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wmf" ContentType="image/x-wmf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27945" windowHeight="12375" tabRatio="902" activeTab="1"/>
  </bookViews>
  <sheets>
    <sheet name="驾驶员首页" sheetId="4" r:id="rId1"/>
    <sheet name="2080&amp;1880驾驶员座总成EBOM清单" sheetId="5" r:id="rId2"/>
    <sheet name="2080副座椅总成首页" sheetId="8" r:id="rId3"/>
    <sheet name="2080副驾驶员座椅总成EBOM" sheetId="7" r:id="rId4"/>
    <sheet name="1880副座椅总成首页" sheetId="9" r:id="rId5"/>
    <sheet name="1880副驾驶员座椅总成EBOM" sheetId="10" r:id="rId6"/>
    <sheet name="差异明细" sheetId="11" r:id="rId7"/>
  </sheets>
  <definedNames>
    <definedName name="_xlnm._FilterDatabase" localSheetId="1" hidden="1">'2080&amp;1880驾驶员座总成EBOM清单'!$8:$269</definedName>
    <definedName name="_xlnm._FilterDatabase" localSheetId="3" hidden="1">'2080副驾驶员座椅总成EBOM'!$A$8:$AL$160</definedName>
    <definedName name="_xlnm.Print_Area" localSheetId="5">'1880副驾驶员座椅总成EBOM'!$A$1:$AQ$118</definedName>
    <definedName name="_xlnm.Print_Area" localSheetId="4">'1880副座椅总成首页'!$A$1:$AC$55</definedName>
    <definedName name="_xlnm.Print_Area" localSheetId="1">'2080&amp;1880驾驶员座总成EBOM清单'!$A$1:$BB$269</definedName>
    <definedName name="_xlnm.Print_Area" localSheetId="3">'2080副驾驶员座椅总成EBOM'!$A$1:$AQ$160</definedName>
    <definedName name="_xlnm.Print_Area" localSheetId="2">'2080副座椅总成首页'!$A$1:$AC$54</definedName>
    <definedName name="_xlnm.Print_Area" localSheetId="0">驾驶员首页!$A$1:$AC$108</definedName>
    <definedName name="_xlnm.Print_Titles" localSheetId="1">'2080&amp;1880驾驶员座总成EBOM清单'!$7:$8</definedName>
    <definedName name="_xlnm.Print_Titles" localSheetId="3">'2080副驾驶员座椅总成EBOM'!$7:$8</definedName>
  </definedNames>
  <calcPr calcId="125725"/>
</workbook>
</file>

<file path=xl/calcChain.xml><?xml version="1.0" encoding="utf-8"?>
<calcChain xmlns="http://schemas.openxmlformats.org/spreadsheetml/2006/main">
  <c r="AA17" i="10"/>
  <c r="AA114" i="7"/>
  <c r="AA116" i="10"/>
  <c r="AA102"/>
  <c r="AA95"/>
  <c r="AA82" s="1"/>
  <c r="AA84"/>
  <c r="AA81"/>
  <c r="AA80"/>
  <c r="AA79"/>
  <c r="AA68"/>
  <c r="AA56"/>
  <c r="AA51"/>
  <c r="AA46"/>
  <c r="AA45" s="1"/>
  <c r="AA32" s="1"/>
  <c r="AA26" s="1"/>
  <c r="AA41"/>
  <c r="AA30"/>
  <c r="AA29"/>
  <c r="AA28"/>
  <c r="AL5"/>
  <c r="AL2"/>
  <c r="AK2"/>
  <c r="AJ2"/>
  <c r="AK1"/>
  <c r="AJ1"/>
  <c r="AA152" i="7"/>
  <c r="AA149"/>
  <c r="AA137"/>
  <c r="AA131" s="1"/>
  <c r="AA121"/>
  <c r="AA120"/>
  <c r="AA118"/>
  <c r="AA111"/>
  <c r="AA102"/>
  <c r="AA89"/>
  <c r="AA77"/>
  <c r="AA76" s="1"/>
  <c r="AA59"/>
  <c r="AA47"/>
  <c r="AA41"/>
  <c r="AA37"/>
  <c r="AA34" s="1"/>
  <c r="AK2"/>
  <c r="AJ2"/>
  <c r="AK1"/>
  <c r="AJ1"/>
  <c r="AA251" i="5"/>
  <c r="AA247"/>
  <c r="AA236" s="1"/>
  <c r="AA217"/>
  <c r="AA204" s="1"/>
  <c r="AA216"/>
  <c r="AA203" s="1"/>
  <c r="AA215"/>
  <c r="AA214"/>
  <c r="AA213"/>
  <c r="AA212"/>
  <c r="AA206"/>
  <c r="AA205"/>
  <c r="AA193"/>
  <c r="AA180"/>
  <c r="AA173"/>
  <c r="AA161"/>
  <c r="AA157"/>
  <c r="AA152"/>
  <c r="AA143"/>
  <c r="AA126" s="1"/>
  <c r="AA137"/>
  <c r="AA131"/>
  <c r="AA124" s="1"/>
  <c r="AA128"/>
  <c r="AA86"/>
  <c r="AA69" s="1"/>
  <c r="AA85"/>
  <c r="AA68" s="1"/>
  <c r="AA84"/>
  <c r="AA67" s="1"/>
  <c r="AA83"/>
  <c r="AA66"/>
  <c r="AA18" s="1"/>
  <c r="AA37"/>
  <c r="AA34"/>
  <c r="AA29" s="1"/>
  <c r="AN3"/>
  <c r="AM3"/>
  <c r="AL3"/>
  <c r="AK3"/>
  <c r="AJ3"/>
  <c r="AN2"/>
  <c r="AM2"/>
  <c r="AL2"/>
  <c r="AK2"/>
  <c r="AJ2"/>
  <c r="AN1"/>
  <c r="AM1"/>
  <c r="AL1"/>
  <c r="AK1"/>
  <c r="AJ1"/>
  <c r="AA33" i="7" l="1"/>
  <c r="AA26" s="1"/>
  <c r="AA69"/>
  <c r="AA70" s="1"/>
  <c r="AA71" s="1"/>
  <c r="AA72" s="1"/>
  <c r="AA73" s="1"/>
  <c r="AA74" s="1"/>
  <c r="AA75" s="1"/>
  <c r="AA68" s="1"/>
  <c r="AA21" i="10"/>
  <c r="AA14" s="1"/>
  <c r="AA78"/>
  <c r="AA20"/>
  <c r="AA13" s="1"/>
  <c r="AA25"/>
  <c r="AA27"/>
  <c r="AA83"/>
  <c r="AA85" s="1"/>
  <c r="AA22"/>
  <c r="AA15" s="1"/>
  <c r="AA115" i="7"/>
  <c r="AA116"/>
  <c r="AA117"/>
  <c r="AA119"/>
  <c r="AA27"/>
  <c r="AA28" s="1"/>
  <c r="AA29" s="1"/>
  <c r="AA30" s="1"/>
  <c r="AA31" s="1"/>
  <c r="AA32" s="1"/>
  <c r="AA25" s="1"/>
  <c r="AA17" s="1"/>
  <c r="AA18"/>
  <c r="AA65" i="5"/>
  <c r="AA64" s="1"/>
  <c r="AA210"/>
  <c r="AA209"/>
  <c r="AA151"/>
  <c r="AA122" s="1"/>
  <c r="AA142"/>
  <c r="AA127" s="1"/>
  <c r="AA123" s="1"/>
  <c r="AA20"/>
  <c r="AA19"/>
  <c r="AA235"/>
  <c r="AA80"/>
  <c r="AA28"/>
  <c r="AA23" i="10" l="1"/>
  <c r="AA17" i="5"/>
  <c r="AA24" i="10"/>
  <c r="AA16"/>
  <c r="AA19"/>
  <c r="AA19" i="7"/>
  <c r="AA20" s="1"/>
  <c r="AA21" s="1"/>
  <c r="AA22" s="1"/>
  <c r="AA23" s="1"/>
  <c r="AA24" s="1"/>
  <c r="AA10"/>
  <c r="AA208" i="5"/>
  <c r="AA16"/>
  <c r="AA120"/>
  <c r="AA200"/>
  <c r="AA60" s="1"/>
  <c r="AA201"/>
  <c r="AA125"/>
  <c r="AA77"/>
  <c r="AA118"/>
  <c r="AA52"/>
  <c r="AA79"/>
  <c r="AA78"/>
  <c r="AA53"/>
  <c r="AA119"/>
  <c r="AA51"/>
  <c r="AA61"/>
  <c r="AA43" s="1"/>
  <c r="AA116"/>
  <c r="AA74"/>
  <c r="AA121"/>
  <c r="AA18" i="10" l="1"/>
  <c r="AA11" s="1"/>
  <c r="AA12"/>
  <c r="AA11" i="7"/>
  <c r="AJ5"/>
  <c r="AA15" i="5"/>
  <c r="AA207"/>
  <c r="AA199"/>
  <c r="AA198" s="1"/>
  <c r="AA56"/>
  <c r="AA47"/>
  <c r="AA71"/>
  <c r="AA72"/>
  <c r="AA73"/>
  <c r="AA48"/>
  <c r="AA81"/>
  <c r="AA82"/>
  <c r="AA45"/>
  <c r="AA44"/>
  <c r="AA75"/>
  <c r="AA76"/>
  <c r="AA26" s="1"/>
  <c r="AA50"/>
  <c r="AA27" s="1"/>
  <c r="AA117"/>
  <c r="AA46" s="1"/>
  <c r="AK5" i="10" l="1"/>
  <c r="AA10"/>
  <c r="AA12" i="7"/>
  <c r="AA13" s="1"/>
  <c r="AA14" s="1"/>
  <c r="AA15" s="1"/>
  <c r="AA16" s="1"/>
  <c r="AA9" s="1"/>
  <c r="AK5"/>
  <c r="AA55" i="5"/>
  <c r="AA57"/>
  <c r="AA58"/>
  <c r="AA59"/>
  <c r="AA54"/>
  <c r="AA24"/>
  <c r="AA12"/>
  <c r="AM5" s="1"/>
  <c r="AA21"/>
  <c r="AA9"/>
  <c r="AJ5" s="1"/>
  <c r="AA23"/>
  <c r="AA11"/>
  <c r="AL5" s="1"/>
  <c r="AA25"/>
  <c r="AA13"/>
  <c r="AN5" s="1"/>
  <c r="AA22"/>
  <c r="AA10"/>
  <c r="AK5" s="1"/>
  <c r="A157" i="7" l="1"/>
  <c r="A158" s="1"/>
  <c r="A159" s="1"/>
  <c r="A160" s="1"/>
  <c r="AA9" i="10"/>
  <c r="AJ5"/>
</calcChain>
</file>

<file path=xl/comments1.xml><?xml version="1.0" encoding="utf-8"?>
<comments xmlns="http://schemas.openxmlformats.org/spreadsheetml/2006/main">
  <authors>
    <author>wangyangguang</author>
    <author>作者</author>
  </authors>
  <commentList>
    <comment ref="B10" authorId="0">
      <text>
        <r>
          <rPr>
            <sz val="14"/>
            <rFont val="微软雅黑"/>
            <family val="2"/>
            <charset val="134"/>
          </rPr>
          <t>基础配置</t>
        </r>
      </text>
    </comment>
    <comment ref="L10" authorId="0">
      <text>
        <r>
          <rPr>
            <sz val="14"/>
            <rFont val="微软雅黑"/>
            <family val="2"/>
            <charset val="134"/>
          </rPr>
          <t>浅绿色：需要出图标记</t>
        </r>
      </text>
    </comment>
    <comment ref="B11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2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3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5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6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7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8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19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0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1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2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3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4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5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6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B27" authorId="0">
      <text>
        <r>
          <rPr>
            <sz val="16"/>
            <rFont val="微软雅黑"/>
            <family val="2"/>
            <charset val="134"/>
          </rPr>
          <t>深绿色，通风配置标记</t>
        </r>
      </text>
    </comment>
    <comment ref="L62" authorId="0">
      <text>
        <r>
          <rPr>
            <sz val="9"/>
            <rFont val="宋体"/>
            <family val="3"/>
            <charset val="134"/>
          </rPr>
          <t>借用B40L产品</t>
        </r>
      </text>
    </comment>
    <comment ref="L63" authorId="0">
      <text>
        <r>
          <rPr>
            <sz val="9"/>
            <rFont val="宋体"/>
            <family val="3"/>
            <charset val="134"/>
          </rPr>
          <t>借用B40L产品</t>
        </r>
      </text>
    </comment>
    <comment ref="L91" authorId="0">
      <text>
        <r>
          <rPr>
            <sz val="14"/>
            <rFont val="微软雅黑"/>
            <family val="2"/>
            <charset val="134"/>
          </rPr>
          <t>冯敬乾确定</t>
        </r>
      </text>
    </comment>
    <comment ref="L92" authorId="0">
      <text>
        <r>
          <rPr>
            <sz val="14"/>
            <rFont val="微软雅黑"/>
            <family val="2"/>
            <charset val="134"/>
          </rPr>
          <t>冯敬乾确定</t>
        </r>
      </text>
    </comment>
    <comment ref="M133" authorId="1">
      <text>
        <r>
          <rPr>
            <b/>
            <sz val="9"/>
            <rFont val="宋体"/>
            <family val="3"/>
            <charset val="134"/>
          </rPr>
          <t>付园用户:</t>
        </r>
        <r>
          <rPr>
            <sz val="9"/>
            <rFont val="宋体"/>
            <family val="3"/>
            <charset val="134"/>
          </rPr>
          <t xml:space="preserve">
GB/T13680-1992</t>
        </r>
      </text>
    </comment>
    <comment ref="L220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221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</commentList>
</comments>
</file>

<file path=xl/comments2.xml><?xml version="1.0" encoding="utf-8"?>
<comments xmlns="http://schemas.openxmlformats.org/spreadsheetml/2006/main">
  <authors>
    <author>wangyangguang</author>
  </authors>
  <commentList>
    <comment ref="L61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62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M87" authorId="0">
      <text>
        <r>
          <rPr>
            <sz val="9"/>
            <rFont val="宋体"/>
            <family val="3"/>
            <charset val="134"/>
          </rPr>
          <t>王阳光：名称调整</t>
        </r>
      </text>
    </comment>
    <comment ref="L91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92" authorId="0">
      <text>
        <r>
          <rPr>
            <sz val="9"/>
            <rFont val="宋体"/>
            <family val="3"/>
            <charset val="134"/>
          </rPr>
          <t xml:space="preserve">工艺定
工艺确定
</t>
        </r>
      </text>
    </comment>
    <comment ref="L133" authorId="0">
      <text>
        <r>
          <rPr>
            <sz val="9"/>
            <rFont val="宋体"/>
            <family val="3"/>
            <charset val="134"/>
          </rPr>
          <t>工艺确定</t>
        </r>
      </text>
    </comment>
    <comment ref="L134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135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A149" authorId="0">
      <text>
        <r>
          <rPr>
            <b/>
            <sz val="9"/>
            <rFont val="宋体"/>
            <family val="3"/>
            <charset val="134"/>
          </rPr>
          <t>wangyangguang: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49" authorId="0">
      <text>
        <r>
          <rPr>
            <sz val="12"/>
            <rFont val="微软雅黑"/>
            <family val="2"/>
            <charset val="134"/>
          </rPr>
          <t>王阳光：副驾手柄合并为1个手柄</t>
        </r>
      </text>
    </comment>
    <comment ref="L152" authorId="0">
      <text>
        <r>
          <rPr>
            <sz val="12"/>
            <rFont val="微软雅黑"/>
            <family val="2"/>
            <charset val="134"/>
          </rPr>
          <t>王阳光：副驾手柄合并为1个手柄</t>
        </r>
      </text>
    </comment>
  </commentList>
</comments>
</file>

<file path=xl/comments3.xml><?xml version="1.0" encoding="utf-8"?>
<comments xmlns="http://schemas.openxmlformats.org/spreadsheetml/2006/main">
  <authors>
    <author>wangyangguang</author>
  </authors>
  <commentList>
    <comment ref="L70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71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72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97" authorId="0">
      <text>
        <r>
          <rPr>
            <sz val="9"/>
            <rFont val="宋体"/>
            <family val="3"/>
            <charset val="134"/>
          </rPr>
          <t xml:space="preserve">工艺确定
</t>
        </r>
      </text>
    </comment>
    <comment ref="L98" authorId="0">
      <text>
        <r>
          <rPr>
            <sz val="9"/>
            <rFont val="宋体"/>
            <family val="3"/>
            <charset val="134"/>
          </rPr>
          <t>工艺确定</t>
        </r>
      </text>
    </comment>
    <comment ref="A116" authorId="0">
      <text>
        <r>
          <rPr>
            <b/>
            <sz val="9"/>
            <rFont val="宋体"/>
            <family val="3"/>
            <charset val="134"/>
          </rPr>
          <t>wangyangguang: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16" authorId="0">
      <text>
        <r>
          <rPr>
            <sz val="12"/>
            <rFont val="微软雅黑"/>
            <family val="2"/>
            <charset val="134"/>
          </rPr>
          <t>王阳光：副驾手柄合并为1个手柄</t>
        </r>
      </text>
    </comment>
  </commentList>
</comments>
</file>

<file path=xl/sharedStrings.xml><?xml version="1.0" encoding="utf-8"?>
<sst xmlns="http://schemas.openxmlformats.org/spreadsheetml/2006/main" count="8884" uniqueCount="1280">
  <si>
    <t>序号</t>
  </si>
  <si>
    <t>零件号</t>
  </si>
  <si>
    <t>零件名称</t>
  </si>
  <si>
    <t>备注</t>
  </si>
  <si>
    <t>LG1611510210
SLT0010386</t>
  </si>
  <si>
    <t>轻卡驾驶室主座椅总成</t>
  </si>
  <si>
    <t>LG1611510310
SLT0010477</t>
  </si>
  <si>
    <t>轻卡驾驶室主座椅总成（PVC）</t>
  </si>
  <si>
    <t>LG1611510320
SLT0010478</t>
  </si>
  <si>
    <t>轻卡驾驶室主座椅总成（通风加热）（PVC）</t>
  </si>
  <si>
    <t>LZ161351000330
SLT0010699</t>
  </si>
  <si>
    <t>LZ161351000340
SLT0010700</t>
  </si>
  <si>
    <t>LZ161251000004
SLT0012005</t>
  </si>
  <si>
    <t>轻卡驾驶室主座椅总成（织物）-1880</t>
  </si>
  <si>
    <t>LZ161251000601/2
SLT0012041</t>
  </si>
  <si>
    <t>轻卡驾驶室主座椅总成（PVC）-1880</t>
  </si>
  <si>
    <t>主料（织物）：旷达（T965）
辅料（PVC）：旷达（2084-026）</t>
  </si>
  <si>
    <t>LZ161251000602/1
SLT0012060</t>
  </si>
  <si>
    <t>轻卡驾驶室主座椅总成（PVC）-1880-单加热</t>
  </si>
  <si>
    <t>LZ161251000603/1
SLT0012061</t>
  </si>
  <si>
    <t>轻卡驾驶室主座椅总成（PVC）-1880-通风加热</t>
  </si>
  <si>
    <t>通风主料（织物）：旷达（6257）
辅料（PVC）：旷达（2084-026）</t>
  </si>
  <si>
    <t>LZ161351000601/1
SLT0012062</t>
  </si>
  <si>
    <t>LZ161351000602/1
SLT0012063</t>
  </si>
  <si>
    <t>轻卡驾驶室主座椅总成（PVC）-单加热</t>
  </si>
  <si>
    <t>LZ161351000603/1
SLT0012065</t>
  </si>
  <si>
    <t>轻卡驾驶室主座椅总成（PVC）-通风加热</t>
  </si>
  <si>
    <t>LZ161251000701
SLT0012066</t>
  </si>
  <si>
    <t>轻卡驾驶室主座椅总成（PVC）-1880-悍将</t>
  </si>
  <si>
    <t>主料（织物）：旷达（T962）
辅料（PVC）：旷达（2084-003）</t>
  </si>
  <si>
    <t>LZ161251000702/1
SLT0012067</t>
  </si>
  <si>
    <t>轻卡驾驶室主座椅总成（PVC）-1880-悍将-单加热</t>
  </si>
  <si>
    <t>LZ161251000703/1
SLT0012068</t>
  </si>
  <si>
    <t>轻卡驾驶室主座椅总成（PVC）-1880-悍将-通风加热</t>
  </si>
  <si>
    <t>通风主料（织物）：旷达（6257）
辅料（PVC）：旷达（2084-003）</t>
  </si>
  <si>
    <t>LZ161351000701
SLT0012069</t>
  </si>
  <si>
    <t>轻卡驾驶室主座椅总成-悍将（PVC）</t>
  </si>
  <si>
    <t>LZ161351000702/1
SLT0012070</t>
  </si>
  <si>
    <t>轻卡驾驶室主座椅总成-悍将（PVC）-单加热</t>
  </si>
  <si>
    <t>LZ161351000703/1
SLT0012071</t>
  </si>
  <si>
    <t>轻卡驾驶室主座椅总成-悍将（PVC）-通风加热</t>
  </si>
  <si>
    <t>LG1613510060
SLT0010428</t>
  </si>
  <si>
    <t>2080副座椅总成</t>
  </si>
  <si>
    <t>— —</t>
  </si>
  <si>
    <t>LG1613510160
SLT0010489</t>
  </si>
  <si>
    <t>2080副座椅总成 (PVC)</t>
  </si>
  <si>
    <t>LZ161351000360
SLT0010846</t>
  </si>
  <si>
    <t>2080副座椅总成 （PVC）-通风加热面料</t>
  </si>
  <si>
    <t>LZ161351000621/2
SLT0012104</t>
  </si>
  <si>
    <t>2080副座椅总成 （PVC）</t>
  </si>
  <si>
    <t>统帅</t>
  </si>
  <si>
    <t>LZ161351000622/1
SLT0012105</t>
  </si>
  <si>
    <t>LZ161351000721
SLT0012106</t>
  </si>
  <si>
    <t>2080副座椅总成-悍将 （PVC）</t>
  </si>
  <si>
    <t>悍将</t>
  </si>
  <si>
    <t>LZ161351000722
SLT0012107</t>
  </si>
  <si>
    <t>2080副座椅总成 -悍将（PVC）-通风加热面料</t>
  </si>
  <si>
    <t>LG1612510070</t>
  </si>
  <si>
    <t>1880副座椅总成</t>
  </si>
  <si>
    <t>LG1612510170</t>
  </si>
  <si>
    <t>1880副座椅总成（PVC）</t>
  </si>
  <si>
    <t>LZ161251000090
SLT0010847</t>
  </si>
  <si>
    <t>LZ161251000621/1
SLT0012042</t>
  </si>
  <si>
    <t>1880副座椅总成 （PVC）</t>
  </si>
  <si>
    <t>LZ161251000622/2
SLT0012052</t>
  </si>
  <si>
    <t>LZ161251000721
SLT0012136</t>
  </si>
  <si>
    <t>1880副座椅总成 -悍将（PVC）</t>
  </si>
  <si>
    <t>LZ161251000722
SLT0012137</t>
  </si>
  <si>
    <t xml:space="preserve">版本：D
</t>
  </si>
  <si>
    <t>编号：GR-21-01-23</t>
  </si>
  <si>
    <t xml:space="preserve">    </t>
  </si>
  <si>
    <t>车型</t>
  </si>
  <si>
    <t xml:space="preserve">       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</si>
  <si>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</si>
  <si>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</si>
  <si>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</si>
  <si>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</si>
  <si>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</si>
  <si>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</si>
  <si>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</si>
  <si>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</si>
  <si>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</si>
  <si>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</si>
  <si>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</si>
  <si>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</si>
  <si>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</si>
  <si>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</si>
  <si>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</si>
  <si>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座椅总成</t>
  </si>
  <si>
    <t>座椅总成+PVC面料</t>
  </si>
  <si>
    <t>座椅总成+PVC面料+通风+加热</t>
  </si>
  <si>
    <t>轻卡驾驶室主座椅总成（通风加热）（PVC）-1880</t>
  </si>
  <si>
    <t>轻卡驾驶室主座椅总成（织物）</t>
  </si>
  <si>
    <t>座椅总成+织物面料+取消扶手及扶手支架</t>
  </si>
  <si>
    <t>LZ161251000601
SLT0012041</t>
  </si>
  <si>
    <t>轻卡驾驶室主座椅总成-1880</t>
  </si>
  <si>
    <t>座椅总成+主料织物/辅料PVC+取消扶手及扶手支架</t>
  </si>
  <si>
    <t>LZ161251000602
SLT0012060</t>
  </si>
  <si>
    <t>座椅总成+主料织物/辅料PVC+取消扶手及扶手支架+单加热</t>
  </si>
  <si>
    <t>LZ161251000603
SLT0012061</t>
  </si>
  <si>
    <t>轻卡驾驶室主座椅总成-1880-通风面料</t>
  </si>
  <si>
    <t>座椅总成+主料织物/辅料PVC+取消扶手及扶手支架+通风加热</t>
  </si>
  <si>
    <t>LZ161351000601
SLT0012062</t>
  </si>
  <si>
    <t>座椅总成+主料织物/辅料PVC+扶手</t>
  </si>
  <si>
    <t>LZ161351000602
SLT0012063</t>
  </si>
  <si>
    <t>座椅总成+主料织物/辅料PVC+扶手+单加热</t>
  </si>
  <si>
    <t>LZ161351000603
SLT0012065</t>
  </si>
  <si>
    <t>轻卡驾驶室主座椅总成-通风面料</t>
  </si>
  <si>
    <t>座椅总成+主料织物/辅料PVC+扶手+通风加热</t>
  </si>
  <si>
    <t>LZ161251000702
SLT0012067</t>
  </si>
  <si>
    <t>LZ161251000703
SLT0012068</t>
  </si>
  <si>
    <t>LZ161351000702
SLT0012070</t>
  </si>
  <si>
    <t>LZ161351000703
SLT0012071</t>
  </si>
  <si>
    <t>变更履历</t>
  </si>
  <si>
    <t>No</t>
  </si>
  <si>
    <t>日期</t>
  </si>
  <si>
    <t>版本</t>
  </si>
  <si>
    <t xml:space="preserve">  变更内容</t>
  </si>
  <si>
    <t>变更原因</t>
  </si>
  <si>
    <t>变更来源</t>
  </si>
  <si>
    <t xml:space="preserve"> 日期</t>
  </si>
  <si>
    <t>2021.6.27</t>
  </si>
  <si>
    <t>A</t>
  </si>
  <si>
    <t>初次下发</t>
  </si>
  <si>
    <t>F</t>
  </si>
  <si>
    <t>SLT0012043</t>
  </si>
  <si>
    <t xml:space="preserve">驾驶员头枕总成 </t>
  </si>
  <si>
    <t>增加配置-统帅</t>
  </si>
  <si>
    <t>客户输入/新增配置</t>
  </si>
  <si>
    <t>2021.9.16</t>
  </si>
  <si>
    <t>B</t>
  </si>
  <si>
    <t>增加1880配置</t>
  </si>
  <si>
    <t>SLT0012072</t>
  </si>
  <si>
    <t>增加配置-悍将</t>
  </si>
  <si>
    <t>Q2724295</t>
  </si>
  <si>
    <t>十字槽盘头自攻螺钉</t>
  </si>
  <si>
    <t>更换螺钉</t>
  </si>
  <si>
    <t>存在尖锐刺伤风险</t>
  </si>
  <si>
    <t>内部评审</t>
  </si>
  <si>
    <t>SLT0012036</t>
  </si>
  <si>
    <t>驾驶员头枕护面总成</t>
  </si>
  <si>
    <t>SLT0010696</t>
  </si>
  <si>
    <t>扶手总成</t>
  </si>
  <si>
    <t>更换扶手</t>
  </si>
  <si>
    <t>客户提出扶手长度短</t>
  </si>
  <si>
    <t>客户提出</t>
  </si>
  <si>
    <t>SLT0012073</t>
  </si>
  <si>
    <t>20211206</t>
  </si>
  <si>
    <t>SLT0010731</t>
  </si>
  <si>
    <t>驾驶员左侧护板-通风加热</t>
  </si>
  <si>
    <t>新增零件号</t>
  </si>
  <si>
    <t>匹配通风加热配置</t>
  </si>
  <si>
    <t>SLT0012058</t>
  </si>
  <si>
    <t>驾驶员座椅靠背总成（PVC）-1880</t>
  </si>
  <si>
    <t>20220407</t>
  </si>
  <si>
    <t>C</t>
  </si>
  <si>
    <t>6801664X2001A</t>
  </si>
  <si>
    <t>驾驶员靠背支撑钢丝D</t>
  </si>
  <si>
    <t>删除该零件</t>
  </si>
  <si>
    <t>VAVE降本</t>
  </si>
  <si>
    <t>内部提出</t>
  </si>
  <si>
    <t>SLT0012074</t>
  </si>
  <si>
    <t>6801711X2001A</t>
  </si>
  <si>
    <t>驾驶员靠背支撑钢丝F</t>
  </si>
  <si>
    <t>SLT0012075</t>
  </si>
  <si>
    <t>驾驶员座椅靠背总成（PVC）</t>
  </si>
  <si>
    <t>6801231X2001A</t>
  </si>
  <si>
    <t>驾驶员座垫面套前固定钢丝</t>
  </si>
  <si>
    <t>减少两处折弯</t>
  </si>
  <si>
    <t>SLT0012076</t>
  </si>
  <si>
    <t>SLT0011327</t>
  </si>
  <si>
    <t>驾驶员靠背护面总成</t>
  </si>
  <si>
    <t>新增件号</t>
  </si>
  <si>
    <t>BOM核查</t>
  </si>
  <si>
    <t>SLT0012077</t>
  </si>
  <si>
    <t>SLT0010853</t>
  </si>
  <si>
    <t>SLT0012078</t>
  </si>
  <si>
    <t>SLT0011326</t>
  </si>
  <si>
    <t>SLT0012079</t>
  </si>
  <si>
    <t>SLT0011328</t>
  </si>
  <si>
    <t>驾驶员座垫护面总成-通风加热面料</t>
  </si>
  <si>
    <t>SLT0012080</t>
  </si>
  <si>
    <t>D</t>
  </si>
  <si>
    <t>BFA0000760（Q12618）</t>
  </si>
  <si>
    <t>不锈钢开口型抽芯铆钉</t>
  </si>
  <si>
    <t>钢丝固定方式变更</t>
  </si>
  <si>
    <t>ECR0008603</t>
  </si>
  <si>
    <t>SLT0012044</t>
  </si>
  <si>
    <t>驾驶员靠背泡沫及护面总成 （PVC）-1880</t>
  </si>
  <si>
    <t>BFA0010037</t>
  </si>
  <si>
    <t>内梅花盘头三角牙自攻钉</t>
  </si>
  <si>
    <t>SLT0012081</t>
  </si>
  <si>
    <t>SLT0010415</t>
  </si>
  <si>
    <t>驾驶员左侧护板固定钢丝A</t>
  </si>
  <si>
    <t>钢丝扩孔</t>
  </si>
  <si>
    <t>SLT0012082</t>
  </si>
  <si>
    <t>驾驶员靠背泡沫及护面总成 （PVC）</t>
  </si>
  <si>
    <t>SLT0010416</t>
  </si>
  <si>
    <t>驾驶员左侧护板固定钢丝B</t>
  </si>
  <si>
    <t>SLT0012083</t>
  </si>
  <si>
    <t>驾驶员靠背泡沫及护面总成 （PVC</t>
  </si>
  <si>
    <t>SLT0010342</t>
  </si>
  <si>
    <t>驾驶员左侧护板固定支架A</t>
  </si>
  <si>
    <t>钣金件扩孔</t>
  </si>
  <si>
    <t>SLT0012084</t>
  </si>
  <si>
    <t>SLT0010380</t>
  </si>
  <si>
    <t>驾驶员左侧护板固定支架B</t>
  </si>
  <si>
    <t>SLT0012085</t>
  </si>
  <si>
    <t>6801631X2001A</t>
  </si>
  <si>
    <t>驾驶员调角器下连接板</t>
  </si>
  <si>
    <t>SLT0012086</t>
  </si>
  <si>
    <t>E</t>
  </si>
  <si>
    <t>增加配置</t>
  </si>
  <si>
    <t>客户输入</t>
  </si>
  <si>
    <t>SLT0012087</t>
  </si>
  <si>
    <t>SLT0012006</t>
  </si>
  <si>
    <t xml:space="preserve">驾驶员头枕总成（织物）  </t>
  </si>
  <si>
    <t>SLT0012037</t>
  </si>
  <si>
    <t>驾驶员靠背护面总成（PVC）-1880-取消扶手洞</t>
  </si>
  <si>
    <t>SLT0012008</t>
  </si>
  <si>
    <t>驾驶员座椅靠背总成（织物）</t>
  </si>
  <si>
    <t>SLT0012088</t>
  </si>
  <si>
    <t>SLT0012009</t>
  </si>
  <si>
    <t xml:space="preserve">驾驶员靠背泡沫及护面总成（织物）  </t>
  </si>
  <si>
    <t>SLT0012089</t>
  </si>
  <si>
    <t>驾驶员靠背护面总成（PVC）-有扶手洞</t>
  </si>
  <si>
    <t>SLT0012010</t>
  </si>
  <si>
    <t>驾驶员靠背护面总成（织物）</t>
  </si>
  <si>
    <t>SLT0012090</t>
  </si>
  <si>
    <t>SLT0012011</t>
  </si>
  <si>
    <t>驾驶员座椅座垫总成</t>
  </si>
  <si>
    <t>SLT0012091</t>
  </si>
  <si>
    <t>SLT0012012</t>
  </si>
  <si>
    <t>驾驶员座垫泡沫及护面总成（织物）</t>
  </si>
  <si>
    <t>SLT0012092</t>
  </si>
  <si>
    <t>SLT0012013</t>
  </si>
  <si>
    <t>驾驶员座垫护面总成</t>
  </si>
  <si>
    <t>SLT0012093</t>
  </si>
  <si>
    <t>SLT0012094</t>
  </si>
  <si>
    <t>SLT0012045</t>
  </si>
  <si>
    <t>SLT0012095</t>
  </si>
  <si>
    <t>SLT0012096</t>
  </si>
  <si>
    <t>SLT0012097</t>
  </si>
  <si>
    <t>SLT0012059</t>
  </si>
  <si>
    <t>驾驶员座垫泡沫及护面总成（PVC）</t>
  </si>
  <si>
    <t>SLT0012098</t>
  </si>
  <si>
    <t>SLT0012099</t>
  </si>
  <si>
    <t>SLT0012100</t>
  </si>
  <si>
    <t>SLT0012038</t>
  </si>
  <si>
    <t>SLT0012101</t>
  </si>
  <si>
    <t>SLT0012102</t>
  </si>
  <si>
    <t>20240118</t>
  </si>
  <si>
    <t>SLT0012103</t>
  </si>
  <si>
    <t>G</t>
  </si>
  <si>
    <t>SLT0012161</t>
  </si>
  <si>
    <t>BOM核查，更新，新增件号</t>
  </si>
  <si>
    <t>SLT0012162</t>
  </si>
  <si>
    <t>SLT0012163</t>
  </si>
  <si>
    <t>SLT0012164</t>
  </si>
  <si>
    <t>SLT0012165</t>
  </si>
  <si>
    <t>SLT0012166</t>
  </si>
  <si>
    <t>SLT0012167</t>
  </si>
  <si>
    <t>SLT0012168</t>
  </si>
  <si>
    <t>SLT0012157</t>
  </si>
  <si>
    <t>SLT0012158</t>
  </si>
  <si>
    <t>SLT0012159</t>
  </si>
  <si>
    <t>SLT0012160</t>
  </si>
  <si>
    <t>H</t>
  </si>
  <si>
    <t>BOM更新，2024款座椅取消滚边条</t>
  </si>
  <si>
    <t>6802100X2001B</t>
  </si>
  <si>
    <t>校核：</t>
  </si>
  <si>
    <t>标准化：</t>
  </si>
  <si>
    <t>统帅驾驶员座总成EBOM清单</t>
  </si>
  <si>
    <t>会签：</t>
  </si>
  <si>
    <t>中文名称</t>
  </si>
  <si>
    <t>轻卡驾驶室主座椅总成-加热（PVC）-1880</t>
  </si>
  <si>
    <t>轻卡驾驶室主座椅总成-通风加热（PVC）-1880</t>
  </si>
  <si>
    <t xml:space="preserve">批准: </t>
  </si>
  <si>
    <t>规格型号</t>
  </si>
  <si>
    <t>新开，织物，取消扶手及扶手支架</t>
  </si>
  <si>
    <t>新开，PVC-取消扶手以及扶手转轴焊接总成</t>
  </si>
  <si>
    <t>座椅总成，PVC</t>
  </si>
  <si>
    <t>座椅总成，PVC-单加热</t>
  </si>
  <si>
    <t>座椅总成，PVC-通风加热</t>
  </si>
  <si>
    <t>版本:G</t>
  </si>
  <si>
    <t>重量</t>
  </si>
  <si>
    <t>价格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</si>
  <si>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</si>
  <si>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</si>
  <si>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</si>
  <si>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</si>
  <si>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</si>
  <si>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</si>
  <si>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</si>
  <si>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</si>
  <si>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</si>
  <si>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</si>
  <si>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</si>
  <si>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</si>
  <si>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</si>
  <si>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</si>
  <si>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</si>
  <si>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</si>
  <si>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</si>
  <si>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</si>
  <si>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2"/>
        <rFont val="微软雅黑"/>
        <family val="2"/>
        <charset val="134"/>
      </rPr>
      <t>涂装面积
（m</t>
    </r>
    <r>
      <rPr>
        <vertAlign val="superscript"/>
        <sz val="12"/>
        <rFont val="微软雅黑"/>
        <family val="2"/>
        <charset val="134"/>
      </rPr>
      <t>2</t>
    </r>
    <r>
      <rPr>
        <sz val="12"/>
        <rFont val="微软雅黑"/>
        <family val="2"/>
        <charset val="134"/>
      </rPr>
      <t>）</t>
    </r>
  </si>
  <si>
    <t>外购/ 自制</t>
  </si>
  <si>
    <t>用量</t>
  </si>
  <si>
    <t>座椅总成，织物</t>
  </si>
  <si>
    <t>个</t>
  </si>
  <si>
    <t>Y</t>
  </si>
  <si>
    <t>N</t>
  </si>
  <si>
    <t>总成件</t>
  </si>
  <si>
    <t>ASSY</t>
  </si>
  <si>
    <t>726*564*992</t>
  </si>
  <si>
    <t>座椅总成，通风加热，PVC</t>
  </si>
  <si>
    <t>724*504*992</t>
  </si>
  <si>
    <t>新开，通风加热，PVC-取消扶手以及扶手转轴焊接总成</t>
  </si>
  <si>
    <t>新开，织物，主料：T485（HX3032）；辅料：9370-1（HX3031）</t>
  </si>
  <si>
    <t>新开，PVC-取消扶手以及扶手转轴焊接总成
主料（织物）：旷达（T965）
辅料（PVC）：旷达（2084-026）</t>
  </si>
  <si>
    <t>新开，PVC-取消扶手以及扶手转轴焊接总成
通风主料（织物）：旷达（6257）
辅料（PVC）：旷达（2084-026）</t>
  </si>
  <si>
    <t>新开，PVC-有扶手
主料（织物）：旷达（T965）
辅料（PVC）：旷达（2084-026）</t>
  </si>
  <si>
    <t>新开，PVC-有扶手
通风主料（织物）：旷达（6257）
辅料（PVC）：旷达（2084-026）</t>
  </si>
  <si>
    <t>新开，PVC-取消扶手以及扶手转轴焊接总成
主料（织物）：旷达（T962）
辅料（PVC）：旷达（2084-003）</t>
  </si>
  <si>
    <t>新开，PVC-取消扶手以及扶手转轴焊接总成
通风主料（织物）：旷达（6257）
辅料（PVC）：旷达（2084-003）</t>
  </si>
  <si>
    <t>新开，PVC-有扶手
主料（织物）：旷达（T962）
辅料（PVC）：旷达（2084-003）</t>
  </si>
  <si>
    <t>新开，PVC-有扶手
通风主料（织物）：旷达（6257）
辅料（PVC）：旷达（2084-003）</t>
  </si>
  <si>
    <t>SLT0010490</t>
  </si>
  <si>
    <t>新开，织物</t>
  </si>
  <si>
    <t>N/A</t>
  </si>
  <si>
    <t>分总成</t>
  </si>
  <si>
    <t>SLT0010387</t>
  </si>
  <si>
    <t xml:space="preserve">驾驶员头枕总成（PVC） </t>
  </si>
  <si>
    <t>新开，PVC</t>
  </si>
  <si>
    <t>新开，织物，主料：T485；辅料：9370-1</t>
  </si>
  <si>
    <t xml:space="preserve">
辅料（PVC）：旷达（2084-026）
</t>
  </si>
  <si>
    <t>辅料（PVC）：旷达（2084-003）</t>
  </si>
  <si>
    <t>SLT0010348</t>
  </si>
  <si>
    <t>驾驶员头枕骨架泡沫总成</t>
  </si>
  <si>
    <t>新开</t>
  </si>
  <si>
    <t>SLT0010334</t>
  </si>
  <si>
    <t>驾驶员头枕杆</t>
  </si>
  <si>
    <t>线材</t>
  </si>
  <si>
    <t>Q235 φ10</t>
  </si>
  <si>
    <t>GB/T 342
GB/T 700</t>
  </si>
  <si>
    <t>306*130*10</t>
  </si>
  <si>
    <t>SLT0010388</t>
  </si>
  <si>
    <t>驾驶员头枕泡沫</t>
  </si>
  <si>
    <t>聚氨酯</t>
  </si>
  <si>
    <r>
      <rPr>
        <sz val="12"/>
        <rFont val="微软雅黑"/>
        <family val="2"/>
        <charset val="134"/>
      </rPr>
      <t>PUR，40kg/</t>
    </r>
    <r>
      <rPr>
        <sz val="12"/>
        <rFont val="宋体"/>
        <family val="3"/>
        <charset val="134"/>
      </rPr>
      <t>㎥</t>
    </r>
  </si>
  <si>
    <r>
      <rPr>
        <sz val="12"/>
        <rFont val="微软雅黑"/>
        <family val="2"/>
        <charset val="134"/>
      </rPr>
      <t>40kg/</t>
    </r>
    <r>
      <rPr>
        <sz val="12"/>
        <rFont val="宋体"/>
        <family val="3"/>
        <charset val="134"/>
      </rPr>
      <t>㎥</t>
    </r>
  </si>
  <si>
    <t>SLT0010491</t>
  </si>
  <si>
    <t>SLT0010389</t>
  </si>
  <si>
    <t>SLT0012007</t>
  </si>
  <si>
    <t>辅料（PVC）：旷达（2084-026）</t>
  </si>
  <si>
    <t>SLT0010493</t>
  </si>
  <si>
    <t xml:space="preserve">驾驶员座椅靠背总成（织物）  </t>
  </si>
  <si>
    <t>SLT0010390</t>
  </si>
  <si>
    <t xml:space="preserve">驾驶员座椅靠背总成（PVC） </t>
  </si>
  <si>
    <t>SLT0010494</t>
  </si>
  <si>
    <t>驾驶员座椅靠背总成通风（通风加热）（PVC）</t>
  </si>
  <si>
    <t>新开，通风加热，PVC</t>
  </si>
  <si>
    <t>SLT0010703</t>
  </si>
  <si>
    <t>SLT0010704</t>
  </si>
  <si>
    <t>驾驶员座椅靠背总成通风（通风加热）（PVC）-1880</t>
  </si>
  <si>
    <t>MP-X-6805070S</t>
  </si>
  <si>
    <t>头枕主插管</t>
  </si>
  <si>
    <t>借用蒙派克</t>
  </si>
  <si>
    <t>注塑件</t>
  </si>
  <si>
    <t>MP-X-6805071S</t>
  </si>
  <si>
    <t>头枕副插管</t>
  </si>
  <si>
    <t>SLT0010492</t>
  </si>
  <si>
    <t>SLT0010391</t>
  </si>
  <si>
    <t xml:space="preserve">驾驶员靠背泡沫及护面总成（PVC） </t>
  </si>
  <si>
    <t>SLT0010479</t>
  </si>
  <si>
    <t>驾驶员靠背泡沫及护面总成 （通风加热）（PVC）</t>
  </si>
  <si>
    <t>新开，通风</t>
  </si>
  <si>
    <t>SLT0010705</t>
  </si>
  <si>
    <t>新开，取消扶手护面泡沫开孔</t>
  </si>
  <si>
    <t>SLT0010706</t>
  </si>
  <si>
    <t>驾驶员靠背泡沫及护面总成 （通风加热）（PVC）-1880</t>
  </si>
  <si>
    <t>新开，通风，取消扶手护面泡沫开孔</t>
  </si>
  <si>
    <t>新开，PVC取消扶手洞主料（织物）：旷达（T965）
辅料（PVC）：旷达（2084-026）</t>
  </si>
  <si>
    <t>新开，PVC取消扶手洞
通风主料（织物）：旷达（6257）
辅料（PVC）：旷达（2084-026）</t>
  </si>
  <si>
    <t>新开，PVC有扶手洞
通风主料（织物）：旷达（6257）
辅料（PVC）：旷达（2084-026）</t>
  </si>
  <si>
    <t>新开，PVC-取消扶手洞
主料（织物）：旷达（T962）
辅料（PVC）：旷达（2084-003）</t>
  </si>
  <si>
    <t>新开，PVC-取消扶手洞
通风主料（织物）：旷达（6257）
辅料（PVC）：旷达（2084-003）</t>
  </si>
  <si>
    <t>新开，PVC-有扶手洞
主料（织物）：旷达（T962）
辅料（PVC）：旷达（2084-003）</t>
  </si>
  <si>
    <t>新开，PVC-有扶手洞
通风主料（织物）：旷达（6257）
辅料（PVC）：旷达（2084-003）</t>
  </si>
  <si>
    <t>SLT0010349</t>
  </si>
  <si>
    <t>驾驶员靠背泡沫总成</t>
  </si>
  <si>
    <t>新开，标配</t>
  </si>
  <si>
    <t>SLT0010473</t>
  </si>
  <si>
    <t>驾驶员靠背泡沫总成（通风）</t>
  </si>
  <si>
    <t>SLT0010707</t>
  </si>
  <si>
    <t>驾驶员靠背泡沫总成-1880</t>
  </si>
  <si>
    <t>新开-取消扶手开孔</t>
  </si>
  <si>
    <t>SLT0010708</t>
  </si>
  <si>
    <t>驾驶员靠背泡沫总成（通风）-1880</t>
  </si>
  <si>
    <t>新开，通风-取消扶手开孔</t>
  </si>
  <si>
    <t>SLT0010392</t>
  </si>
  <si>
    <t>驾驶员靠背泡沫本体</t>
  </si>
  <si>
    <r>
      <rPr>
        <sz val="12"/>
        <rFont val="微软雅黑"/>
        <family val="2"/>
        <charset val="134"/>
      </rPr>
      <t>PUR，60kg/</t>
    </r>
    <r>
      <rPr>
        <sz val="12"/>
        <rFont val="宋体"/>
        <family val="3"/>
        <charset val="134"/>
      </rPr>
      <t>㎥</t>
    </r>
  </si>
  <si>
    <r>
      <rPr>
        <sz val="12"/>
        <rFont val="微软雅黑"/>
        <family val="2"/>
        <charset val="134"/>
      </rPr>
      <t>60kg/</t>
    </r>
    <r>
      <rPr>
        <sz val="12"/>
        <rFont val="宋体"/>
        <family val="3"/>
        <charset val="134"/>
      </rPr>
      <t>㎥</t>
    </r>
  </si>
  <si>
    <t>SLT0010480</t>
  </si>
  <si>
    <t>驾驶员靠背泡沫本体（通风）</t>
  </si>
  <si>
    <t>SLT0010709</t>
  </si>
  <si>
    <t>驾驶员靠背泡沫本体-1880</t>
  </si>
  <si>
    <t>SLT0010710</t>
  </si>
  <si>
    <t>驾驶员靠背泡沫本体（通风）-1880</t>
  </si>
  <si>
    <t>新开，通风-去取消扶手开孔</t>
  </si>
  <si>
    <t>SLT0000740</t>
  </si>
  <si>
    <t>预埋钢丝Φ2.5*160</t>
  </si>
  <si>
    <t>借用</t>
  </si>
  <si>
    <t>60 Φ2.5</t>
  </si>
  <si>
    <t>GB/T 342
GB/T 699</t>
  </si>
  <si>
    <t>SLT0001093</t>
  </si>
  <si>
    <t>预埋钢丝Φ2.5*270</t>
  </si>
  <si>
    <t>6805428X2001A</t>
  </si>
  <si>
    <t>驾驶员靠背泡沫无纺布</t>
  </si>
  <si>
    <t>借用BA95
标配</t>
  </si>
  <si>
    <t>无纺布</t>
  </si>
  <si>
    <t>100g/㎡</t>
  </si>
  <si>
    <t>6805424X2001A</t>
  </si>
  <si>
    <t>驾驶员靠背泡沫无纺布（通风）</t>
  </si>
  <si>
    <t>借用BA95
通风</t>
  </si>
  <si>
    <t>SLT0010517</t>
  </si>
  <si>
    <t>靠背加热垫总成</t>
  </si>
  <si>
    <t>新开，加热</t>
  </si>
  <si>
    <t>SLT0010484</t>
  </si>
  <si>
    <t>SLT0010401</t>
  </si>
  <si>
    <t>驾驶员靠背护面总成（PVC）</t>
  </si>
  <si>
    <t>驾驶员靠背护面总成（PVC）-通风加热面料-2080</t>
  </si>
  <si>
    <t>新开，PVC，通风加热面料</t>
  </si>
  <si>
    <t>驾驶员靠背护面总成（PVC）-通风加热面料-1880-取消扶手洞</t>
  </si>
  <si>
    <t>面套</t>
  </si>
  <si>
    <t>GHRC00001</t>
  </si>
  <si>
    <t>C型钉</t>
  </si>
  <si>
    <t>标准件</t>
  </si>
  <si>
    <t>SLT0010402</t>
  </si>
  <si>
    <t>驾驶员靠背骨架总成</t>
  </si>
  <si>
    <t>分总成，标配，新开</t>
  </si>
  <si>
    <t>SLT0010506</t>
  </si>
  <si>
    <t>驾驶员靠背骨架总成（通风）</t>
  </si>
  <si>
    <t>分总成，通风，新开</t>
  </si>
  <si>
    <t>SLT0010711</t>
  </si>
  <si>
    <t>驾驶员靠背骨架总成-1880</t>
  </si>
  <si>
    <t>分总成，新开取消扶手转轴支架总成</t>
  </si>
  <si>
    <t>SLT0010712</t>
  </si>
  <si>
    <t>驾驶员靠背骨架总成（通风）-1880</t>
  </si>
  <si>
    <t>分总成，通风，新开-取消扶手转轴支架总成</t>
  </si>
  <si>
    <t>SLT0010403</t>
  </si>
  <si>
    <t>驾驶员靠背上骨架焊接总成</t>
  </si>
  <si>
    <t>SLT0010507</t>
  </si>
  <si>
    <t>驾驶员靠背上骨架焊接总成（通风）</t>
  </si>
  <si>
    <t>SLT0010713</t>
  </si>
  <si>
    <t>驾驶员靠背上骨架焊接总成（PVC）-1880</t>
  </si>
  <si>
    <t>分总成，标配，新开-取消扶手安装钣金焊接总成</t>
  </si>
  <si>
    <t>SLT0010714</t>
  </si>
  <si>
    <t>驾驶员靠背上骨架焊接总成（通风）-1880</t>
  </si>
  <si>
    <t>分总成，通风，新开取消扶手安装钣金焊接总成</t>
  </si>
  <si>
    <t>SLT0010508</t>
  </si>
  <si>
    <t>靠背主管焊接总成</t>
  </si>
  <si>
    <t>SLT0010509</t>
  </si>
  <si>
    <t>靠背主管焊接总成（通风）</t>
  </si>
  <si>
    <t>SLT0010715</t>
  </si>
  <si>
    <t>靠背主管焊接总成（PVC）-1880</t>
  </si>
  <si>
    <t>SLT0010716</t>
  </si>
  <si>
    <t>靠背主管焊接总成（通风）-1880</t>
  </si>
  <si>
    <t>6801740X2001A</t>
  </si>
  <si>
    <t>驾驶员靠背弯管总成</t>
  </si>
  <si>
    <t>借用BA95</t>
  </si>
  <si>
    <t>6801741X2001A</t>
  </si>
  <si>
    <t>驾驶员靠背弯管</t>
  </si>
  <si>
    <t>管材</t>
  </si>
  <si>
    <r>
      <rPr>
        <sz val="12"/>
        <rFont val="微软雅黑"/>
        <family val="2"/>
        <charset val="134"/>
      </rPr>
      <t>Q</t>
    </r>
    <r>
      <rPr>
        <sz val="12"/>
        <rFont val="微软雅黑"/>
        <family val="2"/>
        <charset val="134"/>
      </rPr>
      <t>235</t>
    </r>
    <r>
      <rPr>
        <sz val="12"/>
        <rFont val="微软雅黑"/>
        <family val="2"/>
        <charset val="134"/>
      </rPr>
      <t xml:space="preserve"> φ25×</t>
    </r>
    <r>
      <rPr>
        <sz val="12"/>
        <rFont val="微软雅黑"/>
        <family val="2"/>
        <charset val="134"/>
      </rPr>
      <t>1.5</t>
    </r>
  </si>
  <si>
    <t>Q/BQB 401
Q/BQB 419</t>
  </si>
  <si>
    <t>155*405*495.5</t>
  </si>
  <si>
    <t>6801642X2001A</t>
  </si>
  <si>
    <t>驾驶员靠背弯管加强管</t>
  </si>
  <si>
    <t>Q195 φ20×1.5</t>
  </si>
  <si>
    <t>74*20.5*180</t>
  </si>
  <si>
    <t>SLT0010412</t>
  </si>
  <si>
    <t>驾驶员扶手安装钣金焊接总成</t>
  </si>
  <si>
    <t>SLT0010336</t>
  </si>
  <si>
    <t>驾驶员扶手安装钣金</t>
  </si>
  <si>
    <t>钣金件</t>
  </si>
  <si>
    <t>SPFH590 3.0</t>
  </si>
  <si>
    <t>Q/BQB 301
Q/BQB 310</t>
  </si>
  <si>
    <t>54*29*90</t>
  </si>
  <si>
    <t>BFA0000518</t>
  </si>
  <si>
    <t>焊接方螺母</t>
  </si>
  <si>
    <t>标准件
Q37108</t>
  </si>
  <si>
    <t>M8</t>
  </si>
  <si>
    <t>BQB40-6802131</t>
  </si>
  <si>
    <t>主头枕管</t>
  </si>
  <si>
    <t>借用B40</t>
  </si>
  <si>
    <t>Q195  φ20×2.0</t>
  </si>
  <si>
    <t>GB/T 13793
GB/T 700</t>
  </si>
  <si>
    <t>26*20*59</t>
  </si>
  <si>
    <t>BQB40-6802139</t>
  </si>
  <si>
    <t>副头枕管</t>
  </si>
  <si>
    <t>6801611X2001A</t>
  </si>
  <si>
    <t>驾驶员靠背下弯管</t>
  </si>
  <si>
    <t>Q235 φ20×1.5</t>
  </si>
  <si>
    <t>54*361*138</t>
  </si>
  <si>
    <t>6801720X2001A</t>
  </si>
  <si>
    <t>驾驶员调角器上连接板总成</t>
  </si>
  <si>
    <t>分总成
借用BA95</t>
  </si>
  <si>
    <t>6801621X2001A</t>
  </si>
  <si>
    <t>驾驶员调角器上连接板</t>
  </si>
  <si>
    <t>QStE500TM 2.5</t>
  </si>
  <si>
    <t>116.5*15.5*270.5</t>
  </si>
  <si>
    <t>6801622X2001A</t>
  </si>
  <si>
    <t>前排靠背复位卷簧限位支架</t>
  </si>
  <si>
    <t>19.5*30.5*13</t>
  </si>
  <si>
    <t>SLT0010190</t>
  </si>
  <si>
    <t>复位卷簧下限位支架</t>
  </si>
  <si>
    <t>20*30.5*12</t>
  </si>
  <si>
    <t>6804520X2001A</t>
  </si>
  <si>
    <t>左侧手动调角器总成</t>
  </si>
  <si>
    <t>6801660X2001A</t>
  </si>
  <si>
    <t>驾驶员靠背支撑焊接总成</t>
  </si>
  <si>
    <t>A1</t>
  </si>
  <si>
    <t>6801670X2001A</t>
  </si>
  <si>
    <t>驾驶员靠背支撑钢丝总成</t>
  </si>
  <si>
    <t>分总成，标配
借用BA95</t>
  </si>
  <si>
    <t>6801712X2001A</t>
  </si>
  <si>
    <t>驾驶员靠背支撑钢丝G</t>
  </si>
  <si>
    <t>Q235 φ5</t>
  </si>
  <si>
    <t>37.5*344*41.5</t>
  </si>
  <si>
    <t>6801713X2001A</t>
  </si>
  <si>
    <t>驾驶员靠背支撑钢丝H</t>
  </si>
  <si>
    <t>130*32.5*409</t>
  </si>
  <si>
    <t>6801716X2001A</t>
  </si>
  <si>
    <t>驾驶员靠背支撑钢丝L</t>
  </si>
  <si>
    <t>6801662X2001A</t>
  </si>
  <si>
    <t>驾驶员靠背支撑钢丝B</t>
  </si>
  <si>
    <t>13*375*32</t>
  </si>
  <si>
    <t>5*156*5</t>
  </si>
  <si>
    <t>6801612X2001A</t>
  </si>
  <si>
    <t>靠背风扇安装板</t>
  </si>
  <si>
    <t>Q235 1.0</t>
  </si>
  <si>
    <t>20*155*98</t>
  </si>
  <si>
    <t>26*355*60</t>
  </si>
  <si>
    <t>SLT0010510</t>
  </si>
  <si>
    <t>靠背下连接板焊接总成</t>
  </si>
  <si>
    <t xml:space="preserve"> </t>
  </si>
  <si>
    <t>6801630X2001A</t>
  </si>
  <si>
    <t>驾驶员调角器下连接板总成</t>
  </si>
  <si>
    <t>电泳</t>
  </si>
  <si>
    <t>QStE500TM 3.5</t>
  </si>
  <si>
    <t>190*50*195.5</t>
  </si>
  <si>
    <t>6801634X2001A</t>
  </si>
  <si>
    <t>前排靠背复位卷簧安装支架</t>
  </si>
  <si>
    <t>SAPH440 4.0</t>
  </si>
  <si>
    <t>26*54*6</t>
  </si>
  <si>
    <t>6801635X2001A</t>
  </si>
  <si>
    <t>调角器下连接板上加强板</t>
  </si>
  <si>
    <t>6801637X2001A</t>
  </si>
  <si>
    <t>调角器下连接板下加强板</t>
  </si>
  <si>
    <t>SLT0010407</t>
  </si>
  <si>
    <t>驾驶员座垫右侧安装板总成</t>
  </si>
  <si>
    <t>分总成
新开</t>
  </si>
  <si>
    <t>321721801400</t>
  </si>
  <si>
    <t>中排独立软带轴承</t>
  </si>
  <si>
    <t>借用M60</t>
  </si>
  <si>
    <t>DC01 0.5</t>
  </si>
  <si>
    <t>20*3.5*20</t>
  </si>
  <si>
    <t>SLT0010408</t>
  </si>
  <si>
    <t>驾驶员座垫右侧安装板</t>
  </si>
  <si>
    <t>BA95基础上去除下限位点</t>
  </si>
  <si>
    <t>190*60.5*195</t>
  </si>
  <si>
    <t>QC /T712</t>
  </si>
  <si>
    <t>7/16</t>
  </si>
  <si>
    <t>6801150X2001A</t>
  </si>
  <si>
    <t>驾驶员座垫后横梁总成</t>
  </si>
  <si>
    <t>6801151X2001A</t>
  </si>
  <si>
    <t>驾驶员座垫后横梁</t>
  </si>
  <si>
    <r>
      <rPr>
        <sz val="12"/>
        <rFont val="微软雅黑"/>
        <family val="2"/>
        <charset val="134"/>
      </rPr>
      <t>Q235 φ22×</t>
    </r>
    <r>
      <rPr>
        <sz val="12"/>
        <rFont val="微软雅黑"/>
        <family val="2"/>
        <charset val="134"/>
      </rPr>
      <t>1.5</t>
    </r>
  </si>
  <si>
    <t>25*434*45</t>
  </si>
  <si>
    <t>6801103X2001A</t>
  </si>
  <si>
    <t>驾驶员座垫固定支架</t>
  </si>
  <si>
    <t>QStE420TM 2.0</t>
  </si>
  <si>
    <t>65*32*22</t>
  </si>
  <si>
    <t>SLT0010193</t>
  </si>
  <si>
    <t>气管接线头固定钢丝</t>
  </si>
  <si>
    <t>SLT0010335</t>
  </si>
  <si>
    <t>驾驶员侧翼支撑钢丝</t>
  </si>
  <si>
    <t>Q235 φ6</t>
  </si>
  <si>
    <t>112.5*46*193</t>
  </si>
  <si>
    <t>1B180-6805009</t>
  </si>
  <si>
    <t>司机背右旋转阶梯螺栓</t>
  </si>
  <si>
    <t>借用M4-2060</t>
  </si>
  <si>
    <t>紧固件</t>
  </si>
  <si>
    <t>φ20 45</t>
  </si>
  <si>
    <t>20*21*20</t>
  </si>
  <si>
    <t>Q40208</t>
  </si>
  <si>
    <t>大垫圈</t>
  </si>
  <si>
    <t>8</t>
  </si>
  <si>
    <t>24*2*24</t>
  </si>
  <si>
    <t>Q395B08</t>
  </si>
  <si>
    <t>盖型螺母</t>
  </si>
  <si>
    <t>15*15*13</t>
  </si>
  <si>
    <t>6801636X2001A</t>
  </si>
  <si>
    <t>靠背调角器涡簧</t>
  </si>
  <si>
    <t>曲簧</t>
  </si>
  <si>
    <t>65Mn</t>
  </si>
  <si>
    <t>GB/T1222</t>
  </si>
  <si>
    <t>68.5*8*84</t>
  </si>
  <si>
    <t>SLT0010383</t>
  </si>
  <si>
    <t>驾驶员左侧滑轨总成</t>
  </si>
  <si>
    <t>滑轨借用BA95，前后地脚新开</t>
  </si>
  <si>
    <t>SLT0010384</t>
  </si>
  <si>
    <t>驾驶员右侧滑轨总成</t>
  </si>
  <si>
    <t>6801101X2001A</t>
  </si>
  <si>
    <t>驾驶员U型把手</t>
  </si>
  <si>
    <t>SPCC φ10</t>
  </si>
  <si>
    <t>141*379*11</t>
  </si>
  <si>
    <t>SLT0010411</t>
  </si>
  <si>
    <t>驾驶员座垫前横梁总成</t>
  </si>
  <si>
    <t>6801141X2001A</t>
  </si>
  <si>
    <t>驾驶员座垫前横管</t>
  </si>
  <si>
    <t>25*347*25</t>
  </si>
  <si>
    <t>6801142X2001A</t>
  </si>
  <si>
    <t>驾驶员座垫滑轨前搭接支架</t>
  </si>
  <si>
    <t>QStE420TM 2.5</t>
  </si>
  <si>
    <t>85*45.5*33</t>
  </si>
  <si>
    <t>Q235 2.0</t>
  </si>
  <si>
    <t>GB/T 708
GB/T 700</t>
  </si>
  <si>
    <t>60*60*25</t>
  </si>
  <si>
    <t>Q33008F31</t>
  </si>
  <si>
    <t>全金属六角法兰面锁紧螺母</t>
  </si>
  <si>
    <t>横梁，安装板与滑轨固定</t>
  </si>
  <si>
    <t>镀黑锌</t>
  </si>
  <si>
    <t>SLT0010698</t>
  </si>
  <si>
    <t>扶手安装支架焊接总成</t>
  </si>
  <si>
    <t>SLT0010337</t>
  </si>
  <si>
    <t>扶手安装支架</t>
  </si>
  <si>
    <t>SLT0010414</t>
  </si>
  <si>
    <t>扶手旋转轴</t>
  </si>
  <si>
    <t>借用DC3</t>
  </si>
  <si>
    <t>45#</t>
  </si>
  <si>
    <t>SLT0010695</t>
  </si>
  <si>
    <t>45#-M10</t>
  </si>
  <si>
    <t>SHT0011363</t>
  </si>
  <si>
    <t>焊接轴套</t>
  </si>
  <si>
    <t>借用H6，冷镦</t>
  </si>
  <si>
    <t>冷镦</t>
  </si>
  <si>
    <t>20#</t>
  </si>
  <si>
    <t>GB/T 702       GB/T699</t>
  </si>
  <si>
    <t>96*19*84</t>
  </si>
  <si>
    <t>Q150B0825</t>
  </si>
  <si>
    <t>M8*25外六角螺栓</t>
  </si>
  <si>
    <t>M8*25</t>
  </si>
  <si>
    <t>发黑</t>
  </si>
  <si>
    <t>涂螺纹胶</t>
  </si>
  <si>
    <t>左侧护板固定
新开</t>
  </si>
  <si>
    <t>电泳件</t>
  </si>
  <si>
    <t>固定护板钢丝
借用H6</t>
  </si>
  <si>
    <t>M5*10</t>
  </si>
  <si>
    <t>6803201X2001A</t>
  </si>
  <si>
    <t>驾驶员右侧护板</t>
  </si>
  <si>
    <t>塑料件</t>
  </si>
  <si>
    <t>PP-TP15 2.5</t>
  </si>
  <si>
    <t>SLT0010346</t>
  </si>
  <si>
    <t>驾驶员左侧护板</t>
  </si>
  <si>
    <t>标准件
护板固定</t>
  </si>
  <si>
    <t>ST4.2*13</t>
  </si>
  <si>
    <t>6804410X2001A</t>
  </si>
  <si>
    <t>驾驶员靠背通风系统</t>
  </si>
  <si>
    <t>外购
借用BA95</t>
  </si>
  <si>
    <t>270*197*830</t>
  </si>
  <si>
    <t>SHT0010958</t>
  </si>
  <si>
    <t>风扇</t>
  </si>
  <si>
    <t>借用D03</t>
  </si>
  <si>
    <t>6804412X2001A</t>
  </si>
  <si>
    <t>靠背通风袋体</t>
  </si>
  <si>
    <t>6803911X2001A</t>
  </si>
  <si>
    <t>风扇延长线</t>
  </si>
  <si>
    <t>SHT0010959</t>
  </si>
  <si>
    <t>减震钉</t>
  </si>
  <si>
    <t>借用D03，风扇固定</t>
  </si>
  <si>
    <t>橡胶</t>
  </si>
  <si>
    <t>SLT0010495</t>
  </si>
  <si>
    <t>分总成，织物
新开</t>
  </si>
  <si>
    <t>SLT0010418</t>
  </si>
  <si>
    <t>分总成，PVC
新开</t>
  </si>
  <si>
    <t>SLT0010496</t>
  </si>
  <si>
    <t>分总成，通风加热，新开</t>
  </si>
  <si>
    <t>新开
通风主料（织物）：旷达（6257）
辅料（PVC）：旷达（2084-026）</t>
  </si>
  <si>
    <t>SLT0010511</t>
  </si>
  <si>
    <t>SLT0010419</t>
  </si>
  <si>
    <t>SLT0010512</t>
  </si>
  <si>
    <t>驾驶员座垫泡沫及护面总成（通风加热）（PVC）</t>
  </si>
  <si>
    <t>分总成，通风
新开</t>
  </si>
  <si>
    <t>SLT0010350</t>
  </si>
  <si>
    <t>驾驶员座垫泡沫总成</t>
  </si>
  <si>
    <t>SLT0010474</t>
  </si>
  <si>
    <t>驾驶员座垫泡沫总成（通风）</t>
  </si>
  <si>
    <t>SLT0010395</t>
  </si>
  <si>
    <t>驾驶员座垫泡沫本体</t>
  </si>
  <si>
    <t>泡沫</t>
  </si>
  <si>
    <t>PUR，65kg/m³</t>
  </si>
  <si>
    <t>65kg/m³</t>
  </si>
  <si>
    <t>SLT0010505</t>
  </si>
  <si>
    <t>驾驶员座垫泡沫本体（通风）</t>
  </si>
  <si>
    <t>借用，横向</t>
  </si>
  <si>
    <t>钢丝</t>
  </si>
  <si>
    <t>SLT0001126</t>
  </si>
  <si>
    <t>预埋钢丝Φ2.5*400</t>
  </si>
  <si>
    <t>借用，纵向</t>
  </si>
  <si>
    <t>6803225X2001A</t>
  </si>
  <si>
    <t>驾驶员座垫泡沫无纺布</t>
  </si>
  <si>
    <t>SLT0010471</t>
  </si>
  <si>
    <t>驾驶员座垫泡沫无纺布（通风）</t>
  </si>
  <si>
    <t>SLT0010518</t>
  </si>
  <si>
    <t>坐垫加热垫总成</t>
  </si>
  <si>
    <t>SLT0010485</t>
  </si>
  <si>
    <t>SLT0010421</t>
  </si>
  <si>
    <t>新开，PVC-通风加热面料2080&amp;1880</t>
  </si>
  <si>
    <t>6801120X2001A</t>
  </si>
  <si>
    <t>驾驶员座垫骨架总成</t>
  </si>
  <si>
    <t>6801130X2001A</t>
  </si>
  <si>
    <t>驾驶员座垫框架总成</t>
  </si>
  <si>
    <t>6801131X2001A</t>
  </si>
  <si>
    <t>驾驶员座垫框架左侧钢丝</t>
  </si>
  <si>
    <t>Q235 φ8</t>
  </si>
  <si>
    <t>423.5*426*91.5</t>
  </si>
  <si>
    <t>6801139X2001A</t>
  </si>
  <si>
    <t>驾驶员座垫框架右侧钢丝</t>
  </si>
  <si>
    <t>6801132X2001A</t>
  </si>
  <si>
    <t>驾驶员座垫框架前支撑钢丝</t>
  </si>
  <si>
    <t>34*425.5*38</t>
  </si>
  <si>
    <t>6801133X2001A</t>
  </si>
  <si>
    <t>驾驶员座垫框架侧翼钢丝</t>
  </si>
  <si>
    <t>65*402.5*79</t>
  </si>
  <si>
    <t>6801134X2001A</t>
  </si>
  <si>
    <t>驾驶员座垫合棉支撑钢丝</t>
  </si>
  <si>
    <t>76*388*31</t>
  </si>
  <si>
    <t>6801136X2001A</t>
  </si>
  <si>
    <t>驾驶员座垫框架左侧座垫钢丝</t>
  </si>
  <si>
    <t>267*27.5*54</t>
  </si>
  <si>
    <t>6801137X2001A</t>
  </si>
  <si>
    <t>驾驶员座垫框架右侧座垫钢丝</t>
  </si>
  <si>
    <t>260*76</t>
  </si>
  <si>
    <t>6801232X2001A</t>
  </si>
  <si>
    <t>驾驶员座垫面套后固定钢丝</t>
  </si>
  <si>
    <t>120*25</t>
  </si>
  <si>
    <t>6801105X2001A</t>
  </si>
  <si>
    <t>驾驶员座垫框架支架总成</t>
  </si>
  <si>
    <t>6801102X2001A</t>
  </si>
  <si>
    <t>驾驶员座垫框架支架</t>
  </si>
  <si>
    <t>32*27*12</t>
  </si>
  <si>
    <t>Q1980820F</t>
  </si>
  <si>
    <t>承面凸焊螺栓</t>
  </si>
  <si>
    <t>6801138X2001A</t>
  </si>
  <si>
    <t>座垫风扇安装板</t>
  </si>
  <si>
    <t>92*162*52</t>
  </si>
  <si>
    <t>SLT0010513</t>
  </si>
  <si>
    <t>驾驶员座垫通风系统</t>
  </si>
  <si>
    <t>SLT0010514</t>
  </si>
  <si>
    <t>坐垫通风袋体</t>
  </si>
  <si>
    <t>SHT0010956</t>
  </si>
  <si>
    <t>转接风道</t>
  </si>
  <si>
    <t>BQB40-6807121</t>
  </si>
  <si>
    <t>弹簧钢丝</t>
  </si>
  <si>
    <t>SLT0010345</t>
  </si>
  <si>
    <t>驾驶员调角器手柄</t>
  </si>
  <si>
    <t>PA6+GF30 2.5</t>
  </si>
  <si>
    <t>SLT0010515</t>
  </si>
  <si>
    <t>驾驶员通风、加热开关</t>
  </si>
  <si>
    <t>SLT0010516</t>
  </si>
  <si>
    <t>ECU及通风线束总成</t>
  </si>
  <si>
    <t>新开，通风加热集成开关</t>
  </si>
  <si>
    <t>SLT0010701</t>
  </si>
  <si>
    <t>扶手总成堵盖</t>
  </si>
  <si>
    <t>扶手总成自带</t>
  </si>
  <si>
    <t>SLT0010697</t>
  </si>
  <si>
    <t>扶手固定螺栓</t>
  </si>
  <si>
    <t>非标件</t>
  </si>
  <si>
    <t>M10</t>
  </si>
  <si>
    <t>BFA0010075</t>
  </si>
  <si>
    <t>标准件-Q2712995
扶手堵盖固定</t>
  </si>
  <si>
    <t>ST2.9*10</t>
  </si>
  <si>
    <t>座框安装螺母</t>
  </si>
  <si>
    <t>BFA0000004</t>
  </si>
  <si>
    <t>扎带</t>
  </si>
  <si>
    <t>固定线束、接口</t>
  </si>
  <si>
    <t>4*200</t>
  </si>
  <si>
    <t>6800201X2001A</t>
  </si>
  <si>
    <t>驾驶员座椅头枕包装袋</t>
  </si>
  <si>
    <t>PE袋</t>
  </si>
  <si>
    <t>6800202X2001A</t>
  </si>
  <si>
    <t>驾驶员座椅包装袋</t>
  </si>
  <si>
    <t>SLT0010685</t>
  </si>
  <si>
    <t>扶手包装袋</t>
  </si>
  <si>
    <t>SLT0010424</t>
  </si>
  <si>
    <t>驾驶员座椅产品标识</t>
  </si>
  <si>
    <t>产品标签</t>
  </si>
  <si>
    <t>1</t>
  </si>
  <si>
    <t xml:space="preserve">版本：A
</t>
  </si>
  <si>
    <r>
      <rPr>
        <b/>
        <sz val="17"/>
        <rFont val="微软雅黑"/>
        <family val="2"/>
        <charset val="134"/>
      </rPr>
      <t xml:space="preserve">                          </t>
    </r>
    <r>
      <rPr>
        <b/>
        <u/>
        <sz val="17"/>
        <rFont val="微软雅黑"/>
        <family val="2"/>
        <charset val="134"/>
      </rPr>
      <t xml:space="preserve"> 副驾驶员座椅总成EBOM清单 </t>
    </r>
  </si>
  <si>
    <t>统帅2080</t>
  </si>
  <si>
    <t>LZ16135000360
SLT0010846</t>
  </si>
  <si>
    <t>LZ161351000621
SLT0012104</t>
  </si>
  <si>
    <t>LZ161351000622
SLT0012105</t>
  </si>
  <si>
    <t>2080副座椅总成-通风面料</t>
  </si>
  <si>
    <t>2021.7.26</t>
  </si>
  <si>
    <t>SLT0012133</t>
  </si>
  <si>
    <t>副驾座垫护面总成（PVC）-通风加热面料</t>
  </si>
  <si>
    <t>2021.9.28</t>
  </si>
  <si>
    <t>330102304300</t>
  </si>
  <si>
    <t>缓冲垫</t>
  </si>
  <si>
    <t>取消缓冲垫</t>
  </si>
  <si>
    <t>储物盒上盖 下盒配合不均匀</t>
  </si>
  <si>
    <t>SLT0012134</t>
  </si>
  <si>
    <t>副驾座垫护面总成（PVC）</t>
  </si>
  <si>
    <t>LZ16135000360</t>
  </si>
  <si>
    <t>增加通风加热面料</t>
  </si>
  <si>
    <t>客户增加配置</t>
  </si>
  <si>
    <t>SLT0012135</t>
  </si>
  <si>
    <t>SLT0010439</t>
  </si>
  <si>
    <t>副驾靠背支撑钢丝焊接总成</t>
  </si>
  <si>
    <t>删除一个副驾靠背横支撑钢丝B</t>
  </si>
  <si>
    <t>SLT0011478</t>
  </si>
  <si>
    <t>副驾左侧靠背解锁手柄总成</t>
  </si>
  <si>
    <t>不再作为随车件</t>
  </si>
  <si>
    <t>SLT0010798</t>
  </si>
  <si>
    <t>副驾左靠背解锁手柄</t>
  </si>
  <si>
    <t>SLT0011477</t>
  </si>
  <si>
    <t>副驾右侧靠背解锁手柄总成</t>
  </si>
  <si>
    <t>SLT0010799</t>
  </si>
  <si>
    <t>副驾靠背解锁手柄</t>
  </si>
  <si>
    <t>SLT0010725</t>
  </si>
  <si>
    <t>中间靠背左侧装车钣金总成</t>
  </si>
  <si>
    <t>中间靠背安装支架与储物盒旋转干涉</t>
  </si>
  <si>
    <t>ECR0007004</t>
  </si>
  <si>
    <t>SLT0010724</t>
  </si>
  <si>
    <t>中间靠背装车钣金焊接支架</t>
  </si>
  <si>
    <t>SLT0012108</t>
  </si>
  <si>
    <t>副驾靠背总成（PVC）</t>
  </si>
  <si>
    <t>SLT0012109</t>
  </si>
  <si>
    <t>副驾靠背总成（PVC）-通风加热面料</t>
  </si>
  <si>
    <t>SLT0012110</t>
  </si>
  <si>
    <t>SLT0012111</t>
  </si>
  <si>
    <t>SLT0012112</t>
  </si>
  <si>
    <t>副驾靠背骨架泡沫护面总成（PVC）</t>
  </si>
  <si>
    <t>SLT0012113</t>
  </si>
  <si>
    <t>副驾靠背骨架泡沫护面总成（PVC）-通风加热面料</t>
  </si>
  <si>
    <t>SLT0012114</t>
  </si>
  <si>
    <t>SLT0012115</t>
  </si>
  <si>
    <t>SLT0012116</t>
  </si>
  <si>
    <t>副驾靠背护面总成（PVC）</t>
  </si>
  <si>
    <t>SLT0012117</t>
  </si>
  <si>
    <t>副驾靠背护面总成（PVC）-通风加热面料</t>
  </si>
  <si>
    <t>SLT0012118</t>
  </si>
  <si>
    <t>SLT0012119</t>
  </si>
  <si>
    <t>SLT0012120</t>
  </si>
  <si>
    <t>中靠背总成（PVC）</t>
  </si>
  <si>
    <t>SLT0012121</t>
  </si>
  <si>
    <t>中靠背总成（PVC）-通风加热面料</t>
  </si>
  <si>
    <t>SLT0012122</t>
  </si>
  <si>
    <t>SLT0012123</t>
  </si>
  <si>
    <t>SLT0012124</t>
  </si>
  <si>
    <t>中间座靠背护面总成（PVC）</t>
  </si>
  <si>
    <t>SLT0012125</t>
  </si>
  <si>
    <t>中间座靠背护面总成（PVC）-通风加热面料</t>
  </si>
  <si>
    <t>SLT0012126</t>
  </si>
  <si>
    <t>SLT0012127</t>
  </si>
  <si>
    <t>SLT0012128</t>
  </si>
  <si>
    <t>副驾坐垫总成（PVC）</t>
  </si>
  <si>
    <t>SLT0012129</t>
  </si>
  <si>
    <t>副驾坐垫总成（PVC）-通风加热面料</t>
  </si>
  <si>
    <t>SLT0012130</t>
  </si>
  <si>
    <t>SLT0012131</t>
  </si>
  <si>
    <t>SLT0012132</t>
  </si>
  <si>
    <t>中间座靠背总成
（副靠背总成-前座）</t>
  </si>
  <si>
    <t>6900303X2001A</t>
  </si>
  <si>
    <t>设计:</t>
  </si>
  <si>
    <t>统帅副驾驶员座椅总成EBOM清单</t>
  </si>
  <si>
    <t>标配</t>
  </si>
  <si>
    <t>版本：G</t>
  </si>
  <si>
    <t>座椅总成，2080
织物</t>
  </si>
  <si>
    <t>座椅总成，2080
PVC</t>
  </si>
  <si>
    <t>座椅总成，2080
PVC-通风加热面料</t>
  </si>
  <si>
    <t>SLT0010497</t>
  </si>
  <si>
    <t>副驾靠背总成（织物）</t>
  </si>
  <si>
    <t>SLT0010429</t>
  </si>
  <si>
    <t>SLT0011330</t>
  </si>
  <si>
    <t>新开，PVC--通风加热面料</t>
  </si>
  <si>
    <t>SLT0010519</t>
  </si>
  <si>
    <t>副驾靠背骨架泡沫护面总成（织物）</t>
  </si>
  <si>
    <t>SLT0010430</t>
  </si>
  <si>
    <t>SLT0011331</t>
  </si>
  <si>
    <t>新开，PVC-通风加热面料</t>
  </si>
  <si>
    <t>SLT0010351</t>
  </si>
  <si>
    <t>副驾靠背骨架焊接总成</t>
  </si>
  <si>
    <t>骨架总成，新开</t>
  </si>
  <si>
    <t>SLT0010436</t>
  </si>
  <si>
    <t>副驾靠背主管焊接总成</t>
  </si>
  <si>
    <t>SLT0010354</t>
  </si>
  <si>
    <t>副驾靠背主管</t>
  </si>
  <si>
    <r>
      <rPr>
        <sz val="12"/>
        <rFont val="微软雅黑"/>
        <family val="2"/>
        <charset val="134"/>
      </rPr>
      <t>Q</t>
    </r>
    <r>
      <rPr>
        <sz val="12"/>
        <rFont val="微软雅黑"/>
        <family val="2"/>
        <charset val="134"/>
      </rPr>
      <t>235</t>
    </r>
    <r>
      <rPr>
        <sz val="12"/>
        <rFont val="微软雅黑"/>
        <family val="2"/>
        <charset val="134"/>
      </rPr>
      <t xml:space="preserve">
Φ25x</t>
    </r>
    <r>
      <rPr>
        <sz val="12"/>
        <rFont val="微软雅黑"/>
        <family val="2"/>
        <charset val="134"/>
      </rPr>
      <t>1.5</t>
    </r>
  </si>
  <si>
    <t>SLT0010437</t>
  </si>
  <si>
    <t>副驾靠背头枕支撑杆</t>
  </si>
  <si>
    <t>SLT0010441</t>
  </si>
  <si>
    <t>副驾靠背横支撑钢丝B</t>
  </si>
  <si>
    <t>SLT0010442</t>
  </si>
  <si>
    <t>副驾靠背竖支撑钢丝A</t>
  </si>
  <si>
    <t>SLT0010357</t>
  </si>
  <si>
    <t>副驾靠背旋转轴固定座</t>
  </si>
  <si>
    <t>Q235 3.0</t>
  </si>
  <si>
    <t>SLT0010432</t>
  </si>
  <si>
    <t>副驾靠背右侧上连接板焊接总成</t>
  </si>
  <si>
    <t>SLT0010433</t>
  </si>
  <si>
    <t>副驾靠背右侧上连接板</t>
  </si>
  <si>
    <t>SLT0010435</t>
  </si>
  <si>
    <t>右侧手动调角器总成</t>
  </si>
  <si>
    <t>SLT0010355</t>
  </si>
  <si>
    <t>副驾靠背侧翼支撑钢丝</t>
  </si>
  <si>
    <t>SLT0010434</t>
  </si>
  <si>
    <t>副驾靠背右侧装车钣金焊接总成</t>
  </si>
  <si>
    <t>SLT0010353</t>
  </si>
  <si>
    <t>副驾靠背右侧装车钣金</t>
  </si>
  <si>
    <t>SLT0010486</t>
  </si>
  <si>
    <t>副驾靠背护面总成</t>
  </si>
  <si>
    <t>SLT0010444</t>
  </si>
  <si>
    <t>SLT0010848</t>
  </si>
  <si>
    <t>SLT0010358</t>
  </si>
  <si>
    <t>副驾靠背泡沫总成</t>
  </si>
  <si>
    <t>SLT0010445</t>
  </si>
  <si>
    <t>副驾靠背泡沫本体</t>
  </si>
  <si>
    <t>PUR，60kg/m3</t>
  </si>
  <si>
    <t>60kg/m3</t>
  </si>
  <si>
    <t>SLT0001092</t>
  </si>
  <si>
    <t>预埋钢丝2.5*220</t>
  </si>
  <si>
    <t>60 φ2.5*220</t>
  </si>
  <si>
    <t>SLT0000264</t>
  </si>
  <si>
    <t>预埋钢丝2.5*320</t>
  </si>
  <si>
    <t>SLT0010446</t>
  </si>
  <si>
    <t>副驾靠背无纺布</t>
  </si>
  <si>
    <t>SLT0010360</t>
  </si>
  <si>
    <t>副驾靠背右侧护板</t>
  </si>
  <si>
    <t>PP-TP15  2.5</t>
  </si>
  <si>
    <t>6905101X2001A</t>
  </si>
  <si>
    <t>旋转轴套</t>
  </si>
  <si>
    <t>借用M4</t>
  </si>
  <si>
    <t>ASA</t>
  </si>
  <si>
    <t>30*10*30</t>
  </si>
  <si>
    <t>SLT0010498</t>
  </si>
  <si>
    <t>中靠背总成</t>
  </si>
  <si>
    <t>SLT0010447</t>
  </si>
  <si>
    <t>SLT0011332</t>
  </si>
  <si>
    <t>SLT0010362</t>
  </si>
  <si>
    <t>中间靠背骨架焊接总成</t>
  </si>
  <si>
    <t>SLT0010448</t>
  </si>
  <si>
    <t>中间靠背右侧调角器焊接总成</t>
  </si>
  <si>
    <t>SLT0010363</t>
  </si>
  <si>
    <t>中间靠背左侧装车钣金</t>
  </si>
  <si>
    <t>SLT0010364</t>
  </si>
  <si>
    <t>中间靠背主管</t>
  </si>
  <si>
    <t>SLT0010365</t>
  </si>
  <si>
    <t>中间靠背下横支撑管</t>
  </si>
  <si>
    <r>
      <rPr>
        <sz val="12"/>
        <rFont val="微软雅黑"/>
        <family val="2"/>
        <charset val="134"/>
      </rPr>
      <t>Q235</t>
    </r>
    <r>
      <rPr>
        <sz val="12"/>
        <rFont val="微软雅黑"/>
        <family val="2"/>
        <charset val="134"/>
      </rPr>
      <t xml:space="preserve">
Φ25x</t>
    </r>
    <r>
      <rPr>
        <sz val="12"/>
        <rFont val="微软雅黑"/>
        <family val="2"/>
        <charset val="134"/>
      </rPr>
      <t>1.5</t>
    </r>
  </si>
  <si>
    <t>SLT0010449</t>
  </si>
  <si>
    <t>拉簧挂接钣金</t>
  </si>
  <si>
    <t>Q235 2.5</t>
  </si>
  <si>
    <t>SLT0010366</t>
  </si>
  <si>
    <t>中间靠背支撑钣金条</t>
  </si>
  <si>
    <t>SLT0010472</t>
  </si>
  <si>
    <t>拉簧</t>
  </si>
  <si>
    <t>SLT0010371</t>
  </si>
  <si>
    <t>中间座靠背泡沫总成</t>
  </si>
  <si>
    <t>SLT0010450</t>
  </si>
  <si>
    <t>中间座靠背泡沫本体</t>
  </si>
  <si>
    <t>PUR，60kg/㎥</t>
  </si>
  <si>
    <t>60kg/㎥</t>
  </si>
  <si>
    <t>预埋钢丝Φ2.5*220</t>
  </si>
  <si>
    <t>60 Φ2.5*220</t>
  </si>
  <si>
    <t>预埋钢丝Φ2.5*320</t>
  </si>
  <si>
    <t>60 Φ2.5*320</t>
  </si>
  <si>
    <t>SLT0010487</t>
  </si>
  <si>
    <t>中间座靠背护面总成</t>
  </si>
  <si>
    <t>SLT0010451</t>
  </si>
  <si>
    <t>SLT0011329</t>
  </si>
  <si>
    <t>SLT0010452</t>
  </si>
  <si>
    <t>储物盒总成</t>
  </si>
  <si>
    <t>SLT0010369</t>
  </si>
  <si>
    <t>储物盒上盖</t>
  </si>
  <si>
    <t>PP-TP20  2.8</t>
  </si>
  <si>
    <t>SLT0010370</t>
  </si>
  <si>
    <t>储物盒下盒</t>
  </si>
  <si>
    <t>合页</t>
  </si>
  <si>
    <t>冲压件</t>
  </si>
  <si>
    <t>13*196*29</t>
  </si>
  <si>
    <t>Q2740412F31</t>
  </si>
  <si>
    <t>十字槽沉头自攻螺钉</t>
  </si>
  <si>
    <t>借用M4-2060，装合页</t>
  </si>
  <si>
    <t>ST4.2X12</t>
  </si>
  <si>
    <t>12*8*8</t>
  </si>
  <si>
    <t>内梅花三角牙自攻螺钉</t>
  </si>
  <si>
    <t>标准件，借用H6</t>
  </si>
  <si>
    <t>M5</t>
  </si>
  <si>
    <t>SLT0010373</t>
  </si>
  <si>
    <t>中间靠背左侧护板</t>
  </si>
  <si>
    <t>SLT0010375</t>
  </si>
  <si>
    <t>中间固定支架焊接总成</t>
  </si>
  <si>
    <t>SLT0010385</t>
  </si>
  <si>
    <t>中间固定支架</t>
  </si>
  <si>
    <t>3.0
SAPH440</t>
  </si>
  <si>
    <t>SLT0010376</t>
  </si>
  <si>
    <t>中间固定支架旋转轴</t>
  </si>
  <si>
    <t>机加件</t>
  </si>
  <si>
    <t>35 Φ12</t>
  </si>
  <si>
    <t>SLT0010499</t>
  </si>
  <si>
    <t>副驾坐垫总成</t>
  </si>
  <si>
    <t>SLT0010453</t>
  </si>
  <si>
    <t>528*889*204</t>
  </si>
  <si>
    <t>SLT0011333</t>
  </si>
  <si>
    <t>SLT0010488</t>
  </si>
  <si>
    <t>副驾座垫护面总成</t>
  </si>
  <si>
    <t>护面</t>
  </si>
  <si>
    <t>SLT0010454</t>
  </si>
  <si>
    <t>SLT0010849</t>
  </si>
  <si>
    <t>SLT0010396</t>
  </si>
  <si>
    <t>副驾座垫泡沫总成</t>
  </si>
  <si>
    <t>SLT0010455</t>
  </si>
  <si>
    <t>副驾座垫泡沫本体</t>
  </si>
  <si>
    <t>PUR，65km/m³</t>
  </si>
  <si>
    <t>65km/m³</t>
  </si>
  <si>
    <t>60 Φ2.5*270</t>
  </si>
  <si>
    <t>60 Φ2.5*400</t>
  </si>
  <si>
    <t>右侧硬质泡沫</t>
  </si>
  <si>
    <t>再生棉</t>
  </si>
  <si>
    <t>310*64*80</t>
  </si>
  <si>
    <t>SLT0010397</t>
  </si>
  <si>
    <t>副驾座垫骨架总成</t>
  </si>
  <si>
    <t>SLT0010456</t>
  </si>
  <si>
    <t>副驾座垫骨架钢丝A</t>
  </si>
  <si>
    <t>Q195 φ5</t>
  </si>
  <si>
    <t>SLT0010457</t>
  </si>
  <si>
    <t>副驾座垫骨架钢丝B</t>
  </si>
  <si>
    <t>SLT0010458</t>
  </si>
  <si>
    <t>副驾座垫骨架钢丝C</t>
  </si>
  <si>
    <t>SLT0010459</t>
  </si>
  <si>
    <t>副驾座垫骨架钢丝D</t>
  </si>
  <si>
    <t>SLT0010460</t>
  </si>
  <si>
    <t>副驾座垫骨架钢丝E</t>
  </si>
  <si>
    <t>SLT0010461</t>
  </si>
  <si>
    <t>副驾座垫骨架钢丝F</t>
  </si>
  <si>
    <t>SLT0010462</t>
  </si>
  <si>
    <t>副驾座垫骨架钢丝G</t>
  </si>
  <si>
    <t>SLT0010463</t>
  </si>
  <si>
    <t>副驾座垫骨架钢丝H</t>
  </si>
  <si>
    <t>SLT0010377</t>
  </si>
  <si>
    <t>副驾座垫左前地脚</t>
  </si>
  <si>
    <t>SLT0010378</t>
  </si>
  <si>
    <t>副驾座垫右前地脚</t>
  </si>
  <si>
    <t>SLT0010379</t>
  </si>
  <si>
    <t>副驾坐垫后地脚</t>
  </si>
  <si>
    <t>副驾靠背左解锁手轮总成</t>
  </si>
  <si>
    <t>副驾左靠背解锁手轮</t>
  </si>
  <si>
    <t>SLT0010361</t>
  </si>
  <si>
    <t>2.5
PA6+GF30</t>
  </si>
  <si>
    <t>副驾靠背右解锁手轮总成</t>
  </si>
  <si>
    <t>副驾靠背右解锁手轮</t>
  </si>
  <si>
    <t>6900301X2001A</t>
  </si>
  <si>
    <t>主靠背总成包装袋</t>
  </si>
  <si>
    <t>6900102X2001A</t>
  </si>
  <si>
    <t>副靠背总成包装袋</t>
  </si>
  <si>
    <t>6900103X2001A</t>
  </si>
  <si>
    <t>坐垫总成包装袋</t>
  </si>
  <si>
    <t>SLT0010466</t>
  </si>
  <si>
    <t>副驾靠背总成产品标识</t>
  </si>
  <si>
    <t>标签</t>
  </si>
  <si>
    <t>SLT0010467</t>
  </si>
  <si>
    <t>中间靠背总成产品标识</t>
  </si>
  <si>
    <t>SLT0010468</t>
  </si>
  <si>
    <t>副驾坐垫总成产品标识</t>
  </si>
  <si>
    <t>统帅1880</t>
  </si>
  <si>
    <t>座椅总成，1880
PVC-通风加热面料</t>
  </si>
  <si>
    <t>LZ161251000621
SLT0012042</t>
  </si>
  <si>
    <t>LZ161251000622
SLT0012052</t>
  </si>
  <si>
    <t>1880副座椅总成-通风面料</t>
  </si>
  <si>
    <t>2022.3.25</t>
  </si>
  <si>
    <t>LZ161251000090</t>
  </si>
  <si>
    <t>增加通风加热面料
-座椅总成</t>
  </si>
  <si>
    <t>SLT0010605</t>
  </si>
  <si>
    <t>副驾靠背横支撑钢丝C</t>
  </si>
  <si>
    <t>靠背钢丝焊接总成改为副驾横钢丝C</t>
  </si>
  <si>
    <t>D04-6802106</t>
  </si>
  <si>
    <t>头枕加强横板</t>
  </si>
  <si>
    <t>删除一个头枕加强横版</t>
  </si>
  <si>
    <t>SLT0010587</t>
  </si>
  <si>
    <t>下管左焊接钢丝</t>
  </si>
  <si>
    <t>φ10焊接管改为φ5钢丝</t>
  </si>
  <si>
    <t>SLT0010639</t>
  </si>
  <si>
    <t>下管右焊接钢丝</t>
  </si>
  <si>
    <t>SLT0012046</t>
  </si>
  <si>
    <t>SLT0012053</t>
  </si>
  <si>
    <t>SLT0012138</t>
  </si>
  <si>
    <t>SLT0012139</t>
  </si>
  <si>
    <t>SLT0012051</t>
  </si>
  <si>
    <t>SLT0012054</t>
  </si>
  <si>
    <t>SLT0012140</t>
  </si>
  <si>
    <t>SLT0012141</t>
  </si>
  <si>
    <t>SLT0012039</t>
  </si>
  <si>
    <t>SLT0012055</t>
  </si>
  <si>
    <t>SLT0012142</t>
  </si>
  <si>
    <t>SLT0012143</t>
  </si>
  <si>
    <t>SLT0012047</t>
  </si>
  <si>
    <t>SLT0012056</t>
  </si>
  <si>
    <t>SLT0012144</t>
  </si>
  <si>
    <t>SLT0012145</t>
  </si>
  <si>
    <t>SLT0012040</t>
  </si>
  <si>
    <t>SLT0012057</t>
  </si>
  <si>
    <t>SLT0012146</t>
  </si>
  <si>
    <t>SLT0012147</t>
  </si>
  <si>
    <t>统帅1880-副驾驶员座椅总成EBOM清单</t>
  </si>
  <si>
    <t>座椅总成，1880
PVC</t>
  </si>
  <si>
    <t>版本：E</t>
  </si>
  <si>
    <t>LG1612510070
SLT0010591</t>
  </si>
  <si>
    <t>1880副座椅总成（织物）</t>
  </si>
  <si>
    <t>座椅总成1880
织物</t>
  </si>
  <si>
    <t>LG1612510170
SLT0010592</t>
  </si>
  <si>
    <t>SLT0010575</t>
  </si>
  <si>
    <t>SLT0010576</t>
  </si>
  <si>
    <t>SLT0011335</t>
  </si>
  <si>
    <t>SLT0010577</t>
  </si>
  <si>
    <t>SLT0010578</t>
  </si>
  <si>
    <t>SLT0011486</t>
  </si>
  <si>
    <t>副驾靠背骨架装配总成</t>
  </si>
  <si>
    <t>SLT0010579</t>
  </si>
  <si>
    <t>SLT0010581</t>
  </si>
  <si>
    <t>SLT0010582</t>
  </si>
  <si>
    <t>副驾靠背竖管</t>
  </si>
  <si>
    <r>
      <rPr>
        <sz val="12"/>
        <rFont val="微软雅黑"/>
        <family val="2"/>
        <charset val="134"/>
      </rPr>
      <t>Q235 Φ20x</t>
    </r>
    <r>
      <rPr>
        <sz val="12"/>
        <rFont val="微软雅黑"/>
        <family val="2"/>
        <charset val="134"/>
      </rPr>
      <t>1.5</t>
    </r>
  </si>
  <si>
    <t>借用D04</t>
  </si>
  <si>
    <t>SLT0010638</t>
  </si>
  <si>
    <t>头枕加强竖板</t>
  </si>
  <si>
    <t>SLT0010586</t>
  </si>
  <si>
    <t>靠背下横管</t>
  </si>
  <si>
    <t>Q195 Φ10x1.5</t>
  </si>
  <si>
    <t>SLT0010601</t>
  </si>
  <si>
    <t>副驾调角器左侧上连接板焊接总成</t>
  </si>
  <si>
    <t>SLT0010687</t>
  </si>
  <si>
    <t>副驾调角器左侧上连接板</t>
  </si>
  <si>
    <t>SLT0011491</t>
  </si>
  <si>
    <t>副驾左上连接板轴套</t>
  </si>
  <si>
    <r>
      <rPr>
        <sz val="12"/>
        <rFont val="微软雅黑"/>
        <family val="2"/>
        <charset val="134"/>
      </rPr>
      <t>20</t>
    </r>
    <r>
      <rPr>
        <i/>
        <sz val="12"/>
        <rFont val="微软雅黑"/>
        <family val="2"/>
        <charset val="134"/>
      </rPr>
      <t>#</t>
    </r>
  </si>
  <si>
    <t>SLT0010644</t>
  </si>
  <si>
    <t>副驾右侧调角器焊接总成</t>
  </si>
  <si>
    <t>SLT0010600</t>
  </si>
  <si>
    <t>副驾调角器右侧上连接板焊接总成</t>
  </si>
  <si>
    <t>SLT0010688</t>
  </si>
  <si>
    <t>副驾调角器右侧上连接板</t>
  </si>
  <si>
    <t>SLT0010607</t>
  </si>
  <si>
    <t>SLT0010589</t>
  </si>
  <si>
    <t>借用统帅2080</t>
  </si>
  <si>
    <t>SLT0010628</t>
  </si>
  <si>
    <t>SLT0010602</t>
  </si>
  <si>
    <r>
      <rPr>
        <sz val="12"/>
        <rFont val="微软雅黑"/>
        <family val="2"/>
        <charset val="134"/>
      </rPr>
      <t>SLT001</t>
    </r>
    <r>
      <rPr>
        <sz val="12"/>
        <rFont val="微软雅黑"/>
        <family val="2"/>
        <charset val="134"/>
      </rPr>
      <t>0599</t>
    </r>
  </si>
  <si>
    <t>副驾靠背左侧装车钣金总成</t>
  </si>
  <si>
    <t>新开，电泳后件号为SLT0011490</t>
  </si>
  <si>
    <t>SLT0010598</t>
  </si>
  <si>
    <t>副驾靠背左侧装车钣金</t>
  </si>
  <si>
    <t>SLT0011487</t>
  </si>
  <si>
    <t>副驾左侧旋转台阶螺栓</t>
  </si>
  <si>
    <t>SLT0010593</t>
  </si>
  <si>
    <t>SLT0010594</t>
  </si>
  <si>
    <t>SLT0010850</t>
  </si>
  <si>
    <t>SLT0010595</t>
  </si>
  <si>
    <t>SLT0010596</t>
  </si>
  <si>
    <t>预埋钢丝Φ2.5*590</t>
  </si>
  <si>
    <t>60 φ2.5*320</t>
  </si>
  <si>
    <t>SLT0010669</t>
  </si>
  <si>
    <t>预埋钢丝Φ2.5*540</t>
  </si>
  <si>
    <t>60 φ2.5*550</t>
  </si>
  <si>
    <t>SLT0010597</t>
  </si>
  <si>
    <t>SLT0010603</t>
  </si>
  <si>
    <t>副驾靠背左侧护板</t>
  </si>
  <si>
    <t>Q2714213F31</t>
  </si>
  <si>
    <t>SLT0010608</t>
  </si>
  <si>
    <t>SLT0010609</t>
  </si>
  <si>
    <t>SLT0011336</t>
  </si>
  <si>
    <t>SLT0010610</t>
  </si>
  <si>
    <t>SLT0010611</t>
  </si>
  <si>
    <t>SLT0010851</t>
  </si>
  <si>
    <t>SLT0010612</t>
  </si>
  <si>
    <t>SLT0010613</t>
  </si>
  <si>
    <t>预埋钢丝Φ2.5*420</t>
  </si>
  <si>
    <t>SLT0010667</t>
  </si>
  <si>
    <t>预埋钢丝Φ2.5*580</t>
  </si>
  <si>
    <t>60 Φ2.5*580</t>
  </si>
  <si>
    <t>SLT0010668</t>
  </si>
  <si>
    <t>60 Φ2.5*370</t>
  </si>
  <si>
    <t>SLT0010614</t>
  </si>
  <si>
    <t>SLT0010615</t>
  </si>
  <si>
    <t>SLT0010616</t>
  </si>
  <si>
    <t>SLT0010617</t>
  </si>
  <si>
    <t>SLT0010618</t>
  </si>
  <si>
    <t>Q195 φ4.5</t>
  </si>
  <si>
    <t>SLT0010619</t>
  </si>
  <si>
    <t>SLT0010620</t>
  </si>
  <si>
    <t>SLT0010621</t>
  </si>
  <si>
    <t>SLT0010623</t>
  </si>
  <si>
    <t>副驾座垫骨架钢丝I</t>
  </si>
  <si>
    <t>SLT0010624</t>
  </si>
  <si>
    <t>副驾座垫骨架钢丝J</t>
  </si>
  <si>
    <t>SLT0010625</t>
  </si>
  <si>
    <t>SLT0000011</t>
  </si>
  <si>
    <t>M4副司机座包装膜</t>
  </si>
  <si>
    <t>SLT0010626</t>
  </si>
  <si>
    <t>SLT0010627</t>
  </si>
  <si>
    <t>SLT0010464</t>
  </si>
  <si>
    <t>副驾靠背解锁手柄总成</t>
  </si>
  <si>
    <t>轻卡驾驶室主座椅总成（PVC）-通风加热</t>
    <phoneticPr fontId="43" type="noConversion"/>
  </si>
  <si>
    <t>轻卡驾驶室主座椅总成</t>
    <phoneticPr fontId="43" type="noConversion"/>
  </si>
  <si>
    <r>
      <t>座椅总成，2</t>
    </r>
    <r>
      <rPr>
        <sz val="10"/>
        <rFont val="微软雅黑"/>
        <family val="2"/>
        <charset val="134"/>
      </rPr>
      <t>5款</t>
    </r>
    <phoneticPr fontId="43" type="noConversion"/>
  </si>
  <si>
    <r>
      <t>2</t>
    </r>
    <r>
      <rPr>
        <sz val="12"/>
        <rFont val="微软雅黑"/>
        <family val="2"/>
        <charset val="134"/>
      </rPr>
      <t>5款，带扶手</t>
    </r>
    <r>
      <rPr>
        <sz val="12"/>
        <rFont val="微软雅黑"/>
        <family val="2"/>
        <charset val="134"/>
      </rPr>
      <t xml:space="preserve">
通风主料（织物）：旷达（</t>
    </r>
    <r>
      <rPr>
        <sz val="12"/>
        <rFont val="微软雅黑"/>
        <family val="2"/>
        <charset val="134"/>
      </rPr>
      <t>T934-1</t>
    </r>
    <r>
      <rPr>
        <sz val="12"/>
        <rFont val="微软雅黑"/>
        <family val="2"/>
        <charset val="134"/>
      </rPr>
      <t>）
辅料（PVC）：旷达（2084-</t>
    </r>
    <r>
      <rPr>
        <sz val="12"/>
        <rFont val="微软雅黑"/>
        <family val="2"/>
        <charset val="134"/>
      </rPr>
      <t>502</t>
    </r>
    <r>
      <rPr>
        <sz val="12"/>
        <rFont val="微软雅黑"/>
        <family val="2"/>
        <charset val="134"/>
      </rPr>
      <t>）</t>
    </r>
    <phoneticPr fontId="43" type="noConversion"/>
  </si>
  <si>
    <t>驾驶员座椅靠背总成</t>
    <phoneticPr fontId="43" type="noConversion"/>
  </si>
  <si>
    <r>
      <t>2</t>
    </r>
    <r>
      <rPr>
        <sz val="12"/>
        <rFont val="微软雅黑"/>
        <family val="2"/>
        <charset val="134"/>
      </rPr>
      <t>080副座椅总成</t>
    </r>
    <phoneticPr fontId="43" type="noConversion"/>
  </si>
  <si>
    <r>
      <t>2</t>
    </r>
    <r>
      <rPr>
        <sz val="12"/>
        <rFont val="微软雅黑"/>
        <family val="2"/>
        <charset val="134"/>
      </rPr>
      <t>0241209</t>
    </r>
    <phoneticPr fontId="43" type="noConversion"/>
  </si>
  <si>
    <t>SLT0012481</t>
    <phoneticPr fontId="43" type="noConversion"/>
  </si>
  <si>
    <t>25款面料</t>
    <phoneticPr fontId="43" type="noConversion"/>
  </si>
  <si>
    <t>SLT0012482</t>
    <phoneticPr fontId="43" type="noConversion"/>
  </si>
  <si>
    <r>
      <t>2</t>
    </r>
    <r>
      <rPr>
        <sz val="11"/>
        <rFont val="微软雅黑"/>
        <family val="2"/>
        <charset val="134"/>
      </rPr>
      <t>5款面料</t>
    </r>
    <phoneticPr fontId="43" type="noConversion"/>
  </si>
  <si>
    <r>
      <t>2</t>
    </r>
    <r>
      <rPr>
        <sz val="12"/>
        <rFont val="微软雅黑"/>
        <family val="2"/>
        <charset val="134"/>
      </rPr>
      <t>5款面料</t>
    </r>
    <phoneticPr fontId="43" type="noConversion"/>
  </si>
  <si>
    <t>SLT0012484</t>
    <phoneticPr fontId="43" type="noConversion"/>
  </si>
  <si>
    <t>SLT0012485</t>
    <phoneticPr fontId="43" type="noConversion"/>
  </si>
  <si>
    <t>SLT0012486</t>
    <phoneticPr fontId="43" type="noConversion"/>
  </si>
  <si>
    <t>SLT0012487</t>
    <phoneticPr fontId="43" type="noConversion"/>
  </si>
  <si>
    <t>SLT0012488</t>
    <phoneticPr fontId="43" type="noConversion"/>
  </si>
  <si>
    <t>SLT0012483</t>
    <phoneticPr fontId="43" type="noConversion"/>
  </si>
  <si>
    <r>
      <t>2</t>
    </r>
    <r>
      <rPr>
        <sz val="12"/>
        <rFont val="微软雅黑"/>
        <family val="2"/>
        <charset val="134"/>
      </rPr>
      <t>5款面料</t>
    </r>
    <phoneticPr fontId="43" type="noConversion"/>
  </si>
  <si>
    <t>25款面料</t>
    <phoneticPr fontId="43" type="noConversion"/>
  </si>
  <si>
    <t xml:space="preserve">驾驶员头枕总成 </t>
    <phoneticPr fontId="43" type="noConversion"/>
  </si>
  <si>
    <t xml:space="preserve">驾驶员靠背泡沫及护面总成 </t>
    <phoneticPr fontId="43" type="noConversion"/>
  </si>
  <si>
    <t>驾驶员靠背护面总成</t>
    <phoneticPr fontId="43" type="noConversion"/>
  </si>
  <si>
    <t>驾驶员座椅座垫总成</t>
    <phoneticPr fontId="43" type="noConversion"/>
  </si>
  <si>
    <t>驾驶员座垫泡沫及护面总成</t>
    <phoneticPr fontId="43" type="noConversion"/>
  </si>
  <si>
    <t>2080副座椅总成</t>
    <phoneticPr fontId="43" type="noConversion"/>
  </si>
  <si>
    <t>副驾靠背总成</t>
    <phoneticPr fontId="43" type="noConversion"/>
  </si>
  <si>
    <t>副驾靠背骨架泡沫护面总成</t>
    <phoneticPr fontId="43" type="noConversion"/>
  </si>
  <si>
    <t>中靠背总成</t>
    <phoneticPr fontId="43" type="noConversion"/>
  </si>
  <si>
    <t>副驾坐垫总成</t>
    <phoneticPr fontId="43" type="noConversion"/>
  </si>
  <si>
    <t>1880副座椅总成</t>
    <phoneticPr fontId="43" type="noConversion"/>
  </si>
  <si>
    <t>副驾靠背总成</t>
    <phoneticPr fontId="43" type="noConversion"/>
  </si>
  <si>
    <t>副驾坐垫总成</t>
    <phoneticPr fontId="43" type="noConversion"/>
  </si>
  <si>
    <t>LZ160051130016
SLT0012489</t>
  </si>
  <si>
    <t>LZ160051130016
SLT0012489</t>
    <phoneticPr fontId="43" type="noConversion"/>
  </si>
  <si>
    <t>SLT0012490</t>
    <phoneticPr fontId="43" type="noConversion"/>
  </si>
  <si>
    <t>SLT0012491</t>
    <phoneticPr fontId="43" type="noConversion"/>
  </si>
  <si>
    <t>SLT0012492</t>
    <phoneticPr fontId="43" type="noConversion"/>
  </si>
  <si>
    <r>
      <t>2</t>
    </r>
    <r>
      <rPr>
        <sz val="12"/>
        <rFont val="微软雅黑"/>
        <family val="2"/>
        <charset val="134"/>
      </rPr>
      <t>5款面料</t>
    </r>
    <phoneticPr fontId="43" type="noConversion"/>
  </si>
  <si>
    <t>SLT0012493</t>
    <phoneticPr fontId="43" type="noConversion"/>
  </si>
  <si>
    <t>SLT0012494</t>
    <phoneticPr fontId="43" type="noConversion"/>
  </si>
  <si>
    <r>
      <t>2</t>
    </r>
    <r>
      <rPr>
        <sz val="11"/>
        <rFont val="微软雅黑"/>
        <family val="2"/>
        <charset val="134"/>
      </rPr>
      <t>5款面料</t>
    </r>
    <phoneticPr fontId="43" type="noConversion"/>
  </si>
  <si>
    <t>LZ160051130022
SLT0012495</t>
  </si>
  <si>
    <t>LZ160051130022
SLT0012495</t>
    <phoneticPr fontId="43" type="noConversion"/>
  </si>
  <si>
    <r>
      <t>2</t>
    </r>
    <r>
      <rPr>
        <sz val="11"/>
        <rFont val="微软雅黑"/>
        <family val="2"/>
        <charset val="134"/>
      </rPr>
      <t>5款面料</t>
    </r>
    <phoneticPr fontId="43" type="noConversion"/>
  </si>
  <si>
    <t>SLT0012496</t>
    <phoneticPr fontId="43" type="noConversion"/>
  </si>
  <si>
    <t>SLT0012497</t>
    <phoneticPr fontId="43" type="noConversion"/>
  </si>
  <si>
    <t>SLT0012498</t>
    <phoneticPr fontId="43" type="noConversion"/>
  </si>
  <si>
    <r>
      <t>2</t>
    </r>
    <r>
      <rPr>
        <sz val="12"/>
        <rFont val="微软雅黑"/>
        <family val="2"/>
        <charset val="134"/>
      </rPr>
      <t>5款面料</t>
    </r>
    <phoneticPr fontId="43" type="noConversion"/>
  </si>
  <si>
    <t>SLT0012499</t>
    <phoneticPr fontId="43" type="noConversion"/>
  </si>
  <si>
    <t>25款面料</t>
    <phoneticPr fontId="43" type="noConversion"/>
  </si>
  <si>
    <t>LZ160051120022
SLT0012500</t>
  </si>
  <si>
    <t>LZ160051120022
SLT0012500</t>
    <phoneticPr fontId="43" type="noConversion"/>
  </si>
  <si>
    <t>SLT0012501</t>
    <phoneticPr fontId="43" type="noConversion"/>
  </si>
  <si>
    <t>SLT0012502</t>
    <phoneticPr fontId="43" type="noConversion"/>
  </si>
  <si>
    <t>说明：新增25款配置</t>
    <phoneticPr fontId="43" type="noConversion"/>
  </si>
  <si>
    <t>设计:王万胜</t>
    <phoneticPr fontId="43" type="noConversion"/>
  </si>
  <si>
    <t>说明：新增25款配置</t>
    <phoneticPr fontId="43" type="noConversion"/>
  </si>
  <si>
    <r>
      <t>日期：2</t>
    </r>
    <r>
      <rPr>
        <b/>
        <sz val="12"/>
        <rFont val="微软雅黑"/>
        <family val="2"/>
        <charset val="134"/>
      </rPr>
      <t>0241209</t>
    </r>
    <phoneticPr fontId="43" type="noConversion"/>
  </si>
  <si>
    <t>日期：20241209</t>
    <phoneticPr fontId="43" type="noConversion"/>
  </si>
  <si>
    <t>2080副座椅总成</t>
    <phoneticPr fontId="43" type="noConversion"/>
  </si>
  <si>
    <t>1880副座椅总成</t>
    <phoneticPr fontId="43" type="noConversion"/>
  </si>
  <si>
    <t>1880副座椅总成</t>
    <phoneticPr fontId="43" type="noConversion"/>
  </si>
</sst>
</file>

<file path=xl/styles.xml><?xml version="1.0" encoding="utf-8"?>
<styleSheet xmlns="http://schemas.openxmlformats.org/spreadsheetml/2006/main">
  <numFmts count="4">
    <numFmt numFmtId="176" formatCode="0.0000_ "/>
    <numFmt numFmtId="177" formatCode="0_);[Red]\(0\)"/>
    <numFmt numFmtId="178" formatCode="0.000_);[Red]\(0.000\)"/>
    <numFmt numFmtId="179" formatCode="0.0000_);[Red]\(0.0000\)"/>
  </numFmts>
  <fonts count="49">
    <font>
      <sz val="11"/>
      <color theme="1"/>
      <name val="宋体"/>
      <charset val="134"/>
      <scheme val="minor"/>
    </font>
    <font>
      <sz val="11"/>
      <name val="微软雅黑"/>
      <family val="2"/>
      <charset val="134"/>
    </font>
    <font>
      <sz val="12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name val="微软雅黑"/>
      <family val="2"/>
      <charset val="134"/>
    </font>
    <font>
      <b/>
      <sz val="14"/>
      <name val="微软雅黑"/>
      <family val="2"/>
      <charset val="134"/>
    </font>
    <font>
      <sz val="10"/>
      <name val="微软雅黑"/>
      <family val="2"/>
      <charset val="134"/>
    </font>
    <font>
      <b/>
      <sz val="20"/>
      <name val="微软雅黑"/>
      <family val="2"/>
      <charset val="134"/>
    </font>
    <font>
      <sz val="12"/>
      <color theme="1"/>
      <name val="宋体"/>
      <family val="3"/>
      <charset val="134"/>
      <scheme val="minor"/>
    </font>
    <font>
      <sz val="12"/>
      <color theme="1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sz val="18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b/>
      <sz val="16"/>
      <name val="微软雅黑"/>
      <family val="2"/>
      <charset val="134"/>
    </font>
    <font>
      <b/>
      <sz val="14"/>
      <name val="宋体"/>
      <family val="3"/>
      <charset val="134"/>
    </font>
    <font>
      <sz val="14"/>
      <name val="微软雅黑"/>
      <family val="2"/>
      <charset val="134"/>
    </font>
    <font>
      <sz val="12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8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name val="宋体"/>
      <family val="3"/>
      <charset val="134"/>
      <scheme val="minor"/>
    </font>
    <font>
      <sz val="11"/>
      <color rgb="FFFF0000"/>
      <name val="微软雅黑"/>
      <family val="2"/>
      <charset val="134"/>
    </font>
    <font>
      <strike/>
      <sz val="11"/>
      <name val="微软雅黑"/>
      <family val="2"/>
      <charset val="134"/>
    </font>
    <font>
      <sz val="11"/>
      <color rgb="FF7030A0"/>
      <name val="微软雅黑"/>
      <family val="2"/>
      <charset val="134"/>
    </font>
    <font>
      <strike/>
      <sz val="12"/>
      <name val="微软雅黑"/>
      <family val="2"/>
      <charset val="134"/>
    </font>
    <font>
      <sz val="9"/>
      <name val="微软雅黑"/>
      <family val="2"/>
      <charset val="134"/>
    </font>
    <font>
      <sz val="12"/>
      <color rgb="FF7030A0"/>
      <name val="微软雅黑"/>
      <family val="2"/>
      <charset val="134"/>
    </font>
    <font>
      <sz val="12"/>
      <name val="宋体"/>
      <family val="3"/>
      <charset val="134"/>
    </font>
    <font>
      <sz val="17"/>
      <name val="微软雅黑"/>
      <family val="2"/>
      <charset val="13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新細明體"/>
      <family val="1"/>
    </font>
    <font>
      <vertAlign val="superscript"/>
      <sz val="12"/>
      <name val="微软雅黑"/>
      <family val="2"/>
      <charset val="134"/>
    </font>
    <font>
      <i/>
      <sz val="12"/>
      <name val="微软雅黑"/>
      <family val="2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4"/>
      <name val="微软雅黑"/>
      <family val="2"/>
      <charset val="134"/>
    </font>
    <font>
      <sz val="12"/>
      <name val="微软雅黑"/>
      <family val="2"/>
      <charset val="134"/>
    </font>
    <font>
      <b/>
      <sz val="12"/>
      <name val="微软雅黑"/>
      <family val="2"/>
      <charset val="134"/>
    </font>
    <font>
      <sz val="9"/>
      <name val="宋体"/>
      <family val="3"/>
      <charset val="134"/>
      <scheme val="minor"/>
    </font>
    <font>
      <sz val="11"/>
      <name val="微软雅黑"/>
      <family val="2"/>
      <charset val="134"/>
    </font>
    <font>
      <sz val="10"/>
      <name val="微软雅黑"/>
      <family val="2"/>
      <charset val="134"/>
    </font>
    <font>
      <sz val="9"/>
      <name val="微软雅黑"/>
      <family val="2"/>
      <charset val="134"/>
    </font>
    <font>
      <sz val="8"/>
      <name val="微软雅黑"/>
      <family val="2"/>
      <charset val="134"/>
    </font>
    <font>
      <sz val="6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</borders>
  <cellStyleXfs count="9"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" applyNumberFormat="0" applyFill="0" applyBorder="0" applyAlignment="0" applyProtection="0">
      <alignment vertical="center"/>
    </xf>
    <xf numFmtId="0" fontId="30" fillId="0" borderId="0"/>
    <xf numFmtId="0" fontId="30" fillId="0" borderId="0"/>
    <xf numFmtId="0" fontId="34" fillId="0" borderId="0"/>
    <xf numFmtId="0" fontId="35" fillId="0" borderId="0"/>
    <xf numFmtId="0" fontId="30" fillId="0" borderId="0"/>
    <xf numFmtId="0" fontId="30" fillId="0" borderId="0"/>
  </cellStyleXfs>
  <cellXfs count="527">
    <xf numFmtId="0" fontId="0" fillId="0" borderId="0" xfId="0">
      <alignment vertical="center"/>
    </xf>
    <xf numFmtId="0" fontId="1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 applyProtection="1">
      <alignment horizontal="center" vertical="center" wrapText="1"/>
      <protection locked="0"/>
    </xf>
    <xf numFmtId="49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>
      <alignment vertical="center" wrapText="1"/>
    </xf>
    <xf numFmtId="0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vertical="center" wrapText="1"/>
    </xf>
    <xf numFmtId="0" fontId="2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vertical="center" wrapText="1"/>
    </xf>
    <xf numFmtId="49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2" applyFont="1" applyFill="1" applyBorder="1" applyAlignment="1" applyProtection="1">
      <alignment vertical="center" wrapText="1" shrinkToFi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1" fillId="0" borderId="1" xfId="2" applyFont="1" applyFill="1" applyBorder="1" applyAlignment="1" applyProtection="1">
      <alignment horizontal="center" vertical="center" wrapText="1"/>
      <protection locked="0"/>
    </xf>
    <xf numFmtId="0" fontId="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" applyNumberFormat="1" applyFont="1" applyFill="1" applyAlignment="1" applyProtection="1">
      <alignment horizontal="center" vertical="center" wrapText="1"/>
      <protection locked="0"/>
    </xf>
    <xf numFmtId="0" fontId="3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" applyFont="1" applyFill="1" applyBorder="1" applyAlignment="1" applyProtection="1">
      <alignment horizontal="center" vertical="center" wrapText="1"/>
      <protection locked="0"/>
    </xf>
    <xf numFmtId="49" fontId="1" fillId="0" borderId="0" xfId="7" applyNumberFormat="1" applyFont="1" applyFill="1" applyBorder="1" applyAlignment="1" applyProtection="1">
      <alignment horizontal="center" vertical="center" wrapText="1"/>
      <protection locked="0"/>
    </xf>
    <xf numFmtId="176" fontId="1" fillId="0" borderId="0" xfId="7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" applyFont="1" applyFill="1" applyBorder="1" applyAlignment="1" applyProtection="1">
      <alignment horizontal="center" vertical="center" wrapText="1"/>
      <protection locked="0"/>
    </xf>
    <xf numFmtId="0" fontId="2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>
      <alignment vertical="center"/>
    </xf>
    <xf numFmtId="0" fontId="6" fillId="0" borderId="1" xfId="7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2" applyNumberFormat="1" applyFont="1" applyFill="1" applyBorder="1" applyAlignment="1" applyProtection="1">
      <alignment horizontal="left" vertical="center" wrapText="1"/>
      <protection locked="0"/>
    </xf>
    <xf numFmtId="177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vertical="center" wrapText="1"/>
    </xf>
    <xf numFmtId="49" fontId="1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8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7" applyFont="1" applyFill="1" applyBorder="1" applyAlignment="1" applyProtection="1">
      <alignment horizontal="left" vertical="center" wrapText="1"/>
      <protection locked="0"/>
    </xf>
    <xf numFmtId="176" fontId="2" fillId="0" borderId="1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7" applyFont="1" applyFill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Fill="1" applyBorder="1" applyAlignment="1">
      <alignment horizontal="center" vertical="center" wrapText="1"/>
    </xf>
    <xf numFmtId="0" fontId="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horizontal="center" vertical="center" wrapText="1" shrinkToFit="1"/>
      <protection locked="0"/>
    </xf>
    <xf numFmtId="0" fontId="2" fillId="0" borderId="1" xfId="2" applyFont="1" applyFill="1" applyBorder="1" applyAlignment="1" applyProtection="1">
      <alignment horizontal="left" vertical="center" wrapText="1" shrinkToFit="1"/>
      <protection locked="0"/>
    </xf>
    <xf numFmtId="0" fontId="2" fillId="0" borderId="3" xfId="2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vertical="center" wrapText="1"/>
    </xf>
    <xf numFmtId="0" fontId="2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" xfId="3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 shrinkToFit="1"/>
      <protection locked="0"/>
    </xf>
    <xf numFmtId="0" fontId="2" fillId="0" borderId="1" xfId="2" applyFont="1" applyFill="1" applyBorder="1" applyAlignment="1" applyProtection="1">
      <alignment horizontal="left" vertical="center" wrapText="1"/>
      <protection locked="0"/>
    </xf>
    <xf numFmtId="177" fontId="2" fillId="0" borderId="1" xfId="5" applyNumberFormat="1" applyFont="1" applyFill="1" applyBorder="1" applyAlignment="1">
      <alignment horizontal="center" vertical="center" wrapText="1"/>
    </xf>
    <xf numFmtId="177" fontId="2" fillId="0" borderId="0" xfId="5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2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176" fontId="2" fillId="0" borderId="1" xfId="5" applyNumberFormat="1" applyFont="1" applyFill="1" applyBorder="1" applyAlignment="1">
      <alignment horizontal="left" vertical="center"/>
    </xf>
    <xf numFmtId="176" fontId="2" fillId="0" borderId="1" xfId="5" applyNumberFormat="1" applyFont="1" applyFill="1" applyBorder="1" applyAlignment="1">
      <alignment horizontal="left" vertical="center" wrapText="1"/>
    </xf>
    <xf numFmtId="0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5" applyNumberFormat="1" applyFont="1" applyFill="1" applyBorder="1" applyAlignment="1">
      <alignment horizontal="left" vertical="center" wrapText="1"/>
    </xf>
    <xf numFmtId="176" fontId="2" fillId="0" borderId="1" xfId="2" applyNumberFormat="1" applyFont="1" applyFill="1" applyBorder="1" applyAlignment="1" applyProtection="1">
      <alignment horizontal="left" vertical="center" wrapText="1" shrinkToFit="1"/>
      <protection locked="0"/>
    </xf>
    <xf numFmtId="176" fontId="2" fillId="0" borderId="0" xfId="5" applyNumberFormat="1" applyFont="1" applyFill="1" applyBorder="1" applyAlignment="1">
      <alignment horizontal="left" vertical="center" wrapText="1"/>
    </xf>
    <xf numFmtId="49" fontId="2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2" fillId="0" borderId="3" xfId="2" applyFont="1" applyFill="1" applyBorder="1" applyAlignment="1" applyProtection="1">
      <alignment horizontal="left" vertical="center" wrapText="1" shrinkToFit="1"/>
      <protection locked="0"/>
    </xf>
    <xf numFmtId="178" fontId="2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6" applyFont="1" applyFill="1" applyAlignment="1">
      <alignment vertical="center"/>
    </xf>
    <xf numFmtId="0" fontId="2" fillId="0" borderId="0" xfId="6" applyFont="1" applyFill="1" applyAlignment="1">
      <alignment vertical="center"/>
    </xf>
    <xf numFmtId="0" fontId="5" fillId="0" borderId="6" xfId="6" applyFont="1" applyFill="1" applyBorder="1" applyAlignment="1">
      <alignment horizontal="left" vertical="center"/>
    </xf>
    <xf numFmtId="0" fontId="5" fillId="0" borderId="7" xfId="6" applyFont="1" applyFill="1" applyBorder="1" applyAlignment="1">
      <alignment horizontal="left" vertical="center"/>
    </xf>
    <xf numFmtId="0" fontId="11" fillId="0" borderId="0" xfId="6" applyFont="1" applyFill="1" applyBorder="1" applyAlignment="1">
      <alignment horizontal="left" vertical="center"/>
    </xf>
    <xf numFmtId="0" fontId="2" fillId="0" borderId="15" xfId="4" applyFont="1" applyFill="1" applyBorder="1" applyAlignment="1">
      <alignment horizontal="center" vertical="center"/>
    </xf>
    <xf numFmtId="0" fontId="2" fillId="0" borderId="23" xfId="6" applyFont="1" applyFill="1" applyBorder="1" applyAlignment="1">
      <alignment vertical="center"/>
    </xf>
    <xf numFmtId="0" fontId="2" fillId="0" borderId="1" xfId="6" applyFont="1" applyFill="1" applyBorder="1" applyAlignment="1">
      <alignment vertical="center"/>
    </xf>
    <xf numFmtId="0" fontId="2" fillId="0" borderId="1" xfId="6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horizontal="left" vertical="center"/>
    </xf>
    <xf numFmtId="49" fontId="2" fillId="0" borderId="0" xfId="6" applyNumberFormat="1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vertical="center"/>
    </xf>
    <xf numFmtId="0" fontId="10" fillId="0" borderId="0" xfId="6" applyFont="1" applyFill="1" applyBorder="1" applyAlignment="1">
      <alignment vertical="center"/>
    </xf>
    <xf numFmtId="0" fontId="2" fillId="0" borderId="1" xfId="4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vertical="center" wrapText="1"/>
    </xf>
    <xf numFmtId="0" fontId="2" fillId="0" borderId="1" xfId="4" applyFont="1" applyFill="1" applyBorder="1" applyAlignment="1">
      <alignment horizontal="left" vertical="center"/>
    </xf>
    <xf numFmtId="0" fontId="17" fillId="0" borderId="26" xfId="6" applyFont="1" applyFill="1" applyBorder="1" applyAlignment="1">
      <alignment horizontal="center" vertical="center"/>
    </xf>
    <xf numFmtId="0" fontId="17" fillId="0" borderId="26" xfId="4" applyFont="1" applyFill="1" applyBorder="1" applyAlignment="1">
      <alignment horizontal="center" vertical="center"/>
    </xf>
    <xf numFmtId="0" fontId="17" fillId="0" borderId="31" xfId="6" applyFont="1" applyFill="1" applyBorder="1" applyAlignment="1">
      <alignment horizontal="center" vertical="center"/>
    </xf>
    <xf numFmtId="0" fontId="10" fillId="0" borderId="0" xfId="6" applyFont="1" applyFill="1" applyBorder="1" applyAlignment="1">
      <alignment vertical="center" wrapText="1"/>
    </xf>
    <xf numFmtId="0" fontId="18" fillId="0" borderId="32" xfId="6" applyFont="1" applyFill="1" applyBorder="1" applyAlignment="1">
      <alignment horizontal="center" vertical="center"/>
    </xf>
    <xf numFmtId="14" fontId="17" fillId="0" borderId="32" xfId="6" applyNumberFormat="1" applyFont="1" applyFill="1" applyBorder="1" applyAlignment="1">
      <alignment horizontal="center" vertical="center" shrinkToFit="1"/>
    </xf>
    <xf numFmtId="49" fontId="18" fillId="0" borderId="33" xfId="6" applyNumberFormat="1" applyFont="1" applyFill="1" applyBorder="1" applyAlignment="1">
      <alignment horizontal="center" vertical="center" shrinkToFit="1"/>
    </xf>
    <xf numFmtId="0" fontId="2" fillId="0" borderId="0" xfId="6" applyFont="1" applyFill="1" applyBorder="1" applyAlignment="1">
      <alignment vertical="center"/>
    </xf>
    <xf numFmtId="0" fontId="2" fillId="0" borderId="16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1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 wrapText="1"/>
    </xf>
    <xf numFmtId="0" fontId="21" fillId="0" borderId="16" xfId="7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0" applyFont="1" applyFill="1" applyBorder="1" applyAlignment="1">
      <alignment horizontal="center" vertical="center" wrapText="1"/>
    </xf>
    <xf numFmtId="0" fontId="2" fillId="0" borderId="2" xfId="7" applyFont="1" applyFill="1" applyBorder="1" applyAlignment="1" applyProtection="1">
      <alignment horizontal="center" vertical="center" wrapText="1"/>
      <protection locked="0"/>
    </xf>
    <xf numFmtId="0" fontId="2" fillId="0" borderId="2" xfId="2" applyFont="1" applyFill="1" applyBorder="1" applyAlignment="1" applyProtection="1">
      <alignment horizontal="center" vertical="center" wrapText="1" shrinkToFit="1"/>
      <protection locked="0"/>
    </xf>
    <xf numFmtId="0" fontId="2" fillId="0" borderId="3" xfId="7" applyFont="1" applyFill="1" applyBorder="1" applyAlignment="1" applyProtection="1">
      <alignment horizontal="center" vertical="center" wrapText="1"/>
      <protection locked="0"/>
    </xf>
    <xf numFmtId="0" fontId="2" fillId="0" borderId="16" xfId="2" applyFont="1" applyFill="1" applyBorder="1" applyAlignment="1" applyProtection="1">
      <alignment horizontal="center" vertical="center" wrapText="1"/>
      <protection locked="0"/>
    </xf>
    <xf numFmtId="176" fontId="22" fillId="0" borderId="0" xfId="0" applyNumberFormat="1" applyFont="1" applyFill="1" applyAlignment="1">
      <alignment horizontal="left" vertical="center"/>
    </xf>
    <xf numFmtId="176" fontId="9" fillId="0" borderId="0" xfId="0" applyNumberFormat="1" applyFont="1" applyFill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3" fillId="0" borderId="0" xfId="0" applyFont="1" applyFill="1">
      <alignment vertical="center"/>
    </xf>
    <xf numFmtId="0" fontId="24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7" applyNumberFormat="1" applyFont="1" applyFill="1" applyAlignment="1" applyProtection="1">
      <alignment horizontal="center" vertical="center" wrapText="1"/>
      <protection locked="0"/>
    </xf>
    <xf numFmtId="0" fontId="25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left" vertical="center" wrapText="1"/>
      <protection locked="0"/>
    </xf>
    <xf numFmtId="176" fontId="1" fillId="0" borderId="0" xfId="7" applyNumberFormat="1" applyFont="1" applyFill="1" applyBorder="1" applyAlignment="1" applyProtection="1">
      <alignment horizontal="center" vertical="center"/>
      <protection locked="0"/>
    </xf>
    <xf numFmtId="0" fontId="2" fillId="0" borderId="1" xfId="2" applyNumberFormat="1" applyFont="1" applyFill="1" applyBorder="1" applyAlignment="1" applyProtection="1">
      <alignment vertical="center" wrapText="1"/>
      <protection locked="0"/>
    </xf>
    <xf numFmtId="0" fontId="1" fillId="0" borderId="1" xfId="2" applyNumberFormat="1" applyFont="1" applyFill="1" applyBorder="1" applyAlignment="1" applyProtection="1">
      <alignment vertical="center" wrapText="1"/>
      <protection locked="0"/>
    </xf>
    <xf numFmtId="176" fontId="2" fillId="0" borderId="1" xfId="7" applyNumberFormat="1" applyFont="1" applyFill="1" applyBorder="1" applyAlignment="1" applyProtection="1">
      <alignment horizontal="center" vertical="center"/>
      <protection locked="0"/>
    </xf>
    <xf numFmtId="49" fontId="2" fillId="0" borderId="1" xfId="7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2" applyNumberFormat="1" applyFont="1" applyFill="1" applyBorder="1" applyAlignment="1" applyProtection="1">
      <alignment horizontal="left" vertical="center" wrapText="1"/>
      <protection locked="0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1" fillId="0" borderId="1" xfId="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" applyNumberFormat="1" applyFont="1" applyFill="1" applyBorder="1" applyAlignment="1" applyProtection="1">
      <alignment horizontal="left" vertical="center" wrapText="1"/>
      <protection locked="0"/>
    </xf>
    <xf numFmtId="179" fontId="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78" fontId="2" fillId="0" borderId="3" xfId="2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7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NumberFormat="1" applyFont="1" applyFill="1" applyBorder="1" applyAlignment="1">
      <alignment vertical="center" wrapText="1"/>
    </xf>
    <xf numFmtId="177" fontId="2" fillId="0" borderId="3" xfId="0" applyNumberFormat="1" applyFont="1" applyFill="1" applyBorder="1" applyAlignment="1">
      <alignment horizontal="left" vertical="center" wrapText="1"/>
    </xf>
    <xf numFmtId="0" fontId="28" fillId="0" borderId="1" xfId="0" applyNumberFormat="1" applyFont="1" applyFill="1" applyBorder="1" applyAlignment="1">
      <alignment vertical="center" wrapText="1"/>
    </xf>
    <xf numFmtId="0" fontId="1" fillId="0" borderId="1" xfId="2" applyFont="1" applyFill="1" applyBorder="1" applyAlignment="1" applyProtection="1">
      <alignment vertical="center" wrapText="1"/>
      <protection locked="0"/>
    </xf>
    <xf numFmtId="0" fontId="1" fillId="0" borderId="1" xfId="2" applyFont="1" applyFill="1" applyBorder="1" applyAlignment="1" applyProtection="1">
      <alignment vertical="center" wrapText="1" shrinkToFit="1"/>
      <protection locked="0"/>
    </xf>
    <xf numFmtId="49" fontId="27" fillId="0" borderId="1" xfId="1" applyNumberFormat="1" applyFont="1" applyFill="1" applyBorder="1" applyAlignment="1">
      <alignment horizontal="center" vertical="center" wrapText="1"/>
    </xf>
    <xf numFmtId="49" fontId="27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7" fillId="0" borderId="1" xfId="7" applyFont="1" applyFill="1" applyBorder="1" applyAlignment="1" applyProtection="1">
      <alignment horizontal="left" vertical="center" wrapText="1"/>
      <protection locked="0"/>
    </xf>
    <xf numFmtId="176" fontId="27" fillId="0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176" fontId="2" fillId="0" borderId="3" xfId="0" applyNumberFormat="1" applyFont="1" applyFill="1" applyBorder="1" applyAlignment="1">
      <alignment horizontal="center" vertical="center"/>
    </xf>
    <xf numFmtId="0" fontId="2" fillId="0" borderId="3" xfId="2" applyNumberFormat="1" applyFont="1" applyFill="1" applyBorder="1" applyAlignment="1" applyProtection="1">
      <alignment horizontal="left" vertical="center" wrapText="1"/>
      <protection locked="0"/>
    </xf>
    <xf numFmtId="179" fontId="2" fillId="0" borderId="1" xfId="0" applyNumberFormat="1" applyFont="1" applyFill="1" applyBorder="1" applyAlignment="1">
      <alignment horizontal="center" vertical="center" wrapText="1"/>
    </xf>
    <xf numFmtId="49" fontId="2" fillId="0" borderId="3" xfId="2" applyNumberFormat="1" applyFont="1" applyFill="1" applyBorder="1" applyAlignment="1" applyProtection="1">
      <alignment horizontal="left" vertical="center" wrapText="1"/>
      <protection locked="0"/>
    </xf>
    <xf numFmtId="178" fontId="2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2" applyFont="1" applyFill="1" applyBorder="1" applyAlignment="1" applyProtection="1">
      <alignment horizontal="center" vertical="center" wrapText="1" shrinkToFit="1"/>
      <protection locked="0"/>
    </xf>
    <xf numFmtId="0" fontId="29" fillId="0" borderId="1" xfId="7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2" applyFont="1" applyFill="1" applyBorder="1" applyAlignment="1" applyProtection="1">
      <alignment vertical="center" wrapText="1" shrinkToFit="1"/>
      <protection locked="0"/>
    </xf>
    <xf numFmtId="0" fontId="2" fillId="0" borderId="2" xfId="3" applyNumberFormat="1" applyFont="1" applyFill="1" applyBorder="1" applyAlignment="1">
      <alignment horizontal="center" vertical="center" wrapText="1"/>
    </xf>
    <xf numFmtId="0" fontId="29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2" applyFont="1" applyFill="1" applyBorder="1" applyAlignment="1" applyProtection="1">
      <alignment vertical="center" wrapText="1" shrinkToFit="1"/>
      <protection locked="0"/>
    </xf>
    <xf numFmtId="0" fontId="29" fillId="0" borderId="1" xfId="3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  <protection locked="0"/>
    </xf>
    <xf numFmtId="0" fontId="19" fillId="0" borderId="1" xfId="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0" fontId="2" fillId="0" borderId="3" xfId="3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49" fontId="29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49" fontId="3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0" fontId="2" fillId="0" borderId="2" xfId="7" applyFont="1" applyFill="1" applyBorder="1" applyAlignment="1" applyProtection="1">
      <alignment horizontal="left" vertical="center" wrapText="1"/>
      <protection locked="0"/>
    </xf>
    <xf numFmtId="176" fontId="29" fillId="0" borderId="1" xfId="0" applyNumberFormat="1" applyFont="1" applyFill="1" applyBorder="1" applyAlignment="1">
      <alignment horizontal="center" vertical="center"/>
    </xf>
    <xf numFmtId="49" fontId="2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Fill="1" applyBorder="1" applyAlignment="1">
      <alignment horizontal="left" vertical="center" wrapText="1"/>
    </xf>
    <xf numFmtId="179" fontId="2" fillId="0" borderId="3" xfId="0" applyNumberFormat="1" applyFont="1" applyFill="1" applyBorder="1" applyAlignment="1">
      <alignment horizontal="center" vertical="center"/>
    </xf>
    <xf numFmtId="178" fontId="2" fillId="0" borderId="2" xfId="2" applyNumberFormat="1" applyFont="1" applyFill="1" applyBorder="1" applyAlignment="1" applyProtection="1">
      <alignment horizontal="center" vertical="center" wrapText="1"/>
      <protection locked="0"/>
    </xf>
    <xf numFmtId="178" fontId="2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2" applyFont="1" applyFill="1" applyBorder="1" applyAlignment="1" applyProtection="1">
      <alignment horizontal="center" vertical="center" wrapText="1" shrinkToFit="1"/>
      <protection locked="0"/>
    </xf>
    <xf numFmtId="178" fontId="19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2" applyFont="1" applyFill="1" applyBorder="1" applyAlignment="1" applyProtection="1">
      <alignment horizontal="center" vertical="center" wrapText="1" shrinkToFit="1"/>
      <protection locked="0"/>
    </xf>
    <xf numFmtId="0" fontId="6" fillId="0" borderId="0" xfId="0" applyFont="1" applyFill="1" applyBorder="1" applyAlignment="1">
      <alignment horizontal="center" vertical="center" wrapText="1"/>
    </xf>
    <xf numFmtId="0" fontId="1" fillId="0" borderId="16" xfId="6" applyFont="1" applyFill="1" applyBorder="1" applyAlignment="1">
      <alignment vertical="center"/>
    </xf>
    <xf numFmtId="0" fontId="2" fillId="0" borderId="16" xfId="6" applyFont="1" applyFill="1" applyBorder="1" applyAlignment="1">
      <alignment vertical="center"/>
    </xf>
    <xf numFmtId="0" fontId="2" fillId="0" borderId="16" xfId="6" applyFont="1" applyFill="1" applyBorder="1" applyAlignment="1">
      <alignment horizontal="left" vertical="center" wrapText="1"/>
    </xf>
    <xf numFmtId="0" fontId="1" fillId="0" borderId="1" xfId="6" applyFont="1" applyFill="1" applyBorder="1" applyAlignment="1">
      <alignment horizontal="left" vertical="center" wrapText="1"/>
    </xf>
    <xf numFmtId="0" fontId="1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horizontal="center" vertical="center" wrapText="1" shrinkToFit="1"/>
      <protection locked="0"/>
    </xf>
    <xf numFmtId="0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5" applyNumberFormat="1" applyFont="1" applyFill="1" applyBorder="1" applyAlignment="1">
      <alignment horizontal="center" vertical="center" wrapText="1"/>
    </xf>
    <xf numFmtId="0" fontId="2" fillId="0" borderId="16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2" applyFont="1" applyFill="1" applyBorder="1" applyAlignment="1" applyProtection="1">
      <alignment horizontal="center" vertical="center" wrapText="1" shrinkToFit="1"/>
      <protection locked="0"/>
    </xf>
    <xf numFmtId="0" fontId="2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7" applyFont="1" applyFill="1" applyBorder="1" applyAlignment="1" applyProtection="1">
      <alignment horizontal="center" vertical="center" wrapText="1"/>
      <protection locked="0"/>
    </xf>
    <xf numFmtId="49" fontId="2" fillId="3" borderId="1" xfId="7" applyNumberFormat="1" applyFont="1" applyFill="1" applyBorder="1" applyAlignment="1" applyProtection="1">
      <alignment horizontal="center" vertical="center" wrapText="1"/>
      <protection locked="0"/>
    </xf>
    <xf numFmtId="49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2" fillId="3" borderId="1" xfId="0" applyNumberFormat="1" applyFont="1" applyFill="1" applyBorder="1" applyAlignment="1">
      <alignment horizontal="left" vertical="center" wrapText="1"/>
    </xf>
    <xf numFmtId="0" fontId="2" fillId="3" borderId="1" xfId="2" applyNumberFormat="1" applyFont="1" applyFill="1" applyBorder="1" applyAlignment="1" applyProtection="1">
      <alignment horizontal="left" vertical="center" wrapText="1"/>
      <protection locked="0"/>
    </xf>
    <xf numFmtId="176" fontId="2" fillId="3" borderId="1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7" applyFont="1" applyFill="1" applyBorder="1" applyAlignment="1" applyProtection="1">
      <alignment horizontal="left" vertical="center" wrapText="1"/>
      <protection locked="0"/>
    </xf>
    <xf numFmtId="178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2" applyFont="1" applyFill="1" applyBorder="1" applyAlignment="1" applyProtection="1">
      <alignment horizontal="center" vertical="center" wrapText="1" shrinkToFit="1"/>
      <protection locked="0"/>
    </xf>
    <xf numFmtId="0" fontId="1" fillId="3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3" applyNumberFormat="1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2" fillId="3" borderId="4" xfId="2" applyNumberFormat="1" applyFont="1" applyFill="1" applyBorder="1" applyAlignment="1" applyProtection="1">
      <alignment horizontal="center" vertical="center" wrapText="1"/>
      <protection locked="0"/>
    </xf>
    <xf numFmtId="177" fontId="2" fillId="3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left" vertical="center" wrapText="1"/>
    </xf>
    <xf numFmtId="0" fontId="2" fillId="3" borderId="1" xfId="2" applyFont="1" applyFill="1" applyBorder="1" applyAlignment="1" applyProtection="1">
      <alignment horizontal="left" vertical="center" wrapText="1" shrinkToFit="1"/>
      <protection locked="0"/>
    </xf>
    <xf numFmtId="0" fontId="2" fillId="3" borderId="16" xfId="7" applyNumberFormat="1" applyFont="1" applyFill="1" applyBorder="1" applyAlignment="1" applyProtection="1">
      <alignment horizontal="center" vertical="center" wrapText="1"/>
      <protection locked="0"/>
    </xf>
    <xf numFmtId="0" fontId="1" fillId="3" borderId="0" xfId="7" applyNumberFormat="1" applyFont="1" applyFill="1" applyAlignment="1" applyProtection="1">
      <alignment horizontal="center" vertical="center" wrapText="1"/>
      <protection locked="0"/>
    </xf>
    <xf numFmtId="177" fontId="2" fillId="3" borderId="1" xfId="5" applyNumberFormat="1" applyFont="1" applyFill="1" applyBorder="1" applyAlignment="1">
      <alignment horizontal="center" vertical="center" wrapText="1"/>
    </xf>
    <xf numFmtId="176" fontId="2" fillId="3" borderId="1" xfId="5" applyNumberFormat="1" applyFont="1" applyFill="1" applyBorder="1" applyAlignment="1">
      <alignment horizontal="left" vertical="center" wrapText="1"/>
    </xf>
    <xf numFmtId="0" fontId="2" fillId="3" borderId="3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2" applyFont="1" applyFill="1" applyBorder="1" applyAlignment="1" applyProtection="1">
      <alignment horizontal="center" vertical="center" wrapText="1" shrinkToFit="1"/>
      <protection locked="0"/>
    </xf>
    <xf numFmtId="0" fontId="44" fillId="3" borderId="0" xfId="7" applyNumberFormat="1" applyFont="1" applyFill="1" applyBorder="1" applyAlignment="1" applyProtection="1">
      <alignment horizontal="center" vertical="center" wrapText="1"/>
      <protection locked="0"/>
    </xf>
    <xf numFmtId="0" fontId="1" fillId="3" borderId="0" xfId="2" applyFont="1" applyFill="1" applyBorder="1" applyAlignment="1" applyProtection="1">
      <alignment horizontal="center" vertical="center" wrapText="1"/>
      <protection locked="0"/>
    </xf>
    <xf numFmtId="0" fontId="3" fillId="3" borderId="0" xfId="0" applyFont="1" applyFill="1">
      <alignment vertical="center"/>
    </xf>
    <xf numFmtId="0" fontId="1" fillId="3" borderId="1" xfId="2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>
      <alignment horizontal="center" vertical="center" wrapText="1"/>
    </xf>
    <xf numFmtId="0" fontId="44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45" fillId="3" borderId="1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7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79" fontId="6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7" applyNumberFormat="1" applyFont="1" applyFill="1" applyBorder="1" applyAlignment="1" applyProtection="1">
      <alignment horizontal="left" vertical="center" wrapText="1"/>
      <protection locked="0"/>
    </xf>
    <xf numFmtId="49" fontId="2" fillId="3" borderId="1" xfId="7" applyNumberFormat="1" applyFont="1" applyFill="1" applyBorder="1" applyAlignment="1" applyProtection="1">
      <alignment horizontal="left" vertical="center" wrapText="1"/>
      <protection locked="0"/>
    </xf>
    <xf numFmtId="176" fontId="2" fillId="3" borderId="1" xfId="7" applyNumberFormat="1" applyFont="1" applyFill="1" applyBorder="1" applyAlignment="1" applyProtection="1">
      <alignment horizontal="center" vertical="center"/>
      <protection locked="0"/>
    </xf>
    <xf numFmtId="0" fontId="2" fillId="3" borderId="1" xfId="2" applyFont="1" applyFill="1" applyBorder="1" applyAlignment="1" applyProtection="1">
      <alignment horizontal="center" vertical="center" wrapText="1"/>
      <protection locked="0"/>
    </xf>
    <xf numFmtId="0" fontId="41" fillId="3" borderId="1" xfId="7" applyNumberFormat="1" applyFont="1" applyFill="1" applyBorder="1" applyAlignment="1" applyProtection="1">
      <alignment horizontal="left" vertical="center" wrapText="1"/>
      <protection locked="0"/>
    </xf>
    <xf numFmtId="49" fontId="41" fillId="3" borderId="1" xfId="0" applyNumberFormat="1" applyFont="1" applyFill="1" applyBorder="1" applyAlignment="1">
      <alignment vertical="center" wrapText="1"/>
    </xf>
    <xf numFmtId="49" fontId="2" fillId="3" borderId="1" xfId="2" applyNumberFormat="1" applyFont="1" applyFill="1" applyBorder="1" applyAlignment="1" applyProtection="1">
      <alignment horizontal="left" vertical="center" wrapText="1"/>
      <protection locked="0"/>
    </xf>
    <xf numFmtId="0" fontId="41" fillId="3" borderId="1" xfId="0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7" applyFont="1" applyFill="1" applyBorder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3" borderId="1" xfId="0" applyNumberFormat="1" applyFont="1" applyFill="1" applyBorder="1" applyAlignment="1">
      <alignment horizontal="left" vertical="center"/>
    </xf>
    <xf numFmtId="0" fontId="2" fillId="3" borderId="16" xfId="2" applyFont="1" applyFill="1" applyBorder="1" applyAlignment="1" applyProtection="1">
      <alignment horizontal="center" vertical="center" wrapText="1"/>
      <protection locked="0"/>
    </xf>
    <xf numFmtId="0" fontId="6" fillId="3" borderId="1" xfId="0" applyNumberFormat="1" applyFont="1" applyFill="1" applyBorder="1" applyAlignment="1">
      <alignment horizontal="center" vertical="center" wrapText="1"/>
    </xf>
    <xf numFmtId="176" fontId="2" fillId="3" borderId="1" xfId="5" applyNumberFormat="1" applyFont="1" applyFill="1" applyBorder="1" applyAlignment="1">
      <alignment horizontal="left" vertical="center"/>
    </xf>
    <xf numFmtId="177" fontId="41" fillId="3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 wrapText="1"/>
    </xf>
    <xf numFmtId="0" fontId="4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41" fillId="0" borderId="1" xfId="0" applyFont="1" applyFill="1" applyBorder="1" applyAlignment="1">
      <alignment horizontal="left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4" fillId="3" borderId="1" xfId="0" applyNumberFormat="1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1" fillId="3" borderId="1" xfId="2" applyFont="1" applyFill="1" applyBorder="1" applyAlignment="1" applyProtection="1">
      <alignment horizontal="left" vertical="center" wrapText="1"/>
      <protection locked="0"/>
    </xf>
    <xf numFmtId="177" fontId="41" fillId="3" borderId="1" xfId="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49" fontId="2" fillId="0" borderId="1" xfId="6" applyNumberFormat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left" vertical="center"/>
    </xf>
    <xf numFmtId="0" fontId="2" fillId="0" borderId="0" xfId="6" applyFont="1" applyFill="1" applyBorder="1" applyAlignment="1">
      <alignment horizontal="center" vertical="center"/>
    </xf>
    <xf numFmtId="0" fontId="2" fillId="0" borderId="24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11" fillId="0" borderId="8" xfId="6" applyFont="1" applyFill="1" applyBorder="1" applyAlignment="1">
      <alignment horizontal="center" vertical="center"/>
    </xf>
    <xf numFmtId="0" fontId="13" fillId="0" borderId="10" xfId="6" applyFont="1" applyFill="1" applyBorder="1" applyAlignment="1">
      <alignment horizontal="center" vertical="center"/>
    </xf>
    <xf numFmtId="0" fontId="11" fillId="0" borderId="6" xfId="6" applyFont="1" applyFill="1" applyBorder="1" applyAlignment="1">
      <alignment horizontal="center" vertical="center"/>
    </xf>
    <xf numFmtId="0" fontId="10" fillId="0" borderId="7" xfId="6" applyFont="1" applyFill="1" applyBorder="1" applyAlignment="1">
      <alignment vertical="center"/>
    </xf>
    <xf numFmtId="0" fontId="10" fillId="0" borderId="11" xfId="6" applyFont="1" applyFill="1" applyBorder="1" applyAlignment="1">
      <alignment vertical="center"/>
    </xf>
    <xf numFmtId="14" fontId="18" fillId="0" borderId="34" xfId="6" applyNumberFormat="1" applyFont="1" applyFill="1" applyBorder="1" applyAlignment="1">
      <alignment horizontal="center" vertical="center" shrinkToFit="1"/>
    </xf>
    <xf numFmtId="0" fontId="2" fillId="0" borderId="12" xfId="4" applyFont="1" applyFill="1" applyBorder="1" applyAlignment="1">
      <alignment horizontal="center" vertical="center"/>
    </xf>
    <xf numFmtId="0" fontId="2" fillId="0" borderId="17" xfId="4" applyFont="1" applyFill="1" applyBorder="1" applyAlignment="1">
      <alignment horizontal="center" vertical="center"/>
    </xf>
    <xf numFmtId="0" fontId="2" fillId="0" borderId="27" xfId="4" applyFont="1" applyFill="1" applyBorder="1" applyAlignment="1">
      <alignment horizontal="center" vertical="center"/>
    </xf>
    <xf numFmtId="0" fontId="2" fillId="0" borderId="0" xfId="6" applyFont="1" applyFill="1" applyAlignment="1">
      <alignment horizontal="center" vertical="center"/>
    </xf>
    <xf numFmtId="0" fontId="46" fillId="3" borderId="0" xfId="7" applyNumberFormat="1" applyFont="1" applyFill="1" applyBorder="1" applyAlignment="1" applyProtection="1">
      <alignment horizontal="center" vertical="center" wrapText="1"/>
      <protection locked="0"/>
    </xf>
    <xf numFmtId="0" fontId="47" fillId="3" borderId="0" xfId="7" applyNumberFormat="1" applyFont="1" applyFill="1" applyBorder="1" applyAlignment="1" applyProtection="1">
      <alignment horizontal="center" vertical="center" wrapText="1"/>
      <protection locked="0"/>
    </xf>
    <xf numFmtId="0" fontId="48" fillId="3" borderId="0" xfId="7" applyNumberFormat="1" applyFont="1" applyFill="1" applyBorder="1" applyAlignment="1" applyProtection="1">
      <alignment horizontal="center" vertical="center" wrapText="1"/>
      <protection locked="0"/>
    </xf>
    <xf numFmtId="0" fontId="44" fillId="3" borderId="1" xfId="0" applyNumberFormat="1" applyFont="1" applyFill="1" applyBorder="1" applyAlignment="1">
      <alignment horizontal="left" vertical="center" wrapText="1"/>
    </xf>
    <xf numFmtId="0" fontId="41" fillId="3" borderId="1" xfId="0" applyNumberFormat="1" applyFont="1" applyFill="1" applyBorder="1" applyAlignment="1">
      <alignment horizontal="left" vertical="center" wrapText="1"/>
    </xf>
    <xf numFmtId="0" fontId="46" fillId="3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" applyFont="1" applyFill="1" applyAlignment="1">
      <alignment vertical="center" wrapText="1"/>
    </xf>
    <xf numFmtId="0" fontId="2" fillId="3" borderId="15" xfId="4" applyFont="1" applyFill="1" applyBorder="1" applyAlignment="1">
      <alignment horizontal="center" vertical="center"/>
    </xf>
    <xf numFmtId="0" fontId="2" fillId="3" borderId="0" xfId="6" applyFont="1" applyFill="1" applyAlignment="1">
      <alignment vertical="center"/>
    </xf>
    <xf numFmtId="0" fontId="2" fillId="3" borderId="27" xfId="4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6" fillId="0" borderId="0" xfId="6" applyFont="1" applyFill="1" applyBorder="1" applyAlignment="1">
      <alignment horizontal="left" vertical="center" wrapText="1"/>
    </xf>
    <xf numFmtId="0" fontId="16" fillId="0" borderId="18" xfId="6" applyFont="1" applyFill="1" applyBorder="1" applyAlignment="1">
      <alignment horizontal="left" vertical="center" wrapText="1"/>
    </xf>
    <xf numFmtId="0" fontId="5" fillId="0" borderId="8" xfId="6" applyFont="1" applyFill="1" applyBorder="1" applyAlignment="1">
      <alignment horizontal="center" vertical="center" wrapText="1"/>
    </xf>
    <xf numFmtId="0" fontId="5" fillId="0" borderId="9" xfId="6" applyFont="1" applyFill="1" applyBorder="1" applyAlignment="1">
      <alignment horizontal="center" vertical="center" wrapText="1"/>
    </xf>
    <xf numFmtId="0" fontId="5" fillId="0" borderId="5" xfId="6" applyFont="1" applyFill="1" applyBorder="1" applyAlignment="1">
      <alignment horizontal="center" vertical="center" wrapText="1"/>
    </xf>
    <xf numFmtId="0" fontId="5" fillId="0" borderId="0" xfId="6" applyFont="1" applyFill="1" applyBorder="1" applyAlignment="1">
      <alignment horizontal="center" vertical="center" wrapText="1"/>
    </xf>
    <xf numFmtId="0" fontId="12" fillId="0" borderId="8" xfId="6" applyFont="1" applyFill="1" applyBorder="1" applyAlignment="1">
      <alignment horizontal="center" vertical="center"/>
    </xf>
    <xf numFmtId="0" fontId="12" fillId="0" borderId="9" xfId="6" applyFont="1" applyFill="1" applyBorder="1" applyAlignment="1">
      <alignment horizontal="center" vertical="center"/>
    </xf>
    <xf numFmtId="0" fontId="12" fillId="0" borderId="10" xfId="6" applyFont="1" applyFill="1" applyBorder="1" applyAlignment="1">
      <alignment horizontal="center" vertical="center"/>
    </xf>
    <xf numFmtId="0" fontId="12" fillId="0" borderId="6" xfId="6" applyFont="1" applyFill="1" applyBorder="1" applyAlignment="1">
      <alignment horizontal="center" vertical="center"/>
    </xf>
    <xf numFmtId="0" fontId="12" fillId="0" borderId="7" xfId="6" applyFont="1" applyFill="1" applyBorder="1" applyAlignment="1">
      <alignment horizontal="center" vertical="center"/>
    </xf>
    <xf numFmtId="0" fontId="12" fillId="0" borderId="11" xfId="6" applyFont="1" applyFill="1" applyBorder="1" applyAlignment="1">
      <alignment horizontal="center" vertical="center"/>
    </xf>
    <xf numFmtId="0" fontId="2" fillId="0" borderId="8" xfId="4" applyFont="1" applyFill="1" applyBorder="1" applyAlignment="1">
      <alignment horizontal="center" vertical="center"/>
    </xf>
    <xf numFmtId="0" fontId="2" fillId="0" borderId="9" xfId="4" applyFont="1" applyFill="1" applyBorder="1" applyAlignment="1">
      <alignment horizontal="center" vertical="center"/>
    </xf>
    <xf numFmtId="0" fontId="2" fillId="0" borderId="10" xfId="4" applyFont="1" applyFill="1" applyBorder="1" applyAlignment="1">
      <alignment horizontal="center" vertical="center"/>
    </xf>
    <xf numFmtId="0" fontId="2" fillId="0" borderId="5" xfId="4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center" vertical="center"/>
    </xf>
    <xf numFmtId="0" fontId="2" fillId="0" borderId="18" xfId="4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/>
    </xf>
    <xf numFmtId="49" fontId="2" fillId="0" borderId="1" xfId="6" applyNumberFormat="1" applyFont="1" applyFill="1" applyBorder="1" applyAlignment="1">
      <alignment horizontal="center" vertical="center"/>
    </xf>
    <xf numFmtId="49" fontId="41" fillId="0" borderId="1" xfId="6" applyNumberFormat="1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2" fillId="0" borderId="16" xfId="6" applyFont="1" applyFill="1" applyBorder="1" applyAlignment="1">
      <alignment horizontal="center" vertical="center"/>
    </xf>
    <xf numFmtId="0" fontId="2" fillId="0" borderId="27" xfId="6" applyFont="1" applyFill="1" applyBorder="1" applyAlignment="1">
      <alignment horizontal="center" vertical="center"/>
    </xf>
    <xf numFmtId="49" fontId="2" fillId="0" borderId="16" xfId="0" applyNumberFormat="1" applyFont="1" applyFill="1" applyBorder="1" applyAlignment="1">
      <alignment horizontal="center" vertical="center" wrapText="1"/>
    </xf>
    <xf numFmtId="49" fontId="2" fillId="0" borderId="27" xfId="0" applyNumberFormat="1" applyFont="1" applyFill="1" applyBorder="1" applyAlignment="1">
      <alignment horizontal="center" vertical="center" wrapText="1"/>
    </xf>
    <xf numFmtId="0" fontId="28" fillId="0" borderId="1" xfId="6" applyFont="1" applyFill="1" applyBorder="1" applyAlignment="1">
      <alignment horizontal="center" vertical="center" wrapText="1"/>
    </xf>
    <xf numFmtId="0" fontId="2" fillId="0" borderId="50" xfId="6" applyFont="1" applyFill="1" applyBorder="1" applyAlignment="1">
      <alignment horizontal="center" vertical="center"/>
    </xf>
    <xf numFmtId="0" fontId="2" fillId="0" borderId="51" xfId="6" applyFont="1" applyFill="1" applyBorder="1" applyAlignment="1">
      <alignment horizontal="center" vertical="center"/>
    </xf>
    <xf numFmtId="0" fontId="2" fillId="0" borderId="52" xfId="6" applyFont="1" applyFill="1" applyBorder="1" applyAlignment="1">
      <alignment horizontal="center" vertical="center"/>
    </xf>
    <xf numFmtId="0" fontId="2" fillId="0" borderId="47" xfId="4" applyFont="1" applyFill="1" applyBorder="1" applyAlignment="1">
      <alignment horizontal="center" vertical="center"/>
    </xf>
    <xf numFmtId="0" fontId="15" fillId="0" borderId="16" xfId="4" applyFont="1" applyFill="1" applyBorder="1" applyAlignment="1">
      <alignment horizontal="center" vertical="center" wrapText="1"/>
    </xf>
    <xf numFmtId="0" fontId="15" fillId="0" borderId="17" xfId="4" applyFont="1" applyFill="1" applyBorder="1" applyAlignment="1">
      <alignment horizontal="center" vertical="center"/>
    </xf>
    <xf numFmtId="0" fontId="15" fillId="0" borderId="27" xfId="4" applyFont="1" applyFill="1" applyBorder="1" applyAlignment="1">
      <alignment horizontal="center" vertical="center"/>
    </xf>
    <xf numFmtId="0" fontId="18" fillId="0" borderId="1" xfId="4" applyFont="1" applyFill="1" applyBorder="1" applyAlignment="1">
      <alignment horizontal="center" vertical="center"/>
    </xf>
    <xf numFmtId="0" fontId="15" fillId="0" borderId="17" xfId="4" applyFont="1" applyFill="1" applyBorder="1" applyAlignment="1">
      <alignment horizontal="center" vertical="center" wrapText="1"/>
    </xf>
    <xf numFmtId="0" fontId="15" fillId="0" borderId="27" xfId="4" applyFont="1" applyFill="1" applyBorder="1" applyAlignment="1">
      <alignment horizontal="center" vertical="center" wrapText="1"/>
    </xf>
    <xf numFmtId="0" fontId="15" fillId="0" borderId="16" xfId="4" applyFont="1" applyFill="1" applyBorder="1" applyAlignment="1">
      <alignment horizontal="center" vertical="center"/>
    </xf>
    <xf numFmtId="0" fontId="15" fillId="0" borderId="16" xfId="6" applyFont="1" applyFill="1" applyBorder="1" applyAlignment="1">
      <alignment horizontal="center" vertical="center"/>
    </xf>
    <xf numFmtId="0" fontId="15" fillId="0" borderId="17" xfId="6" applyFont="1" applyFill="1" applyBorder="1" applyAlignment="1">
      <alignment horizontal="center" vertical="center"/>
    </xf>
    <xf numFmtId="0" fontId="15" fillId="0" borderId="27" xfId="6" applyFont="1" applyFill="1" applyBorder="1" applyAlignment="1">
      <alignment horizontal="center" vertical="center"/>
    </xf>
    <xf numFmtId="0" fontId="2" fillId="0" borderId="36" xfId="6" applyFont="1" applyFill="1" applyBorder="1" applyAlignment="1">
      <alignment horizontal="center" vertical="center"/>
    </xf>
    <xf numFmtId="0" fontId="15" fillId="3" borderId="16" xfId="4" applyFont="1" applyFill="1" applyBorder="1" applyAlignment="1">
      <alignment horizontal="center" vertical="center" wrapText="1"/>
    </xf>
    <xf numFmtId="0" fontId="15" fillId="3" borderId="17" xfId="4" applyFont="1" applyFill="1" applyBorder="1" applyAlignment="1">
      <alignment horizontal="center" vertical="center"/>
    </xf>
    <xf numFmtId="0" fontId="15" fillId="3" borderId="27" xfId="4" applyFont="1" applyFill="1" applyBorder="1" applyAlignment="1">
      <alignment horizontal="center" vertical="center"/>
    </xf>
    <xf numFmtId="0" fontId="15" fillId="3" borderId="1" xfId="4" applyFont="1" applyFill="1" applyBorder="1" applyAlignment="1">
      <alignment horizontal="center" vertical="center"/>
    </xf>
    <xf numFmtId="0" fontId="15" fillId="3" borderId="17" xfId="4" applyFont="1" applyFill="1" applyBorder="1" applyAlignment="1">
      <alignment horizontal="center" vertical="center" wrapText="1"/>
    </xf>
    <xf numFmtId="0" fontId="15" fillId="3" borderId="27" xfId="4" applyFont="1" applyFill="1" applyBorder="1" applyAlignment="1">
      <alignment horizontal="center" vertical="center" wrapText="1"/>
    </xf>
    <xf numFmtId="0" fontId="15" fillId="3" borderId="16" xfId="4" applyFont="1" applyFill="1" applyBorder="1" applyAlignment="1">
      <alignment horizontal="center" vertical="center"/>
    </xf>
    <xf numFmtId="0" fontId="15" fillId="3" borderId="16" xfId="6" applyFont="1" applyFill="1" applyBorder="1" applyAlignment="1">
      <alignment horizontal="center" vertical="center"/>
    </xf>
    <xf numFmtId="0" fontId="15" fillId="3" borderId="17" xfId="6" applyFont="1" applyFill="1" applyBorder="1" applyAlignment="1">
      <alignment horizontal="center" vertical="center"/>
    </xf>
    <xf numFmtId="0" fontId="15" fillId="3" borderId="27" xfId="6" applyFont="1" applyFill="1" applyBorder="1" applyAlignment="1">
      <alignment horizontal="center" vertical="center"/>
    </xf>
    <xf numFmtId="0" fontId="2" fillId="3" borderId="1" xfId="6" applyFont="1" applyFill="1" applyBorder="1" applyAlignment="1">
      <alignment horizontal="center" vertical="center"/>
    </xf>
    <xf numFmtId="0" fontId="2" fillId="3" borderId="36" xfId="6" applyFont="1" applyFill="1" applyBorder="1" applyAlignment="1">
      <alignment horizontal="center" vertical="center"/>
    </xf>
    <xf numFmtId="0" fontId="15" fillId="0" borderId="1" xfId="4" applyFont="1" applyFill="1" applyBorder="1" applyAlignment="1">
      <alignment horizontal="center" vertical="center"/>
    </xf>
    <xf numFmtId="0" fontId="2" fillId="0" borderId="13" xfId="6" applyFont="1" applyFill="1" applyBorder="1" applyAlignment="1">
      <alignment horizontal="center" vertical="center"/>
    </xf>
    <xf numFmtId="0" fontId="2" fillId="0" borderId="14" xfId="6" applyFont="1" applyFill="1" applyBorder="1" applyAlignment="1">
      <alignment horizontal="center" vertical="center"/>
    </xf>
    <xf numFmtId="0" fontId="2" fillId="0" borderId="25" xfId="6" applyFont="1" applyFill="1" applyBorder="1" applyAlignment="1">
      <alignment horizontal="center" vertical="center"/>
    </xf>
    <xf numFmtId="0" fontId="2" fillId="0" borderId="35" xfId="6" applyFont="1" applyFill="1" applyBorder="1" applyAlignment="1">
      <alignment horizontal="center" vertical="center"/>
    </xf>
    <xf numFmtId="0" fontId="5" fillId="0" borderId="5" xfId="6" applyFont="1" applyFill="1" applyBorder="1" applyAlignment="1">
      <alignment horizontal="left" vertical="center"/>
    </xf>
    <xf numFmtId="0" fontId="5" fillId="0" borderId="0" xfId="6" applyFont="1" applyFill="1" applyBorder="1" applyAlignment="1">
      <alignment horizontal="left" vertical="center"/>
    </xf>
    <xf numFmtId="0" fontId="11" fillId="0" borderId="0" xfId="6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0" fontId="13" fillId="0" borderId="9" xfId="6" applyFont="1" applyFill="1" applyBorder="1" applyAlignment="1">
      <alignment horizontal="center" vertical="center"/>
    </xf>
    <xf numFmtId="0" fontId="17" fillId="0" borderId="28" xfId="6" applyFont="1" applyFill="1" applyBorder="1" applyAlignment="1">
      <alignment horizontal="center" vertical="center"/>
    </xf>
    <xf numFmtId="0" fontId="17" fillId="0" borderId="25" xfId="6" applyFont="1" applyFill="1" applyBorder="1" applyAlignment="1">
      <alignment horizontal="center" vertical="center"/>
    </xf>
    <xf numFmtId="0" fontId="31" fillId="0" borderId="7" xfId="6" applyFont="1" applyFill="1" applyBorder="1" applyAlignment="1">
      <alignment horizontal="center" vertical="center"/>
    </xf>
    <xf numFmtId="0" fontId="0" fillId="0" borderId="7" xfId="0" applyFont="1" applyFill="1" applyBorder="1">
      <alignment vertical="center"/>
    </xf>
    <xf numFmtId="0" fontId="18" fillId="0" borderId="29" xfId="6" applyFont="1" applyFill="1" applyBorder="1" applyAlignment="1">
      <alignment horizontal="center" vertical="center"/>
    </xf>
    <xf numFmtId="0" fontId="18" fillId="0" borderId="30" xfId="6" applyFont="1" applyFill="1" applyBorder="1" applyAlignment="1">
      <alignment horizontal="center" vertical="center"/>
    </xf>
    <xf numFmtId="0" fontId="2" fillId="0" borderId="8" xfId="4" applyFont="1" applyFill="1" applyBorder="1" applyAlignment="1">
      <alignment horizontal="center" vertical="center" wrapText="1"/>
    </xf>
    <xf numFmtId="0" fontId="2" fillId="0" borderId="9" xfId="4" applyFont="1" applyFill="1" applyBorder="1" applyAlignment="1">
      <alignment horizontal="center" vertical="center" wrapText="1"/>
    </xf>
    <xf numFmtId="0" fontId="2" fillId="0" borderId="13" xfId="4" applyFont="1" applyFill="1" applyBorder="1" applyAlignment="1">
      <alignment horizontal="center" vertical="center"/>
    </xf>
    <xf numFmtId="0" fontId="2" fillId="0" borderId="14" xfId="4" applyFont="1" applyFill="1" applyBorder="1" applyAlignment="1">
      <alignment horizontal="center" vertical="center"/>
    </xf>
    <xf numFmtId="0" fontId="2" fillId="0" borderId="25" xfId="4" applyFont="1" applyFill="1" applyBorder="1" applyAlignment="1">
      <alignment horizontal="center" vertical="center"/>
    </xf>
    <xf numFmtId="0" fontId="2" fillId="0" borderId="26" xfId="4" applyFont="1" applyFill="1" applyBorder="1" applyAlignment="1">
      <alignment horizontal="center" vertical="center"/>
    </xf>
    <xf numFmtId="0" fontId="7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" applyNumberFormat="1" applyFont="1" applyFill="1" applyBorder="1" applyAlignment="1" applyProtection="1">
      <alignment horizontal="left" vertical="center" wrapText="1"/>
      <protection locked="0"/>
    </xf>
    <xf numFmtId="176" fontId="7" fillId="0" borderId="1" xfId="7" applyNumberFormat="1" applyFont="1" applyFill="1" applyBorder="1" applyAlignment="1" applyProtection="1">
      <alignment horizontal="center" vertical="center"/>
      <protection locked="0"/>
    </xf>
    <xf numFmtId="0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" applyFont="1" applyFill="1" applyBorder="1" applyAlignment="1" applyProtection="1">
      <alignment horizontal="center" vertical="center" wrapText="1"/>
      <protection locked="0"/>
    </xf>
    <xf numFmtId="0" fontId="2" fillId="0" borderId="1" xfId="2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7" applyNumberFormat="1" applyFont="1" applyFill="1" applyBorder="1" applyAlignment="1" applyProtection="1">
      <alignment horizontal="center" vertical="center"/>
      <protection locked="0"/>
    </xf>
    <xf numFmtId="49" fontId="2" fillId="0" borderId="1" xfId="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7" applyNumberFormat="1" applyFont="1" applyFill="1" applyBorder="1" applyAlignment="1" applyProtection="1">
      <alignment horizontal="center" vertical="center" wrapText="1"/>
      <protection locked="0"/>
    </xf>
    <xf numFmtId="0" fontId="2" fillId="3" borderId="3" xfId="7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7" applyFont="1" applyFill="1" applyBorder="1" applyAlignment="1" applyProtection="1">
      <alignment horizontal="left" vertical="center"/>
      <protection locked="0"/>
    </xf>
    <xf numFmtId="0" fontId="5" fillId="0" borderId="1" xfId="7" applyFont="1" applyFill="1" applyBorder="1" applyAlignment="1" applyProtection="1">
      <alignment horizontal="left" vertical="center"/>
      <protection locked="0"/>
    </xf>
    <xf numFmtId="0" fontId="4" fillId="0" borderId="1" xfId="7" applyFont="1" applyFill="1" applyBorder="1" applyAlignment="1" applyProtection="1">
      <alignment horizontal="left" vertical="center" wrapText="1"/>
      <protection locked="0"/>
    </xf>
    <xf numFmtId="0" fontId="5" fillId="0" borderId="1" xfId="7" applyFont="1" applyFill="1" applyBorder="1" applyAlignment="1" applyProtection="1">
      <alignment horizontal="left" vertical="center" wrapText="1"/>
      <protection locked="0"/>
    </xf>
    <xf numFmtId="0" fontId="4" fillId="0" borderId="1" xfId="7" applyFont="1" applyFill="1" applyBorder="1" applyAlignment="1" applyProtection="1">
      <alignment horizontal="left" vertical="center"/>
      <protection locked="0"/>
    </xf>
    <xf numFmtId="0" fontId="42" fillId="0" borderId="1" xfId="7" applyFont="1" applyFill="1" applyBorder="1" applyAlignment="1" applyProtection="1">
      <alignment horizontal="left" vertical="center" wrapText="1"/>
      <protection locked="0"/>
    </xf>
    <xf numFmtId="0" fontId="1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7" applyFont="1" applyFill="1" applyBorder="1" applyAlignment="1" applyProtection="1">
      <alignment horizontal="left" vertical="top" wrapText="1"/>
      <protection locked="0"/>
    </xf>
    <xf numFmtId="0" fontId="5" fillId="0" borderId="1" xfId="7" applyFont="1" applyFill="1" applyBorder="1" applyAlignment="1" applyProtection="1">
      <alignment horizontal="left" vertical="top" wrapText="1"/>
      <protection locked="0"/>
    </xf>
    <xf numFmtId="0" fontId="4" fillId="0" borderId="1" xfId="7" applyFont="1" applyFill="1" applyBorder="1" applyAlignment="1" applyProtection="1">
      <alignment horizontal="left" vertical="top" wrapText="1"/>
      <protection locked="0"/>
    </xf>
    <xf numFmtId="0" fontId="2" fillId="0" borderId="1" xfId="7" applyNumberFormat="1" applyFont="1" applyFill="1" applyBorder="1" applyAlignment="1" applyProtection="1">
      <alignment horizontal="left" vertical="center" wrapText="1"/>
      <protection locked="0"/>
    </xf>
    <xf numFmtId="177" fontId="15" fillId="0" borderId="16" xfId="0" applyNumberFormat="1" applyFont="1" applyFill="1" applyBorder="1" applyAlignment="1">
      <alignment horizontal="center" vertical="center" wrapText="1"/>
    </xf>
    <xf numFmtId="177" fontId="15" fillId="0" borderId="17" xfId="0" applyNumberFormat="1" applyFont="1" applyFill="1" applyBorder="1" applyAlignment="1">
      <alignment horizontal="center" vertical="center" wrapText="1"/>
    </xf>
    <xf numFmtId="177" fontId="15" fillId="0" borderId="27" xfId="0" applyNumberFormat="1" applyFont="1" applyFill="1" applyBorder="1" applyAlignment="1">
      <alignment horizontal="center" vertical="center" wrapText="1"/>
    </xf>
    <xf numFmtId="0" fontId="2" fillId="0" borderId="0" xfId="4" applyFont="1" applyFill="1" applyAlignment="1">
      <alignment horizontal="center" vertical="center"/>
    </xf>
    <xf numFmtId="177" fontId="15" fillId="3" borderId="16" xfId="0" applyNumberFormat="1" applyFont="1" applyFill="1" applyBorder="1" applyAlignment="1">
      <alignment horizontal="center" vertical="center" wrapText="1"/>
    </xf>
    <xf numFmtId="177" fontId="15" fillId="3" borderId="17" xfId="0" applyNumberFormat="1" applyFont="1" applyFill="1" applyBorder="1" applyAlignment="1">
      <alignment horizontal="center" vertical="center" wrapText="1"/>
    </xf>
    <xf numFmtId="177" fontId="15" fillId="3" borderId="27" xfId="0" applyNumberFormat="1" applyFont="1" applyFill="1" applyBorder="1" applyAlignment="1">
      <alignment horizontal="center" vertical="center" wrapText="1"/>
    </xf>
    <xf numFmtId="0" fontId="2" fillId="0" borderId="0" xfId="6" applyFont="1" applyFill="1" applyBorder="1" applyAlignment="1">
      <alignment horizontal="center" vertical="center"/>
    </xf>
    <xf numFmtId="177" fontId="2" fillId="0" borderId="0" xfId="5" applyNumberFormat="1" applyFont="1" applyFill="1" applyBorder="1" applyAlignment="1">
      <alignment horizontal="center" vertical="center" wrapText="1"/>
    </xf>
    <xf numFmtId="0" fontId="19" fillId="0" borderId="0" xfId="6" applyFont="1" applyFill="1" applyBorder="1" applyAlignment="1">
      <alignment horizontal="center" vertical="center"/>
    </xf>
    <xf numFmtId="177" fontId="2" fillId="0" borderId="1" xfId="5" applyNumberFormat="1" applyFont="1" applyFill="1" applyBorder="1" applyAlignment="1">
      <alignment horizontal="center" vertical="center" wrapText="1"/>
    </xf>
    <xf numFmtId="0" fontId="2" fillId="0" borderId="16" xfId="6" applyFont="1" applyFill="1" applyBorder="1" applyAlignment="1">
      <alignment horizontal="center" vertical="center" wrapText="1"/>
    </xf>
    <xf numFmtId="0" fontId="2" fillId="0" borderId="27" xfId="6" applyFont="1" applyFill="1" applyBorder="1" applyAlignment="1">
      <alignment horizontal="center" vertical="center" wrapText="1"/>
    </xf>
    <xf numFmtId="0" fontId="2" fillId="0" borderId="17" xfId="6" applyFont="1" applyFill="1" applyBorder="1" applyAlignment="1">
      <alignment horizontal="center" vertical="center"/>
    </xf>
    <xf numFmtId="177" fontId="2" fillId="0" borderId="16" xfId="5" applyNumberFormat="1" applyFont="1" applyFill="1" applyBorder="1" applyAlignment="1">
      <alignment horizontal="center" vertical="center" wrapText="1"/>
    </xf>
    <xf numFmtId="177" fontId="2" fillId="0" borderId="27" xfId="5" applyNumberFormat="1" applyFont="1" applyFill="1" applyBorder="1" applyAlignment="1">
      <alignment horizontal="center" vertical="center" wrapText="1"/>
    </xf>
    <xf numFmtId="0" fontId="2" fillId="0" borderId="1" xfId="6" quotePrefix="1" applyFont="1" applyFill="1" applyBorder="1" applyAlignment="1">
      <alignment horizontal="center" vertical="center"/>
    </xf>
    <xf numFmtId="0" fontId="2" fillId="0" borderId="19" xfId="6" applyFont="1" applyFill="1" applyBorder="1" applyAlignment="1">
      <alignment horizontal="center" vertical="center"/>
    </xf>
    <xf numFmtId="0" fontId="2" fillId="0" borderId="20" xfId="6" applyFont="1" applyFill="1" applyBorder="1" applyAlignment="1">
      <alignment horizontal="center" vertical="center"/>
    </xf>
    <xf numFmtId="0" fontId="2" fillId="0" borderId="21" xfId="6" applyFont="1" applyFill="1" applyBorder="1" applyAlignment="1">
      <alignment horizontal="center" vertical="center"/>
    </xf>
    <xf numFmtId="0" fontId="2" fillId="0" borderId="22" xfId="4" applyFont="1" applyFill="1" applyBorder="1" applyAlignment="1">
      <alignment horizontal="center" vertical="center"/>
    </xf>
    <xf numFmtId="0" fontId="2" fillId="0" borderId="15" xfId="4" applyFont="1" applyFill="1" applyBorder="1" applyAlignment="1">
      <alignment horizontal="center" vertical="center"/>
    </xf>
    <xf numFmtId="0" fontId="2" fillId="0" borderId="37" xfId="4" applyFont="1" applyFill="1" applyBorder="1" applyAlignment="1">
      <alignment horizontal="center" vertical="center"/>
    </xf>
    <xf numFmtId="0" fontId="2" fillId="0" borderId="24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38" xfId="6" applyFont="1" applyFill="1" applyBorder="1" applyAlignment="1">
      <alignment horizontal="center" vertical="center"/>
    </xf>
    <xf numFmtId="0" fontId="2" fillId="0" borderId="39" xfId="6" applyFont="1" applyFill="1" applyBorder="1" applyAlignment="1">
      <alignment horizontal="center" vertical="center"/>
    </xf>
    <xf numFmtId="0" fontId="14" fillId="0" borderId="7" xfId="6" applyFont="1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7" fillId="0" borderId="46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42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38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47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49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22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7" applyNumberFormat="1" applyFont="1" applyFill="1" applyBorder="1" applyAlignment="1" applyProtection="1">
      <alignment horizontal="center" vertical="center" wrapText="1"/>
      <protection locked="0"/>
    </xf>
    <xf numFmtId="0" fontId="7" fillId="0" borderId="48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7" applyFont="1" applyFill="1" applyBorder="1" applyAlignment="1" applyProtection="1">
      <alignment horizontal="center" vertical="center" wrapText="1"/>
      <protection locked="0"/>
    </xf>
    <xf numFmtId="0" fontId="2" fillId="0" borderId="3" xfId="7" applyFont="1" applyFill="1" applyBorder="1" applyAlignment="1" applyProtection="1">
      <alignment horizontal="center" vertical="center" wrapText="1"/>
      <protection locked="0"/>
    </xf>
    <xf numFmtId="0" fontId="2" fillId="0" borderId="2" xfId="2" applyFont="1" applyFill="1" applyBorder="1" applyAlignment="1" applyProtection="1">
      <alignment horizontal="center" vertical="center" wrapText="1" shrinkToFit="1"/>
      <protection locked="0"/>
    </xf>
    <xf numFmtId="0" fontId="2" fillId="0" borderId="3" xfId="2" applyFont="1" applyFill="1" applyBorder="1" applyAlignment="1" applyProtection="1">
      <alignment horizontal="center" vertical="center" wrapText="1" shrinkToFit="1"/>
      <protection locked="0"/>
    </xf>
    <xf numFmtId="0" fontId="2" fillId="0" borderId="46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2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2" fillId="0" borderId="2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7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7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49" fontId="1" fillId="0" borderId="3" xfId="2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7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176" fontId="2" fillId="0" borderId="2" xfId="7" applyNumberFormat="1" applyFont="1" applyFill="1" applyBorder="1" applyAlignment="1" applyProtection="1">
      <alignment horizontal="center" vertical="center" wrapText="1"/>
      <protection locked="0"/>
    </xf>
    <xf numFmtId="176" fontId="2" fillId="0" borderId="3" xfId="7" applyNumberFormat="1" applyFont="1" applyFill="1" applyBorder="1" applyAlignment="1" applyProtection="1">
      <alignment horizontal="center" vertical="center" wrapText="1"/>
      <protection locked="0"/>
    </xf>
    <xf numFmtId="0" fontId="4" fillId="0" borderId="40" xfId="7" applyFont="1" applyFill="1" applyBorder="1" applyAlignment="1" applyProtection="1">
      <alignment horizontal="left" vertical="center"/>
      <protection locked="0"/>
    </xf>
    <xf numFmtId="0" fontId="4" fillId="0" borderId="17" xfId="7" applyFont="1" applyFill="1" applyBorder="1" applyAlignment="1" applyProtection="1">
      <alignment horizontal="left" vertical="center"/>
      <protection locked="0"/>
    </xf>
    <xf numFmtId="0" fontId="4" fillId="0" borderId="27" xfId="7" applyFont="1" applyFill="1" applyBorder="1" applyAlignment="1" applyProtection="1">
      <alignment horizontal="left" vertical="center"/>
      <protection locked="0"/>
    </xf>
    <xf numFmtId="0" fontId="5" fillId="0" borderId="16" xfId="7" applyFont="1" applyFill="1" applyBorder="1" applyAlignment="1" applyProtection="1">
      <alignment horizontal="left" vertical="center"/>
      <protection locked="0"/>
    </xf>
    <xf numFmtId="0" fontId="5" fillId="0" borderId="17" xfId="7" applyFont="1" applyFill="1" applyBorder="1" applyAlignment="1" applyProtection="1">
      <alignment horizontal="left" vertical="center"/>
      <protection locked="0"/>
    </xf>
    <xf numFmtId="0" fontId="5" fillId="0" borderId="27" xfId="7" applyFont="1" applyFill="1" applyBorder="1" applyAlignment="1" applyProtection="1">
      <alignment horizontal="left" vertical="center"/>
      <protection locked="0"/>
    </xf>
    <xf numFmtId="0" fontId="5" fillId="0" borderId="16" xfId="7" applyFont="1" applyFill="1" applyBorder="1" applyAlignment="1" applyProtection="1">
      <alignment horizontal="left" vertical="center" wrapText="1"/>
      <protection locked="0"/>
    </xf>
    <xf numFmtId="0" fontId="5" fillId="0" borderId="27" xfId="7" applyFont="1" applyFill="1" applyBorder="1" applyAlignment="1" applyProtection="1">
      <alignment horizontal="left" vertical="center" wrapText="1"/>
      <protection locked="0"/>
    </xf>
    <xf numFmtId="0" fontId="4" fillId="0" borderId="40" xfId="7" applyFont="1" applyFill="1" applyBorder="1" applyAlignment="1" applyProtection="1">
      <alignment horizontal="left" vertical="center" wrapText="1"/>
      <protection locked="0"/>
    </xf>
    <xf numFmtId="0" fontId="4" fillId="0" borderId="17" xfId="7" applyFont="1" applyFill="1" applyBorder="1" applyAlignment="1" applyProtection="1">
      <alignment horizontal="left" vertical="center" wrapText="1"/>
      <protection locked="0"/>
    </xf>
    <xf numFmtId="0" fontId="4" fillId="0" borderId="27" xfId="7" applyFont="1" applyFill="1" applyBorder="1" applyAlignment="1" applyProtection="1">
      <alignment horizontal="left" vertical="center" wrapText="1"/>
      <protection locked="0"/>
    </xf>
    <xf numFmtId="0" fontId="40" fillId="0" borderId="16" xfId="7" applyFont="1" applyFill="1" applyBorder="1" applyAlignment="1" applyProtection="1">
      <alignment horizontal="left" vertical="center" wrapText="1"/>
      <protection locked="0"/>
    </xf>
    <xf numFmtId="0" fontId="2" fillId="0" borderId="16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NumberFormat="1" applyFont="1" applyFill="1" applyBorder="1" applyAlignment="1" applyProtection="1">
      <alignment horizontal="center" vertical="center" wrapText="1"/>
      <protection locked="0"/>
    </xf>
    <xf numFmtId="0" fontId="1" fillId="0" borderId="44" xfId="2" applyNumberFormat="1" applyFont="1" applyFill="1" applyBorder="1" applyAlignment="1" applyProtection="1">
      <alignment horizontal="center" vertical="center" wrapText="1"/>
      <protection locked="0"/>
    </xf>
    <xf numFmtId="0" fontId="1" fillId="0" borderId="45" xfId="2" applyNumberFormat="1" applyFont="1" applyFill="1" applyBorder="1" applyAlignment="1" applyProtection="1">
      <alignment horizontal="center" vertical="center" wrapText="1"/>
      <protection locked="0"/>
    </xf>
    <xf numFmtId="0" fontId="42" fillId="0" borderId="41" xfId="7" applyFont="1" applyFill="1" applyBorder="1" applyAlignment="1" applyProtection="1">
      <alignment horizontal="left" vertical="top" wrapText="1"/>
      <protection locked="0"/>
    </xf>
    <xf numFmtId="0" fontId="4" fillId="0" borderId="42" xfId="7" applyFont="1" applyFill="1" applyBorder="1" applyAlignment="1" applyProtection="1">
      <alignment horizontal="left" vertical="top" wrapText="1"/>
      <protection locked="0"/>
    </xf>
    <xf numFmtId="0" fontId="4" fillId="0" borderId="38" xfId="7" applyFont="1" applyFill="1" applyBorder="1" applyAlignment="1" applyProtection="1">
      <alignment horizontal="left" vertical="top" wrapText="1"/>
      <protection locked="0"/>
    </xf>
    <xf numFmtId="0" fontId="4" fillId="0" borderId="43" xfId="7" applyFont="1" applyFill="1" applyBorder="1" applyAlignment="1" applyProtection="1">
      <alignment horizontal="left" vertical="top" wrapText="1"/>
      <protection locked="0"/>
    </xf>
    <xf numFmtId="0" fontId="4" fillId="0" borderId="15" xfId="7" applyFont="1" applyFill="1" applyBorder="1" applyAlignment="1" applyProtection="1">
      <alignment horizontal="left" vertical="top" wrapText="1"/>
      <protection locked="0"/>
    </xf>
    <xf numFmtId="0" fontId="4" fillId="0" borderId="48" xfId="7" applyFont="1" applyFill="1" applyBorder="1" applyAlignment="1" applyProtection="1">
      <alignment horizontal="left" vertical="top" wrapText="1"/>
      <protection locked="0"/>
    </xf>
    <xf numFmtId="0" fontId="15" fillId="0" borderId="1" xfId="4" applyFont="1" applyFill="1" applyBorder="1" applyAlignment="1">
      <alignment horizontal="center" vertical="center" wrapText="1"/>
    </xf>
    <xf numFmtId="176" fontId="7" fillId="0" borderId="1" xfId="7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7" applyFont="1" applyFill="1" applyBorder="1" applyAlignment="1" applyProtection="1">
      <alignment horizontal="left" vertical="center" wrapText="1"/>
      <protection locked="0"/>
    </xf>
    <xf numFmtId="0" fontId="1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2" fillId="0" borderId="4" xfId="7" applyFont="1" applyFill="1" applyBorder="1" applyAlignment="1" applyProtection="1">
      <alignment horizontal="left" vertical="top" wrapText="1"/>
      <protection locked="0"/>
    </xf>
    <xf numFmtId="0" fontId="4" fillId="0" borderId="4" xfId="7" applyFont="1" applyFill="1" applyBorder="1" applyAlignment="1" applyProtection="1">
      <alignment horizontal="left" vertical="top" wrapText="1"/>
      <protection locked="0"/>
    </xf>
    <xf numFmtId="0" fontId="4" fillId="0" borderId="4" xfId="7" applyFont="1" applyFill="1" applyBorder="1" applyAlignment="1" applyProtection="1">
      <alignment horizontal="left" vertical="center"/>
      <protection locked="0"/>
    </xf>
    <xf numFmtId="0" fontId="40" fillId="0" borderId="1" xfId="7" applyFont="1" applyFill="1" applyBorder="1" applyAlignment="1" applyProtection="1">
      <alignment horizontal="left" vertical="center" wrapText="1"/>
      <protection locked="0"/>
    </xf>
    <xf numFmtId="49" fontId="2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" applyNumberFormat="1" applyFont="1" applyFill="1" applyBorder="1" applyAlignment="1" applyProtection="1">
      <alignment horizontal="left" vertical="center" wrapText="1"/>
      <protection locked="0"/>
    </xf>
    <xf numFmtId="0" fontId="2" fillId="2" borderId="2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7" applyNumberFormat="1" applyFont="1" applyFill="1" applyBorder="1" applyAlignment="1" applyProtection="1">
      <alignment horizontal="center" vertical="center" wrapText="1"/>
      <protection locked="0"/>
    </xf>
  </cellXfs>
  <cellStyles count="9">
    <cellStyle name="BOM_Level_1" xfId="1"/>
    <cellStyle name="BOM_Level_Below3" xfId="2"/>
    <cellStyle name="常规" xfId="0" builtinId="0"/>
    <cellStyle name="常规 10" xfId="3"/>
    <cellStyle name="常规 2 2" xfId="4"/>
    <cellStyle name="常规 5" xfId="5"/>
    <cellStyle name="常规 5 2" xfId="6"/>
    <cellStyle name="样式 1" xfId="7"/>
    <cellStyle name="样式 1 10" xfId="8"/>
  </cellStyles>
  <dxfs count="13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D31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emf"/><Relationship Id="rId117" Type="http://schemas.openxmlformats.org/officeDocument/2006/relationships/image" Target="../media/image117.wmf"/><Relationship Id="rId21" Type="http://schemas.openxmlformats.org/officeDocument/2006/relationships/image" Target="../media/image22.emf"/><Relationship Id="rId42" Type="http://schemas.openxmlformats.org/officeDocument/2006/relationships/image" Target="../media/image43.emf"/><Relationship Id="rId47" Type="http://schemas.openxmlformats.org/officeDocument/2006/relationships/image" Target="../media/image48.emf"/><Relationship Id="rId63" Type="http://schemas.openxmlformats.org/officeDocument/2006/relationships/image" Target="../media/image63.wmf"/><Relationship Id="rId68" Type="http://schemas.openxmlformats.org/officeDocument/2006/relationships/image" Target="../media/image68.wmf"/><Relationship Id="rId84" Type="http://schemas.openxmlformats.org/officeDocument/2006/relationships/image" Target="../media/image84.wmf"/><Relationship Id="rId89" Type="http://schemas.openxmlformats.org/officeDocument/2006/relationships/image" Target="../media/image89.wmf"/><Relationship Id="rId112" Type="http://schemas.openxmlformats.org/officeDocument/2006/relationships/image" Target="../media/image112.wmf"/><Relationship Id="rId16" Type="http://schemas.openxmlformats.org/officeDocument/2006/relationships/image" Target="../media/image17.emf"/><Relationship Id="rId107" Type="http://schemas.openxmlformats.org/officeDocument/2006/relationships/image" Target="../media/image107.emf"/><Relationship Id="rId11" Type="http://schemas.openxmlformats.org/officeDocument/2006/relationships/image" Target="../media/image12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53" Type="http://schemas.openxmlformats.org/officeDocument/2006/relationships/image" Target="../media/image54.wmf"/><Relationship Id="rId58" Type="http://schemas.openxmlformats.org/officeDocument/2006/relationships/image" Target="../media/image1.wmf"/><Relationship Id="rId74" Type="http://schemas.openxmlformats.org/officeDocument/2006/relationships/image" Target="../media/image74.wmf"/><Relationship Id="rId79" Type="http://schemas.openxmlformats.org/officeDocument/2006/relationships/image" Target="../media/image79.wmf"/><Relationship Id="rId102" Type="http://schemas.openxmlformats.org/officeDocument/2006/relationships/image" Target="../media/image102.wmf"/><Relationship Id="rId123" Type="http://schemas.openxmlformats.org/officeDocument/2006/relationships/image" Target="../media/image123.wmf"/><Relationship Id="rId5" Type="http://schemas.openxmlformats.org/officeDocument/2006/relationships/image" Target="../media/image6.emf"/><Relationship Id="rId61" Type="http://schemas.openxmlformats.org/officeDocument/2006/relationships/image" Target="../media/image61.wmf"/><Relationship Id="rId82" Type="http://schemas.openxmlformats.org/officeDocument/2006/relationships/image" Target="../media/image82.wmf"/><Relationship Id="rId90" Type="http://schemas.openxmlformats.org/officeDocument/2006/relationships/image" Target="../media/image90.emf"/><Relationship Id="rId95" Type="http://schemas.openxmlformats.org/officeDocument/2006/relationships/image" Target="../media/image95.wmf"/><Relationship Id="rId19" Type="http://schemas.openxmlformats.org/officeDocument/2006/relationships/image" Target="../media/image2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48" Type="http://schemas.openxmlformats.org/officeDocument/2006/relationships/image" Target="../media/image49.emf"/><Relationship Id="rId56" Type="http://schemas.openxmlformats.org/officeDocument/2006/relationships/image" Target="../media/image57.jpeg"/><Relationship Id="rId64" Type="http://schemas.openxmlformats.org/officeDocument/2006/relationships/image" Target="../media/image64.emf"/><Relationship Id="rId69" Type="http://schemas.openxmlformats.org/officeDocument/2006/relationships/image" Target="../media/image69.wmf"/><Relationship Id="rId77" Type="http://schemas.openxmlformats.org/officeDocument/2006/relationships/image" Target="../media/image77.wmf"/><Relationship Id="rId100" Type="http://schemas.openxmlformats.org/officeDocument/2006/relationships/image" Target="../media/image100.wmf"/><Relationship Id="rId105" Type="http://schemas.openxmlformats.org/officeDocument/2006/relationships/image" Target="../media/image105.emf"/><Relationship Id="rId113" Type="http://schemas.openxmlformats.org/officeDocument/2006/relationships/image" Target="../media/image113.wmf"/><Relationship Id="rId118" Type="http://schemas.openxmlformats.org/officeDocument/2006/relationships/image" Target="../media/image118.wmf"/><Relationship Id="rId8" Type="http://schemas.openxmlformats.org/officeDocument/2006/relationships/image" Target="../media/image9.emf"/><Relationship Id="rId51" Type="http://schemas.openxmlformats.org/officeDocument/2006/relationships/image" Target="../media/image52.wmf"/><Relationship Id="rId72" Type="http://schemas.openxmlformats.org/officeDocument/2006/relationships/image" Target="../media/image72.wmf"/><Relationship Id="rId80" Type="http://schemas.openxmlformats.org/officeDocument/2006/relationships/image" Target="../media/image80.wmf"/><Relationship Id="rId85" Type="http://schemas.openxmlformats.org/officeDocument/2006/relationships/image" Target="../media/image85.wmf"/><Relationship Id="rId93" Type="http://schemas.openxmlformats.org/officeDocument/2006/relationships/image" Target="../media/image93.emf"/><Relationship Id="rId98" Type="http://schemas.openxmlformats.org/officeDocument/2006/relationships/image" Target="../media/image98.wmf"/><Relationship Id="rId121" Type="http://schemas.openxmlformats.org/officeDocument/2006/relationships/image" Target="../media/image121.wmf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emf"/><Relationship Id="rId46" Type="http://schemas.openxmlformats.org/officeDocument/2006/relationships/image" Target="../media/image47.emf"/><Relationship Id="rId59" Type="http://schemas.openxmlformats.org/officeDocument/2006/relationships/image" Target="../media/image59.png"/><Relationship Id="rId67" Type="http://schemas.openxmlformats.org/officeDocument/2006/relationships/image" Target="../media/image67.wmf"/><Relationship Id="rId103" Type="http://schemas.openxmlformats.org/officeDocument/2006/relationships/image" Target="../media/image103.wmf"/><Relationship Id="rId108" Type="http://schemas.openxmlformats.org/officeDocument/2006/relationships/image" Target="../media/image108.emf"/><Relationship Id="rId116" Type="http://schemas.openxmlformats.org/officeDocument/2006/relationships/image" Target="../media/image116.wmf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54" Type="http://schemas.openxmlformats.org/officeDocument/2006/relationships/image" Target="../media/image55.wmf"/><Relationship Id="rId62" Type="http://schemas.openxmlformats.org/officeDocument/2006/relationships/image" Target="../media/image62.wmf"/><Relationship Id="rId70" Type="http://schemas.openxmlformats.org/officeDocument/2006/relationships/image" Target="../media/image70.wmf"/><Relationship Id="rId75" Type="http://schemas.openxmlformats.org/officeDocument/2006/relationships/image" Target="../media/image75.emf"/><Relationship Id="rId83" Type="http://schemas.openxmlformats.org/officeDocument/2006/relationships/image" Target="../media/image83.wmf"/><Relationship Id="rId88" Type="http://schemas.openxmlformats.org/officeDocument/2006/relationships/image" Target="../media/image88.wmf"/><Relationship Id="rId91" Type="http://schemas.openxmlformats.org/officeDocument/2006/relationships/image" Target="../media/image91.emf"/><Relationship Id="rId96" Type="http://schemas.openxmlformats.org/officeDocument/2006/relationships/image" Target="../media/image96.wmf"/><Relationship Id="rId111" Type="http://schemas.openxmlformats.org/officeDocument/2006/relationships/image" Target="../media/image111.w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emf"/><Relationship Id="rId36" Type="http://schemas.openxmlformats.org/officeDocument/2006/relationships/image" Target="../media/image37.emf"/><Relationship Id="rId49" Type="http://schemas.openxmlformats.org/officeDocument/2006/relationships/image" Target="../media/image50.emf"/><Relationship Id="rId57" Type="http://schemas.openxmlformats.org/officeDocument/2006/relationships/image" Target="../media/image58.wmf"/><Relationship Id="rId106" Type="http://schemas.openxmlformats.org/officeDocument/2006/relationships/image" Target="../media/image106.wmf"/><Relationship Id="rId114" Type="http://schemas.openxmlformats.org/officeDocument/2006/relationships/image" Target="../media/image114.wmf"/><Relationship Id="rId119" Type="http://schemas.openxmlformats.org/officeDocument/2006/relationships/image" Target="../media/image119.wmf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emf"/><Relationship Id="rId52" Type="http://schemas.openxmlformats.org/officeDocument/2006/relationships/image" Target="../media/image53.w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wmf"/><Relationship Id="rId78" Type="http://schemas.openxmlformats.org/officeDocument/2006/relationships/image" Target="../media/image78.wmf"/><Relationship Id="rId81" Type="http://schemas.openxmlformats.org/officeDocument/2006/relationships/image" Target="../media/image81.wmf"/><Relationship Id="rId86" Type="http://schemas.openxmlformats.org/officeDocument/2006/relationships/image" Target="../media/image86.wmf"/><Relationship Id="rId94" Type="http://schemas.openxmlformats.org/officeDocument/2006/relationships/image" Target="../media/image94.wmf"/><Relationship Id="rId99" Type="http://schemas.openxmlformats.org/officeDocument/2006/relationships/image" Target="../media/image99.wmf"/><Relationship Id="rId101" Type="http://schemas.openxmlformats.org/officeDocument/2006/relationships/image" Target="../media/image101.wmf"/><Relationship Id="rId122" Type="http://schemas.openxmlformats.org/officeDocument/2006/relationships/image" Target="../media/image122.w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9" Type="http://schemas.openxmlformats.org/officeDocument/2006/relationships/image" Target="../media/image40.emf"/><Relationship Id="rId109" Type="http://schemas.openxmlformats.org/officeDocument/2006/relationships/image" Target="../media/image109.wmf"/><Relationship Id="rId34" Type="http://schemas.openxmlformats.org/officeDocument/2006/relationships/image" Target="../media/image35.emf"/><Relationship Id="rId50" Type="http://schemas.openxmlformats.org/officeDocument/2006/relationships/image" Target="../media/image51.emf"/><Relationship Id="rId55" Type="http://schemas.openxmlformats.org/officeDocument/2006/relationships/image" Target="../media/image56.wmf"/><Relationship Id="rId76" Type="http://schemas.openxmlformats.org/officeDocument/2006/relationships/image" Target="../media/image76.wmf"/><Relationship Id="rId97" Type="http://schemas.openxmlformats.org/officeDocument/2006/relationships/image" Target="../media/image97.wmf"/><Relationship Id="rId104" Type="http://schemas.openxmlformats.org/officeDocument/2006/relationships/image" Target="../media/image104.emf"/><Relationship Id="rId120" Type="http://schemas.openxmlformats.org/officeDocument/2006/relationships/image" Target="../media/image120.wmf"/><Relationship Id="rId7" Type="http://schemas.openxmlformats.org/officeDocument/2006/relationships/image" Target="../media/image8.emf"/><Relationship Id="rId71" Type="http://schemas.openxmlformats.org/officeDocument/2006/relationships/image" Target="../media/image71.wmf"/><Relationship Id="rId92" Type="http://schemas.openxmlformats.org/officeDocument/2006/relationships/image" Target="../media/image92.emf"/><Relationship Id="rId2" Type="http://schemas.openxmlformats.org/officeDocument/2006/relationships/image" Target="../media/image3.emf"/><Relationship Id="rId29" Type="http://schemas.openxmlformats.org/officeDocument/2006/relationships/image" Target="../media/image30.emf"/><Relationship Id="rId24" Type="http://schemas.openxmlformats.org/officeDocument/2006/relationships/image" Target="../media/image25.png"/><Relationship Id="rId40" Type="http://schemas.openxmlformats.org/officeDocument/2006/relationships/image" Target="../media/image41.emf"/><Relationship Id="rId45" Type="http://schemas.openxmlformats.org/officeDocument/2006/relationships/image" Target="../media/image46.emf"/><Relationship Id="rId66" Type="http://schemas.openxmlformats.org/officeDocument/2006/relationships/image" Target="../media/image66.wmf"/><Relationship Id="rId87" Type="http://schemas.openxmlformats.org/officeDocument/2006/relationships/image" Target="../media/image87.wmf"/><Relationship Id="rId110" Type="http://schemas.openxmlformats.org/officeDocument/2006/relationships/image" Target="../media/image110.wmf"/><Relationship Id="rId115" Type="http://schemas.openxmlformats.org/officeDocument/2006/relationships/image" Target="../media/image115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wm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5.wmf"/><Relationship Id="rId18" Type="http://schemas.openxmlformats.org/officeDocument/2006/relationships/image" Target="../media/image140.wmf"/><Relationship Id="rId26" Type="http://schemas.openxmlformats.org/officeDocument/2006/relationships/image" Target="../media/image147.wmf"/><Relationship Id="rId39" Type="http://schemas.openxmlformats.org/officeDocument/2006/relationships/image" Target="../media/image156.wmf"/><Relationship Id="rId21" Type="http://schemas.openxmlformats.org/officeDocument/2006/relationships/image" Target="../media/image124.wmf"/><Relationship Id="rId34" Type="http://schemas.openxmlformats.org/officeDocument/2006/relationships/image" Target="../media/image153.wmf"/><Relationship Id="rId42" Type="http://schemas.openxmlformats.org/officeDocument/2006/relationships/image" Target="../media/image159.wmf"/><Relationship Id="rId47" Type="http://schemas.openxmlformats.org/officeDocument/2006/relationships/image" Target="../media/image162.wmf"/><Relationship Id="rId50" Type="http://schemas.openxmlformats.org/officeDocument/2006/relationships/image" Target="../media/image165.wmf"/><Relationship Id="rId55" Type="http://schemas.openxmlformats.org/officeDocument/2006/relationships/image" Target="../media/image123.wmf"/><Relationship Id="rId63" Type="http://schemas.openxmlformats.org/officeDocument/2006/relationships/image" Target="../media/image176.wmf"/><Relationship Id="rId68" Type="http://schemas.openxmlformats.org/officeDocument/2006/relationships/image" Target="../media/image181.wmf"/><Relationship Id="rId76" Type="http://schemas.openxmlformats.org/officeDocument/2006/relationships/image" Target="../media/image189.png"/><Relationship Id="rId7" Type="http://schemas.openxmlformats.org/officeDocument/2006/relationships/image" Target="../media/image130.emf"/><Relationship Id="rId71" Type="http://schemas.openxmlformats.org/officeDocument/2006/relationships/image" Target="../media/image184.wmf"/><Relationship Id="rId2" Type="http://schemas.openxmlformats.org/officeDocument/2006/relationships/image" Target="../media/image126.emf"/><Relationship Id="rId16" Type="http://schemas.openxmlformats.org/officeDocument/2006/relationships/image" Target="../media/image138.wmf"/><Relationship Id="rId29" Type="http://schemas.openxmlformats.org/officeDocument/2006/relationships/image" Target="../media/image55.wmf"/><Relationship Id="rId11" Type="http://schemas.openxmlformats.org/officeDocument/2006/relationships/image" Target="../media/image133.wmf"/><Relationship Id="rId24" Type="http://schemas.openxmlformats.org/officeDocument/2006/relationships/image" Target="../media/image145.wmf"/><Relationship Id="rId32" Type="http://schemas.openxmlformats.org/officeDocument/2006/relationships/image" Target="../media/image151.wmf"/><Relationship Id="rId37" Type="http://schemas.openxmlformats.org/officeDocument/2006/relationships/image" Target="../media/image56.wmf"/><Relationship Id="rId40" Type="http://schemas.openxmlformats.org/officeDocument/2006/relationships/image" Target="../media/image157.emf"/><Relationship Id="rId45" Type="http://schemas.openxmlformats.org/officeDocument/2006/relationships/image" Target="../media/image5.emf"/><Relationship Id="rId53" Type="http://schemas.openxmlformats.org/officeDocument/2006/relationships/image" Target="../media/image168.wmf"/><Relationship Id="rId58" Type="http://schemas.openxmlformats.org/officeDocument/2006/relationships/image" Target="../media/image172.wmf"/><Relationship Id="rId66" Type="http://schemas.openxmlformats.org/officeDocument/2006/relationships/image" Target="../media/image179.wmf"/><Relationship Id="rId74" Type="http://schemas.openxmlformats.org/officeDocument/2006/relationships/image" Target="../media/image187.png"/><Relationship Id="rId5" Type="http://schemas.openxmlformats.org/officeDocument/2006/relationships/image" Target="../media/image129.emf"/><Relationship Id="rId15" Type="http://schemas.openxmlformats.org/officeDocument/2006/relationships/image" Target="../media/image137.wmf"/><Relationship Id="rId23" Type="http://schemas.openxmlformats.org/officeDocument/2006/relationships/image" Target="../media/image144.wmf"/><Relationship Id="rId28" Type="http://schemas.openxmlformats.org/officeDocument/2006/relationships/image" Target="../media/image54.wmf"/><Relationship Id="rId36" Type="http://schemas.openxmlformats.org/officeDocument/2006/relationships/image" Target="../media/image57.jpeg"/><Relationship Id="rId49" Type="http://schemas.openxmlformats.org/officeDocument/2006/relationships/image" Target="../media/image164.wmf"/><Relationship Id="rId57" Type="http://schemas.openxmlformats.org/officeDocument/2006/relationships/image" Target="../media/image171.wmf"/><Relationship Id="rId61" Type="http://schemas.openxmlformats.org/officeDocument/2006/relationships/image" Target="../media/image174.wmf"/><Relationship Id="rId10" Type="http://schemas.openxmlformats.org/officeDocument/2006/relationships/image" Target="../media/image132.wmf"/><Relationship Id="rId19" Type="http://schemas.openxmlformats.org/officeDocument/2006/relationships/image" Target="../media/image141.wmf"/><Relationship Id="rId31" Type="http://schemas.openxmlformats.org/officeDocument/2006/relationships/image" Target="../media/image150.wmf"/><Relationship Id="rId44" Type="http://schemas.openxmlformats.org/officeDocument/2006/relationships/image" Target="../media/image161.wmf"/><Relationship Id="rId52" Type="http://schemas.openxmlformats.org/officeDocument/2006/relationships/image" Target="../media/image167.wmf"/><Relationship Id="rId60" Type="http://schemas.openxmlformats.org/officeDocument/2006/relationships/image" Target="../media/image173.wmf"/><Relationship Id="rId65" Type="http://schemas.openxmlformats.org/officeDocument/2006/relationships/image" Target="../media/image178.wmf"/><Relationship Id="rId73" Type="http://schemas.openxmlformats.org/officeDocument/2006/relationships/image" Target="../media/image186.png"/><Relationship Id="rId4" Type="http://schemas.openxmlformats.org/officeDocument/2006/relationships/image" Target="../media/image128.emf"/><Relationship Id="rId9" Type="http://schemas.openxmlformats.org/officeDocument/2006/relationships/image" Target="../media/image27.emf"/><Relationship Id="rId14" Type="http://schemas.openxmlformats.org/officeDocument/2006/relationships/image" Target="../media/image136.wmf"/><Relationship Id="rId22" Type="http://schemas.openxmlformats.org/officeDocument/2006/relationships/image" Target="../media/image143.wmf"/><Relationship Id="rId27" Type="http://schemas.openxmlformats.org/officeDocument/2006/relationships/image" Target="../media/image148.wmf"/><Relationship Id="rId30" Type="http://schemas.openxmlformats.org/officeDocument/2006/relationships/image" Target="../media/image149.wmf"/><Relationship Id="rId35" Type="http://schemas.openxmlformats.org/officeDocument/2006/relationships/image" Target="../media/image154.wmf"/><Relationship Id="rId43" Type="http://schemas.openxmlformats.org/officeDocument/2006/relationships/image" Target="../media/image160.wmf"/><Relationship Id="rId48" Type="http://schemas.openxmlformats.org/officeDocument/2006/relationships/image" Target="../media/image163.wmf"/><Relationship Id="rId56" Type="http://schemas.openxmlformats.org/officeDocument/2006/relationships/image" Target="../media/image170.wmf"/><Relationship Id="rId64" Type="http://schemas.openxmlformats.org/officeDocument/2006/relationships/image" Target="../media/image177.wmf"/><Relationship Id="rId69" Type="http://schemas.openxmlformats.org/officeDocument/2006/relationships/image" Target="../media/image182.wmf"/><Relationship Id="rId8" Type="http://schemas.openxmlformats.org/officeDocument/2006/relationships/image" Target="../media/image131.emf"/><Relationship Id="rId51" Type="http://schemas.openxmlformats.org/officeDocument/2006/relationships/image" Target="../media/image166.wmf"/><Relationship Id="rId72" Type="http://schemas.openxmlformats.org/officeDocument/2006/relationships/image" Target="../media/image185.wmf"/><Relationship Id="rId3" Type="http://schemas.openxmlformats.org/officeDocument/2006/relationships/image" Target="../media/image127.emf"/><Relationship Id="rId12" Type="http://schemas.openxmlformats.org/officeDocument/2006/relationships/image" Target="../media/image134.wmf"/><Relationship Id="rId17" Type="http://schemas.openxmlformats.org/officeDocument/2006/relationships/image" Target="../media/image139.wmf"/><Relationship Id="rId25" Type="http://schemas.openxmlformats.org/officeDocument/2006/relationships/image" Target="../media/image146.emf"/><Relationship Id="rId33" Type="http://schemas.openxmlformats.org/officeDocument/2006/relationships/image" Target="../media/image152.wmf"/><Relationship Id="rId38" Type="http://schemas.openxmlformats.org/officeDocument/2006/relationships/image" Target="../media/image155.wmf"/><Relationship Id="rId46" Type="http://schemas.openxmlformats.org/officeDocument/2006/relationships/image" Target="../media/image41.emf"/><Relationship Id="rId59" Type="http://schemas.openxmlformats.org/officeDocument/2006/relationships/image" Target="../media/image36.emf"/><Relationship Id="rId67" Type="http://schemas.openxmlformats.org/officeDocument/2006/relationships/image" Target="../media/image180.wmf"/><Relationship Id="rId20" Type="http://schemas.openxmlformats.org/officeDocument/2006/relationships/image" Target="../media/image142.wmf"/><Relationship Id="rId41" Type="http://schemas.openxmlformats.org/officeDocument/2006/relationships/image" Target="../media/image158.emf"/><Relationship Id="rId54" Type="http://schemas.openxmlformats.org/officeDocument/2006/relationships/image" Target="../media/image169.wmf"/><Relationship Id="rId62" Type="http://schemas.openxmlformats.org/officeDocument/2006/relationships/image" Target="../media/image175.wmf"/><Relationship Id="rId70" Type="http://schemas.openxmlformats.org/officeDocument/2006/relationships/image" Target="../media/image183.wmf"/><Relationship Id="rId75" Type="http://schemas.openxmlformats.org/officeDocument/2006/relationships/image" Target="../media/image188.png"/><Relationship Id="rId1" Type="http://schemas.openxmlformats.org/officeDocument/2006/relationships/image" Target="../media/image125.emf"/><Relationship Id="rId6" Type="http://schemas.openxmlformats.org/officeDocument/2006/relationships/image" Target="../media/image3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0.wmf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wmf"/><Relationship Id="rId18" Type="http://schemas.openxmlformats.org/officeDocument/2006/relationships/image" Target="../media/image151.wmf"/><Relationship Id="rId26" Type="http://schemas.openxmlformats.org/officeDocument/2006/relationships/image" Target="../media/image202.wmf"/><Relationship Id="rId39" Type="http://schemas.openxmlformats.org/officeDocument/2006/relationships/image" Target="../media/image215.wmf"/><Relationship Id="rId3" Type="http://schemas.openxmlformats.org/officeDocument/2006/relationships/image" Target="../media/image150.wmf"/><Relationship Id="rId21" Type="http://schemas.openxmlformats.org/officeDocument/2006/relationships/image" Target="../media/image197.wmf"/><Relationship Id="rId34" Type="http://schemas.openxmlformats.org/officeDocument/2006/relationships/image" Target="../media/image210.wmf"/><Relationship Id="rId42" Type="http://schemas.openxmlformats.org/officeDocument/2006/relationships/image" Target="../media/image158.emf"/><Relationship Id="rId47" Type="http://schemas.openxmlformats.org/officeDocument/2006/relationships/image" Target="../media/image51.emf"/><Relationship Id="rId50" Type="http://schemas.openxmlformats.org/officeDocument/2006/relationships/image" Target="../media/image222.emf"/><Relationship Id="rId7" Type="http://schemas.openxmlformats.org/officeDocument/2006/relationships/image" Target="../media/image36.emf"/><Relationship Id="rId12" Type="http://schemas.openxmlformats.org/officeDocument/2006/relationships/image" Target="../media/image55.wmf"/><Relationship Id="rId17" Type="http://schemas.openxmlformats.org/officeDocument/2006/relationships/image" Target="../media/image5.emf"/><Relationship Id="rId25" Type="http://schemas.openxmlformats.org/officeDocument/2006/relationships/image" Target="../media/image201.wmf"/><Relationship Id="rId33" Type="http://schemas.openxmlformats.org/officeDocument/2006/relationships/image" Target="../media/image209.wmf"/><Relationship Id="rId38" Type="http://schemas.openxmlformats.org/officeDocument/2006/relationships/image" Target="../media/image214.wmf"/><Relationship Id="rId46" Type="http://schemas.openxmlformats.org/officeDocument/2006/relationships/image" Target="../media/image190.wmf"/><Relationship Id="rId2" Type="http://schemas.openxmlformats.org/officeDocument/2006/relationships/image" Target="../media/image149.wmf"/><Relationship Id="rId16" Type="http://schemas.openxmlformats.org/officeDocument/2006/relationships/image" Target="../media/image195.wmf"/><Relationship Id="rId20" Type="http://schemas.openxmlformats.org/officeDocument/2006/relationships/image" Target="../media/image196.wmf"/><Relationship Id="rId29" Type="http://schemas.openxmlformats.org/officeDocument/2006/relationships/image" Target="../media/image205.wmf"/><Relationship Id="rId41" Type="http://schemas.openxmlformats.org/officeDocument/2006/relationships/image" Target="../media/image216.wmf"/><Relationship Id="rId54" Type="http://schemas.openxmlformats.org/officeDocument/2006/relationships/image" Target="../media/image226.png"/><Relationship Id="rId1" Type="http://schemas.openxmlformats.org/officeDocument/2006/relationships/image" Target="../media/image34.emf"/><Relationship Id="rId6" Type="http://schemas.openxmlformats.org/officeDocument/2006/relationships/image" Target="../media/image160.wmf"/><Relationship Id="rId11" Type="http://schemas.openxmlformats.org/officeDocument/2006/relationships/image" Target="../media/image194.wmf"/><Relationship Id="rId24" Type="http://schemas.openxmlformats.org/officeDocument/2006/relationships/image" Target="../media/image200.wmf"/><Relationship Id="rId32" Type="http://schemas.openxmlformats.org/officeDocument/2006/relationships/image" Target="../media/image208.wmf"/><Relationship Id="rId37" Type="http://schemas.openxmlformats.org/officeDocument/2006/relationships/image" Target="../media/image213.wmf"/><Relationship Id="rId40" Type="http://schemas.openxmlformats.org/officeDocument/2006/relationships/image" Target="../media/image126.emf"/><Relationship Id="rId45" Type="http://schemas.openxmlformats.org/officeDocument/2006/relationships/image" Target="../media/image219.wmf"/><Relationship Id="rId53" Type="http://schemas.openxmlformats.org/officeDocument/2006/relationships/image" Target="../media/image225.wmf"/><Relationship Id="rId5" Type="http://schemas.openxmlformats.org/officeDocument/2006/relationships/image" Target="../media/image27.emf"/><Relationship Id="rId15" Type="http://schemas.openxmlformats.org/officeDocument/2006/relationships/image" Target="../media/image156.wmf"/><Relationship Id="rId23" Type="http://schemas.openxmlformats.org/officeDocument/2006/relationships/image" Target="../media/image199.wmf"/><Relationship Id="rId28" Type="http://schemas.openxmlformats.org/officeDocument/2006/relationships/image" Target="../media/image204.wmf"/><Relationship Id="rId36" Type="http://schemas.openxmlformats.org/officeDocument/2006/relationships/image" Target="../media/image212.wmf"/><Relationship Id="rId49" Type="http://schemas.openxmlformats.org/officeDocument/2006/relationships/image" Target="../media/image221.emf"/><Relationship Id="rId10" Type="http://schemas.openxmlformats.org/officeDocument/2006/relationships/image" Target="../media/image193.wmf"/><Relationship Id="rId19" Type="http://schemas.openxmlformats.org/officeDocument/2006/relationships/image" Target="../media/image152.wmf"/><Relationship Id="rId31" Type="http://schemas.openxmlformats.org/officeDocument/2006/relationships/image" Target="../media/image207.wmf"/><Relationship Id="rId44" Type="http://schemas.openxmlformats.org/officeDocument/2006/relationships/image" Target="../media/image218.wmf"/><Relationship Id="rId52" Type="http://schemas.openxmlformats.org/officeDocument/2006/relationships/image" Target="../media/image224.emf"/><Relationship Id="rId4" Type="http://schemas.openxmlformats.org/officeDocument/2006/relationships/image" Target="../media/image57.jpeg"/><Relationship Id="rId9" Type="http://schemas.openxmlformats.org/officeDocument/2006/relationships/image" Target="../media/image192.wmf"/><Relationship Id="rId14" Type="http://schemas.openxmlformats.org/officeDocument/2006/relationships/image" Target="../media/image155.wmf"/><Relationship Id="rId22" Type="http://schemas.openxmlformats.org/officeDocument/2006/relationships/image" Target="../media/image198.wmf"/><Relationship Id="rId27" Type="http://schemas.openxmlformats.org/officeDocument/2006/relationships/image" Target="../media/image203.wmf"/><Relationship Id="rId30" Type="http://schemas.openxmlformats.org/officeDocument/2006/relationships/image" Target="../media/image206.wmf"/><Relationship Id="rId35" Type="http://schemas.openxmlformats.org/officeDocument/2006/relationships/image" Target="../media/image211.wmf"/><Relationship Id="rId43" Type="http://schemas.openxmlformats.org/officeDocument/2006/relationships/image" Target="../media/image217.wmf"/><Relationship Id="rId48" Type="http://schemas.openxmlformats.org/officeDocument/2006/relationships/image" Target="../media/image220.emf"/><Relationship Id="rId8" Type="http://schemas.openxmlformats.org/officeDocument/2006/relationships/image" Target="../media/image191.png"/><Relationship Id="rId51" Type="http://schemas.openxmlformats.org/officeDocument/2006/relationships/image" Target="../media/image223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7.png"/><Relationship Id="rId3" Type="http://schemas.openxmlformats.org/officeDocument/2006/relationships/image" Target="../media/image98.wmf"/><Relationship Id="rId7" Type="http://schemas.openxmlformats.org/officeDocument/2006/relationships/image" Target="../media/image116.w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72.wmf"/><Relationship Id="rId5" Type="http://schemas.openxmlformats.org/officeDocument/2006/relationships/image" Target="../media/image95.wmf"/><Relationship Id="rId4" Type="http://schemas.openxmlformats.org/officeDocument/2006/relationships/image" Target="../media/image10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164465</xdr:colOff>
      <xdr:row>5</xdr:row>
      <xdr:rowOff>235585</xdr:rowOff>
    </xdr:from>
    <xdr:to>
      <xdr:col>3</xdr:col>
      <xdr:colOff>601345</xdr:colOff>
      <xdr:row>11</xdr:row>
      <xdr:rowOff>196215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465" y="2350135"/>
          <a:ext cx="1970405" cy="37706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135</xdr:row>
      <xdr:rowOff>115570</xdr:rowOff>
    </xdr:from>
    <xdr:to>
      <xdr:col>16</xdr:col>
      <xdr:colOff>496285</xdr:colOff>
      <xdr:row>135</xdr:row>
      <xdr:rowOff>378581</xdr:rowOff>
    </xdr:to>
    <xdr:pic>
      <xdr:nvPicPr>
        <xdr:cNvPr id="64" name="图片 6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6375" y="97944940"/>
          <a:ext cx="429260" cy="262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153035</xdr:colOff>
      <xdr:row>128</xdr:row>
      <xdr:rowOff>94615</xdr:rowOff>
    </xdr:from>
    <xdr:to>
      <xdr:col>16</xdr:col>
      <xdr:colOff>389517</xdr:colOff>
      <xdr:row>128</xdr:row>
      <xdr:rowOff>416133</xdr:rowOff>
    </xdr:to>
    <xdr:pic>
      <xdr:nvPicPr>
        <xdr:cNvPr id="65" name="图片 6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9182735" y="94372430"/>
          <a:ext cx="236220" cy="3213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168910</xdr:colOff>
      <xdr:row>151</xdr:row>
      <xdr:rowOff>116205</xdr:rowOff>
    </xdr:from>
    <xdr:to>
      <xdr:col>16</xdr:col>
      <xdr:colOff>413385</xdr:colOff>
      <xdr:row>151</xdr:row>
      <xdr:rowOff>440055</xdr:rowOff>
    </xdr:to>
    <xdr:pic>
      <xdr:nvPicPr>
        <xdr:cNvPr id="78" name="图片 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801" t="2873"/>
        <a:stretch>
          <a:fillRect/>
        </a:stretch>
      </xdr:blipFill>
      <xdr:spPr>
        <a:xfrm>
          <a:off x="9198610" y="106063415"/>
          <a:ext cx="244475" cy="323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180340</xdr:colOff>
      <xdr:row>137</xdr:row>
      <xdr:rowOff>126365</xdr:rowOff>
    </xdr:from>
    <xdr:to>
      <xdr:col>16</xdr:col>
      <xdr:colOff>370200</xdr:colOff>
      <xdr:row>137</xdr:row>
      <xdr:rowOff>427432</xdr:rowOff>
    </xdr:to>
    <xdr:pic>
      <xdr:nvPicPr>
        <xdr:cNvPr id="81" name="图片 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9210040" y="98970465"/>
          <a:ext cx="189230" cy="3009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186055</xdr:colOff>
      <xdr:row>136</xdr:row>
      <xdr:rowOff>94615</xdr:rowOff>
    </xdr:from>
    <xdr:to>
      <xdr:col>16</xdr:col>
      <xdr:colOff>371259</xdr:colOff>
      <xdr:row>136</xdr:row>
      <xdr:rowOff>428990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106" t="8304"/>
        <a:stretch>
          <a:fillRect/>
        </a:stretch>
      </xdr:blipFill>
      <xdr:spPr>
        <a:xfrm>
          <a:off x="9215755" y="98431350"/>
          <a:ext cx="184785" cy="3340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76200</xdr:colOff>
      <xdr:row>164</xdr:row>
      <xdr:rowOff>171450</xdr:rowOff>
    </xdr:from>
    <xdr:to>
      <xdr:col>16</xdr:col>
      <xdr:colOff>490220</xdr:colOff>
      <xdr:row>164</xdr:row>
      <xdr:rowOff>418465</xdr:rowOff>
    </xdr:to>
    <xdr:pic>
      <xdr:nvPicPr>
        <xdr:cNvPr id="89" name="图片 8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05900" y="112714405"/>
          <a:ext cx="414020" cy="2470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186055</xdr:colOff>
      <xdr:row>173</xdr:row>
      <xdr:rowOff>88900</xdr:rowOff>
    </xdr:from>
    <xdr:to>
      <xdr:col>16</xdr:col>
      <xdr:colOff>387429</xdr:colOff>
      <xdr:row>173</xdr:row>
      <xdr:rowOff>404691</xdr:rowOff>
    </xdr:to>
    <xdr:pic>
      <xdr:nvPicPr>
        <xdr:cNvPr id="106" name="图片 10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68" t="7383"/>
        <a:stretch>
          <a:fillRect/>
        </a:stretch>
      </xdr:blipFill>
      <xdr:spPr>
        <a:xfrm>
          <a:off x="9215755" y="117198140"/>
          <a:ext cx="201295" cy="3155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116205</xdr:colOff>
      <xdr:row>174</xdr:row>
      <xdr:rowOff>146050</xdr:rowOff>
    </xdr:from>
    <xdr:to>
      <xdr:col>16</xdr:col>
      <xdr:colOff>423545</xdr:colOff>
      <xdr:row>174</xdr:row>
      <xdr:rowOff>393065</xdr:rowOff>
    </xdr:to>
    <xdr:pic>
      <xdr:nvPicPr>
        <xdr:cNvPr id="107" name="图片 1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42" t="2958"/>
        <a:stretch>
          <a:fillRect/>
        </a:stretch>
      </xdr:blipFill>
      <xdr:spPr>
        <a:xfrm>
          <a:off x="9145905" y="117762655"/>
          <a:ext cx="307340" cy="2470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93980</xdr:colOff>
      <xdr:row>175</xdr:row>
      <xdr:rowOff>146050</xdr:rowOff>
    </xdr:from>
    <xdr:to>
      <xdr:col>16</xdr:col>
      <xdr:colOff>479425</xdr:colOff>
      <xdr:row>175</xdr:row>
      <xdr:rowOff>401320</xdr:rowOff>
    </xdr:to>
    <xdr:pic>
      <xdr:nvPicPr>
        <xdr:cNvPr id="108" name="图片 10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2882" t="9901" r="1"/>
        <a:stretch>
          <a:fillRect/>
        </a:stretch>
      </xdr:blipFill>
      <xdr:spPr>
        <a:xfrm>
          <a:off x="9123680" y="118270020"/>
          <a:ext cx="385445" cy="2552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102235</xdr:colOff>
      <xdr:row>172</xdr:row>
      <xdr:rowOff>127000</xdr:rowOff>
    </xdr:from>
    <xdr:to>
      <xdr:col>16</xdr:col>
      <xdr:colOff>495496</xdr:colOff>
      <xdr:row>172</xdr:row>
      <xdr:rowOff>420962</xdr:rowOff>
    </xdr:to>
    <xdr:pic>
      <xdr:nvPicPr>
        <xdr:cNvPr id="1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131935" y="116728875"/>
          <a:ext cx="393065" cy="2933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150495</xdr:colOff>
      <xdr:row>129</xdr:row>
      <xdr:rowOff>83820</xdr:rowOff>
    </xdr:from>
    <xdr:to>
      <xdr:col>16</xdr:col>
      <xdr:colOff>400114</xdr:colOff>
      <xdr:row>129</xdr:row>
      <xdr:rowOff>407581</xdr:rowOff>
    </xdr:to>
    <xdr:pic>
      <xdr:nvPicPr>
        <xdr:cNvPr id="1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9180195" y="94869000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111760</xdr:colOff>
      <xdr:row>178</xdr:row>
      <xdr:rowOff>117475</xdr:rowOff>
    </xdr:from>
    <xdr:to>
      <xdr:col>16</xdr:col>
      <xdr:colOff>419100</xdr:colOff>
      <xdr:row>178</xdr:row>
      <xdr:rowOff>393065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141460" y="119763540"/>
          <a:ext cx="307340" cy="2755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155575</xdr:colOff>
      <xdr:row>127</xdr:row>
      <xdr:rowOff>73025</xdr:rowOff>
    </xdr:from>
    <xdr:to>
      <xdr:col>16</xdr:col>
      <xdr:colOff>392057</xdr:colOff>
      <xdr:row>127</xdr:row>
      <xdr:rowOff>394543</xdr:rowOff>
    </xdr:to>
    <xdr:pic>
      <xdr:nvPicPr>
        <xdr:cNvPr id="93" name="图片 9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9185275" y="93843475"/>
          <a:ext cx="236220" cy="3213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82550</xdr:colOff>
      <xdr:row>146</xdr:row>
      <xdr:rowOff>123190</xdr:rowOff>
    </xdr:from>
    <xdr:to>
      <xdr:col>16</xdr:col>
      <xdr:colOff>448896</xdr:colOff>
      <xdr:row>146</xdr:row>
      <xdr:rowOff>426751</xdr:rowOff>
    </xdr:to>
    <xdr:pic>
      <xdr:nvPicPr>
        <xdr:cNvPr id="123" name="图片 12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9112250" y="103533575"/>
          <a:ext cx="365760" cy="3035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97790</xdr:colOff>
      <xdr:row>143</xdr:row>
      <xdr:rowOff>116205</xdr:rowOff>
    </xdr:from>
    <xdr:to>
      <xdr:col>16</xdr:col>
      <xdr:colOff>445135</xdr:colOff>
      <xdr:row>143</xdr:row>
      <xdr:rowOff>404495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9127490" y="102004495"/>
          <a:ext cx="347345" cy="2882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128270</xdr:colOff>
      <xdr:row>158</xdr:row>
      <xdr:rowOff>116205</xdr:rowOff>
    </xdr:from>
    <xdr:to>
      <xdr:col>16</xdr:col>
      <xdr:colOff>430443</xdr:colOff>
      <xdr:row>158</xdr:row>
      <xdr:rowOff>441588</xdr:rowOff>
    </xdr:to>
    <xdr:pic>
      <xdr:nvPicPr>
        <xdr:cNvPr id="6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9157970" y="109614970"/>
          <a:ext cx="301625" cy="3251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123825</xdr:colOff>
      <xdr:row>156</xdr:row>
      <xdr:rowOff>73660</xdr:rowOff>
    </xdr:from>
    <xdr:to>
      <xdr:col>16</xdr:col>
      <xdr:colOff>425998</xdr:colOff>
      <xdr:row>156</xdr:row>
      <xdr:rowOff>399043</xdr:rowOff>
    </xdr:to>
    <xdr:pic>
      <xdr:nvPicPr>
        <xdr:cNvPr id="7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9153525" y="108557695"/>
          <a:ext cx="301625" cy="3251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143510</xdr:colOff>
      <xdr:row>159</xdr:row>
      <xdr:rowOff>147955</xdr:rowOff>
    </xdr:from>
    <xdr:to>
      <xdr:col>16</xdr:col>
      <xdr:colOff>377534</xdr:colOff>
      <xdr:row>159</xdr:row>
      <xdr:rowOff>399955</xdr:rowOff>
    </xdr:to>
    <xdr:pic>
      <xdr:nvPicPr>
        <xdr:cNvPr id="7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9173210" y="11015408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118110</xdr:colOff>
      <xdr:row>161</xdr:row>
      <xdr:rowOff>104775</xdr:rowOff>
    </xdr:from>
    <xdr:to>
      <xdr:col>16</xdr:col>
      <xdr:colOff>424180</xdr:colOff>
      <xdr:row>161</xdr:row>
      <xdr:rowOff>393065</xdr:rowOff>
    </xdr:to>
    <xdr:pic>
      <xdr:nvPicPr>
        <xdr:cNvPr id="77" name="图片 7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327" t="7735"/>
        <a:stretch>
          <a:fillRect/>
        </a:stretch>
      </xdr:blipFill>
      <xdr:spPr>
        <a:xfrm>
          <a:off x="9147810" y="111125635"/>
          <a:ext cx="306070" cy="2882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92710</xdr:colOff>
      <xdr:row>162</xdr:row>
      <xdr:rowOff>104775</xdr:rowOff>
    </xdr:from>
    <xdr:to>
      <xdr:col>16</xdr:col>
      <xdr:colOff>486410</xdr:colOff>
      <xdr:row>162</xdr:row>
      <xdr:rowOff>351155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028" t="2381"/>
        <a:stretch>
          <a:fillRect/>
        </a:stretch>
      </xdr:blipFill>
      <xdr:spPr>
        <a:xfrm>
          <a:off x="9122410" y="111633000"/>
          <a:ext cx="393700" cy="2463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86995</xdr:colOff>
      <xdr:row>160</xdr:row>
      <xdr:rowOff>85725</xdr:rowOff>
    </xdr:from>
    <xdr:to>
      <xdr:col>16</xdr:col>
      <xdr:colOff>469265</xdr:colOff>
      <xdr:row>160</xdr:row>
      <xdr:rowOff>358140</xdr:rowOff>
    </xdr:to>
    <xdr:pic>
      <xdr:nvPicPr>
        <xdr:cNvPr id="84" name="图片 8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67" t="5634"/>
        <a:stretch>
          <a:fillRect/>
        </a:stretch>
      </xdr:blipFill>
      <xdr:spPr>
        <a:xfrm>
          <a:off x="9116695" y="110599220"/>
          <a:ext cx="382270" cy="2724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153035</xdr:colOff>
      <xdr:row>28</xdr:row>
      <xdr:rowOff>114935</xdr:rowOff>
    </xdr:from>
    <xdr:to>
      <xdr:col>16</xdr:col>
      <xdr:colOff>414564</xdr:colOff>
      <xdr:row>28</xdr:row>
      <xdr:rowOff>410210</xdr:rowOff>
    </xdr:to>
    <xdr:pic>
      <xdr:nvPicPr>
        <xdr:cNvPr id="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182735" y="2231771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37</xdr:row>
      <xdr:rowOff>101600</xdr:rowOff>
    </xdr:from>
    <xdr:to>
      <xdr:col>16</xdr:col>
      <xdr:colOff>495935</xdr:colOff>
      <xdr:row>37</xdr:row>
      <xdr:rowOff>425450</xdr:rowOff>
    </xdr:to>
    <xdr:pic>
      <xdr:nvPicPr>
        <xdr:cNvPr id="9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43365" y="2666301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177800</xdr:colOff>
      <xdr:row>34</xdr:row>
      <xdr:rowOff>84455</xdr:rowOff>
    </xdr:from>
    <xdr:to>
      <xdr:col>16</xdr:col>
      <xdr:colOff>371764</xdr:colOff>
      <xdr:row>34</xdr:row>
      <xdr:rowOff>389255</xdr:rowOff>
    </xdr:to>
    <xdr:pic>
      <xdr:nvPicPr>
        <xdr:cNvPr id="10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7042" t="17911" r="16685"/>
        <a:stretch>
          <a:fillRect/>
        </a:stretch>
      </xdr:blipFill>
      <xdr:spPr>
        <a:xfrm>
          <a:off x="9207500" y="2512377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78105</xdr:colOff>
      <xdr:row>35</xdr:row>
      <xdr:rowOff>85090</xdr:rowOff>
    </xdr:from>
    <xdr:to>
      <xdr:col>16</xdr:col>
      <xdr:colOff>468631</xdr:colOff>
      <xdr:row>35</xdr:row>
      <xdr:rowOff>370840</xdr:rowOff>
    </xdr:to>
    <xdr:pic>
      <xdr:nvPicPr>
        <xdr:cNvPr id="10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r="-2500" b="26667"/>
        <a:stretch>
          <a:fillRect/>
        </a:stretch>
      </xdr:blipFill>
      <xdr:spPr>
        <a:xfrm>
          <a:off x="9107805" y="25631775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149225</xdr:colOff>
      <xdr:row>133</xdr:row>
      <xdr:rowOff>94615</xdr:rowOff>
    </xdr:from>
    <xdr:to>
      <xdr:col>16</xdr:col>
      <xdr:colOff>387350</xdr:colOff>
      <xdr:row>133</xdr:row>
      <xdr:rowOff>413703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178925" y="9690925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149225</xdr:colOff>
      <xdr:row>134</xdr:row>
      <xdr:rowOff>62865</xdr:rowOff>
    </xdr:from>
    <xdr:to>
      <xdr:col>16</xdr:col>
      <xdr:colOff>387350</xdr:colOff>
      <xdr:row>134</xdr:row>
      <xdr:rowOff>381953</xdr:rowOff>
    </xdr:to>
    <xdr:pic>
      <xdr:nvPicPr>
        <xdr:cNvPr id="1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178925" y="97384870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197485</xdr:colOff>
      <xdr:row>62</xdr:row>
      <xdr:rowOff>112395</xdr:rowOff>
    </xdr:from>
    <xdr:to>
      <xdr:col>16</xdr:col>
      <xdr:colOff>340360</xdr:colOff>
      <xdr:row>62</xdr:row>
      <xdr:rowOff>393042</xdr:rowOff>
    </xdr:to>
    <xdr:pic>
      <xdr:nvPicPr>
        <xdr:cNvPr id="129" name="Picture 108" descr="3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25627" t="10168" r="18106" b="7204"/>
        <a:stretch>
          <a:fillRect/>
        </a:stretch>
      </xdr:blipFill>
      <xdr:spPr>
        <a:xfrm>
          <a:off x="9227185" y="47172880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212090</xdr:colOff>
      <xdr:row>61</xdr:row>
      <xdr:rowOff>114935</xdr:rowOff>
    </xdr:from>
    <xdr:to>
      <xdr:col>16</xdr:col>
      <xdr:colOff>412115</xdr:colOff>
      <xdr:row>61</xdr:row>
      <xdr:rowOff>391160</xdr:rowOff>
    </xdr:to>
    <xdr:pic>
      <xdr:nvPicPr>
        <xdr:cNvPr id="130" name="Picture 109" descr="3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28018" t="10330" r="7516" b="9505"/>
        <a:stretch>
          <a:fillRect/>
        </a:stretch>
      </xdr:blipFill>
      <xdr:spPr>
        <a:xfrm>
          <a:off x="9241790" y="46668055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59055</xdr:colOff>
      <xdr:row>191</xdr:row>
      <xdr:rowOff>88900</xdr:rowOff>
    </xdr:from>
    <xdr:to>
      <xdr:col>16</xdr:col>
      <xdr:colOff>487681</xdr:colOff>
      <xdr:row>191</xdr:row>
      <xdr:rowOff>400628</xdr:rowOff>
    </xdr:to>
    <xdr:pic>
      <xdr:nvPicPr>
        <xdr:cNvPr id="1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088755" y="12582334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73025</xdr:colOff>
      <xdr:row>235</xdr:row>
      <xdr:rowOff>107950</xdr:rowOff>
    </xdr:from>
    <xdr:to>
      <xdr:col>16</xdr:col>
      <xdr:colOff>424718</xdr:colOff>
      <xdr:row>235</xdr:row>
      <xdr:rowOff>359950</xdr:rowOff>
    </xdr:to>
    <xdr:pic>
      <xdr:nvPicPr>
        <xdr:cNvPr id="13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102725" y="151500205"/>
          <a:ext cx="35115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88265</xdr:colOff>
      <xdr:row>238</xdr:row>
      <xdr:rowOff>127000</xdr:rowOff>
    </xdr:from>
    <xdr:to>
      <xdr:col>16</xdr:col>
      <xdr:colOff>475834</xdr:colOff>
      <xdr:row>238</xdr:row>
      <xdr:rowOff>290689</xdr:rowOff>
    </xdr:to>
    <xdr:pic>
      <xdr:nvPicPr>
        <xdr:cNvPr id="139" name="图片 13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298" t="6788"/>
        <a:stretch>
          <a:fillRect/>
        </a:stretch>
      </xdr:blipFill>
      <xdr:spPr>
        <a:xfrm>
          <a:off x="9117965" y="153041350"/>
          <a:ext cx="387350" cy="1631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116205</xdr:colOff>
      <xdr:row>239</xdr:row>
      <xdr:rowOff>107950</xdr:rowOff>
    </xdr:from>
    <xdr:to>
      <xdr:col>16</xdr:col>
      <xdr:colOff>424531</xdr:colOff>
      <xdr:row>239</xdr:row>
      <xdr:rowOff>367425</xdr:rowOff>
    </xdr:to>
    <xdr:pic>
      <xdr:nvPicPr>
        <xdr:cNvPr id="140" name="图片 13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574" t="2849"/>
        <a:stretch>
          <a:fillRect/>
        </a:stretch>
      </xdr:blipFill>
      <xdr:spPr>
        <a:xfrm>
          <a:off x="9145905" y="153529665"/>
          <a:ext cx="307975" cy="2590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69850</xdr:colOff>
      <xdr:row>247</xdr:row>
      <xdr:rowOff>98425</xdr:rowOff>
    </xdr:from>
    <xdr:to>
      <xdr:col>16</xdr:col>
      <xdr:colOff>441249</xdr:colOff>
      <xdr:row>247</xdr:row>
      <xdr:rowOff>361781</xdr:rowOff>
    </xdr:to>
    <xdr:pic>
      <xdr:nvPicPr>
        <xdr:cNvPr id="141" name="图片 14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99550" y="157579060"/>
          <a:ext cx="370840" cy="262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83185</xdr:colOff>
      <xdr:row>248</xdr:row>
      <xdr:rowOff>88900</xdr:rowOff>
    </xdr:from>
    <xdr:to>
      <xdr:col>16</xdr:col>
      <xdr:colOff>420224</xdr:colOff>
      <xdr:row>248</xdr:row>
      <xdr:rowOff>392204</xdr:rowOff>
    </xdr:to>
    <xdr:pic>
      <xdr:nvPicPr>
        <xdr:cNvPr id="142" name="图片 14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2885" y="158076900"/>
          <a:ext cx="336550" cy="3028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55245</xdr:colOff>
      <xdr:row>240</xdr:row>
      <xdr:rowOff>117475</xdr:rowOff>
    </xdr:from>
    <xdr:to>
      <xdr:col>16</xdr:col>
      <xdr:colOff>502187</xdr:colOff>
      <xdr:row>240</xdr:row>
      <xdr:rowOff>368880</xdr:rowOff>
    </xdr:to>
    <xdr:pic>
      <xdr:nvPicPr>
        <xdr:cNvPr id="143" name="图片 1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0260" t="13986" r="1"/>
        <a:stretch>
          <a:fillRect/>
        </a:stretch>
      </xdr:blipFill>
      <xdr:spPr>
        <a:xfrm>
          <a:off x="9084945" y="154046555"/>
          <a:ext cx="446405" cy="250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67945</xdr:colOff>
      <xdr:row>220</xdr:row>
      <xdr:rowOff>127000</xdr:rowOff>
    </xdr:from>
    <xdr:to>
      <xdr:col>16</xdr:col>
      <xdr:colOff>506095</xdr:colOff>
      <xdr:row>220</xdr:row>
      <xdr:rowOff>344318</xdr:rowOff>
    </xdr:to>
    <xdr:pic>
      <xdr:nvPicPr>
        <xdr:cNvPr id="1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9097645" y="14279753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118110</xdr:colOff>
      <xdr:row>263</xdr:row>
      <xdr:rowOff>98425</xdr:rowOff>
    </xdr:from>
    <xdr:to>
      <xdr:col>16</xdr:col>
      <xdr:colOff>447239</xdr:colOff>
      <xdr:row>263</xdr:row>
      <xdr:rowOff>394028</xdr:rowOff>
    </xdr:to>
    <xdr:pic>
      <xdr:nvPicPr>
        <xdr:cNvPr id="15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147810" y="165696900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241</xdr:row>
      <xdr:rowOff>107950</xdr:rowOff>
    </xdr:from>
    <xdr:to>
      <xdr:col>16</xdr:col>
      <xdr:colOff>471984</xdr:colOff>
      <xdr:row>241</xdr:row>
      <xdr:rowOff>335085</xdr:rowOff>
    </xdr:to>
    <xdr:pic>
      <xdr:nvPicPr>
        <xdr:cNvPr id="1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9182735" y="154544395"/>
          <a:ext cx="318770" cy="2266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124460</xdr:colOff>
      <xdr:row>242</xdr:row>
      <xdr:rowOff>127000</xdr:rowOff>
    </xdr:from>
    <xdr:to>
      <xdr:col>16</xdr:col>
      <xdr:colOff>443409</xdr:colOff>
      <xdr:row>242</xdr:row>
      <xdr:rowOff>354135</xdr:rowOff>
    </xdr:to>
    <xdr:pic>
      <xdr:nvPicPr>
        <xdr:cNvPr id="1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9154160" y="155070810"/>
          <a:ext cx="318770" cy="2266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132715</xdr:colOff>
      <xdr:row>255</xdr:row>
      <xdr:rowOff>136525</xdr:rowOff>
    </xdr:from>
    <xdr:to>
      <xdr:col>16</xdr:col>
      <xdr:colOff>404234</xdr:colOff>
      <xdr:row>255</xdr:row>
      <xdr:rowOff>388525</xdr:rowOff>
    </xdr:to>
    <xdr:pic>
      <xdr:nvPicPr>
        <xdr:cNvPr id="1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9162415" y="16167608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73025</xdr:colOff>
      <xdr:row>243</xdr:row>
      <xdr:rowOff>98425</xdr:rowOff>
    </xdr:from>
    <xdr:to>
      <xdr:col>16</xdr:col>
      <xdr:colOff>492125</xdr:colOff>
      <xdr:row>243</xdr:row>
      <xdr:rowOff>356037</xdr:rowOff>
    </xdr:to>
    <xdr:pic>
      <xdr:nvPicPr>
        <xdr:cNvPr id="1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9102725" y="155549600"/>
          <a:ext cx="419100" cy="2571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160655</xdr:colOff>
      <xdr:row>236</xdr:row>
      <xdr:rowOff>88900</xdr:rowOff>
    </xdr:from>
    <xdr:to>
      <xdr:col>16</xdr:col>
      <xdr:colOff>386080</xdr:colOff>
      <xdr:row>236</xdr:row>
      <xdr:rowOff>387985</xdr:rowOff>
    </xdr:to>
    <xdr:pic>
      <xdr:nvPicPr>
        <xdr:cNvPr id="1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9190355" y="151988520"/>
          <a:ext cx="225425" cy="29908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237</xdr:row>
      <xdr:rowOff>88900</xdr:rowOff>
    </xdr:from>
    <xdr:to>
      <xdr:col>16</xdr:col>
      <xdr:colOff>368935</xdr:colOff>
      <xdr:row>237</xdr:row>
      <xdr:rowOff>374015</xdr:rowOff>
    </xdr:to>
    <xdr:pic>
      <xdr:nvPicPr>
        <xdr:cNvPr id="1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>
        <a:xfrm>
          <a:off x="9182735" y="152495885"/>
          <a:ext cx="215900" cy="2851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134620</xdr:colOff>
      <xdr:row>246</xdr:row>
      <xdr:rowOff>69850</xdr:rowOff>
    </xdr:from>
    <xdr:to>
      <xdr:col>16</xdr:col>
      <xdr:colOff>393800</xdr:colOff>
      <xdr:row>246</xdr:row>
      <xdr:rowOff>384175</xdr:rowOff>
    </xdr:to>
    <xdr:pic>
      <xdr:nvPicPr>
        <xdr:cNvPr id="1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>
        <a:xfrm>
          <a:off x="9164320" y="157043120"/>
          <a:ext cx="25908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89535</xdr:colOff>
      <xdr:row>140</xdr:row>
      <xdr:rowOff>62865</xdr:rowOff>
    </xdr:from>
    <xdr:to>
      <xdr:col>16</xdr:col>
      <xdr:colOff>508635</xdr:colOff>
      <xdr:row>140</xdr:row>
      <xdr:rowOff>382543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9119235" y="100429060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146050</xdr:colOff>
      <xdr:row>147</xdr:row>
      <xdr:rowOff>104775</xdr:rowOff>
    </xdr:from>
    <xdr:to>
      <xdr:col>16</xdr:col>
      <xdr:colOff>430772</xdr:colOff>
      <xdr:row>147</xdr:row>
      <xdr:rowOff>311224</xdr:rowOff>
    </xdr:to>
    <xdr:pic>
      <xdr:nvPicPr>
        <xdr:cNvPr id="171" name="图片 17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9175750" y="104022525"/>
          <a:ext cx="284480" cy="206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92075</xdr:colOff>
      <xdr:row>144</xdr:row>
      <xdr:rowOff>104775</xdr:rowOff>
    </xdr:from>
    <xdr:to>
      <xdr:col>16</xdr:col>
      <xdr:colOff>495300</xdr:colOff>
      <xdr:row>144</xdr:row>
      <xdr:rowOff>410845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9121775" y="102500430"/>
          <a:ext cx="403225" cy="3060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117475</xdr:colOff>
      <xdr:row>152</xdr:row>
      <xdr:rowOff>92075</xdr:rowOff>
    </xdr:from>
    <xdr:to>
      <xdr:col>16</xdr:col>
      <xdr:colOff>426217</xdr:colOff>
      <xdr:row>152</xdr:row>
      <xdr:rowOff>410739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99" t="7119"/>
        <a:stretch>
          <a:fillRect/>
        </a:stretch>
      </xdr:blipFill>
      <xdr:spPr>
        <a:xfrm>
          <a:off x="9147175" y="106546650"/>
          <a:ext cx="308610" cy="3181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141605</xdr:colOff>
      <xdr:row>154</xdr:row>
      <xdr:rowOff>147955</xdr:rowOff>
    </xdr:from>
    <xdr:to>
      <xdr:col>16</xdr:col>
      <xdr:colOff>408305</xdr:colOff>
      <xdr:row>154</xdr:row>
      <xdr:rowOff>408793</xdr:rowOff>
    </xdr:to>
    <xdr:pic>
      <xdr:nvPicPr>
        <xdr:cNvPr id="112" name="图片 11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71305" y="107617260"/>
          <a:ext cx="266700" cy="2603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112395</xdr:colOff>
      <xdr:row>155</xdr:row>
      <xdr:rowOff>126365</xdr:rowOff>
    </xdr:from>
    <xdr:to>
      <xdr:col>16</xdr:col>
      <xdr:colOff>485327</xdr:colOff>
      <xdr:row>155</xdr:row>
      <xdr:rowOff>374015</xdr:rowOff>
    </xdr:to>
    <xdr:pic>
      <xdr:nvPicPr>
        <xdr:cNvPr id="113" name="图片 11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42095" y="108103035"/>
          <a:ext cx="372745" cy="247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66675</xdr:colOff>
      <xdr:row>145</xdr:row>
      <xdr:rowOff>104775</xdr:rowOff>
    </xdr:from>
    <xdr:to>
      <xdr:col>16</xdr:col>
      <xdr:colOff>484505</xdr:colOff>
      <xdr:row>145</xdr:row>
      <xdr:rowOff>422275</xdr:rowOff>
    </xdr:to>
    <xdr:pic>
      <xdr:nvPicPr>
        <xdr:cNvPr id="1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9096375" y="103007795"/>
          <a:ext cx="417830" cy="3175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140335</xdr:colOff>
      <xdr:row>142</xdr:row>
      <xdr:rowOff>83820</xdr:rowOff>
    </xdr:from>
    <xdr:to>
      <xdr:col>16</xdr:col>
      <xdr:colOff>423704</xdr:colOff>
      <xdr:row>142</xdr:row>
      <xdr:rowOff>407670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9170035" y="101464745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124460</xdr:colOff>
      <xdr:row>245</xdr:row>
      <xdr:rowOff>165100</xdr:rowOff>
    </xdr:from>
    <xdr:to>
      <xdr:col>16</xdr:col>
      <xdr:colOff>409182</xdr:colOff>
      <xdr:row>245</xdr:row>
      <xdr:rowOff>371549</xdr:rowOff>
    </xdr:to>
    <xdr:pic>
      <xdr:nvPicPr>
        <xdr:cNvPr id="128" name="图片 12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9154160" y="156631005"/>
          <a:ext cx="284480" cy="206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90805</xdr:colOff>
      <xdr:row>244</xdr:row>
      <xdr:rowOff>155575</xdr:rowOff>
    </xdr:from>
    <xdr:to>
      <xdr:col>16</xdr:col>
      <xdr:colOff>501977</xdr:colOff>
      <xdr:row>244</xdr:row>
      <xdr:rowOff>373856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9120505" y="156114115"/>
          <a:ext cx="410845" cy="2178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55880</xdr:colOff>
      <xdr:row>171</xdr:row>
      <xdr:rowOff>131445</xdr:rowOff>
    </xdr:from>
    <xdr:to>
      <xdr:col>16</xdr:col>
      <xdr:colOff>517163</xdr:colOff>
      <xdr:row>171</xdr:row>
      <xdr:rowOff>344238</xdr:rowOff>
    </xdr:to>
    <xdr:pic>
      <xdr:nvPicPr>
        <xdr:cNvPr id="205" name="图片 20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5580" y="116225955"/>
          <a:ext cx="461010" cy="212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125730</xdr:colOff>
      <xdr:row>165</xdr:row>
      <xdr:rowOff>137160</xdr:rowOff>
    </xdr:from>
    <xdr:to>
      <xdr:col>16</xdr:col>
      <xdr:colOff>419100</xdr:colOff>
      <xdr:row>165</xdr:row>
      <xdr:rowOff>359410</xdr:rowOff>
    </xdr:to>
    <xdr:pic>
      <xdr:nvPicPr>
        <xdr:cNvPr id="3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9155430" y="113187480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155575</xdr:colOff>
      <xdr:row>157</xdr:row>
      <xdr:rowOff>109220</xdr:rowOff>
    </xdr:from>
    <xdr:to>
      <xdr:col>16</xdr:col>
      <xdr:colOff>403225</xdr:colOff>
      <xdr:row>157</xdr:row>
      <xdr:rowOff>412115</xdr:rowOff>
    </xdr:to>
    <xdr:pic>
      <xdr:nvPicPr>
        <xdr:cNvPr id="38" name="Picture 1607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>
        <a:xfrm>
          <a:off x="9185275" y="10910062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60960</xdr:colOff>
      <xdr:row>219</xdr:row>
      <xdr:rowOff>98425</xdr:rowOff>
    </xdr:from>
    <xdr:to>
      <xdr:col>16</xdr:col>
      <xdr:colOff>499110</xdr:colOff>
      <xdr:row>219</xdr:row>
      <xdr:rowOff>315595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9090660" y="14226159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135255</xdr:colOff>
      <xdr:row>167</xdr:row>
      <xdr:rowOff>144145</xdr:rowOff>
    </xdr:from>
    <xdr:to>
      <xdr:col>16</xdr:col>
      <xdr:colOff>450215</xdr:colOff>
      <xdr:row>167</xdr:row>
      <xdr:rowOff>427355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164955" y="11420919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154940</xdr:colOff>
      <xdr:row>166</xdr:row>
      <xdr:rowOff>105410</xdr:rowOff>
    </xdr:from>
    <xdr:to>
      <xdr:col>16</xdr:col>
      <xdr:colOff>379730</xdr:colOff>
      <xdr:row>166</xdr:row>
      <xdr:rowOff>421005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184640" y="113663095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92710</xdr:colOff>
      <xdr:row>138</xdr:row>
      <xdr:rowOff>105410</xdr:rowOff>
    </xdr:from>
    <xdr:to>
      <xdr:col>16</xdr:col>
      <xdr:colOff>479425</xdr:colOff>
      <xdr:row>138</xdr:row>
      <xdr:rowOff>428625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122410" y="9945687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139</xdr:row>
      <xdr:rowOff>79375</xdr:rowOff>
    </xdr:from>
    <xdr:to>
      <xdr:col>16</xdr:col>
      <xdr:colOff>488950</xdr:colOff>
      <xdr:row>139</xdr:row>
      <xdr:rowOff>438150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096375" y="9993820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153</xdr:row>
      <xdr:rowOff>117475</xdr:rowOff>
    </xdr:from>
    <xdr:to>
      <xdr:col>16</xdr:col>
      <xdr:colOff>481330</xdr:colOff>
      <xdr:row>153</xdr:row>
      <xdr:rowOff>384810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134475" y="10707941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168</xdr:row>
      <xdr:rowOff>155575</xdr:rowOff>
    </xdr:from>
    <xdr:to>
      <xdr:col>16</xdr:col>
      <xdr:colOff>487045</xdr:colOff>
      <xdr:row>168</xdr:row>
      <xdr:rowOff>429260</xdr:rowOff>
    </xdr:to>
    <xdr:pic>
      <xdr:nvPicPr>
        <xdr:cNvPr id="46" name="图片 4" descr="微信图片_2019120414220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10605" r="14953" b="14752"/>
        <a:stretch>
          <a:fillRect/>
        </a:stretch>
      </xdr:blipFill>
      <xdr:spPr>
        <a:xfrm>
          <a:off x="9096375" y="11472799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139700</xdr:colOff>
      <xdr:row>163</xdr:row>
      <xdr:rowOff>83185</xdr:rowOff>
    </xdr:from>
    <xdr:to>
      <xdr:col>16</xdr:col>
      <xdr:colOff>401955</xdr:colOff>
      <xdr:row>163</xdr:row>
      <xdr:rowOff>474345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169400" y="112118775"/>
          <a:ext cx="262255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8</xdr:row>
      <xdr:rowOff>69215</xdr:rowOff>
    </xdr:from>
    <xdr:to>
      <xdr:col>16</xdr:col>
      <xdr:colOff>387350</xdr:colOff>
      <xdr:row>8</xdr:row>
      <xdr:rowOff>459740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53525" y="3613785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183</xdr:row>
      <xdr:rowOff>88900</xdr:rowOff>
    </xdr:from>
    <xdr:to>
      <xdr:col>16</xdr:col>
      <xdr:colOff>454025</xdr:colOff>
      <xdr:row>183</xdr:row>
      <xdr:rowOff>407670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096375" y="12176442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184</xdr:row>
      <xdr:rowOff>117475</xdr:rowOff>
    </xdr:from>
    <xdr:to>
      <xdr:col>16</xdr:col>
      <xdr:colOff>420370</xdr:colOff>
      <xdr:row>184</xdr:row>
      <xdr:rowOff>374650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53525" y="122300365"/>
          <a:ext cx="296545" cy="257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142875</xdr:colOff>
      <xdr:row>256</xdr:row>
      <xdr:rowOff>88900</xdr:rowOff>
    </xdr:from>
    <xdr:to>
      <xdr:col>16</xdr:col>
      <xdr:colOff>398145</xdr:colOff>
      <xdr:row>256</xdr:row>
      <xdr:rowOff>448310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172575" y="16213582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189</xdr:row>
      <xdr:rowOff>107950</xdr:rowOff>
    </xdr:from>
    <xdr:to>
      <xdr:col>16</xdr:col>
      <xdr:colOff>510540</xdr:colOff>
      <xdr:row>189</xdr:row>
      <xdr:rowOff>371475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096375" y="124827665"/>
          <a:ext cx="44386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62865</xdr:colOff>
      <xdr:row>149</xdr:row>
      <xdr:rowOff>236220</xdr:rowOff>
    </xdr:from>
    <xdr:to>
      <xdr:col>16</xdr:col>
      <xdr:colOff>485775</xdr:colOff>
      <xdr:row>149</xdr:row>
      <xdr:rowOff>321945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092565" y="105168700"/>
          <a:ext cx="422910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82550</xdr:colOff>
      <xdr:row>234</xdr:row>
      <xdr:rowOff>113665</xdr:rowOff>
    </xdr:from>
    <xdr:to>
      <xdr:col>16</xdr:col>
      <xdr:colOff>408940</xdr:colOff>
      <xdr:row>234</xdr:row>
      <xdr:rowOff>375920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>
        <a:xfrm>
          <a:off x="9112250" y="150998555"/>
          <a:ext cx="326390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81915</xdr:colOff>
      <xdr:row>249</xdr:row>
      <xdr:rowOff>135255</xdr:rowOff>
    </xdr:from>
    <xdr:to>
      <xdr:col>16</xdr:col>
      <xdr:colOff>429895</xdr:colOff>
      <xdr:row>249</xdr:row>
      <xdr:rowOff>388620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11615" y="158630620"/>
          <a:ext cx="347980" cy="2533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138430</xdr:colOff>
      <xdr:row>9</xdr:row>
      <xdr:rowOff>66675</xdr:rowOff>
    </xdr:from>
    <xdr:to>
      <xdr:col>16</xdr:col>
      <xdr:colOff>401955</xdr:colOff>
      <xdr:row>9</xdr:row>
      <xdr:rowOff>457200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68130" y="4118610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10</xdr:row>
      <xdr:rowOff>76835</xdr:rowOff>
    </xdr:from>
    <xdr:to>
      <xdr:col>16</xdr:col>
      <xdr:colOff>422275</xdr:colOff>
      <xdr:row>10</xdr:row>
      <xdr:rowOff>467360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88450" y="4636135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144780</xdr:colOff>
      <xdr:row>33</xdr:row>
      <xdr:rowOff>127000</xdr:rowOff>
    </xdr:from>
    <xdr:to>
      <xdr:col>16</xdr:col>
      <xdr:colOff>386715</xdr:colOff>
      <xdr:row>33</xdr:row>
      <xdr:rowOff>450850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174480" y="24658955"/>
          <a:ext cx="24193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83</xdr:row>
      <xdr:rowOff>62230</xdr:rowOff>
    </xdr:from>
    <xdr:to>
      <xdr:col>16</xdr:col>
      <xdr:colOff>421640</xdr:colOff>
      <xdr:row>83</xdr:row>
      <xdr:rowOff>386080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92895" y="63882905"/>
          <a:ext cx="25844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154940</xdr:colOff>
      <xdr:row>82</xdr:row>
      <xdr:rowOff>80645</xdr:rowOff>
    </xdr:from>
    <xdr:to>
      <xdr:col>16</xdr:col>
      <xdr:colOff>444500</xdr:colOff>
      <xdr:row>82</xdr:row>
      <xdr:rowOff>440690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184640" y="63393955"/>
          <a:ext cx="28956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87</xdr:row>
      <xdr:rowOff>62230</xdr:rowOff>
    </xdr:from>
    <xdr:to>
      <xdr:col>16</xdr:col>
      <xdr:colOff>421640</xdr:colOff>
      <xdr:row>87</xdr:row>
      <xdr:rowOff>386080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92895" y="65912365"/>
          <a:ext cx="25844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144780</xdr:colOff>
      <xdr:row>86</xdr:row>
      <xdr:rowOff>71755</xdr:rowOff>
    </xdr:from>
    <xdr:to>
      <xdr:col>16</xdr:col>
      <xdr:colOff>434340</xdr:colOff>
      <xdr:row>86</xdr:row>
      <xdr:rowOff>431800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174480" y="65414525"/>
          <a:ext cx="28956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42545</xdr:colOff>
      <xdr:row>90</xdr:row>
      <xdr:rowOff>231775</xdr:rowOff>
    </xdr:from>
    <xdr:to>
      <xdr:col>16</xdr:col>
      <xdr:colOff>528320</xdr:colOff>
      <xdr:row>90</xdr:row>
      <xdr:rowOff>307975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072245" y="67604005"/>
          <a:ext cx="485775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34925</xdr:colOff>
      <xdr:row>91</xdr:row>
      <xdr:rowOff>254000</xdr:rowOff>
    </xdr:from>
    <xdr:to>
      <xdr:col>16</xdr:col>
      <xdr:colOff>520700</xdr:colOff>
      <xdr:row>91</xdr:row>
      <xdr:rowOff>330200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064625" y="68133595"/>
          <a:ext cx="485775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132715</xdr:colOff>
      <xdr:row>93</xdr:row>
      <xdr:rowOff>68580</xdr:rowOff>
    </xdr:from>
    <xdr:to>
      <xdr:col>16</xdr:col>
      <xdr:colOff>429895</xdr:colOff>
      <xdr:row>93</xdr:row>
      <xdr:rowOff>428625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162415" y="68962905"/>
          <a:ext cx="29718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92</xdr:row>
      <xdr:rowOff>70485</xdr:rowOff>
    </xdr:from>
    <xdr:to>
      <xdr:col>16</xdr:col>
      <xdr:colOff>440690</xdr:colOff>
      <xdr:row>92</xdr:row>
      <xdr:rowOff>431800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175750" y="68457445"/>
          <a:ext cx="29464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65</xdr:row>
      <xdr:rowOff>70485</xdr:rowOff>
    </xdr:from>
    <xdr:to>
      <xdr:col>16</xdr:col>
      <xdr:colOff>448945</xdr:colOff>
      <xdr:row>65</xdr:row>
      <xdr:rowOff>431800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4814570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66</xdr:row>
      <xdr:rowOff>70485</xdr:rowOff>
    </xdr:from>
    <xdr:to>
      <xdr:col>16</xdr:col>
      <xdr:colOff>448945</xdr:colOff>
      <xdr:row>66</xdr:row>
      <xdr:rowOff>431800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4865306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97</xdr:row>
      <xdr:rowOff>70485</xdr:rowOff>
    </xdr:from>
    <xdr:to>
      <xdr:col>16</xdr:col>
      <xdr:colOff>448945</xdr:colOff>
      <xdr:row>97</xdr:row>
      <xdr:rowOff>431800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048690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96</xdr:row>
      <xdr:rowOff>69850</xdr:rowOff>
    </xdr:from>
    <xdr:to>
      <xdr:col>16</xdr:col>
      <xdr:colOff>427990</xdr:colOff>
      <xdr:row>96</xdr:row>
      <xdr:rowOff>431165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54795" y="6997890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122555</xdr:colOff>
      <xdr:row>27</xdr:row>
      <xdr:rowOff>71755</xdr:rowOff>
    </xdr:from>
    <xdr:to>
      <xdr:col>16</xdr:col>
      <xdr:colOff>410210</xdr:colOff>
      <xdr:row>27</xdr:row>
      <xdr:rowOff>397510</xdr:rowOff>
    </xdr:to>
    <xdr:pic>
      <xdr:nvPicPr>
        <xdr:cNvPr id="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152255" y="21767165"/>
          <a:ext cx="287655" cy="3257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103505</xdr:colOff>
      <xdr:row>36</xdr:row>
      <xdr:rowOff>77470</xdr:rowOff>
    </xdr:from>
    <xdr:to>
      <xdr:col>16</xdr:col>
      <xdr:colOff>485775</xdr:colOff>
      <xdr:row>36</xdr:row>
      <xdr:rowOff>401320</xdr:rowOff>
    </xdr:to>
    <xdr:pic>
      <xdr:nvPicPr>
        <xdr:cNvPr id="5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33205" y="26131520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146050</xdr:colOff>
      <xdr:row>64</xdr:row>
      <xdr:rowOff>69850</xdr:rowOff>
    </xdr:from>
    <xdr:to>
      <xdr:col>16</xdr:col>
      <xdr:colOff>448945</xdr:colOff>
      <xdr:row>64</xdr:row>
      <xdr:rowOff>431165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4763770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130</xdr:row>
      <xdr:rowOff>76200</xdr:rowOff>
    </xdr:from>
    <xdr:to>
      <xdr:col>16</xdr:col>
      <xdr:colOff>430530</xdr:colOff>
      <xdr:row>130</xdr:row>
      <xdr:rowOff>403225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175750" y="9536874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145415</xdr:colOff>
      <xdr:row>131</xdr:row>
      <xdr:rowOff>86360</xdr:rowOff>
    </xdr:from>
    <xdr:to>
      <xdr:col>16</xdr:col>
      <xdr:colOff>429895</xdr:colOff>
      <xdr:row>131</xdr:row>
      <xdr:rowOff>413385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175115" y="9588627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132</xdr:row>
      <xdr:rowOff>99060</xdr:rowOff>
    </xdr:from>
    <xdr:to>
      <xdr:col>16</xdr:col>
      <xdr:colOff>469900</xdr:colOff>
      <xdr:row>132</xdr:row>
      <xdr:rowOff>437515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156700" y="96406335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141</xdr:row>
      <xdr:rowOff>93345</xdr:rowOff>
    </xdr:from>
    <xdr:to>
      <xdr:col>16</xdr:col>
      <xdr:colOff>453390</xdr:colOff>
      <xdr:row>141</xdr:row>
      <xdr:rowOff>407670</xdr:rowOff>
    </xdr:to>
    <xdr:pic>
      <xdr:nvPicPr>
        <xdr:cNvPr id="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>
        <a:xfrm>
          <a:off x="9155430" y="100966905"/>
          <a:ext cx="327660" cy="3143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72390</xdr:colOff>
      <xdr:row>148</xdr:row>
      <xdr:rowOff>165735</xdr:rowOff>
    </xdr:from>
    <xdr:to>
      <xdr:col>16</xdr:col>
      <xdr:colOff>415925</xdr:colOff>
      <xdr:row>148</xdr:row>
      <xdr:rowOff>415925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02090" y="104590850"/>
          <a:ext cx="343535" cy="2501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136525</xdr:colOff>
      <xdr:row>124</xdr:row>
      <xdr:rowOff>77470</xdr:rowOff>
    </xdr:from>
    <xdr:to>
      <xdr:col>16</xdr:col>
      <xdr:colOff>391160</xdr:colOff>
      <xdr:row>124</xdr:row>
      <xdr:rowOff>407035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9166225" y="91789885"/>
          <a:ext cx="254635" cy="32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123</xdr:row>
      <xdr:rowOff>66675</xdr:rowOff>
    </xdr:from>
    <xdr:to>
      <xdr:col>16</xdr:col>
      <xdr:colOff>407035</xdr:colOff>
      <xdr:row>123</xdr:row>
      <xdr:rowOff>403860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176385" y="91271725"/>
          <a:ext cx="260350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53340</xdr:colOff>
      <xdr:row>150</xdr:row>
      <xdr:rowOff>128905</xdr:rowOff>
    </xdr:from>
    <xdr:to>
      <xdr:col>16</xdr:col>
      <xdr:colOff>521970</xdr:colOff>
      <xdr:row>150</xdr:row>
      <xdr:rowOff>395605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083040" y="105568750"/>
          <a:ext cx="46863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120</xdr:row>
      <xdr:rowOff>88900</xdr:rowOff>
    </xdr:from>
    <xdr:to>
      <xdr:col>16</xdr:col>
      <xdr:colOff>420370</xdr:colOff>
      <xdr:row>120</xdr:row>
      <xdr:rowOff>425450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218930" y="89274015"/>
          <a:ext cx="23114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196850</xdr:colOff>
      <xdr:row>119</xdr:row>
      <xdr:rowOff>88900</xdr:rowOff>
    </xdr:from>
    <xdr:to>
      <xdr:col>16</xdr:col>
      <xdr:colOff>427990</xdr:colOff>
      <xdr:row>119</xdr:row>
      <xdr:rowOff>426085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226550" y="88766650"/>
          <a:ext cx="231140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78105</xdr:colOff>
      <xdr:row>169</xdr:row>
      <xdr:rowOff>142240</xdr:rowOff>
    </xdr:from>
    <xdr:to>
      <xdr:col>16</xdr:col>
      <xdr:colOff>476885</xdr:colOff>
      <xdr:row>169</xdr:row>
      <xdr:rowOff>391795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107805" y="115222020"/>
          <a:ext cx="398780" cy="249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170</xdr:row>
      <xdr:rowOff>168275</xdr:rowOff>
    </xdr:from>
    <xdr:to>
      <xdr:col>16</xdr:col>
      <xdr:colOff>525145</xdr:colOff>
      <xdr:row>170</xdr:row>
      <xdr:rowOff>351790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086850" y="115755420"/>
          <a:ext cx="467995" cy="183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176</xdr:row>
      <xdr:rowOff>62865</xdr:rowOff>
    </xdr:from>
    <xdr:to>
      <xdr:col>16</xdr:col>
      <xdr:colOff>458470</xdr:colOff>
      <xdr:row>176</xdr:row>
      <xdr:rowOff>419735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113520" y="118694200"/>
          <a:ext cx="374650" cy="356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73660</xdr:colOff>
      <xdr:row>177</xdr:row>
      <xdr:rowOff>63500</xdr:rowOff>
    </xdr:from>
    <xdr:to>
      <xdr:col>16</xdr:col>
      <xdr:colOff>440055</xdr:colOff>
      <xdr:row>177</xdr:row>
      <xdr:rowOff>445770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103360" y="119202200"/>
          <a:ext cx="366395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174625</xdr:colOff>
      <xdr:row>180</xdr:row>
      <xdr:rowOff>78740</xdr:rowOff>
    </xdr:from>
    <xdr:to>
      <xdr:col>16</xdr:col>
      <xdr:colOff>400050</xdr:colOff>
      <xdr:row>180</xdr:row>
      <xdr:rowOff>437515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204325" y="120739535"/>
          <a:ext cx="22542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131445</xdr:colOff>
      <xdr:row>181</xdr:row>
      <xdr:rowOff>100965</xdr:rowOff>
    </xdr:from>
    <xdr:to>
      <xdr:col>16</xdr:col>
      <xdr:colOff>455295</xdr:colOff>
      <xdr:row>181</xdr:row>
      <xdr:rowOff>435610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161145" y="121168160"/>
          <a:ext cx="32385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185</xdr:row>
      <xdr:rowOff>195580</xdr:rowOff>
    </xdr:from>
    <xdr:to>
      <xdr:col>16</xdr:col>
      <xdr:colOff>492760</xdr:colOff>
      <xdr:row>185</xdr:row>
      <xdr:rowOff>297180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097010" y="122885835"/>
          <a:ext cx="425450" cy="101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186</xdr:row>
      <xdr:rowOff>164465</xdr:rowOff>
    </xdr:from>
    <xdr:to>
      <xdr:col>16</xdr:col>
      <xdr:colOff>506095</xdr:colOff>
      <xdr:row>186</xdr:row>
      <xdr:rowOff>325755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086850" y="123362085"/>
          <a:ext cx="448945" cy="161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185420</xdr:colOff>
      <xdr:row>188</xdr:row>
      <xdr:rowOff>67945</xdr:rowOff>
    </xdr:from>
    <xdr:to>
      <xdr:col>16</xdr:col>
      <xdr:colOff>398145</xdr:colOff>
      <xdr:row>188</xdr:row>
      <xdr:rowOff>463550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215120" y="124280295"/>
          <a:ext cx="212725" cy="395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140335</xdr:colOff>
      <xdr:row>193</xdr:row>
      <xdr:rowOff>135890</xdr:rowOff>
    </xdr:from>
    <xdr:to>
      <xdr:col>16</xdr:col>
      <xdr:colOff>407670</xdr:colOff>
      <xdr:row>193</xdr:row>
      <xdr:rowOff>410210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>
        <a:xfrm>
          <a:off x="9170035" y="126885065"/>
          <a:ext cx="267335" cy="2743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198755</xdr:colOff>
      <xdr:row>192</xdr:row>
      <xdr:rowOff>89535</xdr:rowOff>
    </xdr:from>
    <xdr:to>
      <xdr:col>16</xdr:col>
      <xdr:colOff>363220</xdr:colOff>
      <xdr:row>192</xdr:row>
      <xdr:rowOff>327660</xdr:rowOff>
    </xdr:to>
    <xdr:pic>
      <xdr:nvPicPr>
        <xdr:cNvPr id="9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>
        <a:xfrm>
          <a:off x="9228455" y="126331345"/>
          <a:ext cx="164465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160020</xdr:colOff>
      <xdr:row>194</xdr:row>
      <xdr:rowOff>103505</xdr:rowOff>
    </xdr:from>
    <xdr:to>
      <xdr:col>16</xdr:col>
      <xdr:colOff>426085</xdr:colOff>
      <xdr:row>194</xdr:row>
      <xdr:rowOff>400685</xdr:rowOff>
    </xdr:to>
    <xdr:pic>
      <xdr:nvPicPr>
        <xdr:cNvPr id="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>
        <a:xfrm>
          <a:off x="9189720" y="127360045"/>
          <a:ext cx="266065" cy="2971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43180</xdr:colOff>
      <xdr:row>195</xdr:row>
      <xdr:rowOff>135255</xdr:rowOff>
    </xdr:from>
    <xdr:to>
      <xdr:col>16</xdr:col>
      <xdr:colOff>528955</xdr:colOff>
      <xdr:row>195</xdr:row>
      <xdr:rowOff>421005</xdr:rowOff>
    </xdr:to>
    <xdr:pic>
      <xdr:nvPicPr>
        <xdr:cNvPr id="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>
        <a:xfrm>
          <a:off x="9072880" y="127899160"/>
          <a:ext cx="48577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75565</xdr:colOff>
      <xdr:row>196</xdr:row>
      <xdr:rowOff>120015</xdr:rowOff>
    </xdr:from>
    <xdr:to>
      <xdr:col>16</xdr:col>
      <xdr:colOff>472440</xdr:colOff>
      <xdr:row>196</xdr:row>
      <xdr:rowOff>391795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105265" y="128391285"/>
          <a:ext cx="396875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43</xdr:row>
      <xdr:rowOff>100965</xdr:rowOff>
    </xdr:from>
    <xdr:to>
      <xdr:col>16</xdr:col>
      <xdr:colOff>419100</xdr:colOff>
      <xdr:row>43</xdr:row>
      <xdr:rowOff>436880</xdr:rowOff>
    </xdr:to>
    <xdr:pic>
      <xdr:nvPicPr>
        <xdr:cNvPr id="100" name="图片 99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2855341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44</xdr:row>
      <xdr:rowOff>100965</xdr:rowOff>
    </xdr:from>
    <xdr:to>
      <xdr:col>16</xdr:col>
      <xdr:colOff>419100</xdr:colOff>
      <xdr:row>44</xdr:row>
      <xdr:rowOff>436880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2906077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45</xdr:row>
      <xdr:rowOff>100965</xdr:rowOff>
    </xdr:from>
    <xdr:to>
      <xdr:col>16</xdr:col>
      <xdr:colOff>419100</xdr:colOff>
      <xdr:row>45</xdr:row>
      <xdr:rowOff>436880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2956814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173990</xdr:colOff>
      <xdr:row>115</xdr:row>
      <xdr:rowOff>79375</xdr:rowOff>
    </xdr:from>
    <xdr:to>
      <xdr:col>16</xdr:col>
      <xdr:colOff>437515</xdr:colOff>
      <xdr:row>115</xdr:row>
      <xdr:rowOff>415290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203690" y="86191725"/>
          <a:ext cx="263525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173355</xdr:colOff>
      <xdr:row>116</xdr:row>
      <xdr:rowOff>101600</xdr:rowOff>
    </xdr:from>
    <xdr:to>
      <xdr:col>16</xdr:col>
      <xdr:colOff>436880</xdr:colOff>
      <xdr:row>116</xdr:row>
      <xdr:rowOff>438150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203055" y="86721315"/>
          <a:ext cx="2635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198</xdr:row>
      <xdr:rowOff>69215</xdr:rowOff>
    </xdr:from>
    <xdr:to>
      <xdr:col>16</xdr:col>
      <xdr:colOff>446405</xdr:colOff>
      <xdr:row>198</xdr:row>
      <xdr:rowOff>405765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2884785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198</xdr:row>
      <xdr:rowOff>69215</xdr:rowOff>
    </xdr:from>
    <xdr:to>
      <xdr:col>16</xdr:col>
      <xdr:colOff>446405</xdr:colOff>
      <xdr:row>198</xdr:row>
      <xdr:rowOff>405765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2884785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199</xdr:row>
      <xdr:rowOff>69215</xdr:rowOff>
    </xdr:from>
    <xdr:to>
      <xdr:col>16</xdr:col>
      <xdr:colOff>446405</xdr:colOff>
      <xdr:row>199</xdr:row>
      <xdr:rowOff>405765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2935521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200</xdr:row>
      <xdr:rowOff>69215</xdr:rowOff>
    </xdr:from>
    <xdr:to>
      <xdr:col>16</xdr:col>
      <xdr:colOff>446405</xdr:colOff>
      <xdr:row>200</xdr:row>
      <xdr:rowOff>405765</xdr:rowOff>
    </xdr:to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2986258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200</xdr:row>
      <xdr:rowOff>69215</xdr:rowOff>
    </xdr:from>
    <xdr:to>
      <xdr:col>16</xdr:col>
      <xdr:colOff>446405</xdr:colOff>
      <xdr:row>200</xdr:row>
      <xdr:rowOff>405765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2986258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207</xdr:row>
      <xdr:rowOff>69215</xdr:rowOff>
    </xdr:from>
    <xdr:to>
      <xdr:col>16</xdr:col>
      <xdr:colOff>446405</xdr:colOff>
      <xdr:row>207</xdr:row>
      <xdr:rowOff>405765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452538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207</xdr:row>
      <xdr:rowOff>69215</xdr:rowOff>
    </xdr:from>
    <xdr:to>
      <xdr:col>16</xdr:col>
      <xdr:colOff>446405</xdr:colOff>
      <xdr:row>207</xdr:row>
      <xdr:rowOff>405765</xdr:rowOff>
    </xdr:to>
    <xdr:pic>
      <xdr:nvPicPr>
        <xdr:cNvPr id="126" name="图片 125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452538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208</xdr:row>
      <xdr:rowOff>69215</xdr:rowOff>
    </xdr:from>
    <xdr:to>
      <xdr:col>16</xdr:col>
      <xdr:colOff>446405</xdr:colOff>
      <xdr:row>208</xdr:row>
      <xdr:rowOff>405765</xdr:rowOff>
    </xdr:to>
    <xdr:pic>
      <xdr:nvPicPr>
        <xdr:cNvPr id="127" name="图片 126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503275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209</xdr:row>
      <xdr:rowOff>69215</xdr:rowOff>
    </xdr:from>
    <xdr:to>
      <xdr:col>16</xdr:col>
      <xdr:colOff>446405</xdr:colOff>
      <xdr:row>209</xdr:row>
      <xdr:rowOff>405765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554011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209</xdr:row>
      <xdr:rowOff>69215</xdr:rowOff>
    </xdr:from>
    <xdr:to>
      <xdr:col>16</xdr:col>
      <xdr:colOff>446405</xdr:colOff>
      <xdr:row>209</xdr:row>
      <xdr:rowOff>405765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554011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141605</xdr:colOff>
      <xdr:row>215</xdr:row>
      <xdr:rowOff>90805</xdr:rowOff>
    </xdr:from>
    <xdr:to>
      <xdr:col>16</xdr:col>
      <xdr:colOff>469900</xdr:colOff>
      <xdr:row>215</xdr:row>
      <xdr:rowOff>427355</xdr:rowOff>
    </xdr:to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171305" y="140224510"/>
          <a:ext cx="32829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141605</xdr:colOff>
      <xdr:row>217</xdr:row>
      <xdr:rowOff>90805</xdr:rowOff>
    </xdr:from>
    <xdr:to>
      <xdr:col>16</xdr:col>
      <xdr:colOff>469900</xdr:colOff>
      <xdr:row>217</xdr:row>
      <xdr:rowOff>427355</xdr:rowOff>
    </xdr:to>
    <xdr:pic>
      <xdr:nvPicPr>
        <xdr:cNvPr id="135" name="图片 134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171305" y="141239240"/>
          <a:ext cx="32829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216</xdr:row>
      <xdr:rowOff>58420</xdr:rowOff>
    </xdr:from>
    <xdr:to>
      <xdr:col>16</xdr:col>
      <xdr:colOff>480060</xdr:colOff>
      <xdr:row>216</xdr:row>
      <xdr:rowOff>394970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182100" y="140699490"/>
          <a:ext cx="32766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218</xdr:row>
      <xdr:rowOff>58420</xdr:rowOff>
    </xdr:from>
    <xdr:to>
      <xdr:col>16</xdr:col>
      <xdr:colOff>480060</xdr:colOff>
      <xdr:row>218</xdr:row>
      <xdr:rowOff>394970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182100" y="141714220"/>
          <a:ext cx="32766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130810</xdr:colOff>
      <xdr:row>222</xdr:row>
      <xdr:rowOff>90170</xdr:rowOff>
    </xdr:from>
    <xdr:to>
      <xdr:col>16</xdr:col>
      <xdr:colOff>431165</xdr:colOff>
      <xdr:row>222</xdr:row>
      <xdr:rowOff>426720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160510" y="143775430"/>
          <a:ext cx="30035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153035</xdr:colOff>
      <xdr:row>221</xdr:row>
      <xdr:rowOff>78740</xdr:rowOff>
    </xdr:from>
    <xdr:to>
      <xdr:col>16</xdr:col>
      <xdr:colOff>457200</xdr:colOff>
      <xdr:row>221</xdr:row>
      <xdr:rowOff>421005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182735" y="143256635"/>
          <a:ext cx="30416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225</xdr:row>
      <xdr:rowOff>69215</xdr:rowOff>
    </xdr:from>
    <xdr:to>
      <xdr:col>16</xdr:col>
      <xdr:colOff>434975</xdr:colOff>
      <xdr:row>225</xdr:row>
      <xdr:rowOff>405765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476920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226</xdr:row>
      <xdr:rowOff>69215</xdr:rowOff>
    </xdr:from>
    <xdr:to>
      <xdr:col>16</xdr:col>
      <xdr:colOff>434975</xdr:colOff>
      <xdr:row>226</xdr:row>
      <xdr:rowOff>405765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5276570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161925</xdr:colOff>
      <xdr:row>251</xdr:row>
      <xdr:rowOff>134620</xdr:rowOff>
    </xdr:from>
    <xdr:to>
      <xdr:col>16</xdr:col>
      <xdr:colOff>429260</xdr:colOff>
      <xdr:row>251</xdr:row>
      <xdr:rowOff>408940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>
        <a:xfrm>
          <a:off x="9191625" y="159644715"/>
          <a:ext cx="267335" cy="27432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120015</xdr:colOff>
      <xdr:row>252</xdr:row>
      <xdr:rowOff>123825</xdr:rowOff>
    </xdr:from>
    <xdr:to>
      <xdr:col>16</xdr:col>
      <xdr:colOff>400685</xdr:colOff>
      <xdr:row>252</xdr:row>
      <xdr:rowOff>411480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>
        <a:xfrm>
          <a:off x="9149715" y="160141285"/>
          <a:ext cx="280670" cy="2876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147955</xdr:colOff>
      <xdr:row>250</xdr:row>
      <xdr:rowOff>93980</xdr:rowOff>
    </xdr:from>
    <xdr:to>
      <xdr:col>16</xdr:col>
      <xdr:colOff>425450</xdr:colOff>
      <xdr:row>250</xdr:row>
      <xdr:rowOff>379095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>
        <a:xfrm>
          <a:off x="9177655" y="159096710"/>
          <a:ext cx="277495" cy="2851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66675</xdr:colOff>
      <xdr:row>253</xdr:row>
      <xdr:rowOff>57150</xdr:rowOff>
    </xdr:from>
    <xdr:to>
      <xdr:col>16</xdr:col>
      <xdr:colOff>468630</xdr:colOff>
      <xdr:row>253</xdr:row>
      <xdr:rowOff>393700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096375" y="160581975"/>
          <a:ext cx="40195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75565</xdr:colOff>
      <xdr:row>254</xdr:row>
      <xdr:rowOff>120015</xdr:rowOff>
    </xdr:from>
    <xdr:to>
      <xdr:col>16</xdr:col>
      <xdr:colOff>472440</xdr:colOff>
      <xdr:row>254</xdr:row>
      <xdr:rowOff>391795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9105265" y="161152205"/>
          <a:ext cx="396875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155575</xdr:colOff>
      <xdr:row>257</xdr:row>
      <xdr:rowOff>123825</xdr:rowOff>
    </xdr:from>
    <xdr:to>
      <xdr:col>16</xdr:col>
      <xdr:colOff>426720</xdr:colOff>
      <xdr:row>257</xdr:row>
      <xdr:rowOff>375285</xdr:rowOff>
    </xdr:to>
    <xdr:pic>
      <xdr:nvPicPr>
        <xdr:cNvPr id="10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>
        <a:xfrm>
          <a:off x="9185275" y="16267811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118745</xdr:colOff>
      <xdr:row>258</xdr:row>
      <xdr:rowOff>83820</xdr:rowOff>
    </xdr:from>
    <xdr:to>
      <xdr:col>16</xdr:col>
      <xdr:colOff>415925</xdr:colOff>
      <xdr:row>258</xdr:row>
      <xdr:rowOff>410845</xdr:rowOff>
    </xdr:to>
    <xdr:pic>
      <xdr:nvPicPr>
        <xdr:cNvPr id="13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>
        <a:xfrm>
          <a:off x="9148445" y="163145470"/>
          <a:ext cx="297180" cy="3270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141605</xdr:colOff>
      <xdr:row>223</xdr:row>
      <xdr:rowOff>88900</xdr:rowOff>
    </xdr:from>
    <xdr:to>
      <xdr:col>16</xdr:col>
      <xdr:colOff>426085</xdr:colOff>
      <xdr:row>223</xdr:row>
      <xdr:rowOff>425450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171305" y="144281525"/>
          <a:ext cx="28448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173990</xdr:colOff>
      <xdr:row>94</xdr:row>
      <xdr:rowOff>88900</xdr:rowOff>
    </xdr:from>
    <xdr:to>
      <xdr:col>16</xdr:col>
      <xdr:colOff>376555</xdr:colOff>
      <xdr:row>94</xdr:row>
      <xdr:rowOff>425450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203690" y="69490590"/>
          <a:ext cx="20256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17780</xdr:colOff>
      <xdr:row>259</xdr:row>
      <xdr:rowOff>147955</xdr:rowOff>
    </xdr:from>
    <xdr:to>
      <xdr:col>16</xdr:col>
      <xdr:colOff>473075</xdr:colOff>
      <xdr:row>259</xdr:row>
      <xdr:rowOff>412750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9047480" y="16371697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135255</xdr:colOff>
      <xdr:row>261</xdr:row>
      <xdr:rowOff>13970</xdr:rowOff>
    </xdr:from>
    <xdr:to>
      <xdr:col>16</xdr:col>
      <xdr:colOff>367665</xdr:colOff>
      <xdr:row>261</xdr:row>
      <xdr:rowOff>478790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164955" y="16459771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182</xdr:row>
      <xdr:rowOff>41910</xdr:rowOff>
    </xdr:from>
    <xdr:to>
      <xdr:col>16</xdr:col>
      <xdr:colOff>394970</xdr:colOff>
      <xdr:row>182</xdr:row>
      <xdr:rowOff>471805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9110980" y="121210070"/>
          <a:ext cx="31369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117475</xdr:colOff>
      <xdr:row>179</xdr:row>
      <xdr:rowOff>41275</xdr:rowOff>
    </xdr:from>
    <xdr:to>
      <xdr:col>16</xdr:col>
      <xdr:colOff>412115</xdr:colOff>
      <xdr:row>179</xdr:row>
      <xdr:rowOff>454025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147175" y="120194705"/>
          <a:ext cx="294640" cy="412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53975</xdr:colOff>
      <xdr:row>260</xdr:row>
      <xdr:rowOff>50165</xdr:rowOff>
    </xdr:from>
    <xdr:to>
      <xdr:col>16</xdr:col>
      <xdr:colOff>461645</xdr:colOff>
      <xdr:row>260</xdr:row>
      <xdr:rowOff>454660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9083675" y="164126545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59055</xdr:colOff>
      <xdr:row>262</xdr:row>
      <xdr:rowOff>88900</xdr:rowOff>
    </xdr:from>
    <xdr:to>
      <xdr:col>16</xdr:col>
      <xdr:colOff>487681</xdr:colOff>
      <xdr:row>262</xdr:row>
      <xdr:rowOff>400628</xdr:rowOff>
    </xdr:to>
    <xdr:pic>
      <xdr:nvPicPr>
        <xdr:cNvPr id="13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088755" y="165180010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152400</xdr:colOff>
      <xdr:row>46</xdr:row>
      <xdr:rowOff>100965</xdr:rowOff>
    </xdr:from>
    <xdr:to>
      <xdr:col>16</xdr:col>
      <xdr:colOff>419100</xdr:colOff>
      <xdr:row>46</xdr:row>
      <xdr:rowOff>436880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3026600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47</xdr:row>
      <xdr:rowOff>100965</xdr:rowOff>
    </xdr:from>
    <xdr:to>
      <xdr:col>16</xdr:col>
      <xdr:colOff>419100</xdr:colOff>
      <xdr:row>47</xdr:row>
      <xdr:rowOff>436880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3096387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67</xdr:row>
      <xdr:rowOff>70485</xdr:rowOff>
    </xdr:from>
    <xdr:to>
      <xdr:col>16</xdr:col>
      <xdr:colOff>448945</xdr:colOff>
      <xdr:row>67</xdr:row>
      <xdr:rowOff>431800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4931283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68</xdr:row>
      <xdr:rowOff>70485</xdr:rowOff>
    </xdr:from>
    <xdr:to>
      <xdr:col>16</xdr:col>
      <xdr:colOff>448945</xdr:colOff>
      <xdr:row>68</xdr:row>
      <xdr:rowOff>431800</xdr:rowOff>
    </xdr:to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4996053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85</xdr:row>
      <xdr:rowOff>62230</xdr:rowOff>
    </xdr:from>
    <xdr:to>
      <xdr:col>16</xdr:col>
      <xdr:colOff>421640</xdr:colOff>
      <xdr:row>85</xdr:row>
      <xdr:rowOff>386080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92895" y="64897635"/>
          <a:ext cx="25844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154940</xdr:colOff>
      <xdr:row>84</xdr:row>
      <xdr:rowOff>80645</xdr:rowOff>
    </xdr:from>
    <xdr:to>
      <xdr:col>16</xdr:col>
      <xdr:colOff>444500</xdr:colOff>
      <xdr:row>84</xdr:row>
      <xdr:rowOff>440690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184640" y="64408685"/>
          <a:ext cx="28956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88</xdr:row>
      <xdr:rowOff>62230</xdr:rowOff>
    </xdr:from>
    <xdr:to>
      <xdr:col>16</xdr:col>
      <xdr:colOff>421640</xdr:colOff>
      <xdr:row>88</xdr:row>
      <xdr:rowOff>386080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92895" y="66419730"/>
          <a:ext cx="25844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89</xdr:row>
      <xdr:rowOff>62230</xdr:rowOff>
    </xdr:from>
    <xdr:to>
      <xdr:col>16</xdr:col>
      <xdr:colOff>421640</xdr:colOff>
      <xdr:row>89</xdr:row>
      <xdr:rowOff>386080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192895" y="66927095"/>
          <a:ext cx="25844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11</xdr:row>
      <xdr:rowOff>224790</xdr:rowOff>
    </xdr:from>
    <xdr:to>
      <xdr:col>16</xdr:col>
      <xdr:colOff>421640</xdr:colOff>
      <xdr:row>11</xdr:row>
      <xdr:rowOff>645160</xdr:rowOff>
    </xdr:to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5291455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109220</xdr:colOff>
      <xdr:row>12</xdr:row>
      <xdr:rowOff>141605</xdr:rowOff>
    </xdr:from>
    <xdr:to>
      <xdr:col>16</xdr:col>
      <xdr:colOff>422910</xdr:colOff>
      <xdr:row>12</xdr:row>
      <xdr:rowOff>561975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8920" y="597027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81915</xdr:colOff>
      <xdr:row>118</xdr:row>
      <xdr:rowOff>157480</xdr:rowOff>
    </xdr:from>
    <xdr:to>
      <xdr:col>16</xdr:col>
      <xdr:colOff>410845</xdr:colOff>
      <xdr:row>118</xdr:row>
      <xdr:rowOff>584200</xdr:rowOff>
    </xdr:to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9111615" y="88073230"/>
          <a:ext cx="328930" cy="426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18415</xdr:colOff>
      <xdr:row>117</xdr:row>
      <xdr:rowOff>158750</xdr:rowOff>
    </xdr:from>
    <xdr:to>
      <xdr:col>16</xdr:col>
      <xdr:colOff>372745</xdr:colOff>
      <xdr:row>117</xdr:row>
      <xdr:rowOff>618490</xdr:rowOff>
    </xdr:to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9048115" y="87285830"/>
          <a:ext cx="354330" cy="45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121920</xdr:colOff>
      <xdr:row>122</xdr:row>
      <xdr:rowOff>52070</xdr:rowOff>
    </xdr:from>
    <xdr:to>
      <xdr:col>16</xdr:col>
      <xdr:colOff>434975</xdr:colOff>
      <xdr:row>122</xdr:row>
      <xdr:rowOff>519430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151620" y="90506550"/>
          <a:ext cx="313055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140335</xdr:colOff>
      <xdr:row>121</xdr:row>
      <xdr:rowOff>69850</xdr:rowOff>
    </xdr:from>
    <xdr:to>
      <xdr:col>16</xdr:col>
      <xdr:colOff>417195</xdr:colOff>
      <xdr:row>121</xdr:row>
      <xdr:rowOff>483870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170035" y="89762330"/>
          <a:ext cx="276860" cy="414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86995</xdr:colOff>
      <xdr:row>125</xdr:row>
      <xdr:rowOff>148590</xdr:rowOff>
    </xdr:from>
    <xdr:to>
      <xdr:col>16</xdr:col>
      <xdr:colOff>393065</xdr:colOff>
      <xdr:row>125</xdr:row>
      <xdr:rowOff>607060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116695" y="92368370"/>
          <a:ext cx="306070" cy="458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113030</xdr:colOff>
      <xdr:row>126</xdr:row>
      <xdr:rowOff>166370</xdr:rowOff>
    </xdr:from>
    <xdr:to>
      <xdr:col>16</xdr:col>
      <xdr:colOff>422910</xdr:colOff>
      <xdr:row>126</xdr:row>
      <xdr:rowOff>631190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9142730" y="93148150"/>
          <a:ext cx="30988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21896</xdr:colOff>
      <xdr:row>190</xdr:row>
      <xdr:rowOff>175172</xdr:rowOff>
    </xdr:from>
    <xdr:to>
      <xdr:col>16</xdr:col>
      <xdr:colOff>465761</xdr:colOff>
      <xdr:row>190</xdr:row>
      <xdr:rowOff>438697</xdr:rowOff>
    </xdr:to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051290" y="125401705"/>
          <a:ext cx="44386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99</xdr:row>
      <xdr:rowOff>70485</xdr:rowOff>
    </xdr:from>
    <xdr:to>
      <xdr:col>16</xdr:col>
      <xdr:colOff>448945</xdr:colOff>
      <xdr:row>99</xdr:row>
      <xdr:rowOff>431800</xdr:rowOff>
    </xdr:to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166864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98</xdr:row>
      <xdr:rowOff>70485</xdr:rowOff>
    </xdr:from>
    <xdr:to>
      <xdr:col>16</xdr:col>
      <xdr:colOff>448945</xdr:colOff>
      <xdr:row>98</xdr:row>
      <xdr:rowOff>431800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09942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100</xdr:row>
      <xdr:rowOff>70485</xdr:rowOff>
    </xdr:from>
    <xdr:to>
      <xdr:col>16</xdr:col>
      <xdr:colOff>448945</xdr:colOff>
      <xdr:row>100</xdr:row>
      <xdr:rowOff>431800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217600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227</xdr:row>
      <xdr:rowOff>69215</xdr:rowOff>
    </xdr:from>
    <xdr:to>
      <xdr:col>16</xdr:col>
      <xdr:colOff>434975</xdr:colOff>
      <xdr:row>227</xdr:row>
      <xdr:rowOff>405765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578393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53975</xdr:colOff>
      <xdr:row>187</xdr:row>
      <xdr:rowOff>80645</xdr:rowOff>
    </xdr:from>
    <xdr:to>
      <xdr:col>16</xdr:col>
      <xdr:colOff>484505</xdr:colOff>
      <xdr:row>187</xdr:row>
      <xdr:rowOff>444500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9083675" y="123785630"/>
          <a:ext cx="43053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119380</xdr:colOff>
      <xdr:row>13</xdr:row>
      <xdr:rowOff>55880</xdr:rowOff>
    </xdr:from>
    <xdr:to>
      <xdr:col>16</xdr:col>
      <xdr:colOff>433070</xdr:colOff>
      <xdr:row>13</xdr:row>
      <xdr:rowOff>476250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49080" y="6635115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29</xdr:row>
      <xdr:rowOff>85725</xdr:rowOff>
    </xdr:from>
    <xdr:to>
      <xdr:col>16</xdr:col>
      <xdr:colOff>407670</xdr:colOff>
      <xdr:row>29</xdr:row>
      <xdr:rowOff>381000</xdr:rowOff>
    </xdr:to>
    <xdr:pic>
      <xdr:nvPicPr>
        <xdr:cNvPr id="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176385" y="2279586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133350</xdr:colOff>
      <xdr:row>39</xdr:row>
      <xdr:rowOff>85090</xdr:rowOff>
    </xdr:from>
    <xdr:to>
      <xdr:col>16</xdr:col>
      <xdr:colOff>515620</xdr:colOff>
      <xdr:row>39</xdr:row>
      <xdr:rowOff>408940</xdr:rowOff>
    </xdr:to>
    <xdr:pic>
      <xdr:nvPicPr>
        <xdr:cNvPr id="1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63050" y="27153870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39</xdr:row>
      <xdr:rowOff>101600</xdr:rowOff>
    </xdr:from>
    <xdr:to>
      <xdr:col>16</xdr:col>
      <xdr:colOff>495935</xdr:colOff>
      <xdr:row>39</xdr:row>
      <xdr:rowOff>425450</xdr:rowOff>
    </xdr:to>
    <xdr:pic>
      <xdr:nvPicPr>
        <xdr:cNvPr id="1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43365" y="27170380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152400</xdr:colOff>
      <xdr:row>48</xdr:row>
      <xdr:rowOff>100965</xdr:rowOff>
    </xdr:from>
    <xdr:to>
      <xdr:col>16</xdr:col>
      <xdr:colOff>419100</xdr:colOff>
      <xdr:row>48</xdr:row>
      <xdr:rowOff>436880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82100" y="3168777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69</xdr:row>
      <xdr:rowOff>70485</xdr:rowOff>
    </xdr:from>
    <xdr:to>
      <xdr:col>16</xdr:col>
      <xdr:colOff>448945</xdr:colOff>
      <xdr:row>69</xdr:row>
      <xdr:rowOff>431800</xdr:rowOff>
    </xdr:to>
    <xdr:pic>
      <xdr:nvPicPr>
        <xdr:cNvPr id="168" name="图片 16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060823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101</xdr:row>
      <xdr:rowOff>70485</xdr:rowOff>
    </xdr:from>
    <xdr:to>
      <xdr:col>16</xdr:col>
      <xdr:colOff>448945</xdr:colOff>
      <xdr:row>101</xdr:row>
      <xdr:rowOff>431800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289990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201</xdr:row>
      <xdr:rowOff>69215</xdr:rowOff>
    </xdr:from>
    <xdr:to>
      <xdr:col>16</xdr:col>
      <xdr:colOff>446405</xdr:colOff>
      <xdr:row>201</xdr:row>
      <xdr:rowOff>405765</xdr:rowOff>
    </xdr:to>
    <xdr:pic>
      <xdr:nvPicPr>
        <xdr:cNvPr id="172" name="图片 17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036994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201</xdr:row>
      <xdr:rowOff>69215</xdr:rowOff>
    </xdr:from>
    <xdr:to>
      <xdr:col>16</xdr:col>
      <xdr:colOff>446405</xdr:colOff>
      <xdr:row>201</xdr:row>
      <xdr:rowOff>405765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036994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210</xdr:row>
      <xdr:rowOff>69215</xdr:rowOff>
    </xdr:from>
    <xdr:to>
      <xdr:col>16</xdr:col>
      <xdr:colOff>446405</xdr:colOff>
      <xdr:row>210</xdr:row>
      <xdr:rowOff>405765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604748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210</xdr:row>
      <xdr:rowOff>69215</xdr:rowOff>
    </xdr:from>
    <xdr:to>
      <xdr:col>16</xdr:col>
      <xdr:colOff>446405</xdr:colOff>
      <xdr:row>210</xdr:row>
      <xdr:rowOff>405765</xdr:rowOff>
    </xdr:to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604748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92075</xdr:colOff>
      <xdr:row>228</xdr:row>
      <xdr:rowOff>99060</xdr:rowOff>
    </xdr:from>
    <xdr:to>
      <xdr:col>16</xdr:col>
      <xdr:colOff>406400</xdr:colOff>
      <xdr:row>228</xdr:row>
      <xdr:rowOff>435610</xdr:rowOff>
    </xdr:to>
    <xdr:pic>
      <xdr:nvPicPr>
        <xdr:cNvPr id="186" name="图片 185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21775" y="14632114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14</xdr:row>
      <xdr:rowOff>224790</xdr:rowOff>
    </xdr:from>
    <xdr:to>
      <xdr:col>16</xdr:col>
      <xdr:colOff>421640</xdr:colOff>
      <xdr:row>14</xdr:row>
      <xdr:rowOff>645160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746125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30</xdr:row>
      <xdr:rowOff>85725</xdr:rowOff>
    </xdr:from>
    <xdr:to>
      <xdr:col>16</xdr:col>
      <xdr:colOff>407670</xdr:colOff>
      <xdr:row>30</xdr:row>
      <xdr:rowOff>381000</xdr:rowOff>
    </xdr:to>
    <xdr:pic>
      <xdr:nvPicPr>
        <xdr:cNvPr id="18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176385" y="2330323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133350</xdr:colOff>
      <xdr:row>40</xdr:row>
      <xdr:rowOff>85090</xdr:rowOff>
    </xdr:from>
    <xdr:to>
      <xdr:col>16</xdr:col>
      <xdr:colOff>515620</xdr:colOff>
      <xdr:row>40</xdr:row>
      <xdr:rowOff>408940</xdr:rowOff>
    </xdr:to>
    <xdr:pic>
      <xdr:nvPicPr>
        <xdr:cNvPr id="19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63050" y="2766123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40</xdr:row>
      <xdr:rowOff>101600</xdr:rowOff>
    </xdr:from>
    <xdr:to>
      <xdr:col>16</xdr:col>
      <xdr:colOff>495935</xdr:colOff>
      <xdr:row>40</xdr:row>
      <xdr:rowOff>425450</xdr:rowOff>
    </xdr:to>
    <xdr:pic>
      <xdr:nvPicPr>
        <xdr:cNvPr id="1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43365" y="2767774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49</xdr:row>
      <xdr:rowOff>624840</xdr:rowOff>
    </xdr:from>
    <xdr:to>
      <xdr:col>16</xdr:col>
      <xdr:colOff>371475</xdr:colOff>
      <xdr:row>49</xdr:row>
      <xdr:rowOff>960755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271901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70</xdr:row>
      <xdr:rowOff>70485</xdr:rowOff>
    </xdr:from>
    <xdr:to>
      <xdr:col>16</xdr:col>
      <xdr:colOff>448945</xdr:colOff>
      <xdr:row>70</xdr:row>
      <xdr:rowOff>431800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11155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70</xdr:row>
      <xdr:rowOff>70485</xdr:rowOff>
    </xdr:from>
    <xdr:to>
      <xdr:col>16</xdr:col>
      <xdr:colOff>448945</xdr:colOff>
      <xdr:row>70</xdr:row>
      <xdr:rowOff>431800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11155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102</xdr:row>
      <xdr:rowOff>70485</xdr:rowOff>
    </xdr:from>
    <xdr:to>
      <xdr:col>16</xdr:col>
      <xdr:colOff>448945</xdr:colOff>
      <xdr:row>102</xdr:row>
      <xdr:rowOff>431800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34072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202</xdr:row>
      <xdr:rowOff>69215</xdr:rowOff>
    </xdr:from>
    <xdr:to>
      <xdr:col>16</xdr:col>
      <xdr:colOff>446405</xdr:colOff>
      <xdr:row>202</xdr:row>
      <xdr:rowOff>405765</xdr:rowOff>
    </xdr:to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087731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211</xdr:row>
      <xdr:rowOff>69215</xdr:rowOff>
    </xdr:from>
    <xdr:to>
      <xdr:col>16</xdr:col>
      <xdr:colOff>446405</xdr:colOff>
      <xdr:row>211</xdr:row>
      <xdr:rowOff>405765</xdr:rowOff>
    </xdr:to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655484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229</xdr:row>
      <xdr:rowOff>69215</xdr:rowOff>
    </xdr:from>
    <xdr:to>
      <xdr:col>16</xdr:col>
      <xdr:colOff>434975</xdr:colOff>
      <xdr:row>229</xdr:row>
      <xdr:rowOff>405765</xdr:rowOff>
    </xdr:to>
    <xdr:pic>
      <xdr:nvPicPr>
        <xdr:cNvPr id="201" name="图片 200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679866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15</xdr:row>
      <xdr:rowOff>224790</xdr:rowOff>
    </xdr:from>
    <xdr:to>
      <xdr:col>16</xdr:col>
      <xdr:colOff>421640</xdr:colOff>
      <xdr:row>15</xdr:row>
      <xdr:rowOff>645160</xdr:rowOff>
    </xdr:to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877570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16</xdr:row>
      <xdr:rowOff>224790</xdr:rowOff>
    </xdr:from>
    <xdr:to>
      <xdr:col>16</xdr:col>
      <xdr:colOff>421640</xdr:colOff>
      <xdr:row>16</xdr:row>
      <xdr:rowOff>645160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1009015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51</xdr:row>
      <xdr:rowOff>624840</xdr:rowOff>
    </xdr:from>
    <xdr:to>
      <xdr:col>16</xdr:col>
      <xdr:colOff>371475</xdr:colOff>
      <xdr:row>51</xdr:row>
      <xdr:rowOff>960755</xdr:rowOff>
    </xdr:to>
    <xdr:pic>
      <xdr:nvPicPr>
        <xdr:cNvPr id="207" name="图片 20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534791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72</xdr:row>
      <xdr:rowOff>70485</xdr:rowOff>
    </xdr:from>
    <xdr:to>
      <xdr:col>16</xdr:col>
      <xdr:colOff>448945</xdr:colOff>
      <xdr:row>72</xdr:row>
      <xdr:rowOff>431800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28681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72</xdr:row>
      <xdr:rowOff>70485</xdr:rowOff>
    </xdr:from>
    <xdr:to>
      <xdr:col>16</xdr:col>
      <xdr:colOff>448945</xdr:colOff>
      <xdr:row>72</xdr:row>
      <xdr:rowOff>431800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28681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104</xdr:row>
      <xdr:rowOff>70485</xdr:rowOff>
    </xdr:from>
    <xdr:to>
      <xdr:col>16</xdr:col>
      <xdr:colOff>448945</xdr:colOff>
      <xdr:row>104</xdr:row>
      <xdr:rowOff>431800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51598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203</xdr:row>
      <xdr:rowOff>69215</xdr:rowOff>
    </xdr:from>
    <xdr:to>
      <xdr:col>16</xdr:col>
      <xdr:colOff>446405</xdr:colOff>
      <xdr:row>203</xdr:row>
      <xdr:rowOff>405765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175361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212</xdr:row>
      <xdr:rowOff>69215</xdr:rowOff>
    </xdr:from>
    <xdr:to>
      <xdr:col>16</xdr:col>
      <xdr:colOff>446405</xdr:colOff>
      <xdr:row>212</xdr:row>
      <xdr:rowOff>405765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743114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230</xdr:row>
      <xdr:rowOff>69215</xdr:rowOff>
    </xdr:from>
    <xdr:to>
      <xdr:col>16</xdr:col>
      <xdr:colOff>434975</xdr:colOff>
      <xdr:row>230</xdr:row>
      <xdr:rowOff>405765</xdr:rowOff>
    </xdr:to>
    <xdr:pic>
      <xdr:nvPicPr>
        <xdr:cNvPr id="213" name="图片 212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767496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150495</xdr:colOff>
      <xdr:row>17</xdr:row>
      <xdr:rowOff>557530</xdr:rowOff>
    </xdr:from>
    <xdr:to>
      <xdr:col>16</xdr:col>
      <xdr:colOff>414020</xdr:colOff>
      <xdr:row>17</xdr:row>
      <xdr:rowOff>948055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80195" y="11737340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99060</xdr:colOff>
      <xdr:row>18</xdr:row>
      <xdr:rowOff>488315</xdr:rowOff>
    </xdr:from>
    <xdr:to>
      <xdr:col>16</xdr:col>
      <xdr:colOff>362585</xdr:colOff>
      <xdr:row>18</xdr:row>
      <xdr:rowOff>878840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28760" y="12763500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116205</xdr:colOff>
      <xdr:row>19</xdr:row>
      <xdr:rowOff>556895</xdr:rowOff>
    </xdr:from>
    <xdr:to>
      <xdr:col>16</xdr:col>
      <xdr:colOff>379730</xdr:colOff>
      <xdr:row>19</xdr:row>
      <xdr:rowOff>947420</xdr:rowOff>
    </xdr:to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45905" y="13927455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52</xdr:row>
      <xdr:rowOff>624840</xdr:rowOff>
    </xdr:from>
    <xdr:to>
      <xdr:col>16</xdr:col>
      <xdr:colOff>371475</xdr:colOff>
      <xdr:row>52</xdr:row>
      <xdr:rowOff>960755</xdr:rowOff>
    </xdr:to>
    <xdr:pic>
      <xdr:nvPicPr>
        <xdr:cNvPr id="220" name="图片 219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666236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54</xdr:row>
      <xdr:rowOff>624840</xdr:rowOff>
    </xdr:from>
    <xdr:to>
      <xdr:col>16</xdr:col>
      <xdr:colOff>371475</xdr:colOff>
      <xdr:row>54</xdr:row>
      <xdr:rowOff>960755</xdr:rowOff>
    </xdr:to>
    <xdr:pic>
      <xdr:nvPicPr>
        <xdr:cNvPr id="221" name="图片 220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885311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73</xdr:row>
      <xdr:rowOff>70485</xdr:rowOff>
    </xdr:from>
    <xdr:to>
      <xdr:col>16</xdr:col>
      <xdr:colOff>448945</xdr:colOff>
      <xdr:row>73</xdr:row>
      <xdr:rowOff>431800</xdr:rowOff>
    </xdr:to>
    <xdr:pic>
      <xdr:nvPicPr>
        <xdr:cNvPr id="222" name="图片 22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39635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73</xdr:row>
      <xdr:rowOff>70485</xdr:rowOff>
    </xdr:from>
    <xdr:to>
      <xdr:col>16</xdr:col>
      <xdr:colOff>448945</xdr:colOff>
      <xdr:row>73</xdr:row>
      <xdr:rowOff>431800</xdr:rowOff>
    </xdr:to>
    <xdr:pic>
      <xdr:nvPicPr>
        <xdr:cNvPr id="223" name="图片 22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39635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75</xdr:row>
      <xdr:rowOff>70485</xdr:rowOff>
    </xdr:from>
    <xdr:to>
      <xdr:col>16</xdr:col>
      <xdr:colOff>448945</xdr:colOff>
      <xdr:row>75</xdr:row>
      <xdr:rowOff>431800</xdr:rowOff>
    </xdr:to>
    <xdr:pic>
      <xdr:nvPicPr>
        <xdr:cNvPr id="224" name="图片 22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57161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75</xdr:row>
      <xdr:rowOff>70485</xdr:rowOff>
    </xdr:from>
    <xdr:to>
      <xdr:col>16</xdr:col>
      <xdr:colOff>448945</xdr:colOff>
      <xdr:row>75</xdr:row>
      <xdr:rowOff>431800</xdr:rowOff>
    </xdr:to>
    <xdr:pic>
      <xdr:nvPicPr>
        <xdr:cNvPr id="225" name="图片 22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57161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105</xdr:row>
      <xdr:rowOff>70485</xdr:rowOff>
    </xdr:from>
    <xdr:to>
      <xdr:col>16</xdr:col>
      <xdr:colOff>448945</xdr:colOff>
      <xdr:row>105</xdr:row>
      <xdr:rowOff>431800</xdr:rowOff>
    </xdr:to>
    <xdr:pic>
      <xdr:nvPicPr>
        <xdr:cNvPr id="226" name="图片 22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62552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107</xdr:row>
      <xdr:rowOff>70485</xdr:rowOff>
    </xdr:from>
    <xdr:to>
      <xdr:col>16</xdr:col>
      <xdr:colOff>448945</xdr:colOff>
      <xdr:row>107</xdr:row>
      <xdr:rowOff>431800</xdr:rowOff>
    </xdr:to>
    <xdr:pic>
      <xdr:nvPicPr>
        <xdr:cNvPr id="227" name="图片 22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80078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20</xdr:row>
      <xdr:rowOff>224790</xdr:rowOff>
    </xdr:from>
    <xdr:to>
      <xdr:col>16</xdr:col>
      <xdr:colOff>421640</xdr:colOff>
      <xdr:row>20</xdr:row>
      <xdr:rowOff>645160</xdr:rowOff>
    </xdr:to>
    <xdr:pic>
      <xdr:nvPicPr>
        <xdr:cNvPr id="228" name="图片 227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14690725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21</xdr:row>
      <xdr:rowOff>224790</xdr:rowOff>
    </xdr:from>
    <xdr:to>
      <xdr:col>16</xdr:col>
      <xdr:colOff>421640</xdr:colOff>
      <xdr:row>21</xdr:row>
      <xdr:rowOff>645160</xdr:rowOff>
    </xdr:to>
    <xdr:pic>
      <xdr:nvPicPr>
        <xdr:cNvPr id="229" name="图片 228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16005175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22</xdr:row>
      <xdr:rowOff>224790</xdr:rowOff>
    </xdr:from>
    <xdr:to>
      <xdr:col>16</xdr:col>
      <xdr:colOff>421640</xdr:colOff>
      <xdr:row>22</xdr:row>
      <xdr:rowOff>645160</xdr:rowOff>
    </xdr:to>
    <xdr:pic>
      <xdr:nvPicPr>
        <xdr:cNvPr id="230" name="图片 229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9137650" y="17319625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150495</xdr:colOff>
      <xdr:row>23</xdr:row>
      <xdr:rowOff>557530</xdr:rowOff>
    </xdr:from>
    <xdr:to>
      <xdr:col>16</xdr:col>
      <xdr:colOff>414020</xdr:colOff>
      <xdr:row>23</xdr:row>
      <xdr:rowOff>948055</xdr:rowOff>
    </xdr:to>
    <xdr:pic>
      <xdr:nvPicPr>
        <xdr:cNvPr id="231" name="图片 230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80195" y="18966815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99060</xdr:colOff>
      <xdr:row>24</xdr:row>
      <xdr:rowOff>488315</xdr:rowOff>
    </xdr:from>
    <xdr:to>
      <xdr:col>16</xdr:col>
      <xdr:colOff>362585</xdr:colOff>
      <xdr:row>24</xdr:row>
      <xdr:rowOff>878840</xdr:rowOff>
    </xdr:to>
    <xdr:pic>
      <xdr:nvPicPr>
        <xdr:cNvPr id="232" name="图片 231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28760" y="19992975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116205</xdr:colOff>
      <xdr:row>25</xdr:row>
      <xdr:rowOff>556895</xdr:rowOff>
    </xdr:from>
    <xdr:to>
      <xdr:col>16</xdr:col>
      <xdr:colOff>379730</xdr:colOff>
      <xdr:row>25</xdr:row>
      <xdr:rowOff>947420</xdr:rowOff>
    </xdr:to>
    <xdr:pic>
      <xdr:nvPicPr>
        <xdr:cNvPr id="233" name="图片 232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145905" y="21156930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31</xdr:row>
      <xdr:rowOff>85725</xdr:rowOff>
    </xdr:from>
    <xdr:to>
      <xdr:col>16</xdr:col>
      <xdr:colOff>407670</xdr:colOff>
      <xdr:row>31</xdr:row>
      <xdr:rowOff>381000</xdr:rowOff>
    </xdr:to>
    <xdr:pic>
      <xdr:nvPicPr>
        <xdr:cNvPr id="2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176385" y="2417953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133350</xdr:colOff>
      <xdr:row>41</xdr:row>
      <xdr:rowOff>85090</xdr:rowOff>
    </xdr:from>
    <xdr:to>
      <xdr:col>16</xdr:col>
      <xdr:colOff>515620</xdr:colOff>
      <xdr:row>41</xdr:row>
      <xdr:rowOff>408940</xdr:rowOff>
    </xdr:to>
    <xdr:pic>
      <xdr:nvPicPr>
        <xdr:cNvPr id="2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63050" y="2809938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41</xdr:row>
      <xdr:rowOff>101600</xdr:rowOff>
    </xdr:from>
    <xdr:to>
      <xdr:col>16</xdr:col>
      <xdr:colOff>495935</xdr:colOff>
      <xdr:row>41</xdr:row>
      <xdr:rowOff>425450</xdr:rowOff>
    </xdr:to>
    <xdr:pic>
      <xdr:nvPicPr>
        <xdr:cNvPr id="2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143365" y="2811589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55</xdr:row>
      <xdr:rowOff>624840</xdr:rowOff>
    </xdr:from>
    <xdr:to>
      <xdr:col>16</xdr:col>
      <xdr:colOff>371475</xdr:colOff>
      <xdr:row>55</xdr:row>
      <xdr:rowOff>960755</xdr:rowOff>
    </xdr:to>
    <xdr:pic>
      <xdr:nvPicPr>
        <xdr:cNvPr id="237" name="图片 236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994848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57</xdr:row>
      <xdr:rowOff>624840</xdr:rowOff>
    </xdr:from>
    <xdr:to>
      <xdr:col>16</xdr:col>
      <xdr:colOff>371475</xdr:colOff>
      <xdr:row>57</xdr:row>
      <xdr:rowOff>960755</xdr:rowOff>
    </xdr:to>
    <xdr:pic>
      <xdr:nvPicPr>
        <xdr:cNvPr id="238" name="图片 237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4257738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58</xdr:row>
      <xdr:rowOff>624840</xdr:rowOff>
    </xdr:from>
    <xdr:to>
      <xdr:col>16</xdr:col>
      <xdr:colOff>371475</xdr:colOff>
      <xdr:row>58</xdr:row>
      <xdr:rowOff>960755</xdr:rowOff>
    </xdr:to>
    <xdr:pic>
      <xdr:nvPicPr>
        <xdr:cNvPr id="239" name="图片 238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4389183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60</xdr:row>
      <xdr:rowOff>624840</xdr:rowOff>
    </xdr:from>
    <xdr:to>
      <xdr:col>16</xdr:col>
      <xdr:colOff>371475</xdr:colOff>
      <xdr:row>60</xdr:row>
      <xdr:rowOff>960755</xdr:rowOff>
    </xdr:to>
    <xdr:pic>
      <xdr:nvPicPr>
        <xdr:cNvPr id="240" name="图片 239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4608258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76</xdr:row>
      <xdr:rowOff>70485</xdr:rowOff>
    </xdr:from>
    <xdr:to>
      <xdr:col>16</xdr:col>
      <xdr:colOff>448945</xdr:colOff>
      <xdr:row>76</xdr:row>
      <xdr:rowOff>431800</xdr:rowOff>
    </xdr:to>
    <xdr:pic>
      <xdr:nvPicPr>
        <xdr:cNvPr id="241" name="图片 24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68115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76</xdr:row>
      <xdr:rowOff>70485</xdr:rowOff>
    </xdr:from>
    <xdr:to>
      <xdr:col>16</xdr:col>
      <xdr:colOff>448945</xdr:colOff>
      <xdr:row>76</xdr:row>
      <xdr:rowOff>431800</xdr:rowOff>
    </xdr:to>
    <xdr:pic>
      <xdr:nvPicPr>
        <xdr:cNvPr id="242" name="图片 24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68115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78</xdr:row>
      <xdr:rowOff>70485</xdr:rowOff>
    </xdr:from>
    <xdr:to>
      <xdr:col>16</xdr:col>
      <xdr:colOff>448945</xdr:colOff>
      <xdr:row>78</xdr:row>
      <xdr:rowOff>431800</xdr:rowOff>
    </xdr:to>
    <xdr:pic>
      <xdr:nvPicPr>
        <xdr:cNvPr id="243" name="图片 24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90022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78</xdr:row>
      <xdr:rowOff>70485</xdr:rowOff>
    </xdr:from>
    <xdr:to>
      <xdr:col>16</xdr:col>
      <xdr:colOff>448945</xdr:colOff>
      <xdr:row>78</xdr:row>
      <xdr:rowOff>431800</xdr:rowOff>
    </xdr:to>
    <xdr:pic>
      <xdr:nvPicPr>
        <xdr:cNvPr id="244" name="图片 24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90022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79</xdr:row>
      <xdr:rowOff>70485</xdr:rowOff>
    </xdr:from>
    <xdr:to>
      <xdr:col>16</xdr:col>
      <xdr:colOff>448945</xdr:colOff>
      <xdr:row>79</xdr:row>
      <xdr:rowOff>431800</xdr:rowOff>
    </xdr:to>
    <xdr:pic>
      <xdr:nvPicPr>
        <xdr:cNvPr id="245" name="图片 24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00976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79</xdr:row>
      <xdr:rowOff>70485</xdr:rowOff>
    </xdr:from>
    <xdr:to>
      <xdr:col>16</xdr:col>
      <xdr:colOff>448945</xdr:colOff>
      <xdr:row>79</xdr:row>
      <xdr:rowOff>431800</xdr:rowOff>
    </xdr:to>
    <xdr:pic>
      <xdr:nvPicPr>
        <xdr:cNvPr id="246" name="图片 24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00976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81</xdr:row>
      <xdr:rowOff>70485</xdr:rowOff>
    </xdr:from>
    <xdr:to>
      <xdr:col>16</xdr:col>
      <xdr:colOff>448945</xdr:colOff>
      <xdr:row>81</xdr:row>
      <xdr:rowOff>431800</xdr:rowOff>
    </xdr:to>
    <xdr:pic>
      <xdr:nvPicPr>
        <xdr:cNvPr id="247" name="图片 246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22884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81</xdr:row>
      <xdr:rowOff>70485</xdr:rowOff>
    </xdr:from>
    <xdr:to>
      <xdr:col>16</xdr:col>
      <xdr:colOff>448945</xdr:colOff>
      <xdr:row>81</xdr:row>
      <xdr:rowOff>431800</xdr:rowOff>
    </xdr:to>
    <xdr:pic>
      <xdr:nvPicPr>
        <xdr:cNvPr id="248" name="图片 24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22884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108</xdr:row>
      <xdr:rowOff>70485</xdr:rowOff>
    </xdr:from>
    <xdr:to>
      <xdr:col>16</xdr:col>
      <xdr:colOff>448945</xdr:colOff>
      <xdr:row>108</xdr:row>
      <xdr:rowOff>431800</xdr:rowOff>
    </xdr:to>
    <xdr:pic>
      <xdr:nvPicPr>
        <xdr:cNvPr id="249" name="图片 24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91032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110</xdr:row>
      <xdr:rowOff>70485</xdr:rowOff>
    </xdr:from>
    <xdr:to>
      <xdr:col>16</xdr:col>
      <xdr:colOff>448945</xdr:colOff>
      <xdr:row>110</xdr:row>
      <xdr:rowOff>431800</xdr:rowOff>
    </xdr:to>
    <xdr:pic>
      <xdr:nvPicPr>
        <xdr:cNvPr id="250" name="图片 24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812939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111</xdr:row>
      <xdr:rowOff>70485</xdr:rowOff>
    </xdr:from>
    <xdr:to>
      <xdr:col>16</xdr:col>
      <xdr:colOff>448945</xdr:colOff>
      <xdr:row>111</xdr:row>
      <xdr:rowOff>431800</xdr:rowOff>
    </xdr:to>
    <xdr:pic>
      <xdr:nvPicPr>
        <xdr:cNvPr id="251" name="图片 25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823893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113</xdr:row>
      <xdr:rowOff>70485</xdr:rowOff>
    </xdr:from>
    <xdr:to>
      <xdr:col>16</xdr:col>
      <xdr:colOff>448945</xdr:colOff>
      <xdr:row>113</xdr:row>
      <xdr:rowOff>431800</xdr:rowOff>
    </xdr:to>
    <xdr:pic>
      <xdr:nvPicPr>
        <xdr:cNvPr id="252" name="图片 25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845800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204</xdr:row>
      <xdr:rowOff>69215</xdr:rowOff>
    </xdr:from>
    <xdr:to>
      <xdr:col>16</xdr:col>
      <xdr:colOff>446405</xdr:colOff>
      <xdr:row>204</xdr:row>
      <xdr:rowOff>405765</xdr:rowOff>
    </xdr:to>
    <xdr:pic>
      <xdr:nvPicPr>
        <xdr:cNvPr id="253" name="图片 252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284898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205</xdr:row>
      <xdr:rowOff>69215</xdr:rowOff>
    </xdr:from>
    <xdr:to>
      <xdr:col>16</xdr:col>
      <xdr:colOff>446405</xdr:colOff>
      <xdr:row>205</xdr:row>
      <xdr:rowOff>405765</xdr:rowOff>
    </xdr:to>
    <xdr:pic>
      <xdr:nvPicPr>
        <xdr:cNvPr id="254" name="图片 253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368718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213</xdr:row>
      <xdr:rowOff>69215</xdr:rowOff>
    </xdr:from>
    <xdr:to>
      <xdr:col>16</xdr:col>
      <xdr:colOff>446405</xdr:colOff>
      <xdr:row>213</xdr:row>
      <xdr:rowOff>405765</xdr:rowOff>
    </xdr:to>
    <xdr:pic>
      <xdr:nvPicPr>
        <xdr:cNvPr id="255" name="图片 254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852652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214</xdr:row>
      <xdr:rowOff>69215</xdr:rowOff>
    </xdr:from>
    <xdr:to>
      <xdr:col>16</xdr:col>
      <xdr:colOff>446405</xdr:colOff>
      <xdr:row>214</xdr:row>
      <xdr:rowOff>405765</xdr:rowOff>
    </xdr:to>
    <xdr:pic>
      <xdr:nvPicPr>
        <xdr:cNvPr id="256" name="图片 255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149715" y="13936472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231</xdr:row>
      <xdr:rowOff>69215</xdr:rowOff>
    </xdr:from>
    <xdr:to>
      <xdr:col>16</xdr:col>
      <xdr:colOff>434975</xdr:colOff>
      <xdr:row>231</xdr:row>
      <xdr:rowOff>405765</xdr:rowOff>
    </xdr:to>
    <xdr:pic>
      <xdr:nvPicPr>
        <xdr:cNvPr id="257" name="图片 256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8770340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232</xdr:row>
      <xdr:rowOff>69215</xdr:rowOff>
    </xdr:from>
    <xdr:to>
      <xdr:col>16</xdr:col>
      <xdr:colOff>434975</xdr:colOff>
      <xdr:row>232</xdr:row>
      <xdr:rowOff>405765</xdr:rowOff>
    </xdr:to>
    <xdr:pic>
      <xdr:nvPicPr>
        <xdr:cNvPr id="258" name="图片 25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150350" y="149608540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103</xdr:row>
      <xdr:rowOff>70485</xdr:rowOff>
    </xdr:from>
    <xdr:to>
      <xdr:col>16</xdr:col>
      <xdr:colOff>448945</xdr:colOff>
      <xdr:row>103</xdr:row>
      <xdr:rowOff>431800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42835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106</xdr:row>
      <xdr:rowOff>70485</xdr:rowOff>
    </xdr:from>
    <xdr:to>
      <xdr:col>16</xdr:col>
      <xdr:colOff>448945</xdr:colOff>
      <xdr:row>106</xdr:row>
      <xdr:rowOff>431800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771315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109</xdr:row>
      <xdr:rowOff>70485</xdr:rowOff>
    </xdr:from>
    <xdr:to>
      <xdr:col>16</xdr:col>
      <xdr:colOff>448945</xdr:colOff>
      <xdr:row>109</xdr:row>
      <xdr:rowOff>431800</xdr:rowOff>
    </xdr:to>
    <xdr:pic>
      <xdr:nvPicPr>
        <xdr:cNvPr id="175" name="图片 17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801985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112</xdr:row>
      <xdr:rowOff>70485</xdr:rowOff>
    </xdr:from>
    <xdr:to>
      <xdr:col>16</xdr:col>
      <xdr:colOff>448945</xdr:colOff>
      <xdr:row>112</xdr:row>
      <xdr:rowOff>431800</xdr:rowOff>
    </xdr:to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834847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50</xdr:row>
      <xdr:rowOff>624840</xdr:rowOff>
    </xdr:from>
    <xdr:to>
      <xdr:col>16</xdr:col>
      <xdr:colOff>371475</xdr:colOff>
      <xdr:row>50</xdr:row>
      <xdr:rowOff>960755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403346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53</xdr:row>
      <xdr:rowOff>624840</xdr:rowOff>
    </xdr:from>
    <xdr:to>
      <xdr:col>16</xdr:col>
      <xdr:colOff>371475</xdr:colOff>
      <xdr:row>53</xdr:row>
      <xdr:rowOff>960755</xdr:rowOff>
    </xdr:to>
    <xdr:pic>
      <xdr:nvPicPr>
        <xdr:cNvPr id="214" name="图片 213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3775773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56</xdr:row>
      <xdr:rowOff>624840</xdr:rowOff>
    </xdr:from>
    <xdr:to>
      <xdr:col>16</xdr:col>
      <xdr:colOff>371475</xdr:colOff>
      <xdr:row>56</xdr:row>
      <xdr:rowOff>960755</xdr:rowOff>
    </xdr:to>
    <xdr:pic>
      <xdr:nvPicPr>
        <xdr:cNvPr id="215" name="图片 214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4126293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59</xdr:row>
      <xdr:rowOff>624840</xdr:rowOff>
    </xdr:from>
    <xdr:to>
      <xdr:col>16</xdr:col>
      <xdr:colOff>371475</xdr:colOff>
      <xdr:row>59</xdr:row>
      <xdr:rowOff>960755</xdr:rowOff>
    </xdr:to>
    <xdr:pic>
      <xdr:nvPicPr>
        <xdr:cNvPr id="216" name="图片 215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134475" y="44987210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71</xdr:row>
      <xdr:rowOff>70485</xdr:rowOff>
    </xdr:from>
    <xdr:to>
      <xdr:col>16</xdr:col>
      <xdr:colOff>448945</xdr:colOff>
      <xdr:row>71</xdr:row>
      <xdr:rowOff>431800</xdr:rowOff>
    </xdr:to>
    <xdr:pic>
      <xdr:nvPicPr>
        <xdr:cNvPr id="259" name="图片 258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19918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71</xdr:row>
      <xdr:rowOff>70485</xdr:rowOff>
    </xdr:from>
    <xdr:to>
      <xdr:col>16</xdr:col>
      <xdr:colOff>448945</xdr:colOff>
      <xdr:row>71</xdr:row>
      <xdr:rowOff>431800</xdr:rowOff>
    </xdr:to>
    <xdr:pic>
      <xdr:nvPicPr>
        <xdr:cNvPr id="260" name="图片 259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199189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74</xdr:row>
      <xdr:rowOff>70485</xdr:rowOff>
    </xdr:from>
    <xdr:to>
      <xdr:col>16</xdr:col>
      <xdr:colOff>448945</xdr:colOff>
      <xdr:row>74</xdr:row>
      <xdr:rowOff>431800</xdr:rowOff>
    </xdr:to>
    <xdr:pic>
      <xdr:nvPicPr>
        <xdr:cNvPr id="261" name="图片 26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48398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74</xdr:row>
      <xdr:rowOff>70485</xdr:rowOff>
    </xdr:from>
    <xdr:to>
      <xdr:col>16</xdr:col>
      <xdr:colOff>448945</xdr:colOff>
      <xdr:row>74</xdr:row>
      <xdr:rowOff>431800</xdr:rowOff>
    </xdr:to>
    <xdr:pic>
      <xdr:nvPicPr>
        <xdr:cNvPr id="262" name="图片 26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483987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77</xdr:row>
      <xdr:rowOff>70485</xdr:rowOff>
    </xdr:from>
    <xdr:to>
      <xdr:col>16</xdr:col>
      <xdr:colOff>448945</xdr:colOff>
      <xdr:row>77</xdr:row>
      <xdr:rowOff>431800</xdr:rowOff>
    </xdr:to>
    <xdr:pic>
      <xdr:nvPicPr>
        <xdr:cNvPr id="263" name="图片 26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79069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77</xdr:row>
      <xdr:rowOff>70485</xdr:rowOff>
    </xdr:from>
    <xdr:to>
      <xdr:col>16</xdr:col>
      <xdr:colOff>448945</xdr:colOff>
      <xdr:row>77</xdr:row>
      <xdr:rowOff>431800</xdr:rowOff>
    </xdr:to>
    <xdr:pic>
      <xdr:nvPicPr>
        <xdr:cNvPr id="264" name="图片 26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5790692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80</xdr:row>
      <xdr:rowOff>70485</xdr:rowOff>
    </xdr:from>
    <xdr:to>
      <xdr:col>16</xdr:col>
      <xdr:colOff>448945</xdr:colOff>
      <xdr:row>80</xdr:row>
      <xdr:rowOff>431800</xdr:rowOff>
    </xdr:to>
    <xdr:pic>
      <xdr:nvPicPr>
        <xdr:cNvPr id="265" name="图片 264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11930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80</xdr:row>
      <xdr:rowOff>70485</xdr:rowOff>
    </xdr:from>
    <xdr:to>
      <xdr:col>16</xdr:col>
      <xdr:colOff>448945</xdr:colOff>
      <xdr:row>80</xdr:row>
      <xdr:rowOff>431800</xdr:rowOff>
    </xdr:to>
    <xdr:pic>
      <xdr:nvPicPr>
        <xdr:cNvPr id="266" name="图片 26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175750" y="61193045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116205</xdr:colOff>
      <xdr:row>26</xdr:row>
      <xdr:rowOff>352788</xdr:rowOff>
    </xdr:from>
    <xdr:to>
      <xdr:col>16</xdr:col>
      <xdr:colOff>379730</xdr:colOff>
      <xdr:row>26</xdr:row>
      <xdr:rowOff>743313</xdr:rowOff>
    </xdr:to>
    <xdr:pic>
      <xdr:nvPicPr>
        <xdr:cNvPr id="268" name="图片 267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205776" y="22110609"/>
          <a:ext cx="263525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32</xdr:row>
      <xdr:rowOff>85725</xdr:rowOff>
    </xdr:from>
    <xdr:to>
      <xdr:col>16</xdr:col>
      <xdr:colOff>407670</xdr:colOff>
      <xdr:row>32</xdr:row>
      <xdr:rowOff>381000</xdr:rowOff>
    </xdr:to>
    <xdr:pic>
      <xdr:nvPicPr>
        <xdr:cNvPr id="2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236256" y="2523172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133350</xdr:colOff>
      <xdr:row>38</xdr:row>
      <xdr:rowOff>85090</xdr:rowOff>
    </xdr:from>
    <xdr:to>
      <xdr:col>16</xdr:col>
      <xdr:colOff>515620</xdr:colOff>
      <xdr:row>38</xdr:row>
      <xdr:rowOff>408940</xdr:rowOff>
    </xdr:to>
    <xdr:pic>
      <xdr:nvPicPr>
        <xdr:cNvPr id="27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222921" y="29394876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38</xdr:row>
      <xdr:rowOff>101600</xdr:rowOff>
    </xdr:from>
    <xdr:to>
      <xdr:col>16</xdr:col>
      <xdr:colOff>495935</xdr:colOff>
      <xdr:row>38</xdr:row>
      <xdr:rowOff>425450</xdr:rowOff>
    </xdr:to>
    <xdr:pic>
      <xdr:nvPicPr>
        <xdr:cNvPr id="27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203236" y="29411386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152400</xdr:colOff>
      <xdr:row>42</xdr:row>
      <xdr:rowOff>100965</xdr:rowOff>
    </xdr:from>
    <xdr:to>
      <xdr:col>16</xdr:col>
      <xdr:colOff>419100</xdr:colOff>
      <xdr:row>42</xdr:row>
      <xdr:rowOff>436880</xdr:rowOff>
    </xdr:to>
    <xdr:pic>
      <xdr:nvPicPr>
        <xdr:cNvPr id="272" name="图片 271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241971" y="31002786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63</xdr:row>
      <xdr:rowOff>69850</xdr:rowOff>
    </xdr:from>
    <xdr:to>
      <xdr:col>16</xdr:col>
      <xdr:colOff>448945</xdr:colOff>
      <xdr:row>63</xdr:row>
      <xdr:rowOff>431165</xdr:rowOff>
    </xdr:to>
    <xdr:pic>
      <xdr:nvPicPr>
        <xdr:cNvPr id="273" name="图片 27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235621" y="50919743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95</xdr:row>
      <xdr:rowOff>69850</xdr:rowOff>
    </xdr:from>
    <xdr:to>
      <xdr:col>16</xdr:col>
      <xdr:colOff>427990</xdr:colOff>
      <xdr:row>95</xdr:row>
      <xdr:rowOff>431165</xdr:rowOff>
    </xdr:to>
    <xdr:pic>
      <xdr:nvPicPr>
        <xdr:cNvPr id="274" name="图片 273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214666" y="73738921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197</xdr:row>
      <xdr:rowOff>69215</xdr:rowOff>
    </xdr:from>
    <xdr:to>
      <xdr:col>16</xdr:col>
      <xdr:colOff>446405</xdr:colOff>
      <xdr:row>197</xdr:row>
      <xdr:rowOff>405765</xdr:rowOff>
    </xdr:to>
    <xdr:pic>
      <xdr:nvPicPr>
        <xdr:cNvPr id="275" name="图片 274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209586" y="132793286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197</xdr:row>
      <xdr:rowOff>69215</xdr:rowOff>
    </xdr:from>
    <xdr:to>
      <xdr:col>16</xdr:col>
      <xdr:colOff>446405</xdr:colOff>
      <xdr:row>197</xdr:row>
      <xdr:rowOff>405765</xdr:rowOff>
    </xdr:to>
    <xdr:pic>
      <xdr:nvPicPr>
        <xdr:cNvPr id="276" name="图片 275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209586" y="132793286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206</xdr:row>
      <xdr:rowOff>69215</xdr:rowOff>
    </xdr:from>
    <xdr:to>
      <xdr:col>16</xdr:col>
      <xdr:colOff>446405</xdr:colOff>
      <xdr:row>206</xdr:row>
      <xdr:rowOff>405765</xdr:rowOff>
    </xdr:to>
    <xdr:pic>
      <xdr:nvPicPr>
        <xdr:cNvPr id="277" name="图片 276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209586" y="138685179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206</xdr:row>
      <xdr:rowOff>69215</xdr:rowOff>
    </xdr:from>
    <xdr:to>
      <xdr:col>16</xdr:col>
      <xdr:colOff>446405</xdr:colOff>
      <xdr:row>206</xdr:row>
      <xdr:rowOff>405765</xdr:rowOff>
    </xdr:to>
    <xdr:pic>
      <xdr:nvPicPr>
        <xdr:cNvPr id="278" name="图片 277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209586" y="138685179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120650</xdr:colOff>
      <xdr:row>224</xdr:row>
      <xdr:rowOff>69215</xdr:rowOff>
    </xdr:from>
    <xdr:to>
      <xdr:col>16</xdr:col>
      <xdr:colOff>434975</xdr:colOff>
      <xdr:row>224</xdr:row>
      <xdr:rowOff>405765</xdr:rowOff>
    </xdr:to>
    <xdr:pic>
      <xdr:nvPicPr>
        <xdr:cNvPr id="280" name="图片 279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210221" y="149679751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5</xdr:row>
      <xdr:rowOff>127000</xdr:rowOff>
    </xdr:from>
    <xdr:to>
      <xdr:col>3</xdr:col>
      <xdr:colOff>596900</xdr:colOff>
      <xdr:row>8</xdr:row>
      <xdr:rowOff>285115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3050" y="2249714"/>
          <a:ext cx="1861457" cy="203590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168275</xdr:colOff>
      <xdr:row>132</xdr:row>
      <xdr:rowOff>168910</xdr:rowOff>
    </xdr:from>
    <xdr:to>
      <xdr:col>16</xdr:col>
      <xdr:colOff>364588</xdr:colOff>
      <xdr:row>132</xdr:row>
      <xdr:rowOff>391566</xdr:rowOff>
    </xdr:to>
    <xdr:pic>
      <xdr:nvPicPr>
        <xdr:cNvPr id="14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875270" y="76132690"/>
          <a:ext cx="196215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69215</xdr:colOff>
      <xdr:row>135</xdr:row>
      <xdr:rowOff>115570</xdr:rowOff>
    </xdr:from>
    <xdr:to>
      <xdr:col>16</xdr:col>
      <xdr:colOff>442246</xdr:colOff>
      <xdr:row>135</xdr:row>
      <xdr:rowOff>344170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7776210" y="77601445"/>
          <a:ext cx="372745" cy="2286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125730</xdr:colOff>
      <xdr:row>112</xdr:row>
      <xdr:rowOff>126365</xdr:rowOff>
    </xdr:from>
    <xdr:to>
      <xdr:col>16</xdr:col>
      <xdr:colOff>459105</xdr:colOff>
      <xdr:row>112</xdr:row>
      <xdr:rowOff>364490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7832725" y="63472695"/>
          <a:ext cx="333375" cy="2381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105410</xdr:colOff>
      <xdr:row>109</xdr:row>
      <xdr:rowOff>105410</xdr:rowOff>
    </xdr:from>
    <xdr:to>
      <xdr:col>16</xdr:col>
      <xdr:colOff>391160</xdr:colOff>
      <xdr:row>109</xdr:row>
      <xdr:rowOff>375444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7812405" y="61929645"/>
          <a:ext cx="285750" cy="2698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40005</xdr:colOff>
      <xdr:row>134</xdr:row>
      <xdr:rowOff>115570</xdr:rowOff>
    </xdr:from>
    <xdr:to>
      <xdr:col>16</xdr:col>
      <xdr:colOff>535305</xdr:colOff>
      <xdr:row>134</xdr:row>
      <xdr:rowOff>341042</xdr:rowOff>
    </xdr:to>
    <xdr:pic>
      <xdr:nvPicPr>
        <xdr:cNvPr id="205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7747000" y="77094080"/>
          <a:ext cx="495300" cy="22542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65405</xdr:colOff>
      <xdr:row>133</xdr:row>
      <xdr:rowOff>94615</xdr:rowOff>
    </xdr:from>
    <xdr:to>
      <xdr:col>16</xdr:col>
      <xdr:colOff>503555</xdr:colOff>
      <xdr:row>133</xdr:row>
      <xdr:rowOff>311933</xdr:rowOff>
    </xdr:to>
    <xdr:pic>
      <xdr:nvPicPr>
        <xdr:cNvPr id="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7772400" y="7656576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172085</xdr:colOff>
      <xdr:row>105</xdr:row>
      <xdr:rowOff>115570</xdr:rowOff>
    </xdr:from>
    <xdr:to>
      <xdr:col>16</xdr:col>
      <xdr:colOff>400685</xdr:colOff>
      <xdr:row>105</xdr:row>
      <xdr:rowOff>353060</xdr:rowOff>
    </xdr:to>
    <xdr:pic>
      <xdr:nvPicPr>
        <xdr:cNvPr id="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7879080" y="59910345"/>
          <a:ext cx="228600" cy="2374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104140</xdr:colOff>
      <xdr:row>104</xdr:row>
      <xdr:rowOff>136525</xdr:rowOff>
    </xdr:from>
    <xdr:to>
      <xdr:col>16</xdr:col>
      <xdr:colOff>505460</xdr:colOff>
      <xdr:row>104</xdr:row>
      <xdr:rowOff>339725</xdr:rowOff>
    </xdr:to>
    <xdr:pic>
      <xdr:nvPicPr>
        <xdr:cNvPr id="6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7811135" y="59423935"/>
          <a:ext cx="401320" cy="2032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59055</xdr:colOff>
      <xdr:row>108</xdr:row>
      <xdr:rowOff>88900</xdr:rowOff>
    </xdr:from>
    <xdr:to>
      <xdr:col>16</xdr:col>
      <xdr:colOff>487680</xdr:colOff>
      <xdr:row>108</xdr:row>
      <xdr:rowOff>400050</xdr:rowOff>
    </xdr:to>
    <xdr:pic>
      <xdr:nvPicPr>
        <xdr:cNvPr id="7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7766050" y="61405770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58420</xdr:colOff>
      <xdr:row>110</xdr:row>
      <xdr:rowOff>159385</xdr:rowOff>
    </xdr:from>
    <xdr:to>
      <xdr:col>16</xdr:col>
      <xdr:colOff>520065</xdr:colOff>
      <xdr:row>110</xdr:row>
      <xdr:rowOff>396875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65415" y="62490985"/>
          <a:ext cx="46164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111</xdr:row>
      <xdr:rowOff>136525</xdr:rowOff>
    </xdr:from>
    <xdr:to>
      <xdr:col>16</xdr:col>
      <xdr:colOff>497840</xdr:colOff>
      <xdr:row>111</xdr:row>
      <xdr:rowOff>356870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76210" y="62975490"/>
          <a:ext cx="428625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113665</xdr:colOff>
      <xdr:row>136</xdr:row>
      <xdr:rowOff>104775</xdr:rowOff>
    </xdr:from>
    <xdr:to>
      <xdr:col>16</xdr:col>
      <xdr:colOff>515620</xdr:colOff>
      <xdr:row>136</xdr:row>
      <xdr:rowOff>387985</xdr:rowOff>
    </xdr:to>
    <xdr:pic>
      <xdr:nvPicPr>
        <xdr:cNvPr id="78" name="图片 77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20660" y="78098015"/>
          <a:ext cx="401955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137</xdr:row>
      <xdr:rowOff>281940</xdr:rowOff>
    </xdr:from>
    <xdr:to>
      <xdr:col>16</xdr:col>
      <xdr:colOff>488950</xdr:colOff>
      <xdr:row>137</xdr:row>
      <xdr:rowOff>347980</xdr:rowOff>
    </xdr:to>
    <xdr:pic>
      <xdr:nvPicPr>
        <xdr:cNvPr id="79" name="图片 78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764145" y="78782545"/>
          <a:ext cx="431800" cy="66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159385</xdr:colOff>
      <xdr:row>138</xdr:row>
      <xdr:rowOff>100965</xdr:rowOff>
    </xdr:from>
    <xdr:to>
      <xdr:col>16</xdr:col>
      <xdr:colOff>347345</xdr:colOff>
      <xdr:row>138</xdr:row>
      <xdr:rowOff>436245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66380" y="79108935"/>
          <a:ext cx="187960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139</xdr:row>
      <xdr:rowOff>80645</xdr:rowOff>
    </xdr:from>
    <xdr:to>
      <xdr:col>16</xdr:col>
      <xdr:colOff>351790</xdr:colOff>
      <xdr:row>139</xdr:row>
      <xdr:rowOff>416560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876540" y="79595980"/>
          <a:ext cx="182245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140</xdr:row>
      <xdr:rowOff>69215</xdr:rowOff>
    </xdr:from>
    <xdr:to>
      <xdr:col>16</xdr:col>
      <xdr:colOff>286385</xdr:colOff>
      <xdr:row>140</xdr:row>
      <xdr:rowOff>400050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65745" y="80091915"/>
          <a:ext cx="12763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80645</xdr:colOff>
      <xdr:row>141</xdr:row>
      <xdr:rowOff>92710</xdr:rowOff>
    </xdr:from>
    <xdr:to>
      <xdr:col>17</xdr:col>
      <xdr:colOff>3175</xdr:colOff>
      <xdr:row>141</xdr:row>
      <xdr:rowOff>405765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87640" y="80622775"/>
          <a:ext cx="484505" cy="313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142</xdr:row>
      <xdr:rowOff>90805</xdr:rowOff>
    </xdr:from>
    <xdr:to>
      <xdr:col>16</xdr:col>
      <xdr:colOff>396875</xdr:colOff>
      <xdr:row>142</xdr:row>
      <xdr:rowOff>394335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865745" y="81128235"/>
          <a:ext cx="238125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80010</xdr:colOff>
      <xdr:row>143</xdr:row>
      <xdr:rowOff>236855</xdr:rowOff>
    </xdr:from>
    <xdr:to>
      <xdr:col>16</xdr:col>
      <xdr:colOff>514985</xdr:colOff>
      <xdr:row>143</xdr:row>
      <xdr:rowOff>303530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87005" y="81781650"/>
          <a:ext cx="434975" cy="6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147320</xdr:colOff>
      <xdr:row>144</xdr:row>
      <xdr:rowOff>81915</xdr:rowOff>
    </xdr:from>
    <xdr:to>
      <xdr:col>16</xdr:col>
      <xdr:colOff>443230</xdr:colOff>
      <xdr:row>144</xdr:row>
      <xdr:rowOff>441325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854315" y="82134075"/>
          <a:ext cx="29591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9</xdr:row>
      <xdr:rowOff>99695</xdr:rowOff>
    </xdr:from>
    <xdr:to>
      <xdr:col>16</xdr:col>
      <xdr:colOff>452120</xdr:colOff>
      <xdr:row>9</xdr:row>
      <xdr:rowOff>441960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320992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10</xdr:row>
      <xdr:rowOff>99695</xdr:rowOff>
    </xdr:from>
    <xdr:to>
      <xdr:col>16</xdr:col>
      <xdr:colOff>452120</xdr:colOff>
      <xdr:row>10</xdr:row>
      <xdr:rowOff>441960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3717290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17</xdr:row>
      <xdr:rowOff>70485</xdr:rowOff>
    </xdr:from>
    <xdr:to>
      <xdr:col>16</xdr:col>
      <xdr:colOff>427355</xdr:colOff>
      <xdr:row>17</xdr:row>
      <xdr:rowOff>433705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8603615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18</xdr:row>
      <xdr:rowOff>70485</xdr:rowOff>
    </xdr:from>
    <xdr:to>
      <xdr:col>16</xdr:col>
      <xdr:colOff>427355</xdr:colOff>
      <xdr:row>18</xdr:row>
      <xdr:rowOff>433705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9110980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25</xdr:row>
      <xdr:rowOff>91440</xdr:rowOff>
    </xdr:from>
    <xdr:to>
      <xdr:col>16</xdr:col>
      <xdr:colOff>404495</xdr:colOff>
      <xdr:row>25</xdr:row>
      <xdr:rowOff>455295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3918565"/>
          <a:ext cx="234950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26</xdr:row>
      <xdr:rowOff>91440</xdr:rowOff>
    </xdr:from>
    <xdr:to>
      <xdr:col>16</xdr:col>
      <xdr:colOff>404495</xdr:colOff>
      <xdr:row>26</xdr:row>
      <xdr:rowOff>455295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4356715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156845</xdr:colOff>
      <xdr:row>32</xdr:row>
      <xdr:rowOff>68580</xdr:rowOff>
    </xdr:from>
    <xdr:to>
      <xdr:col>16</xdr:col>
      <xdr:colOff>397510</xdr:colOff>
      <xdr:row>32</xdr:row>
      <xdr:rowOff>432435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863840" y="19120485"/>
          <a:ext cx="240665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153035</xdr:colOff>
      <xdr:row>35</xdr:row>
      <xdr:rowOff>85725</xdr:rowOff>
    </xdr:from>
    <xdr:to>
      <xdr:col>16</xdr:col>
      <xdr:colOff>368300</xdr:colOff>
      <xdr:row>35</xdr:row>
      <xdr:rowOff>388620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7860030" y="20659725"/>
          <a:ext cx="215265" cy="3028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158750</xdr:colOff>
      <xdr:row>34</xdr:row>
      <xdr:rowOff>59690</xdr:rowOff>
    </xdr:from>
    <xdr:to>
      <xdr:col>16</xdr:col>
      <xdr:colOff>401955</xdr:colOff>
      <xdr:row>34</xdr:row>
      <xdr:rowOff>448310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65745" y="20126325"/>
          <a:ext cx="243205" cy="388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88900</xdr:colOff>
      <xdr:row>39</xdr:row>
      <xdr:rowOff>81915</xdr:rowOff>
    </xdr:from>
    <xdr:to>
      <xdr:col>16</xdr:col>
      <xdr:colOff>443865</xdr:colOff>
      <xdr:row>39</xdr:row>
      <xdr:rowOff>430530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95895" y="22685375"/>
          <a:ext cx="354965" cy="34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99060</xdr:colOff>
      <xdr:row>42</xdr:row>
      <xdr:rowOff>83185</xdr:rowOff>
    </xdr:from>
    <xdr:to>
      <xdr:col>16</xdr:col>
      <xdr:colOff>485775</xdr:colOff>
      <xdr:row>42</xdr:row>
      <xdr:rowOff>406400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06055" y="24208740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43</xdr:row>
      <xdr:rowOff>73025</xdr:rowOff>
    </xdr:from>
    <xdr:to>
      <xdr:col>16</xdr:col>
      <xdr:colOff>489585</xdr:colOff>
      <xdr:row>43</xdr:row>
      <xdr:rowOff>431800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774305" y="2470594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109855</xdr:colOff>
      <xdr:row>44</xdr:row>
      <xdr:rowOff>81915</xdr:rowOff>
    </xdr:from>
    <xdr:to>
      <xdr:col>16</xdr:col>
      <xdr:colOff>422910</xdr:colOff>
      <xdr:row>44</xdr:row>
      <xdr:rowOff>420370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16850" y="25222200"/>
          <a:ext cx="313055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114935</xdr:colOff>
      <xdr:row>45</xdr:row>
      <xdr:rowOff>69850</xdr:rowOff>
    </xdr:from>
    <xdr:to>
      <xdr:col>16</xdr:col>
      <xdr:colOff>461010</xdr:colOff>
      <xdr:row>45</xdr:row>
      <xdr:rowOff>396240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21930" y="25717500"/>
          <a:ext cx="34607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40</xdr:row>
      <xdr:rowOff>37465</xdr:rowOff>
    </xdr:from>
    <xdr:to>
      <xdr:col>16</xdr:col>
      <xdr:colOff>441960</xdr:colOff>
      <xdr:row>40</xdr:row>
      <xdr:rowOff>426720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32725" y="23148290"/>
          <a:ext cx="316230" cy="389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137160</xdr:colOff>
      <xdr:row>41</xdr:row>
      <xdr:rowOff>104775</xdr:rowOff>
    </xdr:from>
    <xdr:to>
      <xdr:col>16</xdr:col>
      <xdr:colOff>476885</xdr:colOff>
      <xdr:row>42</xdr:row>
      <xdr:rowOff>3810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44155" y="23722965"/>
          <a:ext cx="33972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104140</xdr:colOff>
      <xdr:row>38</xdr:row>
      <xdr:rowOff>92075</xdr:rowOff>
    </xdr:from>
    <xdr:to>
      <xdr:col>16</xdr:col>
      <xdr:colOff>410210</xdr:colOff>
      <xdr:row>38</xdr:row>
      <xdr:rowOff>447675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811135" y="22188170"/>
          <a:ext cx="3060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45720</xdr:colOff>
      <xdr:row>37</xdr:row>
      <xdr:rowOff>111760</xdr:rowOff>
    </xdr:from>
    <xdr:to>
      <xdr:col>16</xdr:col>
      <xdr:colOff>517525</xdr:colOff>
      <xdr:row>37</xdr:row>
      <xdr:rowOff>356235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52715" y="21700490"/>
          <a:ext cx="471805" cy="244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49</xdr:row>
      <xdr:rowOff>103505</xdr:rowOff>
    </xdr:from>
    <xdr:to>
      <xdr:col>16</xdr:col>
      <xdr:colOff>487680</xdr:colOff>
      <xdr:row>49</xdr:row>
      <xdr:rowOff>377190</xdr:rowOff>
    </xdr:to>
    <xdr:pic>
      <xdr:nvPicPr>
        <xdr:cNvPr id="31" name="图片 4" descr="微信图片_2019120414220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10605" r="14953" b="14752"/>
        <a:stretch>
          <a:fillRect/>
        </a:stretch>
      </xdr:blipFill>
      <xdr:spPr>
        <a:xfrm>
          <a:off x="7774305" y="27780615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89535</xdr:colOff>
      <xdr:row>48</xdr:row>
      <xdr:rowOff>114935</xdr:rowOff>
    </xdr:from>
    <xdr:to>
      <xdr:col>16</xdr:col>
      <xdr:colOff>466090</xdr:colOff>
      <xdr:row>48</xdr:row>
      <xdr:rowOff>382270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796530" y="27284680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120015</xdr:colOff>
      <xdr:row>46</xdr:row>
      <xdr:rowOff>114300</xdr:rowOff>
    </xdr:from>
    <xdr:to>
      <xdr:col>16</xdr:col>
      <xdr:colOff>470535</xdr:colOff>
      <xdr:row>46</xdr:row>
      <xdr:rowOff>410845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27010" y="26269315"/>
          <a:ext cx="350520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88900</xdr:colOff>
      <xdr:row>47</xdr:row>
      <xdr:rowOff>83185</xdr:rowOff>
    </xdr:from>
    <xdr:to>
      <xdr:col>16</xdr:col>
      <xdr:colOff>442595</xdr:colOff>
      <xdr:row>47</xdr:row>
      <xdr:rowOff>382270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95895" y="26745565"/>
          <a:ext cx="353695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108585</xdr:colOff>
      <xdr:row>66</xdr:row>
      <xdr:rowOff>92075</xdr:rowOff>
    </xdr:from>
    <xdr:to>
      <xdr:col>16</xdr:col>
      <xdr:colOff>459105</xdr:colOff>
      <xdr:row>66</xdr:row>
      <xdr:rowOff>405130</xdr:rowOff>
    </xdr:to>
    <xdr:pic>
      <xdr:nvPicPr>
        <xdr:cNvPr id="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7815580" y="37629465"/>
          <a:ext cx="350520" cy="3130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40005</xdr:colOff>
      <xdr:row>61</xdr:row>
      <xdr:rowOff>178435</xdr:rowOff>
    </xdr:from>
    <xdr:to>
      <xdr:col>16</xdr:col>
      <xdr:colOff>535305</xdr:colOff>
      <xdr:row>61</xdr:row>
      <xdr:rowOff>343535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7747000" y="35179000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59055</xdr:colOff>
      <xdr:row>65</xdr:row>
      <xdr:rowOff>88900</xdr:rowOff>
    </xdr:from>
    <xdr:to>
      <xdr:col>16</xdr:col>
      <xdr:colOff>487680</xdr:colOff>
      <xdr:row>65</xdr:row>
      <xdr:rowOff>400050</xdr:rowOff>
    </xdr:to>
    <xdr:pic>
      <xdr:nvPicPr>
        <xdr:cNvPr id="5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7766050" y="3711892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90170</xdr:colOff>
      <xdr:row>60</xdr:row>
      <xdr:rowOff>115570</xdr:rowOff>
    </xdr:from>
    <xdr:to>
      <xdr:col>16</xdr:col>
      <xdr:colOff>528320</xdr:colOff>
      <xdr:row>60</xdr:row>
      <xdr:rowOff>332740</xdr:rowOff>
    </xdr:to>
    <xdr:pic>
      <xdr:nvPicPr>
        <xdr:cNvPr id="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7797165" y="3460877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126365</xdr:colOff>
      <xdr:row>62</xdr:row>
      <xdr:rowOff>70485</xdr:rowOff>
    </xdr:from>
    <xdr:to>
      <xdr:col>16</xdr:col>
      <xdr:colOff>424815</xdr:colOff>
      <xdr:row>62</xdr:row>
      <xdr:rowOff>481965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833360" y="35578415"/>
          <a:ext cx="298450" cy="411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114935</xdr:colOff>
      <xdr:row>64</xdr:row>
      <xdr:rowOff>138430</xdr:rowOff>
    </xdr:from>
    <xdr:to>
      <xdr:col>16</xdr:col>
      <xdr:colOff>503555</xdr:colOff>
      <xdr:row>64</xdr:row>
      <xdr:rowOff>486410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821930" y="36661090"/>
          <a:ext cx="388620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75</xdr:row>
      <xdr:rowOff>81915</xdr:rowOff>
    </xdr:from>
    <xdr:to>
      <xdr:col>16</xdr:col>
      <xdr:colOff>464820</xdr:colOff>
      <xdr:row>75</xdr:row>
      <xdr:rowOff>446405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859395" y="43420665"/>
          <a:ext cx="312420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187325</xdr:colOff>
      <xdr:row>77</xdr:row>
      <xdr:rowOff>114300</xdr:rowOff>
    </xdr:from>
    <xdr:to>
      <xdr:col>16</xdr:col>
      <xdr:colOff>376555</xdr:colOff>
      <xdr:row>77</xdr:row>
      <xdr:rowOff>415290</xdr:rowOff>
    </xdr:to>
    <xdr:pic>
      <xdr:nvPicPr>
        <xdr:cNvPr id="100" name="图片 9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894320" y="44467780"/>
          <a:ext cx="189230" cy="3009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74930</xdr:colOff>
      <xdr:row>78</xdr:row>
      <xdr:rowOff>104140</xdr:rowOff>
    </xdr:from>
    <xdr:to>
      <xdr:col>16</xdr:col>
      <xdr:colOff>494030</xdr:colOff>
      <xdr:row>78</xdr:row>
      <xdr:rowOff>423545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>
        <a:xfrm>
          <a:off x="7781925" y="44964985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91440</xdr:colOff>
      <xdr:row>87</xdr:row>
      <xdr:rowOff>127000</xdr:rowOff>
    </xdr:from>
    <xdr:to>
      <xdr:col>16</xdr:col>
      <xdr:colOff>446405</xdr:colOff>
      <xdr:row>87</xdr:row>
      <xdr:rowOff>398145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798435" y="4955413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121285</xdr:colOff>
      <xdr:row>79</xdr:row>
      <xdr:rowOff>147320</xdr:rowOff>
    </xdr:from>
    <xdr:to>
      <xdr:col>16</xdr:col>
      <xdr:colOff>501650</xdr:colOff>
      <xdr:row>79</xdr:row>
      <xdr:rowOff>421640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828280" y="45515530"/>
          <a:ext cx="380365" cy="27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160655</xdr:colOff>
      <xdr:row>82</xdr:row>
      <xdr:rowOff>48260</xdr:rowOff>
    </xdr:from>
    <xdr:to>
      <xdr:col>16</xdr:col>
      <xdr:colOff>471805</xdr:colOff>
      <xdr:row>82</xdr:row>
      <xdr:rowOff>423545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867650" y="46938565"/>
          <a:ext cx="31115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92075</xdr:colOff>
      <xdr:row>83</xdr:row>
      <xdr:rowOff>92710</xdr:rowOff>
    </xdr:from>
    <xdr:to>
      <xdr:col>16</xdr:col>
      <xdr:colOff>557530</xdr:colOff>
      <xdr:row>83</xdr:row>
      <xdr:rowOff>403225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799070" y="47490380"/>
          <a:ext cx="46545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103505</xdr:colOff>
      <xdr:row>85</xdr:row>
      <xdr:rowOff>71120</xdr:rowOff>
    </xdr:from>
    <xdr:to>
      <xdr:col>16</xdr:col>
      <xdr:colOff>471805</xdr:colOff>
      <xdr:row>85</xdr:row>
      <xdr:rowOff>397510</xdr:rowOff>
    </xdr:to>
    <xdr:pic>
      <xdr:nvPicPr>
        <xdr:cNvPr id="108" name="图片 107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810500" y="48483520"/>
          <a:ext cx="368300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88900</xdr:colOff>
      <xdr:row>84</xdr:row>
      <xdr:rowOff>81915</xdr:rowOff>
    </xdr:from>
    <xdr:to>
      <xdr:col>16</xdr:col>
      <xdr:colOff>443865</xdr:colOff>
      <xdr:row>84</xdr:row>
      <xdr:rowOff>430530</xdr:rowOff>
    </xdr:to>
    <xdr:pic>
      <xdr:nvPicPr>
        <xdr:cNvPr id="110" name="图片 10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95895" y="47986950"/>
          <a:ext cx="354965" cy="34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25400</xdr:colOff>
      <xdr:row>86</xdr:row>
      <xdr:rowOff>147955</xdr:rowOff>
    </xdr:from>
    <xdr:to>
      <xdr:col>16</xdr:col>
      <xdr:colOff>424815</xdr:colOff>
      <xdr:row>86</xdr:row>
      <xdr:rowOff>432435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732395" y="49067720"/>
          <a:ext cx="399415" cy="284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76</xdr:row>
      <xdr:rowOff>37465</xdr:rowOff>
    </xdr:from>
    <xdr:to>
      <xdr:col>16</xdr:col>
      <xdr:colOff>448310</xdr:colOff>
      <xdr:row>76</xdr:row>
      <xdr:rowOff>407670</xdr:rowOff>
    </xdr:to>
    <xdr:pic>
      <xdr:nvPicPr>
        <xdr:cNvPr id="114" name="图片 113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832725" y="43883580"/>
          <a:ext cx="322580" cy="370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107</xdr:row>
      <xdr:rowOff>81280</xdr:rowOff>
    </xdr:from>
    <xdr:to>
      <xdr:col>16</xdr:col>
      <xdr:colOff>473710</xdr:colOff>
      <xdr:row>107</xdr:row>
      <xdr:rowOff>431800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755255" y="60890785"/>
          <a:ext cx="425450" cy="350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106</xdr:row>
      <xdr:rowOff>26035</xdr:rowOff>
    </xdr:from>
    <xdr:to>
      <xdr:col>16</xdr:col>
      <xdr:colOff>492125</xdr:colOff>
      <xdr:row>106</xdr:row>
      <xdr:rowOff>370840</xdr:rowOff>
    </xdr:to>
    <xdr:pic>
      <xdr:nvPicPr>
        <xdr:cNvPr id="119" name="图片 11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788275" y="60328175"/>
          <a:ext cx="410845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103505</xdr:colOff>
      <xdr:row>146</xdr:row>
      <xdr:rowOff>114935</xdr:rowOff>
    </xdr:from>
    <xdr:to>
      <xdr:col>16</xdr:col>
      <xdr:colOff>467360</xdr:colOff>
      <xdr:row>146</xdr:row>
      <xdr:rowOff>431165</xdr:rowOff>
    </xdr:to>
    <xdr:pic>
      <xdr:nvPicPr>
        <xdr:cNvPr id="122" name="图片 121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810500" y="83181825"/>
          <a:ext cx="363855" cy="316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103505</xdr:colOff>
      <xdr:row>145</xdr:row>
      <xdr:rowOff>59690</xdr:rowOff>
    </xdr:from>
    <xdr:to>
      <xdr:col>16</xdr:col>
      <xdr:colOff>544830</xdr:colOff>
      <xdr:row>145</xdr:row>
      <xdr:rowOff>384810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810500" y="82619215"/>
          <a:ext cx="441325" cy="325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101600</xdr:colOff>
      <xdr:row>147</xdr:row>
      <xdr:rowOff>67310</xdr:rowOff>
    </xdr:from>
    <xdr:to>
      <xdr:col>16</xdr:col>
      <xdr:colOff>487680</xdr:colOff>
      <xdr:row>147</xdr:row>
      <xdr:rowOff>390525</xdr:rowOff>
    </xdr:to>
    <xdr:pic>
      <xdr:nvPicPr>
        <xdr:cNvPr id="124" name="图片 123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808595" y="83641565"/>
          <a:ext cx="386080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33020</xdr:colOff>
      <xdr:row>90</xdr:row>
      <xdr:rowOff>183515</xdr:rowOff>
    </xdr:from>
    <xdr:to>
      <xdr:col>16</xdr:col>
      <xdr:colOff>471170</xdr:colOff>
      <xdr:row>90</xdr:row>
      <xdr:rowOff>400685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7740015" y="5113274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92075</xdr:colOff>
      <xdr:row>91</xdr:row>
      <xdr:rowOff>93980</xdr:rowOff>
    </xdr:from>
    <xdr:to>
      <xdr:col>16</xdr:col>
      <xdr:colOff>530225</xdr:colOff>
      <xdr:row>91</xdr:row>
      <xdr:rowOff>311150</xdr:rowOff>
    </xdr:to>
    <xdr:pic>
      <xdr:nvPicPr>
        <xdr:cNvPr id="1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7799070" y="5155057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132715</xdr:colOff>
      <xdr:row>150</xdr:row>
      <xdr:rowOff>136525</xdr:rowOff>
    </xdr:from>
    <xdr:to>
      <xdr:col>16</xdr:col>
      <xdr:colOff>403860</xdr:colOff>
      <xdr:row>150</xdr:row>
      <xdr:rowOff>387985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7839710" y="8523287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190500</xdr:colOff>
      <xdr:row>101</xdr:row>
      <xdr:rowOff>16510</xdr:rowOff>
    </xdr:from>
    <xdr:to>
      <xdr:col>16</xdr:col>
      <xdr:colOff>458470</xdr:colOff>
      <xdr:row>101</xdr:row>
      <xdr:rowOff>426085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897495" y="57781825"/>
          <a:ext cx="26797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148590</xdr:colOff>
      <xdr:row>33</xdr:row>
      <xdr:rowOff>53975</xdr:rowOff>
    </xdr:from>
    <xdr:to>
      <xdr:col>16</xdr:col>
      <xdr:colOff>400685</xdr:colOff>
      <xdr:row>33</xdr:row>
      <xdr:rowOff>435610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855585" y="19613245"/>
          <a:ext cx="25209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210820</xdr:colOff>
      <xdr:row>51</xdr:row>
      <xdr:rowOff>62865</xdr:rowOff>
    </xdr:from>
    <xdr:to>
      <xdr:col>16</xdr:col>
      <xdr:colOff>409575</xdr:colOff>
      <xdr:row>51</xdr:row>
      <xdr:rowOff>387350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917815" y="28247340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52</xdr:row>
      <xdr:rowOff>83185</xdr:rowOff>
    </xdr:from>
    <xdr:to>
      <xdr:col>16</xdr:col>
      <xdr:colOff>387985</xdr:colOff>
      <xdr:row>52</xdr:row>
      <xdr:rowOff>407670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28775025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200660</xdr:colOff>
      <xdr:row>58</xdr:row>
      <xdr:rowOff>71755</xdr:rowOff>
    </xdr:from>
    <xdr:to>
      <xdr:col>16</xdr:col>
      <xdr:colOff>394335</xdr:colOff>
      <xdr:row>58</xdr:row>
      <xdr:rowOff>396240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07655" y="33550225"/>
          <a:ext cx="19367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179705</xdr:colOff>
      <xdr:row>59</xdr:row>
      <xdr:rowOff>81280</xdr:rowOff>
    </xdr:from>
    <xdr:to>
      <xdr:col>16</xdr:col>
      <xdr:colOff>373380</xdr:colOff>
      <xdr:row>59</xdr:row>
      <xdr:rowOff>405765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886700" y="34067115"/>
          <a:ext cx="19367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69</xdr:row>
      <xdr:rowOff>83185</xdr:rowOff>
    </xdr:from>
    <xdr:to>
      <xdr:col>16</xdr:col>
      <xdr:colOff>483235</xdr:colOff>
      <xdr:row>69</xdr:row>
      <xdr:rowOff>407670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38635305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178435</xdr:colOff>
      <xdr:row>68</xdr:row>
      <xdr:rowOff>62583</xdr:rowOff>
    </xdr:from>
    <xdr:to>
      <xdr:col>16</xdr:col>
      <xdr:colOff>489857</xdr:colOff>
      <xdr:row>68</xdr:row>
      <xdr:rowOff>407034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948114" y="43224440"/>
          <a:ext cx="311422" cy="3444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93</xdr:row>
      <xdr:rowOff>91440</xdr:rowOff>
    </xdr:from>
    <xdr:to>
      <xdr:col>16</xdr:col>
      <xdr:colOff>346710</xdr:colOff>
      <xdr:row>93</xdr:row>
      <xdr:rowOff>415925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2055395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94</xdr:row>
      <xdr:rowOff>91440</xdr:rowOff>
    </xdr:from>
    <xdr:to>
      <xdr:col>16</xdr:col>
      <xdr:colOff>346710</xdr:colOff>
      <xdr:row>94</xdr:row>
      <xdr:rowOff>415925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2562760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102</xdr:row>
      <xdr:rowOff>125095</xdr:rowOff>
    </xdr:from>
    <xdr:to>
      <xdr:col>16</xdr:col>
      <xdr:colOff>454660</xdr:colOff>
      <xdr:row>102</xdr:row>
      <xdr:rowOff>449580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814310" y="58397775"/>
          <a:ext cx="34734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190500</xdr:colOff>
      <xdr:row>103</xdr:row>
      <xdr:rowOff>93980</xdr:rowOff>
    </xdr:from>
    <xdr:to>
      <xdr:col>16</xdr:col>
      <xdr:colOff>459740</xdr:colOff>
      <xdr:row>103</xdr:row>
      <xdr:rowOff>418465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897495" y="58874025"/>
          <a:ext cx="26924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114</xdr:row>
      <xdr:rowOff>93345</xdr:rowOff>
    </xdr:from>
    <xdr:to>
      <xdr:col>16</xdr:col>
      <xdr:colOff>504825</xdr:colOff>
      <xdr:row>114</xdr:row>
      <xdr:rowOff>372110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3947040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115</xdr:row>
      <xdr:rowOff>93345</xdr:rowOff>
    </xdr:from>
    <xdr:to>
      <xdr:col>16</xdr:col>
      <xdr:colOff>504825</xdr:colOff>
      <xdr:row>115</xdr:row>
      <xdr:rowOff>372110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4454405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122</xdr:row>
      <xdr:rowOff>83185</xdr:rowOff>
    </xdr:from>
    <xdr:to>
      <xdr:col>16</xdr:col>
      <xdr:colOff>506095</xdr:colOff>
      <xdr:row>122</xdr:row>
      <xdr:rowOff>363855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69230875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123</xdr:row>
      <xdr:rowOff>83185</xdr:rowOff>
    </xdr:from>
    <xdr:to>
      <xdr:col>16</xdr:col>
      <xdr:colOff>506095</xdr:colOff>
      <xdr:row>123</xdr:row>
      <xdr:rowOff>363855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6973824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130</xdr:row>
      <xdr:rowOff>92710</xdr:rowOff>
    </xdr:from>
    <xdr:to>
      <xdr:col>16</xdr:col>
      <xdr:colOff>488315</xdr:colOff>
      <xdr:row>130</xdr:row>
      <xdr:rowOff>362585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752080" y="75041760"/>
          <a:ext cx="443230" cy="26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44450</xdr:colOff>
      <xdr:row>131</xdr:row>
      <xdr:rowOff>102235</xdr:rowOff>
    </xdr:from>
    <xdr:to>
      <xdr:col>16</xdr:col>
      <xdr:colOff>502285</xdr:colOff>
      <xdr:row>131</xdr:row>
      <xdr:rowOff>382905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1445" y="75558650"/>
          <a:ext cx="457835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88</xdr:row>
      <xdr:rowOff>60325</xdr:rowOff>
    </xdr:from>
    <xdr:to>
      <xdr:col>16</xdr:col>
      <xdr:colOff>429895</xdr:colOff>
      <xdr:row>88</xdr:row>
      <xdr:rowOff>424815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865745" y="49994820"/>
          <a:ext cx="271145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170180</xdr:colOff>
      <xdr:row>89</xdr:row>
      <xdr:rowOff>38100</xdr:rowOff>
    </xdr:from>
    <xdr:to>
      <xdr:col>16</xdr:col>
      <xdr:colOff>441325</xdr:colOff>
      <xdr:row>89</xdr:row>
      <xdr:rowOff>402590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877175" y="50479960"/>
          <a:ext cx="271145" cy="364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201706</xdr:colOff>
      <xdr:row>36</xdr:row>
      <xdr:rowOff>67236</xdr:rowOff>
    </xdr:from>
    <xdr:to>
      <xdr:col>16</xdr:col>
      <xdr:colOff>430306</xdr:colOff>
      <xdr:row>36</xdr:row>
      <xdr:rowOff>440759</xdr:rowOff>
    </xdr:to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908290" y="21148040"/>
          <a:ext cx="228600" cy="374015"/>
        </a:xfrm>
        <a:prstGeom prst="rect">
          <a:avLst/>
        </a:prstGeom>
      </xdr:spPr>
    </xdr:pic>
    <xdr:clientData/>
  </xdr:twoCellAnchor>
  <xdr:twoCellAnchor>
    <xdr:from>
      <xdr:col>16</xdr:col>
      <xdr:colOff>132715</xdr:colOff>
      <xdr:row>153</xdr:row>
      <xdr:rowOff>136525</xdr:rowOff>
    </xdr:from>
    <xdr:to>
      <xdr:col>16</xdr:col>
      <xdr:colOff>403860</xdr:colOff>
      <xdr:row>153</xdr:row>
      <xdr:rowOff>387985</xdr:rowOff>
    </xdr:to>
    <xdr:pic>
      <xdr:nvPicPr>
        <xdr:cNvPr id="2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>
        <a:xfrm>
          <a:off x="7839710" y="86754970"/>
          <a:ext cx="271145" cy="2514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61595</xdr:colOff>
      <xdr:row>151</xdr:row>
      <xdr:rowOff>76199</xdr:rowOff>
    </xdr:from>
    <xdr:to>
      <xdr:col>16</xdr:col>
      <xdr:colOff>422910</xdr:colOff>
      <xdr:row>151</xdr:row>
      <xdr:rowOff>425822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68590" y="85679280"/>
          <a:ext cx="361315" cy="349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80010</xdr:colOff>
      <xdr:row>152</xdr:row>
      <xdr:rowOff>41275</xdr:rowOff>
    </xdr:from>
    <xdr:to>
      <xdr:col>16</xdr:col>
      <xdr:colOff>441325</xdr:colOff>
      <xdr:row>152</xdr:row>
      <xdr:rowOff>336177</xdr:rowOff>
    </xdr:to>
    <xdr:pic>
      <xdr:nvPicPr>
        <xdr:cNvPr id="207" name="图片 206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787005" y="86152355"/>
          <a:ext cx="361315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123265</xdr:colOff>
      <xdr:row>148</xdr:row>
      <xdr:rowOff>100853</xdr:rowOff>
    </xdr:from>
    <xdr:to>
      <xdr:col>16</xdr:col>
      <xdr:colOff>462990</xdr:colOff>
      <xdr:row>148</xdr:row>
      <xdr:rowOff>442483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30185" y="84181950"/>
          <a:ext cx="33972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112059</xdr:colOff>
      <xdr:row>149</xdr:row>
      <xdr:rowOff>112059</xdr:rowOff>
    </xdr:from>
    <xdr:to>
      <xdr:col>16</xdr:col>
      <xdr:colOff>451784</xdr:colOff>
      <xdr:row>149</xdr:row>
      <xdr:rowOff>453689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18755" y="84700745"/>
          <a:ext cx="33972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11</xdr:row>
      <xdr:rowOff>99695</xdr:rowOff>
    </xdr:from>
    <xdr:to>
      <xdr:col>16</xdr:col>
      <xdr:colOff>452120</xdr:colOff>
      <xdr:row>11</xdr:row>
      <xdr:rowOff>441960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422465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19</xdr:row>
      <xdr:rowOff>70485</xdr:rowOff>
    </xdr:from>
    <xdr:to>
      <xdr:col>16</xdr:col>
      <xdr:colOff>427355</xdr:colOff>
      <xdr:row>19</xdr:row>
      <xdr:rowOff>433705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9618345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27</xdr:row>
      <xdr:rowOff>91440</xdr:rowOff>
    </xdr:from>
    <xdr:to>
      <xdr:col>16</xdr:col>
      <xdr:colOff>404495</xdr:colOff>
      <xdr:row>27</xdr:row>
      <xdr:rowOff>455295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4864080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53</xdr:row>
      <xdr:rowOff>83185</xdr:rowOff>
    </xdr:from>
    <xdr:to>
      <xdr:col>16</xdr:col>
      <xdr:colOff>387985</xdr:colOff>
      <xdr:row>53</xdr:row>
      <xdr:rowOff>407670</xdr:rowOff>
    </xdr:to>
    <xdr:pic>
      <xdr:nvPicPr>
        <xdr:cNvPr id="99" name="图片 9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29282390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70</xdr:row>
      <xdr:rowOff>83185</xdr:rowOff>
    </xdr:from>
    <xdr:to>
      <xdr:col>16</xdr:col>
      <xdr:colOff>483235</xdr:colOff>
      <xdr:row>70</xdr:row>
      <xdr:rowOff>407670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39142670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95</xdr:row>
      <xdr:rowOff>91440</xdr:rowOff>
    </xdr:from>
    <xdr:to>
      <xdr:col>16</xdr:col>
      <xdr:colOff>346710</xdr:colOff>
      <xdr:row>95</xdr:row>
      <xdr:rowOff>415925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3070125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116</xdr:row>
      <xdr:rowOff>93345</xdr:rowOff>
    </xdr:from>
    <xdr:to>
      <xdr:col>16</xdr:col>
      <xdr:colOff>504825</xdr:colOff>
      <xdr:row>116</xdr:row>
      <xdr:rowOff>372110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4961770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124</xdr:row>
      <xdr:rowOff>83185</xdr:rowOff>
    </xdr:from>
    <xdr:to>
      <xdr:col>16</xdr:col>
      <xdr:colOff>506095</xdr:colOff>
      <xdr:row>124</xdr:row>
      <xdr:rowOff>363855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70245605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56029</xdr:colOff>
      <xdr:row>80</xdr:row>
      <xdr:rowOff>78441</xdr:rowOff>
    </xdr:from>
    <xdr:to>
      <xdr:col>16</xdr:col>
      <xdr:colOff>436394</xdr:colOff>
      <xdr:row>80</xdr:row>
      <xdr:rowOff>352761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762875" y="45953680"/>
          <a:ext cx="380365" cy="27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134470</xdr:colOff>
      <xdr:row>81</xdr:row>
      <xdr:rowOff>89647</xdr:rowOff>
    </xdr:from>
    <xdr:to>
      <xdr:col>16</xdr:col>
      <xdr:colOff>502770</xdr:colOff>
      <xdr:row>81</xdr:row>
      <xdr:rowOff>416037</xdr:rowOff>
    </xdr:to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840980" y="46472475"/>
          <a:ext cx="368300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12</xdr:row>
      <xdr:rowOff>99695</xdr:rowOff>
    </xdr:from>
    <xdr:to>
      <xdr:col>16</xdr:col>
      <xdr:colOff>452120</xdr:colOff>
      <xdr:row>12</xdr:row>
      <xdr:rowOff>441960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486092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13</xdr:row>
      <xdr:rowOff>99695</xdr:rowOff>
    </xdr:from>
    <xdr:to>
      <xdr:col>16</xdr:col>
      <xdr:colOff>452120</xdr:colOff>
      <xdr:row>13</xdr:row>
      <xdr:rowOff>441960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569912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20</xdr:row>
      <xdr:rowOff>70485</xdr:rowOff>
    </xdr:from>
    <xdr:to>
      <xdr:col>16</xdr:col>
      <xdr:colOff>427355</xdr:colOff>
      <xdr:row>20</xdr:row>
      <xdr:rowOff>433705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10125710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21</xdr:row>
      <xdr:rowOff>70485</xdr:rowOff>
    </xdr:from>
    <xdr:to>
      <xdr:col>16</xdr:col>
      <xdr:colOff>427355</xdr:colOff>
      <xdr:row>21</xdr:row>
      <xdr:rowOff>433705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10963910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28</xdr:row>
      <xdr:rowOff>91440</xdr:rowOff>
    </xdr:from>
    <xdr:to>
      <xdr:col>16</xdr:col>
      <xdr:colOff>404495</xdr:colOff>
      <xdr:row>28</xdr:row>
      <xdr:rowOff>455295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5371445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29</xdr:row>
      <xdr:rowOff>91440</xdr:rowOff>
    </xdr:from>
    <xdr:to>
      <xdr:col>16</xdr:col>
      <xdr:colOff>404495</xdr:colOff>
      <xdr:row>29</xdr:row>
      <xdr:rowOff>455295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6209645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54</xdr:row>
      <xdr:rowOff>83185</xdr:rowOff>
    </xdr:from>
    <xdr:to>
      <xdr:col>16</xdr:col>
      <xdr:colOff>387985</xdr:colOff>
      <xdr:row>54</xdr:row>
      <xdr:rowOff>407670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29789755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55</xdr:row>
      <xdr:rowOff>83185</xdr:rowOff>
    </xdr:from>
    <xdr:to>
      <xdr:col>16</xdr:col>
      <xdr:colOff>387985</xdr:colOff>
      <xdr:row>55</xdr:row>
      <xdr:rowOff>407670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30627955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71</xdr:row>
      <xdr:rowOff>83185</xdr:rowOff>
    </xdr:from>
    <xdr:to>
      <xdr:col>16</xdr:col>
      <xdr:colOff>483235</xdr:colOff>
      <xdr:row>71</xdr:row>
      <xdr:rowOff>407670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39650035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72</xdr:row>
      <xdr:rowOff>83185</xdr:rowOff>
    </xdr:from>
    <xdr:to>
      <xdr:col>16</xdr:col>
      <xdr:colOff>483235</xdr:colOff>
      <xdr:row>72</xdr:row>
      <xdr:rowOff>407670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40488235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96</xdr:row>
      <xdr:rowOff>91440</xdr:rowOff>
    </xdr:from>
    <xdr:to>
      <xdr:col>16</xdr:col>
      <xdr:colOff>346710</xdr:colOff>
      <xdr:row>96</xdr:row>
      <xdr:rowOff>415925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3577490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97</xdr:row>
      <xdr:rowOff>91440</xdr:rowOff>
    </xdr:from>
    <xdr:to>
      <xdr:col>16</xdr:col>
      <xdr:colOff>346710</xdr:colOff>
      <xdr:row>97</xdr:row>
      <xdr:rowOff>415925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4415690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117</xdr:row>
      <xdr:rowOff>93345</xdr:rowOff>
    </xdr:from>
    <xdr:to>
      <xdr:col>16</xdr:col>
      <xdr:colOff>504825</xdr:colOff>
      <xdr:row>117</xdr:row>
      <xdr:rowOff>372110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5469135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118</xdr:row>
      <xdr:rowOff>93345</xdr:rowOff>
    </xdr:from>
    <xdr:to>
      <xdr:col>16</xdr:col>
      <xdr:colOff>504825</xdr:colOff>
      <xdr:row>118</xdr:row>
      <xdr:rowOff>372110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6307335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125</xdr:row>
      <xdr:rowOff>83185</xdr:rowOff>
    </xdr:from>
    <xdr:to>
      <xdr:col>16</xdr:col>
      <xdr:colOff>506095</xdr:colOff>
      <xdr:row>125</xdr:row>
      <xdr:rowOff>363855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7075297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126</xdr:row>
      <xdr:rowOff>83185</xdr:rowOff>
    </xdr:from>
    <xdr:to>
      <xdr:col>16</xdr:col>
      <xdr:colOff>506095</xdr:colOff>
      <xdr:row>126</xdr:row>
      <xdr:rowOff>363855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7159117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14</xdr:row>
      <xdr:rowOff>99695</xdr:rowOff>
    </xdr:from>
    <xdr:to>
      <xdr:col>16</xdr:col>
      <xdr:colOff>452120</xdr:colOff>
      <xdr:row>14</xdr:row>
      <xdr:rowOff>441960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674687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15</xdr:row>
      <xdr:rowOff>99695</xdr:rowOff>
    </xdr:from>
    <xdr:to>
      <xdr:col>16</xdr:col>
      <xdr:colOff>452120</xdr:colOff>
      <xdr:row>15</xdr:row>
      <xdr:rowOff>441960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3680" y="7585075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22</xdr:row>
      <xdr:rowOff>70485</xdr:rowOff>
    </xdr:from>
    <xdr:to>
      <xdr:col>16</xdr:col>
      <xdr:colOff>427355</xdr:colOff>
      <xdr:row>22</xdr:row>
      <xdr:rowOff>433705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12011660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23</xdr:row>
      <xdr:rowOff>70485</xdr:rowOff>
    </xdr:from>
    <xdr:to>
      <xdr:col>16</xdr:col>
      <xdr:colOff>427355</xdr:colOff>
      <xdr:row>23</xdr:row>
      <xdr:rowOff>433705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98765" y="12849860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30</xdr:row>
      <xdr:rowOff>91440</xdr:rowOff>
    </xdr:from>
    <xdr:to>
      <xdr:col>16</xdr:col>
      <xdr:colOff>404495</xdr:colOff>
      <xdr:row>30</xdr:row>
      <xdr:rowOff>455295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7257395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31</xdr:row>
      <xdr:rowOff>91440</xdr:rowOff>
    </xdr:from>
    <xdr:to>
      <xdr:col>16</xdr:col>
      <xdr:colOff>404495</xdr:colOff>
      <xdr:row>31</xdr:row>
      <xdr:rowOff>455295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76540" y="18095595"/>
          <a:ext cx="234950" cy="363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56</xdr:row>
      <xdr:rowOff>83185</xdr:rowOff>
    </xdr:from>
    <xdr:to>
      <xdr:col>16</xdr:col>
      <xdr:colOff>387985</xdr:colOff>
      <xdr:row>56</xdr:row>
      <xdr:rowOff>407670</xdr:rowOff>
    </xdr:to>
    <xdr:pic>
      <xdr:nvPicPr>
        <xdr:cNvPr id="87" name="图片 86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31675705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189230</xdr:colOff>
      <xdr:row>57</xdr:row>
      <xdr:rowOff>83185</xdr:rowOff>
    </xdr:from>
    <xdr:to>
      <xdr:col>16</xdr:col>
      <xdr:colOff>387985</xdr:colOff>
      <xdr:row>57</xdr:row>
      <xdr:rowOff>407670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896225" y="32513905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73</xdr:row>
      <xdr:rowOff>83185</xdr:rowOff>
    </xdr:from>
    <xdr:to>
      <xdr:col>16</xdr:col>
      <xdr:colOff>483235</xdr:colOff>
      <xdr:row>73</xdr:row>
      <xdr:rowOff>407670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41535985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74</xdr:row>
      <xdr:rowOff>83185</xdr:rowOff>
    </xdr:from>
    <xdr:to>
      <xdr:col>16</xdr:col>
      <xdr:colOff>483235</xdr:colOff>
      <xdr:row>74</xdr:row>
      <xdr:rowOff>407670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96860" y="42374185"/>
          <a:ext cx="29337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98</xdr:row>
      <xdr:rowOff>91440</xdr:rowOff>
    </xdr:from>
    <xdr:to>
      <xdr:col>16</xdr:col>
      <xdr:colOff>346710</xdr:colOff>
      <xdr:row>98</xdr:row>
      <xdr:rowOff>415925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5463440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99</xdr:row>
      <xdr:rowOff>91440</xdr:rowOff>
    </xdr:from>
    <xdr:to>
      <xdr:col>16</xdr:col>
      <xdr:colOff>346710</xdr:colOff>
      <xdr:row>99</xdr:row>
      <xdr:rowOff>415925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14310" y="56301640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119</xdr:row>
      <xdr:rowOff>93345</xdr:rowOff>
    </xdr:from>
    <xdr:to>
      <xdr:col>16</xdr:col>
      <xdr:colOff>504825</xdr:colOff>
      <xdr:row>119</xdr:row>
      <xdr:rowOff>372110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7355085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120</xdr:row>
      <xdr:rowOff>93345</xdr:rowOff>
    </xdr:from>
    <xdr:to>
      <xdr:col>16</xdr:col>
      <xdr:colOff>504825</xdr:colOff>
      <xdr:row>120</xdr:row>
      <xdr:rowOff>372110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83195" y="68193285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127</xdr:row>
      <xdr:rowOff>83185</xdr:rowOff>
    </xdr:from>
    <xdr:to>
      <xdr:col>16</xdr:col>
      <xdr:colOff>506095</xdr:colOff>
      <xdr:row>127</xdr:row>
      <xdr:rowOff>363855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7263892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128</xdr:row>
      <xdr:rowOff>83185</xdr:rowOff>
    </xdr:from>
    <xdr:to>
      <xdr:col>16</xdr:col>
      <xdr:colOff>506095</xdr:colOff>
      <xdr:row>128</xdr:row>
      <xdr:rowOff>363855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752080" y="73477120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146685</xdr:colOff>
      <xdr:row>8</xdr:row>
      <xdr:rowOff>99695</xdr:rowOff>
    </xdr:from>
    <xdr:to>
      <xdr:col>16</xdr:col>
      <xdr:colOff>452120</xdr:colOff>
      <xdr:row>8</xdr:row>
      <xdr:rowOff>441960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16364" y="3542302"/>
          <a:ext cx="305435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169545</xdr:colOff>
      <xdr:row>24</xdr:row>
      <xdr:rowOff>91440</xdr:rowOff>
    </xdr:from>
    <xdr:to>
      <xdr:col>16</xdr:col>
      <xdr:colOff>404495</xdr:colOff>
      <xdr:row>24</xdr:row>
      <xdr:rowOff>455295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939224" y="16283940"/>
          <a:ext cx="23495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210820</xdr:colOff>
      <xdr:row>50</xdr:row>
      <xdr:rowOff>62865</xdr:rowOff>
    </xdr:from>
    <xdr:to>
      <xdr:col>16</xdr:col>
      <xdr:colOff>409575</xdr:colOff>
      <xdr:row>50</xdr:row>
      <xdr:rowOff>387350</xdr:rowOff>
    </xdr:to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980499" y="32080472"/>
          <a:ext cx="19875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92</xdr:row>
      <xdr:rowOff>91440</xdr:rowOff>
    </xdr:from>
    <xdr:to>
      <xdr:col>16</xdr:col>
      <xdr:colOff>346710</xdr:colOff>
      <xdr:row>92</xdr:row>
      <xdr:rowOff>415925</xdr:rowOff>
    </xdr:to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876994" y="57921797"/>
          <a:ext cx="23939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45085</xdr:colOff>
      <xdr:row>121</xdr:row>
      <xdr:rowOff>83185</xdr:rowOff>
    </xdr:from>
    <xdr:to>
      <xdr:col>16</xdr:col>
      <xdr:colOff>506095</xdr:colOff>
      <xdr:row>121</xdr:row>
      <xdr:rowOff>363855</xdr:rowOff>
    </xdr:to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814764" y="76895506"/>
          <a:ext cx="461010" cy="280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113</xdr:row>
      <xdr:rowOff>93345</xdr:rowOff>
    </xdr:from>
    <xdr:to>
      <xdr:col>16</xdr:col>
      <xdr:colOff>504825</xdr:colOff>
      <xdr:row>113</xdr:row>
      <xdr:rowOff>372110</xdr:rowOff>
    </xdr:to>
    <xdr:pic>
      <xdr:nvPicPr>
        <xdr:cNvPr id="144" name="图片 143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845879" y="71081809"/>
          <a:ext cx="428625" cy="278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191770</xdr:colOff>
      <xdr:row>16</xdr:row>
      <xdr:rowOff>70485</xdr:rowOff>
    </xdr:from>
    <xdr:to>
      <xdr:col>16</xdr:col>
      <xdr:colOff>427355</xdr:colOff>
      <xdr:row>16</xdr:row>
      <xdr:rowOff>433705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61449" y="10153378"/>
          <a:ext cx="2355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178435</xdr:colOff>
      <xdr:row>67</xdr:row>
      <xdr:rowOff>62583</xdr:rowOff>
    </xdr:from>
    <xdr:to>
      <xdr:col>16</xdr:col>
      <xdr:colOff>489857</xdr:colOff>
      <xdr:row>67</xdr:row>
      <xdr:rowOff>407034</xdr:rowOff>
    </xdr:to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948114" y="43727904"/>
          <a:ext cx="311422" cy="344451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</xdr:colOff>
      <xdr:row>5</xdr:row>
      <xdr:rowOff>182245</xdr:rowOff>
    </xdr:from>
    <xdr:to>
      <xdr:col>3</xdr:col>
      <xdr:colOff>610235</xdr:colOff>
      <xdr:row>8</xdr:row>
      <xdr:rowOff>519430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025" y="2296795"/>
          <a:ext cx="2070735" cy="22459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55880</xdr:colOff>
      <xdr:row>97</xdr:row>
      <xdr:rowOff>85090</xdr:rowOff>
    </xdr:from>
    <xdr:to>
      <xdr:col>16</xdr:col>
      <xdr:colOff>494030</xdr:colOff>
      <xdr:row>97</xdr:row>
      <xdr:rowOff>302408</xdr:rowOff>
    </xdr:to>
    <xdr:pic>
      <xdr:nvPicPr>
        <xdr:cNvPr id="1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861300" y="54473475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77470</xdr:colOff>
      <xdr:row>49</xdr:row>
      <xdr:rowOff>94615</xdr:rowOff>
    </xdr:from>
    <xdr:to>
      <xdr:col>16</xdr:col>
      <xdr:colOff>390525</xdr:colOff>
      <xdr:row>49</xdr:row>
      <xdr:rowOff>433070</xdr:rowOff>
    </xdr:to>
    <xdr:pic>
      <xdr:nvPicPr>
        <xdr:cNvPr id="169" name="图片 16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82890" y="27541220"/>
          <a:ext cx="313055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105410</xdr:colOff>
      <xdr:row>54</xdr:row>
      <xdr:rowOff>60325</xdr:rowOff>
    </xdr:from>
    <xdr:to>
      <xdr:col>16</xdr:col>
      <xdr:colOff>451485</xdr:colOff>
      <xdr:row>54</xdr:row>
      <xdr:rowOff>386715</xdr:rowOff>
    </xdr:to>
    <xdr:pic>
      <xdr:nvPicPr>
        <xdr:cNvPr id="170" name="图片 16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10830" y="30043755"/>
          <a:ext cx="34607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57785</xdr:colOff>
      <xdr:row>53</xdr:row>
      <xdr:rowOff>93980</xdr:rowOff>
    </xdr:from>
    <xdr:to>
      <xdr:col>16</xdr:col>
      <xdr:colOff>478155</xdr:colOff>
      <xdr:row>53</xdr:row>
      <xdr:rowOff>367665</xdr:rowOff>
    </xdr:to>
    <xdr:pic>
      <xdr:nvPicPr>
        <xdr:cNvPr id="171" name="图片 170" descr="微信图片_2019120414220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0605" r="14953" b="14752"/>
        <a:stretch>
          <a:fillRect/>
        </a:stretch>
      </xdr:blipFill>
      <xdr:spPr>
        <a:xfrm>
          <a:off x="7863205" y="29570045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49530</xdr:colOff>
      <xdr:row>76</xdr:row>
      <xdr:rowOff>79375</xdr:rowOff>
    </xdr:from>
    <xdr:to>
      <xdr:col>16</xdr:col>
      <xdr:colOff>478155</xdr:colOff>
      <xdr:row>76</xdr:row>
      <xdr:rowOff>390525</xdr:rowOff>
    </xdr:to>
    <xdr:pic>
      <xdr:nvPicPr>
        <xdr:cNvPr id="1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7854950" y="4218114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80645</xdr:colOff>
      <xdr:row>69</xdr:row>
      <xdr:rowOff>106045</xdr:rowOff>
    </xdr:from>
    <xdr:to>
      <xdr:col>16</xdr:col>
      <xdr:colOff>518795</xdr:colOff>
      <xdr:row>69</xdr:row>
      <xdr:rowOff>323215</xdr:rowOff>
    </xdr:to>
    <xdr:pic>
      <xdr:nvPicPr>
        <xdr:cNvPr id="1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886065" y="3865626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105410</xdr:colOff>
      <xdr:row>74</xdr:row>
      <xdr:rowOff>128905</xdr:rowOff>
    </xdr:from>
    <xdr:to>
      <xdr:col>16</xdr:col>
      <xdr:colOff>494030</xdr:colOff>
      <xdr:row>74</xdr:row>
      <xdr:rowOff>476885</xdr:rowOff>
    </xdr:to>
    <xdr:pic>
      <xdr:nvPicPr>
        <xdr:cNvPr id="174" name="图片 17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10830" y="41215945"/>
          <a:ext cx="388620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123190</xdr:colOff>
      <xdr:row>117</xdr:row>
      <xdr:rowOff>127000</xdr:rowOff>
    </xdr:from>
    <xdr:to>
      <xdr:col>16</xdr:col>
      <xdr:colOff>394335</xdr:colOff>
      <xdr:row>117</xdr:row>
      <xdr:rowOff>378460</xdr:rowOff>
    </xdr:to>
    <xdr:pic>
      <xdr:nvPicPr>
        <xdr:cNvPr id="1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7928610" y="6466268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93345</xdr:colOff>
      <xdr:row>116</xdr:row>
      <xdr:rowOff>81280</xdr:rowOff>
    </xdr:from>
    <xdr:to>
      <xdr:col>16</xdr:col>
      <xdr:colOff>407670</xdr:colOff>
      <xdr:row>116</xdr:row>
      <xdr:rowOff>411480</xdr:rowOff>
    </xdr:to>
    <xdr:pic>
      <xdr:nvPicPr>
        <xdr:cNvPr id="176" name="图片 175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898765" y="64109600"/>
          <a:ext cx="314325" cy="330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115</xdr:row>
      <xdr:rowOff>27305</xdr:rowOff>
    </xdr:from>
    <xdr:to>
      <xdr:col>16</xdr:col>
      <xdr:colOff>377825</xdr:colOff>
      <xdr:row>115</xdr:row>
      <xdr:rowOff>493395</xdr:rowOff>
    </xdr:to>
    <xdr:pic>
      <xdr:nvPicPr>
        <xdr:cNvPr id="177" name="图片 17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98765" y="63548260"/>
          <a:ext cx="284480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224790</xdr:colOff>
      <xdr:row>33</xdr:row>
      <xdr:rowOff>31115</xdr:rowOff>
    </xdr:from>
    <xdr:to>
      <xdr:col>16</xdr:col>
      <xdr:colOff>300990</xdr:colOff>
      <xdr:row>33</xdr:row>
      <xdr:rowOff>490855</xdr:rowOff>
    </xdr:to>
    <xdr:pic>
      <xdr:nvPicPr>
        <xdr:cNvPr id="178" name="图片 177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30210" y="19359880"/>
          <a:ext cx="76200" cy="459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71120</xdr:colOff>
      <xdr:row>38</xdr:row>
      <xdr:rowOff>25400</xdr:rowOff>
    </xdr:from>
    <xdr:to>
      <xdr:col>16</xdr:col>
      <xdr:colOff>508635</xdr:colOff>
      <xdr:row>38</xdr:row>
      <xdr:rowOff>429895</xdr:rowOff>
    </xdr:to>
    <xdr:pic>
      <xdr:nvPicPr>
        <xdr:cNvPr id="179" name="图片 17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76540" y="21890990"/>
          <a:ext cx="43751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57785</xdr:colOff>
      <xdr:row>48</xdr:row>
      <xdr:rowOff>63500</xdr:rowOff>
    </xdr:from>
    <xdr:to>
      <xdr:col>16</xdr:col>
      <xdr:colOff>480060</xdr:colOff>
      <xdr:row>48</xdr:row>
      <xdr:rowOff>422275</xdr:rowOff>
    </xdr:to>
    <xdr:pic>
      <xdr:nvPicPr>
        <xdr:cNvPr id="180" name="图片 179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63205" y="27002740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80010</xdr:colOff>
      <xdr:row>52</xdr:row>
      <xdr:rowOff>105410</xdr:rowOff>
    </xdr:from>
    <xdr:to>
      <xdr:col>16</xdr:col>
      <xdr:colOff>456565</xdr:colOff>
      <xdr:row>52</xdr:row>
      <xdr:rowOff>372745</xdr:rowOff>
    </xdr:to>
    <xdr:pic>
      <xdr:nvPicPr>
        <xdr:cNvPr id="181" name="图片 180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85430" y="29074110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110490</xdr:colOff>
      <xdr:row>50</xdr:row>
      <xdr:rowOff>104775</xdr:rowOff>
    </xdr:from>
    <xdr:to>
      <xdr:col>16</xdr:col>
      <xdr:colOff>461010</xdr:colOff>
      <xdr:row>50</xdr:row>
      <xdr:rowOff>401320</xdr:rowOff>
    </xdr:to>
    <xdr:pic>
      <xdr:nvPicPr>
        <xdr:cNvPr id="182" name="图片 181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15910" y="28058745"/>
          <a:ext cx="350520" cy="29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79375</xdr:colOff>
      <xdr:row>51</xdr:row>
      <xdr:rowOff>73660</xdr:rowOff>
    </xdr:from>
    <xdr:to>
      <xdr:col>16</xdr:col>
      <xdr:colOff>433070</xdr:colOff>
      <xdr:row>51</xdr:row>
      <xdr:rowOff>372745</xdr:rowOff>
    </xdr:to>
    <xdr:pic>
      <xdr:nvPicPr>
        <xdr:cNvPr id="183" name="图片 182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884795" y="28534995"/>
          <a:ext cx="353695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114300</xdr:colOff>
      <xdr:row>67</xdr:row>
      <xdr:rowOff>88900</xdr:rowOff>
    </xdr:from>
    <xdr:to>
      <xdr:col>16</xdr:col>
      <xdr:colOff>457200</xdr:colOff>
      <xdr:row>67</xdr:row>
      <xdr:rowOff>469900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9720" y="3762438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68</xdr:row>
      <xdr:rowOff>73025</xdr:rowOff>
    </xdr:from>
    <xdr:to>
      <xdr:col>16</xdr:col>
      <xdr:colOff>488950</xdr:colOff>
      <xdr:row>68</xdr:row>
      <xdr:rowOff>454025</xdr:rowOff>
    </xdr:to>
    <xdr:pic>
      <xdr:nvPicPr>
        <xdr:cNvPr id="185" name="图片 18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51470" y="3811587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189865</xdr:colOff>
      <xdr:row>41</xdr:row>
      <xdr:rowOff>107315</xdr:rowOff>
    </xdr:from>
    <xdr:to>
      <xdr:col>16</xdr:col>
      <xdr:colOff>379725</xdr:colOff>
      <xdr:row>41</xdr:row>
      <xdr:rowOff>408382</xdr:rowOff>
    </xdr:to>
    <xdr:pic>
      <xdr:nvPicPr>
        <xdr:cNvPr id="186" name="图片 18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995285" y="23495000"/>
          <a:ext cx="189230" cy="3009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67310</xdr:colOff>
      <xdr:row>48</xdr:row>
      <xdr:rowOff>73025</xdr:rowOff>
    </xdr:from>
    <xdr:to>
      <xdr:col>16</xdr:col>
      <xdr:colOff>489585</xdr:colOff>
      <xdr:row>48</xdr:row>
      <xdr:rowOff>431800</xdr:rowOff>
    </xdr:to>
    <xdr:pic>
      <xdr:nvPicPr>
        <xdr:cNvPr id="187" name="图片 18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872730" y="2701226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156845</xdr:colOff>
      <xdr:row>45</xdr:row>
      <xdr:rowOff>99060</xdr:rowOff>
    </xdr:from>
    <xdr:to>
      <xdr:col>16</xdr:col>
      <xdr:colOff>473075</xdr:colOff>
      <xdr:row>45</xdr:row>
      <xdr:rowOff>488315</xdr:rowOff>
    </xdr:to>
    <xdr:pic>
      <xdr:nvPicPr>
        <xdr:cNvPr id="188" name="图片 187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962265" y="25516205"/>
          <a:ext cx="316230" cy="389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118110</xdr:colOff>
      <xdr:row>46</xdr:row>
      <xdr:rowOff>57150</xdr:rowOff>
    </xdr:from>
    <xdr:to>
      <xdr:col>16</xdr:col>
      <xdr:colOff>457835</xdr:colOff>
      <xdr:row>46</xdr:row>
      <xdr:rowOff>464185</xdr:rowOff>
    </xdr:to>
    <xdr:pic>
      <xdr:nvPicPr>
        <xdr:cNvPr id="189" name="图片 188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923530" y="25981660"/>
          <a:ext cx="339725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152400</xdr:colOff>
      <xdr:row>75</xdr:row>
      <xdr:rowOff>107950</xdr:rowOff>
    </xdr:from>
    <xdr:to>
      <xdr:col>16</xdr:col>
      <xdr:colOff>478790</xdr:colOff>
      <xdr:row>75</xdr:row>
      <xdr:rowOff>422910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957820" y="41702355"/>
          <a:ext cx="326390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95</xdr:row>
      <xdr:rowOff>165100</xdr:rowOff>
    </xdr:from>
    <xdr:to>
      <xdr:col>16</xdr:col>
      <xdr:colOff>495300</xdr:colOff>
      <xdr:row>95</xdr:row>
      <xdr:rowOff>435610</xdr:rowOff>
    </xdr:to>
    <xdr:pic>
      <xdr:nvPicPr>
        <xdr:cNvPr id="191" name="图片 19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53538755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94</xdr:row>
      <xdr:rowOff>193675</xdr:rowOff>
    </xdr:from>
    <xdr:to>
      <xdr:col>16</xdr:col>
      <xdr:colOff>504825</xdr:colOff>
      <xdr:row>94</xdr:row>
      <xdr:rowOff>464185</xdr:rowOff>
    </xdr:to>
    <xdr:pic>
      <xdr:nvPicPr>
        <xdr:cNvPr id="192" name="图片 19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81620" y="53059965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87</xdr:row>
      <xdr:rowOff>136525</xdr:rowOff>
    </xdr:from>
    <xdr:to>
      <xdr:col>16</xdr:col>
      <xdr:colOff>495300</xdr:colOff>
      <xdr:row>87</xdr:row>
      <xdr:rowOff>407035</xdr:rowOff>
    </xdr:to>
    <xdr:pic>
      <xdr:nvPicPr>
        <xdr:cNvPr id="193" name="图片 19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4812792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50800</xdr:colOff>
      <xdr:row>86</xdr:row>
      <xdr:rowOff>82550</xdr:rowOff>
    </xdr:from>
    <xdr:to>
      <xdr:col>16</xdr:col>
      <xdr:colOff>479425</xdr:colOff>
      <xdr:row>86</xdr:row>
      <xdr:rowOff>353060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56220" y="4756658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63500</xdr:colOff>
      <xdr:row>79</xdr:row>
      <xdr:rowOff>95250</xdr:rowOff>
    </xdr:from>
    <xdr:to>
      <xdr:col>16</xdr:col>
      <xdr:colOff>492125</xdr:colOff>
      <xdr:row>79</xdr:row>
      <xdr:rowOff>365760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68920" y="4321175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78</xdr:row>
      <xdr:rowOff>98425</xdr:rowOff>
    </xdr:from>
    <xdr:to>
      <xdr:col>16</xdr:col>
      <xdr:colOff>504825</xdr:colOff>
      <xdr:row>78</xdr:row>
      <xdr:rowOff>368935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81620" y="4270756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38100</xdr:colOff>
      <xdr:row>37</xdr:row>
      <xdr:rowOff>288925</xdr:rowOff>
    </xdr:from>
    <xdr:to>
      <xdr:col>16</xdr:col>
      <xdr:colOff>533400</xdr:colOff>
      <xdr:row>37</xdr:row>
      <xdr:rowOff>386715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843520" y="21647150"/>
          <a:ext cx="495300" cy="97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61</xdr:row>
      <xdr:rowOff>44450</xdr:rowOff>
    </xdr:from>
    <xdr:to>
      <xdr:col>16</xdr:col>
      <xdr:colOff>450850</xdr:colOff>
      <xdr:row>61</xdr:row>
      <xdr:rowOff>425450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3370" y="3321240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101600</xdr:colOff>
      <xdr:row>59</xdr:row>
      <xdr:rowOff>47625</xdr:rowOff>
    </xdr:from>
    <xdr:to>
      <xdr:col>16</xdr:col>
      <xdr:colOff>444500</xdr:colOff>
      <xdr:row>59</xdr:row>
      <xdr:rowOff>428625</xdr:rowOff>
    </xdr:to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07020" y="3270821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102</xdr:row>
      <xdr:rowOff>50800</xdr:rowOff>
    </xdr:from>
    <xdr:to>
      <xdr:col>16</xdr:col>
      <xdr:colOff>361950</xdr:colOff>
      <xdr:row>102</xdr:row>
      <xdr:rowOff>423545</xdr:rowOff>
    </xdr:to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929245" y="56976010"/>
          <a:ext cx="238125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103</xdr:row>
      <xdr:rowOff>127000</xdr:rowOff>
    </xdr:from>
    <xdr:to>
      <xdr:col>16</xdr:col>
      <xdr:colOff>514985</xdr:colOff>
      <xdr:row>103</xdr:row>
      <xdr:rowOff>431800</xdr:rowOff>
    </xdr:to>
    <xdr:pic>
      <xdr:nvPicPr>
        <xdr:cNvPr id="201" name="图片 200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862570" y="57559575"/>
          <a:ext cx="45783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47625</xdr:colOff>
      <xdr:row>104</xdr:row>
      <xdr:rowOff>155575</xdr:rowOff>
    </xdr:from>
    <xdr:to>
      <xdr:col>16</xdr:col>
      <xdr:colOff>559435</xdr:colOff>
      <xdr:row>104</xdr:row>
      <xdr:rowOff>383540</xdr:rowOff>
    </xdr:to>
    <xdr:pic>
      <xdr:nvPicPr>
        <xdr:cNvPr id="202" name="图片 20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853045" y="58095515"/>
          <a:ext cx="511810" cy="227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105</xdr:row>
      <xdr:rowOff>69850</xdr:rowOff>
    </xdr:from>
    <xdr:to>
      <xdr:col>16</xdr:col>
      <xdr:colOff>523875</xdr:colOff>
      <xdr:row>105</xdr:row>
      <xdr:rowOff>488950</xdr:rowOff>
    </xdr:to>
    <xdr:pic>
      <xdr:nvPicPr>
        <xdr:cNvPr id="203" name="图片 20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862570" y="58517155"/>
          <a:ext cx="46672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85725</xdr:colOff>
      <xdr:row>106</xdr:row>
      <xdr:rowOff>79375</xdr:rowOff>
    </xdr:from>
    <xdr:to>
      <xdr:col>16</xdr:col>
      <xdr:colOff>554990</xdr:colOff>
      <xdr:row>106</xdr:row>
      <xdr:rowOff>432435</xdr:rowOff>
    </xdr:to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91145" y="59034045"/>
          <a:ext cx="469265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161925</xdr:colOff>
      <xdr:row>107</xdr:row>
      <xdr:rowOff>22225</xdr:rowOff>
    </xdr:from>
    <xdr:to>
      <xdr:col>16</xdr:col>
      <xdr:colOff>524510</xdr:colOff>
      <xdr:row>107</xdr:row>
      <xdr:rowOff>471170</xdr:rowOff>
    </xdr:to>
    <xdr:pic>
      <xdr:nvPicPr>
        <xdr:cNvPr id="205" name="图片 20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967345" y="59484260"/>
          <a:ext cx="362585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19050</xdr:colOff>
      <xdr:row>108</xdr:row>
      <xdr:rowOff>69850</xdr:rowOff>
    </xdr:from>
    <xdr:to>
      <xdr:col>16</xdr:col>
      <xdr:colOff>515620</xdr:colOff>
      <xdr:row>108</xdr:row>
      <xdr:rowOff>460375</xdr:rowOff>
    </xdr:to>
    <xdr:pic>
      <xdr:nvPicPr>
        <xdr:cNvPr id="206" name="图片 205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24470" y="60039250"/>
          <a:ext cx="496570" cy="390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47625</xdr:colOff>
      <xdr:row>110</xdr:row>
      <xdr:rowOff>212725</xdr:rowOff>
    </xdr:from>
    <xdr:to>
      <xdr:col>16</xdr:col>
      <xdr:colOff>524510</xdr:colOff>
      <xdr:row>110</xdr:row>
      <xdr:rowOff>292100</xdr:rowOff>
    </xdr:to>
    <xdr:pic>
      <xdr:nvPicPr>
        <xdr:cNvPr id="207" name="图片 206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53045" y="61196855"/>
          <a:ext cx="476885" cy="7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47</xdr:row>
      <xdr:rowOff>50800</xdr:rowOff>
    </xdr:from>
    <xdr:to>
      <xdr:col>16</xdr:col>
      <xdr:colOff>512445</xdr:colOff>
      <xdr:row>47</xdr:row>
      <xdr:rowOff>425450</xdr:rowOff>
    </xdr:to>
    <xdr:pic>
      <xdr:nvPicPr>
        <xdr:cNvPr id="208" name="图片 207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910195" y="26482675"/>
          <a:ext cx="407670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19050</xdr:colOff>
      <xdr:row>34</xdr:row>
      <xdr:rowOff>212725</xdr:rowOff>
    </xdr:from>
    <xdr:to>
      <xdr:col>16</xdr:col>
      <xdr:colOff>523875</xdr:colOff>
      <xdr:row>34</xdr:row>
      <xdr:rowOff>294640</xdr:rowOff>
    </xdr:to>
    <xdr:pic>
      <xdr:nvPicPr>
        <xdr:cNvPr id="209" name="图片 208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24470" y="20048855"/>
          <a:ext cx="504825" cy="81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227965</xdr:colOff>
      <xdr:row>35</xdr:row>
      <xdr:rowOff>31115</xdr:rowOff>
    </xdr:from>
    <xdr:to>
      <xdr:col>16</xdr:col>
      <xdr:colOff>374015</xdr:colOff>
      <xdr:row>35</xdr:row>
      <xdr:rowOff>495935</xdr:rowOff>
    </xdr:to>
    <xdr:pic>
      <xdr:nvPicPr>
        <xdr:cNvPr id="210" name="图片 209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033385" y="20374610"/>
          <a:ext cx="14605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38100</xdr:colOff>
      <xdr:row>36</xdr:row>
      <xdr:rowOff>222250</xdr:rowOff>
    </xdr:from>
    <xdr:to>
      <xdr:col>16</xdr:col>
      <xdr:colOff>524510</xdr:colOff>
      <xdr:row>36</xdr:row>
      <xdr:rowOff>301625</xdr:rowOff>
    </xdr:to>
    <xdr:pic>
      <xdr:nvPicPr>
        <xdr:cNvPr id="211" name="图片 210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843520" y="21073110"/>
          <a:ext cx="486410" cy="7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47625</xdr:colOff>
      <xdr:row>31</xdr:row>
      <xdr:rowOff>31750</xdr:rowOff>
    </xdr:from>
    <xdr:to>
      <xdr:col>16</xdr:col>
      <xdr:colOff>490855</xdr:colOff>
      <xdr:row>31</xdr:row>
      <xdr:rowOff>403860</xdr:rowOff>
    </xdr:to>
    <xdr:pic>
      <xdr:nvPicPr>
        <xdr:cNvPr id="212" name="图片 211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853045" y="18345785"/>
          <a:ext cx="443230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32</xdr:row>
      <xdr:rowOff>50800</xdr:rowOff>
    </xdr:from>
    <xdr:to>
      <xdr:col>16</xdr:col>
      <xdr:colOff>516890</xdr:colOff>
      <xdr:row>32</xdr:row>
      <xdr:rowOff>457835</xdr:rowOff>
    </xdr:to>
    <xdr:pic>
      <xdr:nvPicPr>
        <xdr:cNvPr id="213" name="图片 212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881620" y="18872200"/>
          <a:ext cx="44069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47625</xdr:colOff>
      <xdr:row>96</xdr:row>
      <xdr:rowOff>136525</xdr:rowOff>
    </xdr:from>
    <xdr:to>
      <xdr:col>16</xdr:col>
      <xdr:colOff>485775</xdr:colOff>
      <xdr:row>96</xdr:row>
      <xdr:rowOff>353695</xdr:rowOff>
    </xdr:to>
    <xdr:pic>
      <xdr:nvPicPr>
        <xdr:cNvPr id="2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7853045" y="54017545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71120</xdr:colOff>
      <xdr:row>39</xdr:row>
      <xdr:rowOff>25400</xdr:rowOff>
    </xdr:from>
    <xdr:to>
      <xdr:col>16</xdr:col>
      <xdr:colOff>508635</xdr:colOff>
      <xdr:row>39</xdr:row>
      <xdr:rowOff>429895</xdr:rowOff>
    </xdr:to>
    <xdr:pic>
      <xdr:nvPicPr>
        <xdr:cNvPr id="215" name="图片 2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76540" y="22398355"/>
          <a:ext cx="43751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182245</xdr:colOff>
      <xdr:row>44</xdr:row>
      <xdr:rowOff>31115</xdr:rowOff>
    </xdr:from>
    <xdr:to>
      <xdr:col>16</xdr:col>
      <xdr:colOff>347980</xdr:colOff>
      <xdr:row>44</xdr:row>
      <xdr:rowOff>503555</xdr:rowOff>
    </xdr:to>
    <xdr:pic>
      <xdr:nvPicPr>
        <xdr:cNvPr id="216" name="图片 215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987665" y="24940895"/>
          <a:ext cx="165735" cy="47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17</xdr:row>
      <xdr:rowOff>50800</xdr:rowOff>
    </xdr:from>
    <xdr:to>
      <xdr:col>16</xdr:col>
      <xdr:colOff>492760</xdr:colOff>
      <xdr:row>17</xdr:row>
      <xdr:rowOff>409575</xdr:rowOff>
    </xdr:to>
    <xdr:pic>
      <xdr:nvPicPr>
        <xdr:cNvPr id="217" name="图片 216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72095" y="8615045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69850</xdr:colOff>
      <xdr:row>18</xdr:row>
      <xdr:rowOff>25400</xdr:rowOff>
    </xdr:from>
    <xdr:to>
      <xdr:col>16</xdr:col>
      <xdr:colOff>495935</xdr:colOff>
      <xdr:row>18</xdr:row>
      <xdr:rowOff>384175</xdr:rowOff>
    </xdr:to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75270" y="9097010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133350</xdr:colOff>
      <xdr:row>24</xdr:row>
      <xdr:rowOff>50800</xdr:rowOff>
    </xdr:from>
    <xdr:to>
      <xdr:col>16</xdr:col>
      <xdr:colOff>553085</xdr:colOff>
      <xdr:row>24</xdr:row>
      <xdr:rowOff>403860</xdr:rowOff>
    </xdr:to>
    <xdr:pic>
      <xdr:nvPicPr>
        <xdr:cNvPr id="219" name="图片 218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938770" y="13489940"/>
          <a:ext cx="419735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74295</xdr:colOff>
      <xdr:row>25</xdr:row>
      <xdr:rowOff>84455</xdr:rowOff>
    </xdr:from>
    <xdr:to>
      <xdr:col>16</xdr:col>
      <xdr:colOff>478790</xdr:colOff>
      <xdr:row>25</xdr:row>
      <xdr:rowOff>464185</xdr:rowOff>
    </xdr:to>
    <xdr:pic>
      <xdr:nvPicPr>
        <xdr:cNvPr id="220" name="图片 21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79715" y="14030960"/>
          <a:ext cx="40449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69215</xdr:colOff>
      <xdr:row>100</xdr:row>
      <xdr:rowOff>115570</xdr:rowOff>
    </xdr:from>
    <xdr:to>
      <xdr:col>16</xdr:col>
      <xdr:colOff>442246</xdr:colOff>
      <xdr:row>100</xdr:row>
      <xdr:rowOff>344170</xdr:rowOff>
    </xdr:to>
    <xdr:pic>
      <xdr:nvPicPr>
        <xdr:cNvPr id="2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7874635" y="56026050"/>
          <a:ext cx="372745" cy="2286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9525</xdr:colOff>
      <xdr:row>98</xdr:row>
      <xdr:rowOff>231775</xdr:rowOff>
    </xdr:from>
    <xdr:to>
      <xdr:col>16</xdr:col>
      <xdr:colOff>552450</xdr:colOff>
      <xdr:row>98</xdr:row>
      <xdr:rowOff>358775</xdr:rowOff>
    </xdr:to>
    <xdr:pic>
      <xdr:nvPicPr>
        <xdr:cNvPr id="222" name="图片 22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814945" y="55127525"/>
          <a:ext cx="542925" cy="12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30480</xdr:colOff>
      <xdr:row>70</xdr:row>
      <xdr:rowOff>168910</xdr:rowOff>
    </xdr:from>
    <xdr:to>
      <xdr:col>16</xdr:col>
      <xdr:colOff>525780</xdr:colOff>
      <xdr:row>70</xdr:row>
      <xdr:rowOff>334010</xdr:rowOff>
    </xdr:to>
    <xdr:pic>
      <xdr:nvPicPr>
        <xdr:cNvPr id="2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7835900" y="39226490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133350</xdr:colOff>
      <xdr:row>72</xdr:row>
      <xdr:rowOff>88900</xdr:rowOff>
    </xdr:from>
    <xdr:to>
      <xdr:col>16</xdr:col>
      <xdr:colOff>476250</xdr:colOff>
      <xdr:row>72</xdr:row>
      <xdr:rowOff>469900</xdr:rowOff>
    </xdr:to>
    <xdr:pic>
      <xdr:nvPicPr>
        <xdr:cNvPr id="224" name="图片 22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38770" y="40161210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19050</xdr:colOff>
      <xdr:row>71</xdr:row>
      <xdr:rowOff>212725</xdr:rowOff>
    </xdr:from>
    <xdr:to>
      <xdr:col>17</xdr:col>
      <xdr:colOff>0</xdr:colOff>
      <xdr:row>71</xdr:row>
      <xdr:rowOff>334645</xdr:rowOff>
    </xdr:to>
    <xdr:pic>
      <xdr:nvPicPr>
        <xdr:cNvPr id="225" name="图片 224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824470" y="39777670"/>
          <a:ext cx="542925" cy="121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</xdr:colOff>
      <xdr:row>99</xdr:row>
      <xdr:rowOff>231775</xdr:rowOff>
    </xdr:from>
    <xdr:to>
      <xdr:col>16</xdr:col>
      <xdr:colOff>552450</xdr:colOff>
      <xdr:row>99</xdr:row>
      <xdr:rowOff>358775</xdr:rowOff>
    </xdr:to>
    <xdr:pic>
      <xdr:nvPicPr>
        <xdr:cNvPr id="226" name="图片 225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814945" y="55634890"/>
          <a:ext cx="542925" cy="127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149860</xdr:colOff>
      <xdr:row>109</xdr:row>
      <xdr:rowOff>43815</xdr:rowOff>
    </xdr:from>
    <xdr:to>
      <xdr:col>16</xdr:col>
      <xdr:colOff>347345</xdr:colOff>
      <xdr:row>109</xdr:row>
      <xdr:rowOff>445770</xdr:rowOff>
    </xdr:to>
    <xdr:pic>
      <xdr:nvPicPr>
        <xdr:cNvPr id="227" name="图片 226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955280" y="60520580"/>
          <a:ext cx="197485" cy="401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36195</xdr:colOff>
      <xdr:row>101</xdr:row>
      <xdr:rowOff>158115</xdr:rowOff>
    </xdr:from>
    <xdr:to>
      <xdr:col>17</xdr:col>
      <xdr:colOff>5715</xdr:colOff>
      <xdr:row>101</xdr:row>
      <xdr:rowOff>468630</xdr:rowOff>
    </xdr:to>
    <xdr:pic>
      <xdr:nvPicPr>
        <xdr:cNvPr id="228" name="图片 227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841615" y="56575960"/>
          <a:ext cx="531495" cy="310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35560</xdr:colOff>
      <xdr:row>9</xdr:row>
      <xdr:rowOff>19050</xdr:rowOff>
    </xdr:from>
    <xdr:to>
      <xdr:col>16</xdr:col>
      <xdr:colOff>402590</xdr:colOff>
      <xdr:row>9</xdr:row>
      <xdr:rowOff>457200</xdr:rowOff>
    </xdr:to>
    <xdr:pic>
      <xdr:nvPicPr>
        <xdr:cNvPr id="229" name="图片 22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840980" y="3682365"/>
          <a:ext cx="36703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87630</xdr:colOff>
      <xdr:row>10</xdr:row>
      <xdr:rowOff>25400</xdr:rowOff>
    </xdr:from>
    <xdr:to>
      <xdr:col>16</xdr:col>
      <xdr:colOff>454660</xdr:colOff>
      <xdr:row>10</xdr:row>
      <xdr:rowOff>463550</xdr:rowOff>
    </xdr:to>
    <xdr:pic>
      <xdr:nvPicPr>
        <xdr:cNvPr id="230" name="图片 22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893050" y="4222115"/>
          <a:ext cx="36703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155575</xdr:colOff>
      <xdr:row>57</xdr:row>
      <xdr:rowOff>109220</xdr:rowOff>
    </xdr:from>
    <xdr:to>
      <xdr:col>16</xdr:col>
      <xdr:colOff>403225</xdr:colOff>
      <xdr:row>57</xdr:row>
      <xdr:rowOff>412115</xdr:rowOff>
    </xdr:to>
    <xdr:pic>
      <xdr:nvPicPr>
        <xdr:cNvPr id="231" name="Picture 1607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7960995" y="3175508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87587</xdr:colOff>
      <xdr:row>56</xdr:row>
      <xdr:rowOff>131379</xdr:rowOff>
    </xdr:from>
    <xdr:to>
      <xdr:col>16</xdr:col>
      <xdr:colOff>493439</xdr:colOff>
      <xdr:row>56</xdr:row>
      <xdr:rowOff>459828</xdr:rowOff>
    </xdr:to>
    <xdr:pic>
      <xdr:nvPicPr>
        <xdr:cNvPr id="232" name="图片 23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92415" y="31128970"/>
          <a:ext cx="406400" cy="3289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87586</xdr:colOff>
      <xdr:row>55</xdr:row>
      <xdr:rowOff>54741</xdr:rowOff>
    </xdr:from>
    <xdr:to>
      <xdr:col>16</xdr:col>
      <xdr:colOff>533773</xdr:colOff>
      <xdr:row>55</xdr:row>
      <xdr:rowOff>416034</xdr:rowOff>
    </xdr:to>
    <xdr:pic>
      <xdr:nvPicPr>
        <xdr:cNvPr id="233" name="图片 23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92415" y="30545405"/>
          <a:ext cx="446405" cy="3613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43794</xdr:colOff>
      <xdr:row>30</xdr:row>
      <xdr:rowOff>32845</xdr:rowOff>
    </xdr:from>
    <xdr:to>
      <xdr:col>16</xdr:col>
      <xdr:colOff>517022</xdr:colOff>
      <xdr:row>30</xdr:row>
      <xdr:rowOff>416034</xdr:rowOff>
    </xdr:to>
    <xdr:pic>
      <xdr:nvPicPr>
        <xdr:cNvPr id="234" name="图片 23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48600" y="17839055"/>
          <a:ext cx="473710" cy="3835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262759</xdr:colOff>
      <xdr:row>40</xdr:row>
      <xdr:rowOff>81170</xdr:rowOff>
    </xdr:from>
    <xdr:to>
      <xdr:col>16</xdr:col>
      <xdr:colOff>368518</xdr:colOff>
      <xdr:row>40</xdr:row>
      <xdr:rowOff>447455</xdr:rowOff>
    </xdr:to>
    <xdr:pic>
      <xdr:nvPicPr>
        <xdr:cNvPr id="235" name="图片 23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67675" y="22960965"/>
          <a:ext cx="106045" cy="3663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109483</xdr:colOff>
      <xdr:row>42</xdr:row>
      <xdr:rowOff>54742</xdr:rowOff>
    </xdr:from>
    <xdr:to>
      <xdr:col>16</xdr:col>
      <xdr:colOff>426983</xdr:colOff>
      <xdr:row>42</xdr:row>
      <xdr:rowOff>469872</xdr:rowOff>
    </xdr:to>
    <xdr:pic>
      <xdr:nvPicPr>
        <xdr:cNvPr id="236" name="图片 23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14640" y="23949660"/>
          <a:ext cx="317500" cy="4146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87586</xdr:colOff>
      <xdr:row>43</xdr:row>
      <xdr:rowOff>109482</xdr:rowOff>
    </xdr:from>
    <xdr:to>
      <xdr:col>16</xdr:col>
      <xdr:colOff>436201</xdr:colOff>
      <xdr:row>43</xdr:row>
      <xdr:rowOff>466987</xdr:rowOff>
    </xdr:to>
    <xdr:pic>
      <xdr:nvPicPr>
        <xdr:cNvPr id="237" name="图片 236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892415" y="24511635"/>
          <a:ext cx="34861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54743</xdr:colOff>
      <xdr:row>58</xdr:row>
      <xdr:rowOff>109482</xdr:rowOff>
    </xdr:from>
    <xdr:to>
      <xdr:col>16</xdr:col>
      <xdr:colOff>465905</xdr:colOff>
      <xdr:row>58</xdr:row>
      <xdr:rowOff>434351</xdr:rowOff>
    </xdr:to>
    <xdr:pic>
      <xdr:nvPicPr>
        <xdr:cNvPr id="238" name="图片 237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860030" y="32262445"/>
          <a:ext cx="410845" cy="325120"/>
        </a:xfrm>
        <a:prstGeom prst="rect">
          <a:avLst/>
        </a:prstGeom>
      </xdr:spPr>
    </xdr:pic>
    <xdr:clientData/>
  </xdr:twoCellAnchor>
  <xdr:twoCellAnchor>
    <xdr:from>
      <xdr:col>16</xdr:col>
      <xdr:colOff>66675</xdr:colOff>
      <xdr:row>88</xdr:row>
      <xdr:rowOff>136525</xdr:rowOff>
    </xdr:from>
    <xdr:to>
      <xdr:col>16</xdr:col>
      <xdr:colOff>495300</xdr:colOff>
      <xdr:row>88</xdr:row>
      <xdr:rowOff>407035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48635285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63500</xdr:colOff>
      <xdr:row>80</xdr:row>
      <xdr:rowOff>95250</xdr:rowOff>
    </xdr:from>
    <xdr:to>
      <xdr:col>16</xdr:col>
      <xdr:colOff>492125</xdr:colOff>
      <xdr:row>80</xdr:row>
      <xdr:rowOff>365760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68920" y="43719115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62</xdr:row>
      <xdr:rowOff>44450</xdr:rowOff>
    </xdr:from>
    <xdr:to>
      <xdr:col>16</xdr:col>
      <xdr:colOff>450850</xdr:colOff>
      <xdr:row>62</xdr:row>
      <xdr:rowOff>425450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3370" y="33719770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69850</xdr:colOff>
      <xdr:row>19</xdr:row>
      <xdr:rowOff>25400</xdr:rowOff>
    </xdr:from>
    <xdr:to>
      <xdr:col>16</xdr:col>
      <xdr:colOff>495935</xdr:colOff>
      <xdr:row>19</xdr:row>
      <xdr:rowOff>384175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921171" y="9604829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87630</xdr:colOff>
      <xdr:row>11</xdr:row>
      <xdr:rowOff>25400</xdr:rowOff>
    </xdr:from>
    <xdr:to>
      <xdr:col>16</xdr:col>
      <xdr:colOff>454660</xdr:colOff>
      <xdr:row>11</xdr:row>
      <xdr:rowOff>463550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893050" y="4729480"/>
          <a:ext cx="36703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109855</xdr:colOff>
      <xdr:row>12</xdr:row>
      <xdr:rowOff>450850</xdr:rowOff>
    </xdr:from>
    <xdr:to>
      <xdr:col>16</xdr:col>
      <xdr:colOff>476885</xdr:colOff>
      <xdr:row>12</xdr:row>
      <xdr:rowOff>889000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15275" y="5662295"/>
          <a:ext cx="36703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20</xdr:row>
      <xdr:rowOff>629920</xdr:rowOff>
    </xdr:from>
    <xdr:to>
      <xdr:col>16</xdr:col>
      <xdr:colOff>507365</xdr:colOff>
      <xdr:row>20</xdr:row>
      <xdr:rowOff>988695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86700" y="10716260"/>
          <a:ext cx="426085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85725</xdr:colOff>
      <xdr:row>26</xdr:row>
      <xdr:rowOff>442595</xdr:rowOff>
    </xdr:from>
    <xdr:to>
      <xdr:col>16</xdr:col>
      <xdr:colOff>490220</xdr:colOff>
      <xdr:row>26</xdr:row>
      <xdr:rowOff>822325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91145" y="14896465"/>
          <a:ext cx="40449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74295</xdr:colOff>
      <xdr:row>63</xdr:row>
      <xdr:rowOff>548005</xdr:rowOff>
    </xdr:from>
    <xdr:to>
      <xdr:col>16</xdr:col>
      <xdr:colOff>417195</xdr:colOff>
      <xdr:row>63</xdr:row>
      <xdr:rowOff>929005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79715" y="34730690"/>
          <a:ext cx="342900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74930</xdr:colOff>
      <xdr:row>81</xdr:row>
      <xdr:rowOff>688340</xdr:rowOff>
    </xdr:from>
    <xdr:to>
      <xdr:col>16</xdr:col>
      <xdr:colOff>503555</xdr:colOff>
      <xdr:row>81</xdr:row>
      <xdr:rowOff>958850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80350" y="44819570"/>
          <a:ext cx="42862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89</xdr:row>
      <xdr:rowOff>136525</xdr:rowOff>
    </xdr:from>
    <xdr:to>
      <xdr:col>16</xdr:col>
      <xdr:colOff>495300</xdr:colOff>
      <xdr:row>89</xdr:row>
      <xdr:rowOff>407035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4914265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100330</xdr:colOff>
      <xdr:row>13</xdr:row>
      <xdr:rowOff>310515</xdr:rowOff>
    </xdr:from>
    <xdr:to>
      <xdr:col>16</xdr:col>
      <xdr:colOff>467360</xdr:colOff>
      <xdr:row>13</xdr:row>
      <xdr:rowOff>748665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05750" y="6360160"/>
          <a:ext cx="36703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55245</xdr:colOff>
      <xdr:row>21</xdr:row>
      <xdr:rowOff>447040</xdr:rowOff>
    </xdr:from>
    <xdr:to>
      <xdr:col>16</xdr:col>
      <xdr:colOff>481330</xdr:colOff>
      <xdr:row>21</xdr:row>
      <xdr:rowOff>805815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60665" y="11371580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85725</xdr:colOff>
      <xdr:row>27</xdr:row>
      <xdr:rowOff>442595</xdr:rowOff>
    </xdr:from>
    <xdr:to>
      <xdr:col>16</xdr:col>
      <xdr:colOff>490220</xdr:colOff>
      <xdr:row>27</xdr:row>
      <xdr:rowOff>822325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91145" y="15734665"/>
          <a:ext cx="40449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64</xdr:row>
      <xdr:rowOff>44450</xdr:rowOff>
    </xdr:from>
    <xdr:to>
      <xdr:col>16</xdr:col>
      <xdr:colOff>450850</xdr:colOff>
      <xdr:row>64</xdr:row>
      <xdr:rowOff>425450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3370" y="3506533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63500</xdr:colOff>
      <xdr:row>82</xdr:row>
      <xdr:rowOff>95250</xdr:rowOff>
    </xdr:from>
    <xdr:to>
      <xdr:col>16</xdr:col>
      <xdr:colOff>492125</xdr:colOff>
      <xdr:row>82</xdr:row>
      <xdr:rowOff>365760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68920" y="4506468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90</xdr:row>
      <xdr:rowOff>136525</xdr:rowOff>
    </xdr:from>
    <xdr:to>
      <xdr:col>16</xdr:col>
      <xdr:colOff>495300</xdr:colOff>
      <xdr:row>90</xdr:row>
      <xdr:rowOff>407035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4998085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109855</xdr:colOff>
      <xdr:row>14</xdr:row>
      <xdr:rowOff>450850</xdr:rowOff>
    </xdr:from>
    <xdr:to>
      <xdr:col>16</xdr:col>
      <xdr:colOff>476885</xdr:colOff>
      <xdr:row>14</xdr:row>
      <xdr:rowOff>889000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15275" y="7338695"/>
          <a:ext cx="36703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109855</xdr:colOff>
      <xdr:row>15</xdr:row>
      <xdr:rowOff>450850</xdr:rowOff>
    </xdr:from>
    <xdr:to>
      <xdr:col>16</xdr:col>
      <xdr:colOff>476885</xdr:colOff>
      <xdr:row>15</xdr:row>
      <xdr:rowOff>889000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15275" y="8176895"/>
          <a:ext cx="36703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22</xdr:row>
      <xdr:rowOff>629920</xdr:rowOff>
    </xdr:from>
    <xdr:to>
      <xdr:col>16</xdr:col>
      <xdr:colOff>507365</xdr:colOff>
      <xdr:row>22</xdr:row>
      <xdr:rowOff>988695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86700" y="12392660"/>
          <a:ext cx="426085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55245</xdr:colOff>
      <xdr:row>23</xdr:row>
      <xdr:rowOff>447040</xdr:rowOff>
    </xdr:from>
    <xdr:to>
      <xdr:col>16</xdr:col>
      <xdr:colOff>481330</xdr:colOff>
      <xdr:row>23</xdr:row>
      <xdr:rowOff>805815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860665" y="13047980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85725</xdr:colOff>
      <xdr:row>28</xdr:row>
      <xdr:rowOff>442595</xdr:rowOff>
    </xdr:from>
    <xdr:to>
      <xdr:col>16</xdr:col>
      <xdr:colOff>490220</xdr:colOff>
      <xdr:row>28</xdr:row>
      <xdr:rowOff>822325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91145" y="16572865"/>
          <a:ext cx="40449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85725</xdr:colOff>
      <xdr:row>29</xdr:row>
      <xdr:rowOff>442595</xdr:rowOff>
    </xdr:from>
    <xdr:to>
      <xdr:col>16</xdr:col>
      <xdr:colOff>490220</xdr:colOff>
      <xdr:row>29</xdr:row>
      <xdr:rowOff>822325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91145" y="17411065"/>
          <a:ext cx="40449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74295</xdr:colOff>
      <xdr:row>65</xdr:row>
      <xdr:rowOff>548005</xdr:rowOff>
    </xdr:from>
    <xdr:to>
      <xdr:col>16</xdr:col>
      <xdr:colOff>417195</xdr:colOff>
      <xdr:row>65</xdr:row>
      <xdr:rowOff>929005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879715" y="36407090"/>
          <a:ext cx="342900" cy="290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107950</xdr:colOff>
      <xdr:row>66</xdr:row>
      <xdr:rowOff>44450</xdr:rowOff>
    </xdr:from>
    <xdr:to>
      <xdr:col>16</xdr:col>
      <xdr:colOff>450850</xdr:colOff>
      <xdr:row>66</xdr:row>
      <xdr:rowOff>425450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3370" y="3674173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74930</xdr:colOff>
      <xdr:row>83</xdr:row>
      <xdr:rowOff>688340</xdr:rowOff>
    </xdr:from>
    <xdr:to>
      <xdr:col>16</xdr:col>
      <xdr:colOff>503555</xdr:colOff>
      <xdr:row>83</xdr:row>
      <xdr:rowOff>958850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80350" y="46495970"/>
          <a:ext cx="42862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63500</xdr:colOff>
      <xdr:row>84</xdr:row>
      <xdr:rowOff>95250</xdr:rowOff>
    </xdr:from>
    <xdr:to>
      <xdr:col>16</xdr:col>
      <xdr:colOff>492125</xdr:colOff>
      <xdr:row>84</xdr:row>
      <xdr:rowOff>365760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68920" y="4674108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91</xdr:row>
      <xdr:rowOff>136525</xdr:rowOff>
    </xdr:from>
    <xdr:to>
      <xdr:col>16</xdr:col>
      <xdr:colOff>495300</xdr:colOff>
      <xdr:row>91</xdr:row>
      <xdr:rowOff>407035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5081905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92</xdr:row>
      <xdr:rowOff>136525</xdr:rowOff>
    </xdr:from>
    <xdr:to>
      <xdr:col>16</xdr:col>
      <xdr:colOff>495300</xdr:colOff>
      <xdr:row>92</xdr:row>
      <xdr:rowOff>407035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872095" y="51657250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35560</xdr:colOff>
      <xdr:row>8</xdr:row>
      <xdr:rowOff>19050</xdr:rowOff>
    </xdr:from>
    <xdr:to>
      <xdr:col>16</xdr:col>
      <xdr:colOff>402590</xdr:colOff>
      <xdr:row>8</xdr:row>
      <xdr:rowOff>457200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886881" y="3992336"/>
          <a:ext cx="36703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16</xdr:row>
      <xdr:rowOff>50800</xdr:rowOff>
    </xdr:from>
    <xdr:to>
      <xdr:col>16</xdr:col>
      <xdr:colOff>492760</xdr:colOff>
      <xdr:row>16</xdr:row>
      <xdr:rowOff>409575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917996" y="9589407"/>
          <a:ext cx="42608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101600</xdr:colOff>
      <xdr:row>60</xdr:row>
      <xdr:rowOff>47625</xdr:rowOff>
    </xdr:from>
    <xdr:to>
      <xdr:col>16</xdr:col>
      <xdr:colOff>444500</xdr:colOff>
      <xdr:row>60</xdr:row>
      <xdr:rowOff>428625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52921" y="33670875"/>
          <a:ext cx="3429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76200</xdr:colOff>
      <xdr:row>77</xdr:row>
      <xdr:rowOff>98425</xdr:rowOff>
    </xdr:from>
    <xdr:to>
      <xdr:col>16</xdr:col>
      <xdr:colOff>504825</xdr:colOff>
      <xdr:row>77</xdr:row>
      <xdr:rowOff>368935</xdr:rowOff>
    </xdr:to>
    <xdr:pic>
      <xdr:nvPicPr>
        <xdr:cNvPr id="105" name="图片 10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27521" y="44648211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50800</xdr:colOff>
      <xdr:row>85</xdr:row>
      <xdr:rowOff>82550</xdr:rowOff>
    </xdr:from>
    <xdr:to>
      <xdr:col>16</xdr:col>
      <xdr:colOff>479425</xdr:colOff>
      <xdr:row>85</xdr:row>
      <xdr:rowOff>353060</xdr:rowOff>
    </xdr:to>
    <xdr:pic>
      <xdr:nvPicPr>
        <xdr:cNvPr id="106" name="图片 10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02121" y="49735014"/>
          <a:ext cx="428625" cy="270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153035</xdr:colOff>
      <xdr:row>3</xdr:row>
      <xdr:rowOff>114935</xdr:rowOff>
    </xdr:from>
    <xdr:to>
      <xdr:col>3</xdr:col>
      <xdr:colOff>414564</xdr:colOff>
      <xdr:row>3</xdr:row>
      <xdr:rowOff>410210</xdr:rowOff>
    </xdr:to>
    <xdr:pic>
      <xdr:nvPicPr>
        <xdr:cNvPr id="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763260" y="151066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113665</xdr:colOff>
      <xdr:row>4</xdr:row>
      <xdr:rowOff>101600</xdr:rowOff>
    </xdr:from>
    <xdr:to>
      <xdr:col>3</xdr:col>
      <xdr:colOff>495935</xdr:colOff>
      <xdr:row>4</xdr:row>
      <xdr:rowOff>425450</xdr:rowOff>
    </xdr:to>
    <xdr:pic>
      <xdr:nvPicPr>
        <xdr:cNvPr id="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5723890" y="200469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120015</xdr:colOff>
      <xdr:row>8</xdr:row>
      <xdr:rowOff>69215</xdr:rowOff>
    </xdr:from>
    <xdr:to>
      <xdr:col>3</xdr:col>
      <xdr:colOff>446405</xdr:colOff>
      <xdr:row>8</xdr:row>
      <xdr:rowOff>405765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30240" y="433260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120015</xdr:colOff>
      <xdr:row>9</xdr:row>
      <xdr:rowOff>69215</xdr:rowOff>
    </xdr:from>
    <xdr:to>
      <xdr:col>3</xdr:col>
      <xdr:colOff>446405</xdr:colOff>
      <xdr:row>9</xdr:row>
      <xdr:rowOff>405765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30240" y="483997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120650</xdr:colOff>
      <xdr:row>10</xdr:row>
      <xdr:rowOff>69215</xdr:rowOff>
    </xdr:from>
    <xdr:to>
      <xdr:col>3</xdr:col>
      <xdr:colOff>434975</xdr:colOff>
      <xdr:row>10</xdr:row>
      <xdr:rowOff>405765</xdr:rowOff>
    </xdr:to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30875" y="534733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152400</xdr:colOff>
      <xdr:row>5</xdr:row>
      <xdr:rowOff>100965</xdr:rowOff>
    </xdr:from>
    <xdr:to>
      <xdr:col>3</xdr:col>
      <xdr:colOff>419100</xdr:colOff>
      <xdr:row>5</xdr:row>
      <xdr:rowOff>436880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62625" y="2511425"/>
          <a:ext cx="266700" cy="33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146050</xdr:colOff>
      <xdr:row>6</xdr:row>
      <xdr:rowOff>70485</xdr:rowOff>
    </xdr:from>
    <xdr:to>
      <xdr:col>3</xdr:col>
      <xdr:colOff>448945</xdr:colOff>
      <xdr:row>6</xdr:row>
      <xdr:rowOff>431800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56275" y="317881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107950</xdr:colOff>
      <xdr:row>2</xdr:row>
      <xdr:rowOff>224790</xdr:rowOff>
    </xdr:from>
    <xdr:to>
      <xdr:col>3</xdr:col>
      <xdr:colOff>421640</xdr:colOff>
      <xdr:row>2</xdr:row>
      <xdr:rowOff>645160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718175" y="85852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146050</xdr:colOff>
      <xdr:row>7</xdr:row>
      <xdr:rowOff>70485</xdr:rowOff>
    </xdr:from>
    <xdr:to>
      <xdr:col>3</xdr:col>
      <xdr:colOff>448945</xdr:colOff>
      <xdr:row>7</xdr:row>
      <xdr:rowOff>431800</xdr:rowOff>
    </xdr:to>
    <xdr:pic>
      <xdr:nvPicPr>
        <xdr:cNvPr id="173" name="图片 17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56275" y="382651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107950</xdr:colOff>
      <xdr:row>2</xdr:row>
      <xdr:rowOff>224790</xdr:rowOff>
    </xdr:from>
    <xdr:to>
      <xdr:col>8</xdr:col>
      <xdr:colOff>421640</xdr:colOff>
      <xdr:row>2</xdr:row>
      <xdr:rowOff>645160</xdr:rowOff>
    </xdr:to>
    <xdr:pic>
      <xdr:nvPicPr>
        <xdr:cNvPr id="190" name="图片 18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959715" y="858520"/>
          <a:ext cx="313690" cy="420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146685</xdr:colOff>
      <xdr:row>3</xdr:row>
      <xdr:rowOff>85725</xdr:rowOff>
    </xdr:from>
    <xdr:to>
      <xdr:col>8</xdr:col>
      <xdr:colOff>407670</xdr:colOff>
      <xdr:row>3</xdr:row>
      <xdr:rowOff>381000</xdr:rowOff>
    </xdr:to>
    <xdr:pic>
      <xdr:nvPicPr>
        <xdr:cNvPr id="1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2998450" y="148145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8</xdr:col>
      <xdr:colOff>133350</xdr:colOff>
      <xdr:row>4</xdr:row>
      <xdr:rowOff>85090</xdr:rowOff>
    </xdr:from>
    <xdr:to>
      <xdr:col>8</xdr:col>
      <xdr:colOff>515620</xdr:colOff>
      <xdr:row>4</xdr:row>
      <xdr:rowOff>408940</xdr:rowOff>
    </xdr:to>
    <xdr:pic>
      <xdr:nvPicPr>
        <xdr:cNvPr id="19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985115" y="198818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113665</xdr:colOff>
      <xdr:row>4</xdr:row>
      <xdr:rowOff>101600</xdr:rowOff>
    </xdr:from>
    <xdr:to>
      <xdr:col>8</xdr:col>
      <xdr:colOff>495935</xdr:colOff>
      <xdr:row>4</xdr:row>
      <xdr:rowOff>425450</xdr:rowOff>
    </xdr:to>
    <xdr:pic>
      <xdr:nvPicPr>
        <xdr:cNvPr id="19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12965430" y="2004695"/>
          <a:ext cx="382270" cy="3238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9525</xdr:colOff>
      <xdr:row>5</xdr:row>
      <xdr:rowOff>104775</xdr:rowOff>
    </xdr:from>
    <xdr:to>
      <xdr:col>8</xdr:col>
      <xdr:colOff>525145</xdr:colOff>
      <xdr:row>5</xdr:row>
      <xdr:rowOff>563880</xdr:rowOff>
    </xdr:to>
    <xdr:pic>
      <xdr:nvPicPr>
        <xdr:cNvPr id="194" name="图片 193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861290" y="2515235"/>
          <a:ext cx="515620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146050</xdr:colOff>
      <xdr:row>6</xdr:row>
      <xdr:rowOff>70485</xdr:rowOff>
    </xdr:from>
    <xdr:to>
      <xdr:col>8</xdr:col>
      <xdr:colOff>448945</xdr:colOff>
      <xdr:row>6</xdr:row>
      <xdr:rowOff>431800</xdr:rowOff>
    </xdr:to>
    <xdr:pic>
      <xdr:nvPicPr>
        <xdr:cNvPr id="195" name="图片 19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997815" y="317881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146050</xdr:colOff>
      <xdr:row>6</xdr:row>
      <xdr:rowOff>70485</xdr:rowOff>
    </xdr:from>
    <xdr:to>
      <xdr:col>8</xdr:col>
      <xdr:colOff>448945</xdr:colOff>
      <xdr:row>6</xdr:row>
      <xdr:rowOff>431800</xdr:rowOff>
    </xdr:to>
    <xdr:pic>
      <xdr:nvPicPr>
        <xdr:cNvPr id="196" name="图片 19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997815" y="317881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146050</xdr:colOff>
      <xdr:row>7</xdr:row>
      <xdr:rowOff>70485</xdr:rowOff>
    </xdr:from>
    <xdr:to>
      <xdr:col>8</xdr:col>
      <xdr:colOff>448945</xdr:colOff>
      <xdr:row>7</xdr:row>
      <xdr:rowOff>431800</xdr:rowOff>
    </xdr:to>
    <xdr:pic>
      <xdr:nvPicPr>
        <xdr:cNvPr id="197" name="图片 19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997815" y="3826510"/>
          <a:ext cx="30289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120015</xdr:colOff>
      <xdr:row>8</xdr:row>
      <xdr:rowOff>69215</xdr:rowOff>
    </xdr:from>
    <xdr:to>
      <xdr:col>8</xdr:col>
      <xdr:colOff>446405</xdr:colOff>
      <xdr:row>8</xdr:row>
      <xdr:rowOff>405765</xdr:rowOff>
    </xdr:to>
    <xdr:pic>
      <xdr:nvPicPr>
        <xdr:cNvPr id="198" name="图片 19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971780" y="4332605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120015</xdr:colOff>
      <xdr:row>9</xdr:row>
      <xdr:rowOff>69215</xdr:rowOff>
    </xdr:from>
    <xdr:to>
      <xdr:col>8</xdr:col>
      <xdr:colOff>446405</xdr:colOff>
      <xdr:row>9</xdr:row>
      <xdr:rowOff>405765</xdr:rowOff>
    </xdr:to>
    <xdr:pic>
      <xdr:nvPicPr>
        <xdr:cNvPr id="199" name="图片 19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971780" y="4839970"/>
          <a:ext cx="326390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120650</xdr:colOff>
      <xdr:row>10</xdr:row>
      <xdr:rowOff>69215</xdr:rowOff>
    </xdr:from>
    <xdr:to>
      <xdr:col>8</xdr:col>
      <xdr:colOff>434975</xdr:colOff>
      <xdr:row>10</xdr:row>
      <xdr:rowOff>405765</xdr:rowOff>
    </xdr:to>
    <xdr:pic>
      <xdr:nvPicPr>
        <xdr:cNvPr id="200" name="图片 199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972415" y="5347335"/>
          <a:ext cx="314325" cy="336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</xdr:row>
      <xdr:rowOff>179295</xdr:rowOff>
    </xdr:from>
    <xdr:to>
      <xdr:col>7</xdr:col>
      <xdr:colOff>369794</xdr:colOff>
      <xdr:row>68</xdr:row>
      <xdr:rowOff>137191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6163236"/>
          <a:ext cx="11116235" cy="12508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AL143"/>
  <sheetViews>
    <sheetView view="pageBreakPreview" topLeftCell="A20" zoomScale="70" zoomScaleNormal="100" workbookViewId="0">
      <selection activeCell="F24" sqref="F24:I24"/>
    </sheetView>
  </sheetViews>
  <sheetFormatPr defaultColWidth="9" defaultRowHeight="17.25"/>
  <cols>
    <col min="1" max="1" width="3.75" style="94" customWidth="1"/>
    <col min="2" max="2" width="7.625" style="94" customWidth="1"/>
    <col min="3" max="3" width="8.75" style="94" customWidth="1"/>
    <col min="4" max="4" width="9.75" style="94" customWidth="1"/>
    <col min="5" max="5" width="8.75" style="94" customWidth="1"/>
    <col min="6" max="6" width="10.875" style="94" customWidth="1"/>
    <col min="7" max="7" width="26.25" style="94" customWidth="1"/>
    <col min="8" max="8" width="5.875" style="94" customWidth="1"/>
    <col min="9" max="9" width="6.125" style="94" customWidth="1"/>
    <col min="10" max="10" width="15.875" style="94" customWidth="1"/>
    <col min="11" max="11" width="0.125" style="94" customWidth="1"/>
    <col min="12" max="12" width="25.625" style="94" customWidth="1"/>
    <col min="13" max="13" width="10.875" style="94" customWidth="1"/>
    <col min="14" max="14" width="18.5" style="94" customWidth="1"/>
    <col min="15" max="15" width="6.375" style="94" customWidth="1"/>
    <col min="16" max="16" width="5" style="94" customWidth="1"/>
    <col min="17" max="17" width="5.875" style="94" customWidth="1"/>
    <col min="18" max="19" width="7.875" style="94" customWidth="1"/>
    <col min="20" max="20" width="6.125" style="94" customWidth="1"/>
    <col min="21" max="21" width="13.125" style="94" customWidth="1"/>
    <col min="22" max="22" width="32" style="94" customWidth="1"/>
    <col min="23" max="23" width="4.625" style="94" customWidth="1"/>
    <col min="24" max="24" width="8" style="94" customWidth="1"/>
    <col min="25" max="25" width="11.5" style="94" customWidth="1"/>
    <col min="26" max="26" width="11.625" style="94" customWidth="1"/>
    <col min="27" max="27" width="13.125" style="94" customWidth="1"/>
    <col min="28" max="28" width="10" style="94" customWidth="1"/>
    <col min="29" max="29" width="11.25" style="94" customWidth="1"/>
    <col min="30" max="250" width="9" style="94"/>
    <col min="251" max="251" width="3.125" style="94" customWidth="1"/>
    <col min="252" max="252" width="7.625" style="94" customWidth="1"/>
    <col min="253" max="253" width="4.125" style="94" customWidth="1"/>
    <col min="254" max="254" width="17" style="94" customWidth="1"/>
    <col min="255" max="255" width="3.625" style="94" customWidth="1"/>
    <col min="256" max="256" width="9.125" style="94" customWidth="1"/>
    <col min="257" max="257" width="3.625" style="94" customWidth="1"/>
    <col min="258" max="258" width="4.625" style="94" customWidth="1"/>
    <col min="259" max="259" width="9.625" style="94" customWidth="1"/>
    <col min="260" max="260" width="10.125" style="94" customWidth="1"/>
    <col min="261" max="261" width="10.25" style="94" customWidth="1"/>
    <col min="262" max="262" width="4.625" style="94" customWidth="1"/>
    <col min="263" max="263" width="5" style="94" customWidth="1"/>
    <col min="264" max="264" width="11.125" style="94" customWidth="1"/>
    <col min="265" max="265" width="16.125" style="94" customWidth="1"/>
    <col min="266" max="266" width="4.75" style="94" customWidth="1"/>
    <col min="267" max="267" width="3.625" style="94" customWidth="1"/>
    <col min="268" max="268" width="5.125" style="94" customWidth="1"/>
    <col min="269" max="269" width="3.125" style="94" customWidth="1"/>
    <col min="270" max="270" width="4.625" style="94" customWidth="1"/>
    <col min="271" max="271" width="5" style="94" customWidth="1"/>
    <col min="272" max="273" width="9.75" style="94" customWidth="1"/>
    <col min="274" max="275" width="7.875" style="94" customWidth="1"/>
    <col min="276" max="506" width="9" style="94"/>
    <col min="507" max="507" width="3.125" style="94" customWidth="1"/>
    <col min="508" max="508" width="7.625" style="94" customWidth="1"/>
    <col min="509" max="509" width="4.125" style="94" customWidth="1"/>
    <col min="510" max="510" width="17" style="94" customWidth="1"/>
    <col min="511" max="511" width="3.625" style="94" customWidth="1"/>
    <col min="512" max="512" width="9.125" style="94" customWidth="1"/>
    <col min="513" max="513" width="3.625" style="94" customWidth="1"/>
    <col min="514" max="514" width="4.625" style="94" customWidth="1"/>
    <col min="515" max="515" width="9.625" style="94" customWidth="1"/>
    <col min="516" max="516" width="10.125" style="94" customWidth="1"/>
    <col min="517" max="517" width="10.25" style="94" customWidth="1"/>
    <col min="518" max="518" width="4.625" style="94" customWidth="1"/>
    <col min="519" max="519" width="5" style="94" customWidth="1"/>
    <col min="520" max="520" width="11.125" style="94" customWidth="1"/>
    <col min="521" max="521" width="16.125" style="94" customWidth="1"/>
    <col min="522" max="522" width="4.75" style="94" customWidth="1"/>
    <col min="523" max="523" width="3.625" style="94" customWidth="1"/>
    <col min="524" max="524" width="5.125" style="94" customWidth="1"/>
    <col min="525" max="525" width="3.125" style="94" customWidth="1"/>
    <col min="526" max="526" width="4.625" style="94" customWidth="1"/>
    <col min="527" max="527" width="5" style="94" customWidth="1"/>
    <col min="528" max="529" width="9.75" style="94" customWidth="1"/>
    <col min="530" max="531" width="7.875" style="94" customWidth="1"/>
    <col min="532" max="762" width="9" style="94"/>
    <col min="763" max="763" width="3.125" style="94" customWidth="1"/>
    <col min="764" max="764" width="7.625" style="94" customWidth="1"/>
    <col min="765" max="765" width="4.125" style="94" customWidth="1"/>
    <col min="766" max="766" width="17" style="94" customWidth="1"/>
    <col min="767" max="767" width="3.625" style="94" customWidth="1"/>
    <col min="768" max="768" width="9.125" style="94" customWidth="1"/>
    <col min="769" max="769" width="3.625" style="94" customWidth="1"/>
    <col min="770" max="770" width="4.625" style="94" customWidth="1"/>
    <col min="771" max="771" width="9.625" style="94" customWidth="1"/>
    <col min="772" max="772" width="10.125" style="94" customWidth="1"/>
    <col min="773" max="773" width="10.25" style="94" customWidth="1"/>
    <col min="774" max="774" width="4.625" style="94" customWidth="1"/>
    <col min="775" max="775" width="5" style="94" customWidth="1"/>
    <col min="776" max="776" width="11.125" style="94" customWidth="1"/>
    <col min="777" max="777" width="16.125" style="94" customWidth="1"/>
    <col min="778" max="778" width="4.75" style="94" customWidth="1"/>
    <col min="779" max="779" width="3.625" style="94" customWidth="1"/>
    <col min="780" max="780" width="5.125" style="94" customWidth="1"/>
    <col min="781" max="781" width="3.125" style="94" customWidth="1"/>
    <col min="782" max="782" width="4.625" style="94" customWidth="1"/>
    <col min="783" max="783" width="5" style="94" customWidth="1"/>
    <col min="784" max="785" width="9.75" style="94" customWidth="1"/>
    <col min="786" max="787" width="7.875" style="94" customWidth="1"/>
    <col min="788" max="1018" width="9" style="94"/>
    <col min="1019" max="1019" width="3.125" style="94" customWidth="1"/>
    <col min="1020" max="1020" width="7.625" style="94" customWidth="1"/>
    <col min="1021" max="1021" width="4.125" style="94" customWidth="1"/>
    <col min="1022" max="1022" width="17" style="94" customWidth="1"/>
    <col min="1023" max="1023" width="3.625" style="94" customWidth="1"/>
    <col min="1024" max="1024" width="9.125" style="94" customWidth="1"/>
    <col min="1025" max="1025" width="3.625" style="94" customWidth="1"/>
    <col min="1026" max="1026" width="4.625" style="94" customWidth="1"/>
    <col min="1027" max="1027" width="9.625" style="94" customWidth="1"/>
    <col min="1028" max="1028" width="10.125" style="94" customWidth="1"/>
    <col min="1029" max="1029" width="10.25" style="94" customWidth="1"/>
    <col min="1030" max="1030" width="4.625" style="94" customWidth="1"/>
    <col min="1031" max="1031" width="5" style="94" customWidth="1"/>
    <col min="1032" max="1032" width="11.125" style="94" customWidth="1"/>
    <col min="1033" max="1033" width="16.125" style="94" customWidth="1"/>
    <col min="1034" max="1034" width="4.75" style="94" customWidth="1"/>
    <col min="1035" max="1035" width="3.625" style="94" customWidth="1"/>
    <col min="1036" max="1036" width="5.125" style="94" customWidth="1"/>
    <col min="1037" max="1037" width="3.125" style="94" customWidth="1"/>
    <col min="1038" max="1038" width="4.625" style="94" customWidth="1"/>
    <col min="1039" max="1039" width="5" style="94" customWidth="1"/>
    <col min="1040" max="1041" width="9.75" style="94" customWidth="1"/>
    <col min="1042" max="1043" width="7.875" style="94" customWidth="1"/>
    <col min="1044" max="1274" width="9" style="94"/>
    <col min="1275" max="1275" width="3.125" style="94" customWidth="1"/>
    <col min="1276" max="1276" width="7.625" style="94" customWidth="1"/>
    <col min="1277" max="1277" width="4.125" style="94" customWidth="1"/>
    <col min="1278" max="1278" width="17" style="94" customWidth="1"/>
    <col min="1279" max="1279" width="3.625" style="94" customWidth="1"/>
    <col min="1280" max="1280" width="9.125" style="94" customWidth="1"/>
    <col min="1281" max="1281" width="3.625" style="94" customWidth="1"/>
    <col min="1282" max="1282" width="4.625" style="94" customWidth="1"/>
    <col min="1283" max="1283" width="9.625" style="94" customWidth="1"/>
    <col min="1284" max="1284" width="10.125" style="94" customWidth="1"/>
    <col min="1285" max="1285" width="10.25" style="94" customWidth="1"/>
    <col min="1286" max="1286" width="4.625" style="94" customWidth="1"/>
    <col min="1287" max="1287" width="5" style="94" customWidth="1"/>
    <col min="1288" max="1288" width="11.125" style="94" customWidth="1"/>
    <col min="1289" max="1289" width="16.125" style="94" customWidth="1"/>
    <col min="1290" max="1290" width="4.75" style="94" customWidth="1"/>
    <col min="1291" max="1291" width="3.625" style="94" customWidth="1"/>
    <col min="1292" max="1292" width="5.125" style="94" customWidth="1"/>
    <col min="1293" max="1293" width="3.125" style="94" customWidth="1"/>
    <col min="1294" max="1294" width="4.625" style="94" customWidth="1"/>
    <col min="1295" max="1295" width="5" style="94" customWidth="1"/>
    <col min="1296" max="1297" width="9.75" style="94" customWidth="1"/>
    <col min="1298" max="1299" width="7.875" style="94" customWidth="1"/>
    <col min="1300" max="1530" width="9" style="94"/>
    <col min="1531" max="1531" width="3.125" style="94" customWidth="1"/>
    <col min="1532" max="1532" width="7.625" style="94" customWidth="1"/>
    <col min="1533" max="1533" width="4.125" style="94" customWidth="1"/>
    <col min="1534" max="1534" width="17" style="94" customWidth="1"/>
    <col min="1535" max="1535" width="3.625" style="94" customWidth="1"/>
    <col min="1536" max="1536" width="9.125" style="94" customWidth="1"/>
    <col min="1537" max="1537" width="3.625" style="94" customWidth="1"/>
    <col min="1538" max="1538" width="4.625" style="94" customWidth="1"/>
    <col min="1539" max="1539" width="9.625" style="94" customWidth="1"/>
    <col min="1540" max="1540" width="10.125" style="94" customWidth="1"/>
    <col min="1541" max="1541" width="10.25" style="94" customWidth="1"/>
    <col min="1542" max="1542" width="4.625" style="94" customWidth="1"/>
    <col min="1543" max="1543" width="5" style="94" customWidth="1"/>
    <col min="1544" max="1544" width="11.125" style="94" customWidth="1"/>
    <col min="1545" max="1545" width="16.125" style="94" customWidth="1"/>
    <col min="1546" max="1546" width="4.75" style="94" customWidth="1"/>
    <col min="1547" max="1547" width="3.625" style="94" customWidth="1"/>
    <col min="1548" max="1548" width="5.125" style="94" customWidth="1"/>
    <col min="1549" max="1549" width="3.125" style="94" customWidth="1"/>
    <col min="1550" max="1550" width="4.625" style="94" customWidth="1"/>
    <col min="1551" max="1551" width="5" style="94" customWidth="1"/>
    <col min="1552" max="1553" width="9.75" style="94" customWidth="1"/>
    <col min="1554" max="1555" width="7.875" style="94" customWidth="1"/>
    <col min="1556" max="1786" width="9" style="94"/>
    <col min="1787" max="1787" width="3.125" style="94" customWidth="1"/>
    <col min="1788" max="1788" width="7.625" style="94" customWidth="1"/>
    <col min="1789" max="1789" width="4.125" style="94" customWidth="1"/>
    <col min="1790" max="1790" width="17" style="94" customWidth="1"/>
    <col min="1791" max="1791" width="3.625" style="94" customWidth="1"/>
    <col min="1792" max="1792" width="9.125" style="94" customWidth="1"/>
    <col min="1793" max="1793" width="3.625" style="94" customWidth="1"/>
    <col min="1794" max="1794" width="4.625" style="94" customWidth="1"/>
    <col min="1795" max="1795" width="9.625" style="94" customWidth="1"/>
    <col min="1796" max="1796" width="10.125" style="94" customWidth="1"/>
    <col min="1797" max="1797" width="10.25" style="94" customWidth="1"/>
    <col min="1798" max="1798" width="4.625" style="94" customWidth="1"/>
    <col min="1799" max="1799" width="5" style="94" customWidth="1"/>
    <col min="1800" max="1800" width="11.125" style="94" customWidth="1"/>
    <col min="1801" max="1801" width="16.125" style="94" customWidth="1"/>
    <col min="1802" max="1802" width="4.75" style="94" customWidth="1"/>
    <col min="1803" max="1803" width="3.625" style="94" customWidth="1"/>
    <col min="1804" max="1804" width="5.125" style="94" customWidth="1"/>
    <col min="1805" max="1805" width="3.125" style="94" customWidth="1"/>
    <col min="1806" max="1806" width="4.625" style="94" customWidth="1"/>
    <col min="1807" max="1807" width="5" style="94" customWidth="1"/>
    <col min="1808" max="1809" width="9.75" style="94" customWidth="1"/>
    <col min="1810" max="1811" width="7.875" style="94" customWidth="1"/>
    <col min="1812" max="2042" width="9" style="94"/>
    <col min="2043" max="2043" width="3.125" style="94" customWidth="1"/>
    <col min="2044" max="2044" width="7.625" style="94" customWidth="1"/>
    <col min="2045" max="2045" width="4.125" style="94" customWidth="1"/>
    <col min="2046" max="2046" width="17" style="94" customWidth="1"/>
    <col min="2047" max="2047" width="3.625" style="94" customWidth="1"/>
    <col min="2048" max="2048" width="9.125" style="94" customWidth="1"/>
    <col min="2049" max="2049" width="3.625" style="94" customWidth="1"/>
    <col min="2050" max="2050" width="4.625" style="94" customWidth="1"/>
    <col min="2051" max="2051" width="9.625" style="94" customWidth="1"/>
    <col min="2052" max="2052" width="10.125" style="94" customWidth="1"/>
    <col min="2053" max="2053" width="10.25" style="94" customWidth="1"/>
    <col min="2054" max="2054" width="4.625" style="94" customWidth="1"/>
    <col min="2055" max="2055" width="5" style="94" customWidth="1"/>
    <col min="2056" max="2056" width="11.125" style="94" customWidth="1"/>
    <col min="2057" max="2057" width="16.125" style="94" customWidth="1"/>
    <col min="2058" max="2058" width="4.75" style="94" customWidth="1"/>
    <col min="2059" max="2059" width="3.625" style="94" customWidth="1"/>
    <col min="2060" max="2060" width="5.125" style="94" customWidth="1"/>
    <col min="2061" max="2061" width="3.125" style="94" customWidth="1"/>
    <col min="2062" max="2062" width="4.625" style="94" customWidth="1"/>
    <col min="2063" max="2063" width="5" style="94" customWidth="1"/>
    <col min="2064" max="2065" width="9.75" style="94" customWidth="1"/>
    <col min="2066" max="2067" width="7.875" style="94" customWidth="1"/>
    <col min="2068" max="2298" width="9" style="94"/>
    <col min="2299" max="2299" width="3.125" style="94" customWidth="1"/>
    <col min="2300" max="2300" width="7.625" style="94" customWidth="1"/>
    <col min="2301" max="2301" width="4.125" style="94" customWidth="1"/>
    <col min="2302" max="2302" width="17" style="94" customWidth="1"/>
    <col min="2303" max="2303" width="3.625" style="94" customWidth="1"/>
    <col min="2304" max="2304" width="9.125" style="94" customWidth="1"/>
    <col min="2305" max="2305" width="3.625" style="94" customWidth="1"/>
    <col min="2306" max="2306" width="4.625" style="94" customWidth="1"/>
    <col min="2307" max="2307" width="9.625" style="94" customWidth="1"/>
    <col min="2308" max="2308" width="10.125" style="94" customWidth="1"/>
    <col min="2309" max="2309" width="10.25" style="94" customWidth="1"/>
    <col min="2310" max="2310" width="4.625" style="94" customWidth="1"/>
    <col min="2311" max="2311" width="5" style="94" customWidth="1"/>
    <col min="2312" max="2312" width="11.125" style="94" customWidth="1"/>
    <col min="2313" max="2313" width="16.125" style="94" customWidth="1"/>
    <col min="2314" max="2314" width="4.75" style="94" customWidth="1"/>
    <col min="2315" max="2315" width="3.625" style="94" customWidth="1"/>
    <col min="2316" max="2316" width="5.125" style="94" customWidth="1"/>
    <col min="2317" max="2317" width="3.125" style="94" customWidth="1"/>
    <col min="2318" max="2318" width="4.625" style="94" customWidth="1"/>
    <col min="2319" max="2319" width="5" style="94" customWidth="1"/>
    <col min="2320" max="2321" width="9.75" style="94" customWidth="1"/>
    <col min="2322" max="2323" width="7.875" style="94" customWidth="1"/>
    <col min="2324" max="2554" width="9" style="94"/>
    <col min="2555" max="2555" width="3.125" style="94" customWidth="1"/>
    <col min="2556" max="2556" width="7.625" style="94" customWidth="1"/>
    <col min="2557" max="2557" width="4.125" style="94" customWidth="1"/>
    <col min="2558" max="2558" width="17" style="94" customWidth="1"/>
    <col min="2559" max="2559" width="3.625" style="94" customWidth="1"/>
    <col min="2560" max="2560" width="9.125" style="94" customWidth="1"/>
    <col min="2561" max="2561" width="3.625" style="94" customWidth="1"/>
    <col min="2562" max="2562" width="4.625" style="94" customWidth="1"/>
    <col min="2563" max="2563" width="9.625" style="94" customWidth="1"/>
    <col min="2564" max="2564" width="10.125" style="94" customWidth="1"/>
    <col min="2565" max="2565" width="10.25" style="94" customWidth="1"/>
    <col min="2566" max="2566" width="4.625" style="94" customWidth="1"/>
    <col min="2567" max="2567" width="5" style="94" customWidth="1"/>
    <col min="2568" max="2568" width="11.125" style="94" customWidth="1"/>
    <col min="2569" max="2569" width="16.125" style="94" customWidth="1"/>
    <col min="2570" max="2570" width="4.75" style="94" customWidth="1"/>
    <col min="2571" max="2571" width="3.625" style="94" customWidth="1"/>
    <col min="2572" max="2572" width="5.125" style="94" customWidth="1"/>
    <col min="2573" max="2573" width="3.125" style="94" customWidth="1"/>
    <col min="2574" max="2574" width="4.625" style="94" customWidth="1"/>
    <col min="2575" max="2575" width="5" style="94" customWidth="1"/>
    <col min="2576" max="2577" width="9.75" style="94" customWidth="1"/>
    <col min="2578" max="2579" width="7.875" style="94" customWidth="1"/>
    <col min="2580" max="2810" width="9" style="94"/>
    <col min="2811" max="2811" width="3.125" style="94" customWidth="1"/>
    <col min="2812" max="2812" width="7.625" style="94" customWidth="1"/>
    <col min="2813" max="2813" width="4.125" style="94" customWidth="1"/>
    <col min="2814" max="2814" width="17" style="94" customWidth="1"/>
    <col min="2815" max="2815" width="3.625" style="94" customWidth="1"/>
    <col min="2816" max="2816" width="9.125" style="94" customWidth="1"/>
    <col min="2817" max="2817" width="3.625" style="94" customWidth="1"/>
    <col min="2818" max="2818" width="4.625" style="94" customWidth="1"/>
    <col min="2819" max="2819" width="9.625" style="94" customWidth="1"/>
    <col min="2820" max="2820" width="10.125" style="94" customWidth="1"/>
    <col min="2821" max="2821" width="10.25" style="94" customWidth="1"/>
    <col min="2822" max="2822" width="4.625" style="94" customWidth="1"/>
    <col min="2823" max="2823" width="5" style="94" customWidth="1"/>
    <col min="2824" max="2824" width="11.125" style="94" customWidth="1"/>
    <col min="2825" max="2825" width="16.125" style="94" customWidth="1"/>
    <col min="2826" max="2826" width="4.75" style="94" customWidth="1"/>
    <col min="2827" max="2827" width="3.625" style="94" customWidth="1"/>
    <col min="2828" max="2828" width="5.125" style="94" customWidth="1"/>
    <col min="2829" max="2829" width="3.125" style="94" customWidth="1"/>
    <col min="2830" max="2830" width="4.625" style="94" customWidth="1"/>
    <col min="2831" max="2831" width="5" style="94" customWidth="1"/>
    <col min="2832" max="2833" width="9.75" style="94" customWidth="1"/>
    <col min="2834" max="2835" width="7.875" style="94" customWidth="1"/>
    <col min="2836" max="3066" width="9" style="94"/>
    <col min="3067" max="3067" width="3.125" style="94" customWidth="1"/>
    <col min="3068" max="3068" width="7.625" style="94" customWidth="1"/>
    <col min="3069" max="3069" width="4.125" style="94" customWidth="1"/>
    <col min="3070" max="3070" width="17" style="94" customWidth="1"/>
    <col min="3071" max="3071" width="3.625" style="94" customWidth="1"/>
    <col min="3072" max="3072" width="9.125" style="94" customWidth="1"/>
    <col min="3073" max="3073" width="3.625" style="94" customWidth="1"/>
    <col min="3074" max="3074" width="4.625" style="94" customWidth="1"/>
    <col min="3075" max="3075" width="9.625" style="94" customWidth="1"/>
    <col min="3076" max="3076" width="10.125" style="94" customWidth="1"/>
    <col min="3077" max="3077" width="10.25" style="94" customWidth="1"/>
    <col min="3078" max="3078" width="4.625" style="94" customWidth="1"/>
    <col min="3079" max="3079" width="5" style="94" customWidth="1"/>
    <col min="3080" max="3080" width="11.125" style="94" customWidth="1"/>
    <col min="3081" max="3081" width="16.125" style="94" customWidth="1"/>
    <col min="3082" max="3082" width="4.75" style="94" customWidth="1"/>
    <col min="3083" max="3083" width="3.625" style="94" customWidth="1"/>
    <col min="3084" max="3084" width="5.125" style="94" customWidth="1"/>
    <col min="3085" max="3085" width="3.125" style="94" customWidth="1"/>
    <col min="3086" max="3086" width="4.625" style="94" customWidth="1"/>
    <col min="3087" max="3087" width="5" style="94" customWidth="1"/>
    <col min="3088" max="3089" width="9.75" style="94" customWidth="1"/>
    <col min="3090" max="3091" width="7.875" style="94" customWidth="1"/>
    <col min="3092" max="3322" width="9" style="94"/>
    <col min="3323" max="3323" width="3.125" style="94" customWidth="1"/>
    <col min="3324" max="3324" width="7.625" style="94" customWidth="1"/>
    <col min="3325" max="3325" width="4.125" style="94" customWidth="1"/>
    <col min="3326" max="3326" width="17" style="94" customWidth="1"/>
    <col min="3327" max="3327" width="3.625" style="94" customWidth="1"/>
    <col min="3328" max="3328" width="9.125" style="94" customWidth="1"/>
    <col min="3329" max="3329" width="3.625" style="94" customWidth="1"/>
    <col min="3330" max="3330" width="4.625" style="94" customWidth="1"/>
    <col min="3331" max="3331" width="9.625" style="94" customWidth="1"/>
    <col min="3332" max="3332" width="10.125" style="94" customWidth="1"/>
    <col min="3333" max="3333" width="10.25" style="94" customWidth="1"/>
    <col min="3334" max="3334" width="4.625" style="94" customWidth="1"/>
    <col min="3335" max="3335" width="5" style="94" customWidth="1"/>
    <col min="3336" max="3336" width="11.125" style="94" customWidth="1"/>
    <col min="3337" max="3337" width="16.125" style="94" customWidth="1"/>
    <col min="3338" max="3338" width="4.75" style="94" customWidth="1"/>
    <col min="3339" max="3339" width="3.625" style="94" customWidth="1"/>
    <col min="3340" max="3340" width="5.125" style="94" customWidth="1"/>
    <col min="3341" max="3341" width="3.125" style="94" customWidth="1"/>
    <col min="3342" max="3342" width="4.625" style="94" customWidth="1"/>
    <col min="3343" max="3343" width="5" style="94" customWidth="1"/>
    <col min="3344" max="3345" width="9.75" style="94" customWidth="1"/>
    <col min="3346" max="3347" width="7.875" style="94" customWidth="1"/>
    <col min="3348" max="3578" width="9" style="94"/>
    <col min="3579" max="3579" width="3.125" style="94" customWidth="1"/>
    <col min="3580" max="3580" width="7.625" style="94" customWidth="1"/>
    <col min="3581" max="3581" width="4.125" style="94" customWidth="1"/>
    <col min="3582" max="3582" width="17" style="94" customWidth="1"/>
    <col min="3583" max="3583" width="3.625" style="94" customWidth="1"/>
    <col min="3584" max="3584" width="9.125" style="94" customWidth="1"/>
    <col min="3585" max="3585" width="3.625" style="94" customWidth="1"/>
    <col min="3586" max="3586" width="4.625" style="94" customWidth="1"/>
    <col min="3587" max="3587" width="9.625" style="94" customWidth="1"/>
    <col min="3588" max="3588" width="10.125" style="94" customWidth="1"/>
    <col min="3589" max="3589" width="10.25" style="94" customWidth="1"/>
    <col min="3590" max="3590" width="4.625" style="94" customWidth="1"/>
    <col min="3591" max="3591" width="5" style="94" customWidth="1"/>
    <col min="3592" max="3592" width="11.125" style="94" customWidth="1"/>
    <col min="3593" max="3593" width="16.125" style="94" customWidth="1"/>
    <col min="3594" max="3594" width="4.75" style="94" customWidth="1"/>
    <col min="3595" max="3595" width="3.625" style="94" customWidth="1"/>
    <col min="3596" max="3596" width="5.125" style="94" customWidth="1"/>
    <col min="3597" max="3597" width="3.125" style="94" customWidth="1"/>
    <col min="3598" max="3598" width="4.625" style="94" customWidth="1"/>
    <col min="3599" max="3599" width="5" style="94" customWidth="1"/>
    <col min="3600" max="3601" width="9.75" style="94" customWidth="1"/>
    <col min="3602" max="3603" width="7.875" style="94" customWidth="1"/>
    <col min="3604" max="3834" width="9" style="94"/>
    <col min="3835" max="3835" width="3.125" style="94" customWidth="1"/>
    <col min="3836" max="3836" width="7.625" style="94" customWidth="1"/>
    <col min="3837" max="3837" width="4.125" style="94" customWidth="1"/>
    <col min="3838" max="3838" width="17" style="94" customWidth="1"/>
    <col min="3839" max="3839" width="3.625" style="94" customWidth="1"/>
    <col min="3840" max="3840" width="9.125" style="94" customWidth="1"/>
    <col min="3841" max="3841" width="3.625" style="94" customWidth="1"/>
    <col min="3842" max="3842" width="4.625" style="94" customWidth="1"/>
    <col min="3843" max="3843" width="9.625" style="94" customWidth="1"/>
    <col min="3844" max="3844" width="10.125" style="94" customWidth="1"/>
    <col min="3845" max="3845" width="10.25" style="94" customWidth="1"/>
    <col min="3846" max="3846" width="4.625" style="94" customWidth="1"/>
    <col min="3847" max="3847" width="5" style="94" customWidth="1"/>
    <col min="3848" max="3848" width="11.125" style="94" customWidth="1"/>
    <col min="3849" max="3849" width="16.125" style="94" customWidth="1"/>
    <col min="3850" max="3850" width="4.75" style="94" customWidth="1"/>
    <col min="3851" max="3851" width="3.625" style="94" customWidth="1"/>
    <col min="3852" max="3852" width="5.125" style="94" customWidth="1"/>
    <col min="3853" max="3853" width="3.125" style="94" customWidth="1"/>
    <col min="3854" max="3854" width="4.625" style="94" customWidth="1"/>
    <col min="3855" max="3855" width="5" style="94" customWidth="1"/>
    <col min="3856" max="3857" width="9.75" style="94" customWidth="1"/>
    <col min="3858" max="3859" width="7.875" style="94" customWidth="1"/>
    <col min="3860" max="4090" width="9" style="94"/>
    <col min="4091" max="4091" width="3.125" style="94" customWidth="1"/>
    <col min="4092" max="4092" width="7.625" style="94" customWidth="1"/>
    <col min="4093" max="4093" width="4.125" style="94" customWidth="1"/>
    <col min="4094" max="4094" width="17" style="94" customWidth="1"/>
    <col min="4095" max="4095" width="3.625" style="94" customWidth="1"/>
    <col min="4096" max="4096" width="9.125" style="94" customWidth="1"/>
    <col min="4097" max="4097" width="3.625" style="94" customWidth="1"/>
    <col min="4098" max="4098" width="4.625" style="94" customWidth="1"/>
    <col min="4099" max="4099" width="9.625" style="94" customWidth="1"/>
    <col min="4100" max="4100" width="10.125" style="94" customWidth="1"/>
    <col min="4101" max="4101" width="10.25" style="94" customWidth="1"/>
    <col min="4102" max="4102" width="4.625" style="94" customWidth="1"/>
    <col min="4103" max="4103" width="5" style="94" customWidth="1"/>
    <col min="4104" max="4104" width="11.125" style="94" customWidth="1"/>
    <col min="4105" max="4105" width="16.125" style="94" customWidth="1"/>
    <col min="4106" max="4106" width="4.75" style="94" customWidth="1"/>
    <col min="4107" max="4107" width="3.625" style="94" customWidth="1"/>
    <col min="4108" max="4108" width="5.125" style="94" customWidth="1"/>
    <col min="4109" max="4109" width="3.125" style="94" customWidth="1"/>
    <col min="4110" max="4110" width="4.625" style="94" customWidth="1"/>
    <col min="4111" max="4111" width="5" style="94" customWidth="1"/>
    <col min="4112" max="4113" width="9.75" style="94" customWidth="1"/>
    <col min="4114" max="4115" width="7.875" style="94" customWidth="1"/>
    <col min="4116" max="4346" width="9" style="94"/>
    <col min="4347" max="4347" width="3.125" style="94" customWidth="1"/>
    <col min="4348" max="4348" width="7.625" style="94" customWidth="1"/>
    <col min="4349" max="4349" width="4.125" style="94" customWidth="1"/>
    <col min="4350" max="4350" width="17" style="94" customWidth="1"/>
    <col min="4351" max="4351" width="3.625" style="94" customWidth="1"/>
    <col min="4352" max="4352" width="9.125" style="94" customWidth="1"/>
    <col min="4353" max="4353" width="3.625" style="94" customWidth="1"/>
    <col min="4354" max="4354" width="4.625" style="94" customWidth="1"/>
    <col min="4355" max="4355" width="9.625" style="94" customWidth="1"/>
    <col min="4356" max="4356" width="10.125" style="94" customWidth="1"/>
    <col min="4357" max="4357" width="10.25" style="94" customWidth="1"/>
    <col min="4358" max="4358" width="4.625" style="94" customWidth="1"/>
    <col min="4359" max="4359" width="5" style="94" customWidth="1"/>
    <col min="4360" max="4360" width="11.125" style="94" customWidth="1"/>
    <col min="4361" max="4361" width="16.125" style="94" customWidth="1"/>
    <col min="4362" max="4362" width="4.75" style="94" customWidth="1"/>
    <col min="4363" max="4363" width="3.625" style="94" customWidth="1"/>
    <col min="4364" max="4364" width="5.125" style="94" customWidth="1"/>
    <col min="4365" max="4365" width="3.125" style="94" customWidth="1"/>
    <col min="4366" max="4366" width="4.625" style="94" customWidth="1"/>
    <col min="4367" max="4367" width="5" style="94" customWidth="1"/>
    <col min="4368" max="4369" width="9.75" style="94" customWidth="1"/>
    <col min="4370" max="4371" width="7.875" style="94" customWidth="1"/>
    <col min="4372" max="4602" width="9" style="94"/>
    <col min="4603" max="4603" width="3.125" style="94" customWidth="1"/>
    <col min="4604" max="4604" width="7.625" style="94" customWidth="1"/>
    <col min="4605" max="4605" width="4.125" style="94" customWidth="1"/>
    <col min="4606" max="4606" width="17" style="94" customWidth="1"/>
    <col min="4607" max="4607" width="3.625" style="94" customWidth="1"/>
    <col min="4608" max="4608" width="9.125" style="94" customWidth="1"/>
    <col min="4609" max="4609" width="3.625" style="94" customWidth="1"/>
    <col min="4610" max="4610" width="4.625" style="94" customWidth="1"/>
    <col min="4611" max="4611" width="9.625" style="94" customWidth="1"/>
    <col min="4612" max="4612" width="10.125" style="94" customWidth="1"/>
    <col min="4613" max="4613" width="10.25" style="94" customWidth="1"/>
    <col min="4614" max="4614" width="4.625" style="94" customWidth="1"/>
    <col min="4615" max="4615" width="5" style="94" customWidth="1"/>
    <col min="4616" max="4616" width="11.125" style="94" customWidth="1"/>
    <col min="4617" max="4617" width="16.125" style="94" customWidth="1"/>
    <col min="4618" max="4618" width="4.75" style="94" customWidth="1"/>
    <col min="4619" max="4619" width="3.625" style="94" customWidth="1"/>
    <col min="4620" max="4620" width="5.125" style="94" customWidth="1"/>
    <col min="4621" max="4621" width="3.125" style="94" customWidth="1"/>
    <col min="4622" max="4622" width="4.625" style="94" customWidth="1"/>
    <col min="4623" max="4623" width="5" style="94" customWidth="1"/>
    <col min="4624" max="4625" width="9.75" style="94" customWidth="1"/>
    <col min="4626" max="4627" width="7.875" style="94" customWidth="1"/>
    <col min="4628" max="4858" width="9" style="94"/>
    <col min="4859" max="4859" width="3.125" style="94" customWidth="1"/>
    <col min="4860" max="4860" width="7.625" style="94" customWidth="1"/>
    <col min="4861" max="4861" width="4.125" style="94" customWidth="1"/>
    <col min="4862" max="4862" width="17" style="94" customWidth="1"/>
    <col min="4863" max="4863" width="3.625" style="94" customWidth="1"/>
    <col min="4864" max="4864" width="9.125" style="94" customWidth="1"/>
    <col min="4865" max="4865" width="3.625" style="94" customWidth="1"/>
    <col min="4866" max="4866" width="4.625" style="94" customWidth="1"/>
    <col min="4867" max="4867" width="9.625" style="94" customWidth="1"/>
    <col min="4868" max="4868" width="10.125" style="94" customWidth="1"/>
    <col min="4869" max="4869" width="10.25" style="94" customWidth="1"/>
    <col min="4870" max="4870" width="4.625" style="94" customWidth="1"/>
    <col min="4871" max="4871" width="5" style="94" customWidth="1"/>
    <col min="4872" max="4872" width="11.125" style="94" customWidth="1"/>
    <col min="4873" max="4873" width="16.125" style="94" customWidth="1"/>
    <col min="4874" max="4874" width="4.75" style="94" customWidth="1"/>
    <col min="4875" max="4875" width="3.625" style="94" customWidth="1"/>
    <col min="4876" max="4876" width="5.125" style="94" customWidth="1"/>
    <col min="4877" max="4877" width="3.125" style="94" customWidth="1"/>
    <col min="4878" max="4878" width="4.625" style="94" customWidth="1"/>
    <col min="4879" max="4879" width="5" style="94" customWidth="1"/>
    <col min="4880" max="4881" width="9.75" style="94" customWidth="1"/>
    <col min="4882" max="4883" width="7.875" style="94" customWidth="1"/>
    <col min="4884" max="5114" width="9" style="94"/>
    <col min="5115" max="5115" width="3.125" style="94" customWidth="1"/>
    <col min="5116" max="5116" width="7.625" style="94" customWidth="1"/>
    <col min="5117" max="5117" width="4.125" style="94" customWidth="1"/>
    <col min="5118" max="5118" width="17" style="94" customWidth="1"/>
    <col min="5119" max="5119" width="3.625" style="94" customWidth="1"/>
    <col min="5120" max="5120" width="9.125" style="94" customWidth="1"/>
    <col min="5121" max="5121" width="3.625" style="94" customWidth="1"/>
    <col min="5122" max="5122" width="4.625" style="94" customWidth="1"/>
    <col min="5123" max="5123" width="9.625" style="94" customWidth="1"/>
    <col min="5124" max="5124" width="10.125" style="94" customWidth="1"/>
    <col min="5125" max="5125" width="10.25" style="94" customWidth="1"/>
    <col min="5126" max="5126" width="4.625" style="94" customWidth="1"/>
    <col min="5127" max="5127" width="5" style="94" customWidth="1"/>
    <col min="5128" max="5128" width="11.125" style="94" customWidth="1"/>
    <col min="5129" max="5129" width="16.125" style="94" customWidth="1"/>
    <col min="5130" max="5130" width="4.75" style="94" customWidth="1"/>
    <col min="5131" max="5131" width="3.625" style="94" customWidth="1"/>
    <col min="5132" max="5132" width="5.125" style="94" customWidth="1"/>
    <col min="5133" max="5133" width="3.125" style="94" customWidth="1"/>
    <col min="5134" max="5134" width="4.625" style="94" customWidth="1"/>
    <col min="5135" max="5135" width="5" style="94" customWidth="1"/>
    <col min="5136" max="5137" width="9.75" style="94" customWidth="1"/>
    <col min="5138" max="5139" width="7.875" style="94" customWidth="1"/>
    <col min="5140" max="5370" width="9" style="94"/>
    <col min="5371" max="5371" width="3.125" style="94" customWidth="1"/>
    <col min="5372" max="5372" width="7.625" style="94" customWidth="1"/>
    <col min="5373" max="5373" width="4.125" style="94" customWidth="1"/>
    <col min="5374" max="5374" width="17" style="94" customWidth="1"/>
    <col min="5375" max="5375" width="3.625" style="94" customWidth="1"/>
    <col min="5376" max="5376" width="9.125" style="94" customWidth="1"/>
    <col min="5377" max="5377" width="3.625" style="94" customWidth="1"/>
    <col min="5378" max="5378" width="4.625" style="94" customWidth="1"/>
    <col min="5379" max="5379" width="9.625" style="94" customWidth="1"/>
    <col min="5380" max="5380" width="10.125" style="94" customWidth="1"/>
    <col min="5381" max="5381" width="10.25" style="94" customWidth="1"/>
    <col min="5382" max="5382" width="4.625" style="94" customWidth="1"/>
    <col min="5383" max="5383" width="5" style="94" customWidth="1"/>
    <col min="5384" max="5384" width="11.125" style="94" customWidth="1"/>
    <col min="5385" max="5385" width="16.125" style="94" customWidth="1"/>
    <col min="5386" max="5386" width="4.75" style="94" customWidth="1"/>
    <col min="5387" max="5387" width="3.625" style="94" customWidth="1"/>
    <col min="5388" max="5388" width="5.125" style="94" customWidth="1"/>
    <col min="5389" max="5389" width="3.125" style="94" customWidth="1"/>
    <col min="5390" max="5390" width="4.625" style="94" customWidth="1"/>
    <col min="5391" max="5391" width="5" style="94" customWidth="1"/>
    <col min="5392" max="5393" width="9.75" style="94" customWidth="1"/>
    <col min="5394" max="5395" width="7.875" style="94" customWidth="1"/>
    <col min="5396" max="5626" width="9" style="94"/>
    <col min="5627" max="5627" width="3.125" style="94" customWidth="1"/>
    <col min="5628" max="5628" width="7.625" style="94" customWidth="1"/>
    <col min="5629" max="5629" width="4.125" style="94" customWidth="1"/>
    <col min="5630" max="5630" width="17" style="94" customWidth="1"/>
    <col min="5631" max="5631" width="3.625" style="94" customWidth="1"/>
    <col min="5632" max="5632" width="9.125" style="94" customWidth="1"/>
    <col min="5633" max="5633" width="3.625" style="94" customWidth="1"/>
    <col min="5634" max="5634" width="4.625" style="94" customWidth="1"/>
    <col min="5635" max="5635" width="9.625" style="94" customWidth="1"/>
    <col min="5636" max="5636" width="10.125" style="94" customWidth="1"/>
    <col min="5637" max="5637" width="10.25" style="94" customWidth="1"/>
    <col min="5638" max="5638" width="4.625" style="94" customWidth="1"/>
    <col min="5639" max="5639" width="5" style="94" customWidth="1"/>
    <col min="5640" max="5640" width="11.125" style="94" customWidth="1"/>
    <col min="5641" max="5641" width="16.125" style="94" customWidth="1"/>
    <col min="5642" max="5642" width="4.75" style="94" customWidth="1"/>
    <col min="5643" max="5643" width="3.625" style="94" customWidth="1"/>
    <col min="5644" max="5644" width="5.125" style="94" customWidth="1"/>
    <col min="5645" max="5645" width="3.125" style="94" customWidth="1"/>
    <col min="5646" max="5646" width="4.625" style="94" customWidth="1"/>
    <col min="5647" max="5647" width="5" style="94" customWidth="1"/>
    <col min="5648" max="5649" width="9.75" style="94" customWidth="1"/>
    <col min="5650" max="5651" width="7.875" style="94" customWidth="1"/>
    <col min="5652" max="5882" width="9" style="94"/>
    <col min="5883" max="5883" width="3.125" style="94" customWidth="1"/>
    <col min="5884" max="5884" width="7.625" style="94" customWidth="1"/>
    <col min="5885" max="5885" width="4.125" style="94" customWidth="1"/>
    <col min="5886" max="5886" width="17" style="94" customWidth="1"/>
    <col min="5887" max="5887" width="3.625" style="94" customWidth="1"/>
    <col min="5888" max="5888" width="9.125" style="94" customWidth="1"/>
    <col min="5889" max="5889" width="3.625" style="94" customWidth="1"/>
    <col min="5890" max="5890" width="4.625" style="94" customWidth="1"/>
    <col min="5891" max="5891" width="9.625" style="94" customWidth="1"/>
    <col min="5892" max="5892" width="10.125" style="94" customWidth="1"/>
    <col min="5893" max="5893" width="10.25" style="94" customWidth="1"/>
    <col min="5894" max="5894" width="4.625" style="94" customWidth="1"/>
    <col min="5895" max="5895" width="5" style="94" customWidth="1"/>
    <col min="5896" max="5896" width="11.125" style="94" customWidth="1"/>
    <col min="5897" max="5897" width="16.125" style="94" customWidth="1"/>
    <col min="5898" max="5898" width="4.75" style="94" customWidth="1"/>
    <col min="5899" max="5899" width="3.625" style="94" customWidth="1"/>
    <col min="5900" max="5900" width="5.125" style="94" customWidth="1"/>
    <col min="5901" max="5901" width="3.125" style="94" customWidth="1"/>
    <col min="5902" max="5902" width="4.625" style="94" customWidth="1"/>
    <col min="5903" max="5903" width="5" style="94" customWidth="1"/>
    <col min="5904" max="5905" width="9.75" style="94" customWidth="1"/>
    <col min="5906" max="5907" width="7.875" style="94" customWidth="1"/>
    <col min="5908" max="6138" width="9" style="94"/>
    <col min="6139" max="6139" width="3.125" style="94" customWidth="1"/>
    <col min="6140" max="6140" width="7.625" style="94" customWidth="1"/>
    <col min="6141" max="6141" width="4.125" style="94" customWidth="1"/>
    <col min="6142" max="6142" width="17" style="94" customWidth="1"/>
    <col min="6143" max="6143" width="3.625" style="94" customWidth="1"/>
    <col min="6144" max="6144" width="9.125" style="94" customWidth="1"/>
    <col min="6145" max="6145" width="3.625" style="94" customWidth="1"/>
    <col min="6146" max="6146" width="4.625" style="94" customWidth="1"/>
    <col min="6147" max="6147" width="9.625" style="94" customWidth="1"/>
    <col min="6148" max="6148" width="10.125" style="94" customWidth="1"/>
    <col min="6149" max="6149" width="10.25" style="94" customWidth="1"/>
    <col min="6150" max="6150" width="4.625" style="94" customWidth="1"/>
    <col min="6151" max="6151" width="5" style="94" customWidth="1"/>
    <col min="6152" max="6152" width="11.125" style="94" customWidth="1"/>
    <col min="6153" max="6153" width="16.125" style="94" customWidth="1"/>
    <col min="6154" max="6154" width="4.75" style="94" customWidth="1"/>
    <col min="6155" max="6155" width="3.625" style="94" customWidth="1"/>
    <col min="6156" max="6156" width="5.125" style="94" customWidth="1"/>
    <col min="6157" max="6157" width="3.125" style="94" customWidth="1"/>
    <col min="6158" max="6158" width="4.625" style="94" customWidth="1"/>
    <col min="6159" max="6159" width="5" style="94" customWidth="1"/>
    <col min="6160" max="6161" width="9.75" style="94" customWidth="1"/>
    <col min="6162" max="6163" width="7.875" style="94" customWidth="1"/>
    <col min="6164" max="6394" width="9" style="94"/>
    <col min="6395" max="6395" width="3.125" style="94" customWidth="1"/>
    <col min="6396" max="6396" width="7.625" style="94" customWidth="1"/>
    <col min="6397" max="6397" width="4.125" style="94" customWidth="1"/>
    <col min="6398" max="6398" width="17" style="94" customWidth="1"/>
    <col min="6399" max="6399" width="3.625" style="94" customWidth="1"/>
    <col min="6400" max="6400" width="9.125" style="94" customWidth="1"/>
    <col min="6401" max="6401" width="3.625" style="94" customWidth="1"/>
    <col min="6402" max="6402" width="4.625" style="94" customWidth="1"/>
    <col min="6403" max="6403" width="9.625" style="94" customWidth="1"/>
    <col min="6404" max="6404" width="10.125" style="94" customWidth="1"/>
    <col min="6405" max="6405" width="10.25" style="94" customWidth="1"/>
    <col min="6406" max="6406" width="4.625" style="94" customWidth="1"/>
    <col min="6407" max="6407" width="5" style="94" customWidth="1"/>
    <col min="6408" max="6408" width="11.125" style="94" customWidth="1"/>
    <col min="6409" max="6409" width="16.125" style="94" customWidth="1"/>
    <col min="6410" max="6410" width="4.75" style="94" customWidth="1"/>
    <col min="6411" max="6411" width="3.625" style="94" customWidth="1"/>
    <col min="6412" max="6412" width="5.125" style="94" customWidth="1"/>
    <col min="6413" max="6413" width="3.125" style="94" customWidth="1"/>
    <col min="6414" max="6414" width="4.625" style="94" customWidth="1"/>
    <col min="6415" max="6415" width="5" style="94" customWidth="1"/>
    <col min="6416" max="6417" width="9.75" style="94" customWidth="1"/>
    <col min="6418" max="6419" width="7.875" style="94" customWidth="1"/>
    <col min="6420" max="6650" width="9" style="94"/>
    <col min="6651" max="6651" width="3.125" style="94" customWidth="1"/>
    <col min="6652" max="6652" width="7.625" style="94" customWidth="1"/>
    <col min="6653" max="6653" width="4.125" style="94" customWidth="1"/>
    <col min="6654" max="6654" width="17" style="94" customWidth="1"/>
    <col min="6655" max="6655" width="3.625" style="94" customWidth="1"/>
    <col min="6656" max="6656" width="9.125" style="94" customWidth="1"/>
    <col min="6657" max="6657" width="3.625" style="94" customWidth="1"/>
    <col min="6658" max="6658" width="4.625" style="94" customWidth="1"/>
    <col min="6659" max="6659" width="9.625" style="94" customWidth="1"/>
    <col min="6660" max="6660" width="10.125" style="94" customWidth="1"/>
    <col min="6661" max="6661" width="10.25" style="94" customWidth="1"/>
    <col min="6662" max="6662" width="4.625" style="94" customWidth="1"/>
    <col min="6663" max="6663" width="5" style="94" customWidth="1"/>
    <col min="6664" max="6664" width="11.125" style="94" customWidth="1"/>
    <col min="6665" max="6665" width="16.125" style="94" customWidth="1"/>
    <col min="6666" max="6666" width="4.75" style="94" customWidth="1"/>
    <col min="6667" max="6667" width="3.625" style="94" customWidth="1"/>
    <col min="6668" max="6668" width="5.125" style="94" customWidth="1"/>
    <col min="6669" max="6669" width="3.125" style="94" customWidth="1"/>
    <col min="6670" max="6670" width="4.625" style="94" customWidth="1"/>
    <col min="6671" max="6671" width="5" style="94" customWidth="1"/>
    <col min="6672" max="6673" width="9.75" style="94" customWidth="1"/>
    <col min="6674" max="6675" width="7.875" style="94" customWidth="1"/>
    <col min="6676" max="6906" width="9" style="94"/>
    <col min="6907" max="6907" width="3.125" style="94" customWidth="1"/>
    <col min="6908" max="6908" width="7.625" style="94" customWidth="1"/>
    <col min="6909" max="6909" width="4.125" style="94" customWidth="1"/>
    <col min="6910" max="6910" width="17" style="94" customWidth="1"/>
    <col min="6911" max="6911" width="3.625" style="94" customWidth="1"/>
    <col min="6912" max="6912" width="9.125" style="94" customWidth="1"/>
    <col min="6913" max="6913" width="3.625" style="94" customWidth="1"/>
    <col min="6914" max="6914" width="4.625" style="94" customWidth="1"/>
    <col min="6915" max="6915" width="9.625" style="94" customWidth="1"/>
    <col min="6916" max="6916" width="10.125" style="94" customWidth="1"/>
    <col min="6917" max="6917" width="10.25" style="94" customWidth="1"/>
    <col min="6918" max="6918" width="4.625" style="94" customWidth="1"/>
    <col min="6919" max="6919" width="5" style="94" customWidth="1"/>
    <col min="6920" max="6920" width="11.125" style="94" customWidth="1"/>
    <col min="6921" max="6921" width="16.125" style="94" customWidth="1"/>
    <col min="6922" max="6922" width="4.75" style="94" customWidth="1"/>
    <col min="6923" max="6923" width="3.625" style="94" customWidth="1"/>
    <col min="6924" max="6924" width="5.125" style="94" customWidth="1"/>
    <col min="6925" max="6925" width="3.125" style="94" customWidth="1"/>
    <col min="6926" max="6926" width="4.625" style="94" customWidth="1"/>
    <col min="6927" max="6927" width="5" style="94" customWidth="1"/>
    <col min="6928" max="6929" width="9.75" style="94" customWidth="1"/>
    <col min="6930" max="6931" width="7.875" style="94" customWidth="1"/>
    <col min="6932" max="7162" width="9" style="94"/>
    <col min="7163" max="7163" width="3.125" style="94" customWidth="1"/>
    <col min="7164" max="7164" width="7.625" style="94" customWidth="1"/>
    <col min="7165" max="7165" width="4.125" style="94" customWidth="1"/>
    <col min="7166" max="7166" width="17" style="94" customWidth="1"/>
    <col min="7167" max="7167" width="3.625" style="94" customWidth="1"/>
    <col min="7168" max="7168" width="9.125" style="94" customWidth="1"/>
    <col min="7169" max="7169" width="3.625" style="94" customWidth="1"/>
    <col min="7170" max="7170" width="4.625" style="94" customWidth="1"/>
    <col min="7171" max="7171" width="9.625" style="94" customWidth="1"/>
    <col min="7172" max="7172" width="10.125" style="94" customWidth="1"/>
    <col min="7173" max="7173" width="10.25" style="94" customWidth="1"/>
    <col min="7174" max="7174" width="4.625" style="94" customWidth="1"/>
    <col min="7175" max="7175" width="5" style="94" customWidth="1"/>
    <col min="7176" max="7176" width="11.125" style="94" customWidth="1"/>
    <col min="7177" max="7177" width="16.125" style="94" customWidth="1"/>
    <col min="7178" max="7178" width="4.75" style="94" customWidth="1"/>
    <col min="7179" max="7179" width="3.625" style="94" customWidth="1"/>
    <col min="7180" max="7180" width="5.125" style="94" customWidth="1"/>
    <col min="7181" max="7181" width="3.125" style="94" customWidth="1"/>
    <col min="7182" max="7182" width="4.625" style="94" customWidth="1"/>
    <col min="7183" max="7183" width="5" style="94" customWidth="1"/>
    <col min="7184" max="7185" width="9.75" style="94" customWidth="1"/>
    <col min="7186" max="7187" width="7.875" style="94" customWidth="1"/>
    <col min="7188" max="7418" width="9" style="94"/>
    <col min="7419" max="7419" width="3.125" style="94" customWidth="1"/>
    <col min="7420" max="7420" width="7.625" style="94" customWidth="1"/>
    <col min="7421" max="7421" width="4.125" style="94" customWidth="1"/>
    <col min="7422" max="7422" width="17" style="94" customWidth="1"/>
    <col min="7423" max="7423" width="3.625" style="94" customWidth="1"/>
    <col min="7424" max="7424" width="9.125" style="94" customWidth="1"/>
    <col min="7425" max="7425" width="3.625" style="94" customWidth="1"/>
    <col min="7426" max="7426" width="4.625" style="94" customWidth="1"/>
    <col min="7427" max="7427" width="9.625" style="94" customWidth="1"/>
    <col min="7428" max="7428" width="10.125" style="94" customWidth="1"/>
    <col min="7429" max="7429" width="10.25" style="94" customWidth="1"/>
    <col min="7430" max="7430" width="4.625" style="94" customWidth="1"/>
    <col min="7431" max="7431" width="5" style="94" customWidth="1"/>
    <col min="7432" max="7432" width="11.125" style="94" customWidth="1"/>
    <col min="7433" max="7433" width="16.125" style="94" customWidth="1"/>
    <col min="7434" max="7434" width="4.75" style="94" customWidth="1"/>
    <col min="7435" max="7435" width="3.625" style="94" customWidth="1"/>
    <col min="7436" max="7436" width="5.125" style="94" customWidth="1"/>
    <col min="7437" max="7437" width="3.125" style="94" customWidth="1"/>
    <col min="7438" max="7438" width="4.625" style="94" customWidth="1"/>
    <col min="7439" max="7439" width="5" style="94" customWidth="1"/>
    <col min="7440" max="7441" width="9.75" style="94" customWidth="1"/>
    <col min="7442" max="7443" width="7.875" style="94" customWidth="1"/>
    <col min="7444" max="7674" width="9" style="94"/>
    <col min="7675" max="7675" width="3.125" style="94" customWidth="1"/>
    <col min="7676" max="7676" width="7.625" style="94" customWidth="1"/>
    <col min="7677" max="7677" width="4.125" style="94" customWidth="1"/>
    <col min="7678" max="7678" width="17" style="94" customWidth="1"/>
    <col min="7679" max="7679" width="3.625" style="94" customWidth="1"/>
    <col min="7680" max="7680" width="9.125" style="94" customWidth="1"/>
    <col min="7681" max="7681" width="3.625" style="94" customWidth="1"/>
    <col min="7682" max="7682" width="4.625" style="94" customWidth="1"/>
    <col min="7683" max="7683" width="9.625" style="94" customWidth="1"/>
    <col min="7684" max="7684" width="10.125" style="94" customWidth="1"/>
    <col min="7685" max="7685" width="10.25" style="94" customWidth="1"/>
    <col min="7686" max="7686" width="4.625" style="94" customWidth="1"/>
    <col min="7687" max="7687" width="5" style="94" customWidth="1"/>
    <col min="7688" max="7688" width="11.125" style="94" customWidth="1"/>
    <col min="7689" max="7689" width="16.125" style="94" customWidth="1"/>
    <col min="7690" max="7690" width="4.75" style="94" customWidth="1"/>
    <col min="7691" max="7691" width="3.625" style="94" customWidth="1"/>
    <col min="7692" max="7692" width="5.125" style="94" customWidth="1"/>
    <col min="7693" max="7693" width="3.125" style="94" customWidth="1"/>
    <col min="7694" max="7694" width="4.625" style="94" customWidth="1"/>
    <col min="7695" max="7695" width="5" style="94" customWidth="1"/>
    <col min="7696" max="7697" width="9.75" style="94" customWidth="1"/>
    <col min="7698" max="7699" width="7.875" style="94" customWidth="1"/>
    <col min="7700" max="7930" width="9" style="94"/>
    <col min="7931" max="7931" width="3.125" style="94" customWidth="1"/>
    <col min="7932" max="7932" width="7.625" style="94" customWidth="1"/>
    <col min="7933" max="7933" width="4.125" style="94" customWidth="1"/>
    <col min="7934" max="7934" width="17" style="94" customWidth="1"/>
    <col min="7935" max="7935" width="3.625" style="94" customWidth="1"/>
    <col min="7936" max="7936" width="9.125" style="94" customWidth="1"/>
    <col min="7937" max="7937" width="3.625" style="94" customWidth="1"/>
    <col min="7938" max="7938" width="4.625" style="94" customWidth="1"/>
    <col min="7939" max="7939" width="9.625" style="94" customWidth="1"/>
    <col min="7940" max="7940" width="10.125" style="94" customWidth="1"/>
    <col min="7941" max="7941" width="10.25" style="94" customWidth="1"/>
    <col min="7942" max="7942" width="4.625" style="94" customWidth="1"/>
    <col min="7943" max="7943" width="5" style="94" customWidth="1"/>
    <col min="7944" max="7944" width="11.125" style="94" customWidth="1"/>
    <col min="7945" max="7945" width="16.125" style="94" customWidth="1"/>
    <col min="7946" max="7946" width="4.75" style="94" customWidth="1"/>
    <col min="7947" max="7947" width="3.625" style="94" customWidth="1"/>
    <col min="7948" max="7948" width="5.125" style="94" customWidth="1"/>
    <col min="7949" max="7949" width="3.125" style="94" customWidth="1"/>
    <col min="7950" max="7950" width="4.625" style="94" customWidth="1"/>
    <col min="7951" max="7951" width="5" style="94" customWidth="1"/>
    <col min="7952" max="7953" width="9.75" style="94" customWidth="1"/>
    <col min="7954" max="7955" width="7.875" style="94" customWidth="1"/>
    <col min="7956" max="8186" width="9" style="94"/>
    <col min="8187" max="8187" width="3.125" style="94" customWidth="1"/>
    <col min="8188" max="8188" width="7.625" style="94" customWidth="1"/>
    <col min="8189" max="8189" width="4.125" style="94" customWidth="1"/>
    <col min="8190" max="8190" width="17" style="94" customWidth="1"/>
    <col min="8191" max="8191" width="3.625" style="94" customWidth="1"/>
    <col min="8192" max="8192" width="9.125" style="94" customWidth="1"/>
    <col min="8193" max="8193" width="3.625" style="94" customWidth="1"/>
    <col min="8194" max="8194" width="4.625" style="94" customWidth="1"/>
    <col min="8195" max="8195" width="9.625" style="94" customWidth="1"/>
    <col min="8196" max="8196" width="10.125" style="94" customWidth="1"/>
    <col min="8197" max="8197" width="10.25" style="94" customWidth="1"/>
    <col min="8198" max="8198" width="4.625" style="94" customWidth="1"/>
    <col min="8199" max="8199" width="5" style="94" customWidth="1"/>
    <col min="8200" max="8200" width="11.125" style="94" customWidth="1"/>
    <col min="8201" max="8201" width="16.125" style="94" customWidth="1"/>
    <col min="8202" max="8202" width="4.75" style="94" customWidth="1"/>
    <col min="8203" max="8203" width="3.625" style="94" customWidth="1"/>
    <col min="8204" max="8204" width="5.125" style="94" customWidth="1"/>
    <col min="8205" max="8205" width="3.125" style="94" customWidth="1"/>
    <col min="8206" max="8206" width="4.625" style="94" customWidth="1"/>
    <col min="8207" max="8207" width="5" style="94" customWidth="1"/>
    <col min="8208" max="8209" width="9.75" style="94" customWidth="1"/>
    <col min="8210" max="8211" width="7.875" style="94" customWidth="1"/>
    <col min="8212" max="8442" width="9" style="94"/>
    <col min="8443" max="8443" width="3.125" style="94" customWidth="1"/>
    <col min="8444" max="8444" width="7.625" style="94" customWidth="1"/>
    <col min="8445" max="8445" width="4.125" style="94" customWidth="1"/>
    <col min="8446" max="8446" width="17" style="94" customWidth="1"/>
    <col min="8447" max="8447" width="3.625" style="94" customWidth="1"/>
    <col min="8448" max="8448" width="9.125" style="94" customWidth="1"/>
    <col min="8449" max="8449" width="3.625" style="94" customWidth="1"/>
    <col min="8450" max="8450" width="4.625" style="94" customWidth="1"/>
    <col min="8451" max="8451" width="9.625" style="94" customWidth="1"/>
    <col min="8452" max="8452" width="10.125" style="94" customWidth="1"/>
    <col min="8453" max="8453" width="10.25" style="94" customWidth="1"/>
    <col min="8454" max="8454" width="4.625" style="94" customWidth="1"/>
    <col min="8455" max="8455" width="5" style="94" customWidth="1"/>
    <col min="8456" max="8456" width="11.125" style="94" customWidth="1"/>
    <col min="8457" max="8457" width="16.125" style="94" customWidth="1"/>
    <col min="8458" max="8458" width="4.75" style="94" customWidth="1"/>
    <col min="8459" max="8459" width="3.625" style="94" customWidth="1"/>
    <col min="8460" max="8460" width="5.125" style="94" customWidth="1"/>
    <col min="8461" max="8461" width="3.125" style="94" customWidth="1"/>
    <col min="8462" max="8462" width="4.625" style="94" customWidth="1"/>
    <col min="8463" max="8463" width="5" style="94" customWidth="1"/>
    <col min="8464" max="8465" width="9.75" style="94" customWidth="1"/>
    <col min="8466" max="8467" width="7.875" style="94" customWidth="1"/>
    <col min="8468" max="8698" width="9" style="94"/>
    <col min="8699" max="8699" width="3.125" style="94" customWidth="1"/>
    <col min="8700" max="8700" width="7.625" style="94" customWidth="1"/>
    <col min="8701" max="8701" width="4.125" style="94" customWidth="1"/>
    <col min="8702" max="8702" width="17" style="94" customWidth="1"/>
    <col min="8703" max="8703" width="3.625" style="94" customWidth="1"/>
    <col min="8704" max="8704" width="9.125" style="94" customWidth="1"/>
    <col min="8705" max="8705" width="3.625" style="94" customWidth="1"/>
    <col min="8706" max="8706" width="4.625" style="94" customWidth="1"/>
    <col min="8707" max="8707" width="9.625" style="94" customWidth="1"/>
    <col min="8708" max="8708" width="10.125" style="94" customWidth="1"/>
    <col min="8709" max="8709" width="10.25" style="94" customWidth="1"/>
    <col min="8710" max="8710" width="4.625" style="94" customWidth="1"/>
    <col min="8711" max="8711" width="5" style="94" customWidth="1"/>
    <col min="8712" max="8712" width="11.125" style="94" customWidth="1"/>
    <col min="8713" max="8713" width="16.125" style="94" customWidth="1"/>
    <col min="8714" max="8714" width="4.75" style="94" customWidth="1"/>
    <col min="8715" max="8715" width="3.625" style="94" customWidth="1"/>
    <col min="8716" max="8716" width="5.125" style="94" customWidth="1"/>
    <col min="8717" max="8717" width="3.125" style="94" customWidth="1"/>
    <col min="8718" max="8718" width="4.625" style="94" customWidth="1"/>
    <col min="8719" max="8719" width="5" style="94" customWidth="1"/>
    <col min="8720" max="8721" width="9.75" style="94" customWidth="1"/>
    <col min="8722" max="8723" width="7.875" style="94" customWidth="1"/>
    <col min="8724" max="8954" width="9" style="94"/>
    <col min="8955" max="8955" width="3.125" style="94" customWidth="1"/>
    <col min="8956" max="8956" width="7.625" style="94" customWidth="1"/>
    <col min="8957" max="8957" width="4.125" style="94" customWidth="1"/>
    <col min="8958" max="8958" width="17" style="94" customWidth="1"/>
    <col min="8959" max="8959" width="3.625" style="94" customWidth="1"/>
    <col min="8960" max="8960" width="9.125" style="94" customWidth="1"/>
    <col min="8961" max="8961" width="3.625" style="94" customWidth="1"/>
    <col min="8962" max="8962" width="4.625" style="94" customWidth="1"/>
    <col min="8963" max="8963" width="9.625" style="94" customWidth="1"/>
    <col min="8964" max="8964" width="10.125" style="94" customWidth="1"/>
    <col min="8965" max="8965" width="10.25" style="94" customWidth="1"/>
    <col min="8966" max="8966" width="4.625" style="94" customWidth="1"/>
    <col min="8967" max="8967" width="5" style="94" customWidth="1"/>
    <col min="8968" max="8968" width="11.125" style="94" customWidth="1"/>
    <col min="8969" max="8969" width="16.125" style="94" customWidth="1"/>
    <col min="8970" max="8970" width="4.75" style="94" customWidth="1"/>
    <col min="8971" max="8971" width="3.625" style="94" customWidth="1"/>
    <col min="8972" max="8972" width="5.125" style="94" customWidth="1"/>
    <col min="8973" max="8973" width="3.125" style="94" customWidth="1"/>
    <col min="8974" max="8974" width="4.625" style="94" customWidth="1"/>
    <col min="8975" max="8975" width="5" style="94" customWidth="1"/>
    <col min="8976" max="8977" width="9.75" style="94" customWidth="1"/>
    <col min="8978" max="8979" width="7.875" style="94" customWidth="1"/>
    <col min="8980" max="9210" width="9" style="94"/>
    <col min="9211" max="9211" width="3.125" style="94" customWidth="1"/>
    <col min="9212" max="9212" width="7.625" style="94" customWidth="1"/>
    <col min="9213" max="9213" width="4.125" style="94" customWidth="1"/>
    <col min="9214" max="9214" width="17" style="94" customWidth="1"/>
    <col min="9215" max="9215" width="3.625" style="94" customWidth="1"/>
    <col min="9216" max="9216" width="9.125" style="94" customWidth="1"/>
    <col min="9217" max="9217" width="3.625" style="94" customWidth="1"/>
    <col min="9218" max="9218" width="4.625" style="94" customWidth="1"/>
    <col min="9219" max="9219" width="9.625" style="94" customWidth="1"/>
    <col min="9220" max="9220" width="10.125" style="94" customWidth="1"/>
    <col min="9221" max="9221" width="10.25" style="94" customWidth="1"/>
    <col min="9222" max="9222" width="4.625" style="94" customWidth="1"/>
    <col min="9223" max="9223" width="5" style="94" customWidth="1"/>
    <col min="9224" max="9224" width="11.125" style="94" customWidth="1"/>
    <col min="9225" max="9225" width="16.125" style="94" customWidth="1"/>
    <col min="9226" max="9226" width="4.75" style="94" customWidth="1"/>
    <col min="9227" max="9227" width="3.625" style="94" customWidth="1"/>
    <col min="9228" max="9228" width="5.125" style="94" customWidth="1"/>
    <col min="9229" max="9229" width="3.125" style="94" customWidth="1"/>
    <col min="9230" max="9230" width="4.625" style="94" customWidth="1"/>
    <col min="9231" max="9231" width="5" style="94" customWidth="1"/>
    <col min="9232" max="9233" width="9.75" style="94" customWidth="1"/>
    <col min="9234" max="9235" width="7.875" style="94" customWidth="1"/>
    <col min="9236" max="9466" width="9" style="94"/>
    <col min="9467" max="9467" width="3.125" style="94" customWidth="1"/>
    <col min="9468" max="9468" width="7.625" style="94" customWidth="1"/>
    <col min="9469" max="9469" width="4.125" style="94" customWidth="1"/>
    <col min="9470" max="9470" width="17" style="94" customWidth="1"/>
    <col min="9471" max="9471" width="3.625" style="94" customWidth="1"/>
    <col min="9472" max="9472" width="9.125" style="94" customWidth="1"/>
    <col min="9473" max="9473" width="3.625" style="94" customWidth="1"/>
    <col min="9474" max="9474" width="4.625" style="94" customWidth="1"/>
    <col min="9475" max="9475" width="9.625" style="94" customWidth="1"/>
    <col min="9476" max="9476" width="10.125" style="94" customWidth="1"/>
    <col min="9477" max="9477" width="10.25" style="94" customWidth="1"/>
    <col min="9478" max="9478" width="4.625" style="94" customWidth="1"/>
    <col min="9479" max="9479" width="5" style="94" customWidth="1"/>
    <col min="9480" max="9480" width="11.125" style="94" customWidth="1"/>
    <col min="9481" max="9481" width="16.125" style="94" customWidth="1"/>
    <col min="9482" max="9482" width="4.75" style="94" customWidth="1"/>
    <col min="9483" max="9483" width="3.625" style="94" customWidth="1"/>
    <col min="9484" max="9484" width="5.125" style="94" customWidth="1"/>
    <col min="9485" max="9485" width="3.125" style="94" customWidth="1"/>
    <col min="9486" max="9486" width="4.625" style="94" customWidth="1"/>
    <col min="9487" max="9487" width="5" style="94" customWidth="1"/>
    <col min="9488" max="9489" width="9.75" style="94" customWidth="1"/>
    <col min="9490" max="9491" width="7.875" style="94" customWidth="1"/>
    <col min="9492" max="9722" width="9" style="94"/>
    <col min="9723" max="9723" width="3.125" style="94" customWidth="1"/>
    <col min="9724" max="9724" width="7.625" style="94" customWidth="1"/>
    <col min="9725" max="9725" width="4.125" style="94" customWidth="1"/>
    <col min="9726" max="9726" width="17" style="94" customWidth="1"/>
    <col min="9727" max="9727" width="3.625" style="94" customWidth="1"/>
    <col min="9728" max="9728" width="9.125" style="94" customWidth="1"/>
    <col min="9729" max="9729" width="3.625" style="94" customWidth="1"/>
    <col min="9730" max="9730" width="4.625" style="94" customWidth="1"/>
    <col min="9731" max="9731" width="9.625" style="94" customWidth="1"/>
    <col min="9732" max="9732" width="10.125" style="94" customWidth="1"/>
    <col min="9733" max="9733" width="10.25" style="94" customWidth="1"/>
    <col min="9734" max="9734" width="4.625" style="94" customWidth="1"/>
    <col min="9735" max="9735" width="5" style="94" customWidth="1"/>
    <col min="9736" max="9736" width="11.125" style="94" customWidth="1"/>
    <col min="9737" max="9737" width="16.125" style="94" customWidth="1"/>
    <col min="9738" max="9738" width="4.75" style="94" customWidth="1"/>
    <col min="9739" max="9739" width="3.625" style="94" customWidth="1"/>
    <col min="9740" max="9740" width="5.125" style="94" customWidth="1"/>
    <col min="9741" max="9741" width="3.125" style="94" customWidth="1"/>
    <col min="9742" max="9742" width="4.625" style="94" customWidth="1"/>
    <col min="9743" max="9743" width="5" style="94" customWidth="1"/>
    <col min="9744" max="9745" width="9.75" style="94" customWidth="1"/>
    <col min="9746" max="9747" width="7.875" style="94" customWidth="1"/>
    <col min="9748" max="9978" width="9" style="94"/>
    <col min="9979" max="9979" width="3.125" style="94" customWidth="1"/>
    <col min="9980" max="9980" width="7.625" style="94" customWidth="1"/>
    <col min="9981" max="9981" width="4.125" style="94" customWidth="1"/>
    <col min="9982" max="9982" width="17" style="94" customWidth="1"/>
    <col min="9983" max="9983" width="3.625" style="94" customWidth="1"/>
    <col min="9984" max="9984" width="9.125" style="94" customWidth="1"/>
    <col min="9985" max="9985" width="3.625" style="94" customWidth="1"/>
    <col min="9986" max="9986" width="4.625" style="94" customWidth="1"/>
    <col min="9987" max="9987" width="9.625" style="94" customWidth="1"/>
    <col min="9988" max="9988" width="10.125" style="94" customWidth="1"/>
    <col min="9989" max="9989" width="10.25" style="94" customWidth="1"/>
    <col min="9990" max="9990" width="4.625" style="94" customWidth="1"/>
    <col min="9991" max="9991" width="5" style="94" customWidth="1"/>
    <col min="9992" max="9992" width="11.125" style="94" customWidth="1"/>
    <col min="9993" max="9993" width="16.125" style="94" customWidth="1"/>
    <col min="9994" max="9994" width="4.75" style="94" customWidth="1"/>
    <col min="9995" max="9995" width="3.625" style="94" customWidth="1"/>
    <col min="9996" max="9996" width="5.125" style="94" customWidth="1"/>
    <col min="9997" max="9997" width="3.125" style="94" customWidth="1"/>
    <col min="9998" max="9998" width="4.625" style="94" customWidth="1"/>
    <col min="9999" max="9999" width="5" style="94" customWidth="1"/>
    <col min="10000" max="10001" width="9.75" style="94" customWidth="1"/>
    <col min="10002" max="10003" width="7.875" style="94" customWidth="1"/>
    <col min="10004" max="10234" width="9" style="94"/>
    <col min="10235" max="10235" width="3.125" style="94" customWidth="1"/>
    <col min="10236" max="10236" width="7.625" style="94" customWidth="1"/>
    <col min="10237" max="10237" width="4.125" style="94" customWidth="1"/>
    <col min="10238" max="10238" width="17" style="94" customWidth="1"/>
    <col min="10239" max="10239" width="3.625" style="94" customWidth="1"/>
    <col min="10240" max="10240" width="9.125" style="94" customWidth="1"/>
    <col min="10241" max="10241" width="3.625" style="94" customWidth="1"/>
    <col min="10242" max="10242" width="4.625" style="94" customWidth="1"/>
    <col min="10243" max="10243" width="9.625" style="94" customWidth="1"/>
    <col min="10244" max="10244" width="10.125" style="94" customWidth="1"/>
    <col min="10245" max="10245" width="10.25" style="94" customWidth="1"/>
    <col min="10246" max="10246" width="4.625" style="94" customWidth="1"/>
    <col min="10247" max="10247" width="5" style="94" customWidth="1"/>
    <col min="10248" max="10248" width="11.125" style="94" customWidth="1"/>
    <col min="10249" max="10249" width="16.125" style="94" customWidth="1"/>
    <col min="10250" max="10250" width="4.75" style="94" customWidth="1"/>
    <col min="10251" max="10251" width="3.625" style="94" customWidth="1"/>
    <col min="10252" max="10252" width="5.125" style="94" customWidth="1"/>
    <col min="10253" max="10253" width="3.125" style="94" customWidth="1"/>
    <col min="10254" max="10254" width="4.625" style="94" customWidth="1"/>
    <col min="10255" max="10255" width="5" style="94" customWidth="1"/>
    <col min="10256" max="10257" width="9.75" style="94" customWidth="1"/>
    <col min="10258" max="10259" width="7.875" style="94" customWidth="1"/>
    <col min="10260" max="10490" width="9" style="94"/>
    <col min="10491" max="10491" width="3.125" style="94" customWidth="1"/>
    <col min="10492" max="10492" width="7.625" style="94" customWidth="1"/>
    <col min="10493" max="10493" width="4.125" style="94" customWidth="1"/>
    <col min="10494" max="10494" width="17" style="94" customWidth="1"/>
    <col min="10495" max="10495" width="3.625" style="94" customWidth="1"/>
    <col min="10496" max="10496" width="9.125" style="94" customWidth="1"/>
    <col min="10497" max="10497" width="3.625" style="94" customWidth="1"/>
    <col min="10498" max="10498" width="4.625" style="94" customWidth="1"/>
    <col min="10499" max="10499" width="9.625" style="94" customWidth="1"/>
    <col min="10500" max="10500" width="10.125" style="94" customWidth="1"/>
    <col min="10501" max="10501" width="10.25" style="94" customWidth="1"/>
    <col min="10502" max="10502" width="4.625" style="94" customWidth="1"/>
    <col min="10503" max="10503" width="5" style="94" customWidth="1"/>
    <col min="10504" max="10504" width="11.125" style="94" customWidth="1"/>
    <col min="10505" max="10505" width="16.125" style="94" customWidth="1"/>
    <col min="10506" max="10506" width="4.75" style="94" customWidth="1"/>
    <col min="10507" max="10507" width="3.625" style="94" customWidth="1"/>
    <col min="10508" max="10508" width="5.125" style="94" customWidth="1"/>
    <col min="10509" max="10509" width="3.125" style="94" customWidth="1"/>
    <col min="10510" max="10510" width="4.625" style="94" customWidth="1"/>
    <col min="10511" max="10511" width="5" style="94" customWidth="1"/>
    <col min="10512" max="10513" width="9.75" style="94" customWidth="1"/>
    <col min="10514" max="10515" width="7.875" style="94" customWidth="1"/>
    <col min="10516" max="10746" width="9" style="94"/>
    <col min="10747" max="10747" width="3.125" style="94" customWidth="1"/>
    <col min="10748" max="10748" width="7.625" style="94" customWidth="1"/>
    <col min="10749" max="10749" width="4.125" style="94" customWidth="1"/>
    <col min="10750" max="10750" width="17" style="94" customWidth="1"/>
    <col min="10751" max="10751" width="3.625" style="94" customWidth="1"/>
    <col min="10752" max="10752" width="9.125" style="94" customWidth="1"/>
    <col min="10753" max="10753" width="3.625" style="94" customWidth="1"/>
    <col min="10754" max="10754" width="4.625" style="94" customWidth="1"/>
    <col min="10755" max="10755" width="9.625" style="94" customWidth="1"/>
    <col min="10756" max="10756" width="10.125" style="94" customWidth="1"/>
    <col min="10757" max="10757" width="10.25" style="94" customWidth="1"/>
    <col min="10758" max="10758" width="4.625" style="94" customWidth="1"/>
    <col min="10759" max="10759" width="5" style="94" customWidth="1"/>
    <col min="10760" max="10760" width="11.125" style="94" customWidth="1"/>
    <col min="10761" max="10761" width="16.125" style="94" customWidth="1"/>
    <col min="10762" max="10762" width="4.75" style="94" customWidth="1"/>
    <col min="10763" max="10763" width="3.625" style="94" customWidth="1"/>
    <col min="10764" max="10764" width="5.125" style="94" customWidth="1"/>
    <col min="10765" max="10765" width="3.125" style="94" customWidth="1"/>
    <col min="10766" max="10766" width="4.625" style="94" customWidth="1"/>
    <col min="10767" max="10767" width="5" style="94" customWidth="1"/>
    <col min="10768" max="10769" width="9.75" style="94" customWidth="1"/>
    <col min="10770" max="10771" width="7.875" style="94" customWidth="1"/>
    <col min="10772" max="11002" width="9" style="94"/>
    <col min="11003" max="11003" width="3.125" style="94" customWidth="1"/>
    <col min="11004" max="11004" width="7.625" style="94" customWidth="1"/>
    <col min="11005" max="11005" width="4.125" style="94" customWidth="1"/>
    <col min="11006" max="11006" width="17" style="94" customWidth="1"/>
    <col min="11007" max="11007" width="3.625" style="94" customWidth="1"/>
    <col min="11008" max="11008" width="9.125" style="94" customWidth="1"/>
    <col min="11009" max="11009" width="3.625" style="94" customWidth="1"/>
    <col min="11010" max="11010" width="4.625" style="94" customWidth="1"/>
    <col min="11011" max="11011" width="9.625" style="94" customWidth="1"/>
    <col min="11012" max="11012" width="10.125" style="94" customWidth="1"/>
    <col min="11013" max="11013" width="10.25" style="94" customWidth="1"/>
    <col min="11014" max="11014" width="4.625" style="94" customWidth="1"/>
    <col min="11015" max="11015" width="5" style="94" customWidth="1"/>
    <col min="11016" max="11016" width="11.125" style="94" customWidth="1"/>
    <col min="11017" max="11017" width="16.125" style="94" customWidth="1"/>
    <col min="11018" max="11018" width="4.75" style="94" customWidth="1"/>
    <col min="11019" max="11019" width="3.625" style="94" customWidth="1"/>
    <col min="11020" max="11020" width="5.125" style="94" customWidth="1"/>
    <col min="11021" max="11021" width="3.125" style="94" customWidth="1"/>
    <col min="11022" max="11022" width="4.625" style="94" customWidth="1"/>
    <col min="11023" max="11023" width="5" style="94" customWidth="1"/>
    <col min="11024" max="11025" width="9.75" style="94" customWidth="1"/>
    <col min="11026" max="11027" width="7.875" style="94" customWidth="1"/>
    <col min="11028" max="11258" width="9" style="94"/>
    <col min="11259" max="11259" width="3.125" style="94" customWidth="1"/>
    <col min="11260" max="11260" width="7.625" style="94" customWidth="1"/>
    <col min="11261" max="11261" width="4.125" style="94" customWidth="1"/>
    <col min="11262" max="11262" width="17" style="94" customWidth="1"/>
    <col min="11263" max="11263" width="3.625" style="94" customWidth="1"/>
    <col min="11264" max="11264" width="9.125" style="94" customWidth="1"/>
    <col min="11265" max="11265" width="3.625" style="94" customWidth="1"/>
    <col min="11266" max="11266" width="4.625" style="94" customWidth="1"/>
    <col min="11267" max="11267" width="9.625" style="94" customWidth="1"/>
    <col min="11268" max="11268" width="10.125" style="94" customWidth="1"/>
    <col min="11269" max="11269" width="10.25" style="94" customWidth="1"/>
    <col min="11270" max="11270" width="4.625" style="94" customWidth="1"/>
    <col min="11271" max="11271" width="5" style="94" customWidth="1"/>
    <col min="11272" max="11272" width="11.125" style="94" customWidth="1"/>
    <col min="11273" max="11273" width="16.125" style="94" customWidth="1"/>
    <col min="11274" max="11274" width="4.75" style="94" customWidth="1"/>
    <col min="11275" max="11275" width="3.625" style="94" customWidth="1"/>
    <col min="11276" max="11276" width="5.125" style="94" customWidth="1"/>
    <col min="11277" max="11277" width="3.125" style="94" customWidth="1"/>
    <col min="11278" max="11278" width="4.625" style="94" customWidth="1"/>
    <col min="11279" max="11279" width="5" style="94" customWidth="1"/>
    <col min="11280" max="11281" width="9.75" style="94" customWidth="1"/>
    <col min="11282" max="11283" width="7.875" style="94" customWidth="1"/>
    <col min="11284" max="11514" width="9" style="94"/>
    <col min="11515" max="11515" width="3.125" style="94" customWidth="1"/>
    <col min="11516" max="11516" width="7.625" style="94" customWidth="1"/>
    <col min="11517" max="11517" width="4.125" style="94" customWidth="1"/>
    <col min="11518" max="11518" width="17" style="94" customWidth="1"/>
    <col min="11519" max="11519" width="3.625" style="94" customWidth="1"/>
    <col min="11520" max="11520" width="9.125" style="94" customWidth="1"/>
    <col min="11521" max="11521" width="3.625" style="94" customWidth="1"/>
    <col min="11522" max="11522" width="4.625" style="94" customWidth="1"/>
    <col min="11523" max="11523" width="9.625" style="94" customWidth="1"/>
    <col min="11524" max="11524" width="10.125" style="94" customWidth="1"/>
    <col min="11525" max="11525" width="10.25" style="94" customWidth="1"/>
    <col min="11526" max="11526" width="4.625" style="94" customWidth="1"/>
    <col min="11527" max="11527" width="5" style="94" customWidth="1"/>
    <col min="11528" max="11528" width="11.125" style="94" customWidth="1"/>
    <col min="11529" max="11529" width="16.125" style="94" customWidth="1"/>
    <col min="11530" max="11530" width="4.75" style="94" customWidth="1"/>
    <col min="11531" max="11531" width="3.625" style="94" customWidth="1"/>
    <col min="11532" max="11532" width="5.125" style="94" customWidth="1"/>
    <col min="11533" max="11533" width="3.125" style="94" customWidth="1"/>
    <col min="11534" max="11534" width="4.625" style="94" customWidth="1"/>
    <col min="11535" max="11535" width="5" style="94" customWidth="1"/>
    <col min="11536" max="11537" width="9.75" style="94" customWidth="1"/>
    <col min="11538" max="11539" width="7.875" style="94" customWidth="1"/>
    <col min="11540" max="11770" width="9" style="94"/>
    <col min="11771" max="11771" width="3.125" style="94" customWidth="1"/>
    <col min="11772" max="11772" width="7.625" style="94" customWidth="1"/>
    <col min="11773" max="11773" width="4.125" style="94" customWidth="1"/>
    <col min="11774" max="11774" width="17" style="94" customWidth="1"/>
    <col min="11775" max="11775" width="3.625" style="94" customWidth="1"/>
    <col min="11776" max="11776" width="9.125" style="94" customWidth="1"/>
    <col min="11777" max="11777" width="3.625" style="94" customWidth="1"/>
    <col min="11778" max="11778" width="4.625" style="94" customWidth="1"/>
    <col min="11779" max="11779" width="9.625" style="94" customWidth="1"/>
    <col min="11780" max="11780" width="10.125" style="94" customWidth="1"/>
    <col min="11781" max="11781" width="10.25" style="94" customWidth="1"/>
    <col min="11782" max="11782" width="4.625" style="94" customWidth="1"/>
    <col min="11783" max="11783" width="5" style="94" customWidth="1"/>
    <col min="11784" max="11784" width="11.125" style="94" customWidth="1"/>
    <col min="11785" max="11785" width="16.125" style="94" customWidth="1"/>
    <col min="11786" max="11786" width="4.75" style="94" customWidth="1"/>
    <col min="11787" max="11787" width="3.625" style="94" customWidth="1"/>
    <col min="11788" max="11788" width="5.125" style="94" customWidth="1"/>
    <col min="11789" max="11789" width="3.125" style="94" customWidth="1"/>
    <col min="11790" max="11790" width="4.625" style="94" customWidth="1"/>
    <col min="11791" max="11791" width="5" style="94" customWidth="1"/>
    <col min="11792" max="11793" width="9.75" style="94" customWidth="1"/>
    <col min="11794" max="11795" width="7.875" style="94" customWidth="1"/>
    <col min="11796" max="12026" width="9" style="94"/>
    <col min="12027" max="12027" width="3.125" style="94" customWidth="1"/>
    <col min="12028" max="12028" width="7.625" style="94" customWidth="1"/>
    <col min="12029" max="12029" width="4.125" style="94" customWidth="1"/>
    <col min="12030" max="12030" width="17" style="94" customWidth="1"/>
    <col min="12031" max="12031" width="3.625" style="94" customWidth="1"/>
    <col min="12032" max="12032" width="9.125" style="94" customWidth="1"/>
    <col min="12033" max="12033" width="3.625" style="94" customWidth="1"/>
    <col min="12034" max="12034" width="4.625" style="94" customWidth="1"/>
    <col min="12035" max="12035" width="9.625" style="94" customWidth="1"/>
    <col min="12036" max="12036" width="10.125" style="94" customWidth="1"/>
    <col min="12037" max="12037" width="10.25" style="94" customWidth="1"/>
    <col min="12038" max="12038" width="4.625" style="94" customWidth="1"/>
    <col min="12039" max="12039" width="5" style="94" customWidth="1"/>
    <col min="12040" max="12040" width="11.125" style="94" customWidth="1"/>
    <col min="12041" max="12041" width="16.125" style="94" customWidth="1"/>
    <col min="12042" max="12042" width="4.75" style="94" customWidth="1"/>
    <col min="12043" max="12043" width="3.625" style="94" customWidth="1"/>
    <col min="12044" max="12044" width="5.125" style="94" customWidth="1"/>
    <col min="12045" max="12045" width="3.125" style="94" customWidth="1"/>
    <col min="12046" max="12046" width="4.625" style="94" customWidth="1"/>
    <col min="12047" max="12047" width="5" style="94" customWidth="1"/>
    <col min="12048" max="12049" width="9.75" style="94" customWidth="1"/>
    <col min="12050" max="12051" width="7.875" style="94" customWidth="1"/>
    <col min="12052" max="12282" width="9" style="94"/>
    <col min="12283" max="12283" width="3.125" style="94" customWidth="1"/>
    <col min="12284" max="12284" width="7.625" style="94" customWidth="1"/>
    <col min="12285" max="12285" width="4.125" style="94" customWidth="1"/>
    <col min="12286" max="12286" width="17" style="94" customWidth="1"/>
    <col min="12287" max="12287" width="3.625" style="94" customWidth="1"/>
    <col min="12288" max="12288" width="9.125" style="94" customWidth="1"/>
    <col min="12289" max="12289" width="3.625" style="94" customWidth="1"/>
    <col min="12290" max="12290" width="4.625" style="94" customWidth="1"/>
    <col min="12291" max="12291" width="9.625" style="94" customWidth="1"/>
    <col min="12292" max="12292" width="10.125" style="94" customWidth="1"/>
    <col min="12293" max="12293" width="10.25" style="94" customWidth="1"/>
    <col min="12294" max="12294" width="4.625" style="94" customWidth="1"/>
    <col min="12295" max="12295" width="5" style="94" customWidth="1"/>
    <col min="12296" max="12296" width="11.125" style="94" customWidth="1"/>
    <col min="12297" max="12297" width="16.125" style="94" customWidth="1"/>
    <col min="12298" max="12298" width="4.75" style="94" customWidth="1"/>
    <col min="12299" max="12299" width="3.625" style="94" customWidth="1"/>
    <col min="12300" max="12300" width="5.125" style="94" customWidth="1"/>
    <col min="12301" max="12301" width="3.125" style="94" customWidth="1"/>
    <col min="12302" max="12302" width="4.625" style="94" customWidth="1"/>
    <col min="12303" max="12303" width="5" style="94" customWidth="1"/>
    <col min="12304" max="12305" width="9.75" style="94" customWidth="1"/>
    <col min="12306" max="12307" width="7.875" style="94" customWidth="1"/>
    <col min="12308" max="12538" width="9" style="94"/>
    <col min="12539" max="12539" width="3.125" style="94" customWidth="1"/>
    <col min="12540" max="12540" width="7.625" style="94" customWidth="1"/>
    <col min="12541" max="12541" width="4.125" style="94" customWidth="1"/>
    <col min="12542" max="12542" width="17" style="94" customWidth="1"/>
    <col min="12543" max="12543" width="3.625" style="94" customWidth="1"/>
    <col min="12544" max="12544" width="9.125" style="94" customWidth="1"/>
    <col min="12545" max="12545" width="3.625" style="94" customWidth="1"/>
    <col min="12546" max="12546" width="4.625" style="94" customWidth="1"/>
    <col min="12547" max="12547" width="9.625" style="94" customWidth="1"/>
    <col min="12548" max="12548" width="10.125" style="94" customWidth="1"/>
    <col min="12549" max="12549" width="10.25" style="94" customWidth="1"/>
    <col min="12550" max="12550" width="4.625" style="94" customWidth="1"/>
    <col min="12551" max="12551" width="5" style="94" customWidth="1"/>
    <col min="12552" max="12552" width="11.125" style="94" customWidth="1"/>
    <col min="12553" max="12553" width="16.125" style="94" customWidth="1"/>
    <col min="12554" max="12554" width="4.75" style="94" customWidth="1"/>
    <col min="12555" max="12555" width="3.625" style="94" customWidth="1"/>
    <col min="12556" max="12556" width="5.125" style="94" customWidth="1"/>
    <col min="12557" max="12557" width="3.125" style="94" customWidth="1"/>
    <col min="12558" max="12558" width="4.625" style="94" customWidth="1"/>
    <col min="12559" max="12559" width="5" style="94" customWidth="1"/>
    <col min="12560" max="12561" width="9.75" style="94" customWidth="1"/>
    <col min="12562" max="12563" width="7.875" style="94" customWidth="1"/>
    <col min="12564" max="12794" width="9" style="94"/>
    <col min="12795" max="12795" width="3.125" style="94" customWidth="1"/>
    <col min="12796" max="12796" width="7.625" style="94" customWidth="1"/>
    <col min="12797" max="12797" width="4.125" style="94" customWidth="1"/>
    <col min="12798" max="12798" width="17" style="94" customWidth="1"/>
    <col min="12799" max="12799" width="3.625" style="94" customWidth="1"/>
    <col min="12800" max="12800" width="9.125" style="94" customWidth="1"/>
    <col min="12801" max="12801" width="3.625" style="94" customWidth="1"/>
    <col min="12802" max="12802" width="4.625" style="94" customWidth="1"/>
    <col min="12803" max="12803" width="9.625" style="94" customWidth="1"/>
    <col min="12804" max="12804" width="10.125" style="94" customWidth="1"/>
    <col min="12805" max="12805" width="10.25" style="94" customWidth="1"/>
    <col min="12806" max="12806" width="4.625" style="94" customWidth="1"/>
    <col min="12807" max="12807" width="5" style="94" customWidth="1"/>
    <col min="12808" max="12808" width="11.125" style="94" customWidth="1"/>
    <col min="12809" max="12809" width="16.125" style="94" customWidth="1"/>
    <col min="12810" max="12810" width="4.75" style="94" customWidth="1"/>
    <col min="12811" max="12811" width="3.625" style="94" customWidth="1"/>
    <col min="12812" max="12812" width="5.125" style="94" customWidth="1"/>
    <col min="12813" max="12813" width="3.125" style="94" customWidth="1"/>
    <col min="12814" max="12814" width="4.625" style="94" customWidth="1"/>
    <col min="12815" max="12815" width="5" style="94" customWidth="1"/>
    <col min="12816" max="12817" width="9.75" style="94" customWidth="1"/>
    <col min="12818" max="12819" width="7.875" style="94" customWidth="1"/>
    <col min="12820" max="13050" width="9" style="94"/>
    <col min="13051" max="13051" width="3.125" style="94" customWidth="1"/>
    <col min="13052" max="13052" width="7.625" style="94" customWidth="1"/>
    <col min="13053" max="13053" width="4.125" style="94" customWidth="1"/>
    <col min="13054" max="13054" width="17" style="94" customWidth="1"/>
    <col min="13055" max="13055" width="3.625" style="94" customWidth="1"/>
    <col min="13056" max="13056" width="9.125" style="94" customWidth="1"/>
    <col min="13057" max="13057" width="3.625" style="94" customWidth="1"/>
    <col min="13058" max="13058" width="4.625" style="94" customWidth="1"/>
    <col min="13059" max="13059" width="9.625" style="94" customWidth="1"/>
    <col min="13060" max="13060" width="10.125" style="94" customWidth="1"/>
    <col min="13061" max="13061" width="10.25" style="94" customWidth="1"/>
    <col min="13062" max="13062" width="4.625" style="94" customWidth="1"/>
    <col min="13063" max="13063" width="5" style="94" customWidth="1"/>
    <col min="13064" max="13064" width="11.125" style="94" customWidth="1"/>
    <col min="13065" max="13065" width="16.125" style="94" customWidth="1"/>
    <col min="13066" max="13066" width="4.75" style="94" customWidth="1"/>
    <col min="13067" max="13067" width="3.625" style="94" customWidth="1"/>
    <col min="13068" max="13068" width="5.125" style="94" customWidth="1"/>
    <col min="13069" max="13069" width="3.125" style="94" customWidth="1"/>
    <col min="13070" max="13070" width="4.625" style="94" customWidth="1"/>
    <col min="13071" max="13071" width="5" style="94" customWidth="1"/>
    <col min="13072" max="13073" width="9.75" style="94" customWidth="1"/>
    <col min="13074" max="13075" width="7.875" style="94" customWidth="1"/>
    <col min="13076" max="13306" width="9" style="94"/>
    <col min="13307" max="13307" width="3.125" style="94" customWidth="1"/>
    <col min="13308" max="13308" width="7.625" style="94" customWidth="1"/>
    <col min="13309" max="13309" width="4.125" style="94" customWidth="1"/>
    <col min="13310" max="13310" width="17" style="94" customWidth="1"/>
    <col min="13311" max="13311" width="3.625" style="94" customWidth="1"/>
    <col min="13312" max="13312" width="9.125" style="94" customWidth="1"/>
    <col min="13313" max="13313" width="3.625" style="94" customWidth="1"/>
    <col min="13314" max="13314" width="4.625" style="94" customWidth="1"/>
    <col min="13315" max="13315" width="9.625" style="94" customWidth="1"/>
    <col min="13316" max="13316" width="10.125" style="94" customWidth="1"/>
    <col min="13317" max="13317" width="10.25" style="94" customWidth="1"/>
    <col min="13318" max="13318" width="4.625" style="94" customWidth="1"/>
    <col min="13319" max="13319" width="5" style="94" customWidth="1"/>
    <col min="13320" max="13320" width="11.125" style="94" customWidth="1"/>
    <col min="13321" max="13321" width="16.125" style="94" customWidth="1"/>
    <col min="13322" max="13322" width="4.75" style="94" customWidth="1"/>
    <col min="13323" max="13323" width="3.625" style="94" customWidth="1"/>
    <col min="13324" max="13324" width="5.125" style="94" customWidth="1"/>
    <col min="13325" max="13325" width="3.125" style="94" customWidth="1"/>
    <col min="13326" max="13326" width="4.625" style="94" customWidth="1"/>
    <col min="13327" max="13327" width="5" style="94" customWidth="1"/>
    <col min="13328" max="13329" width="9.75" style="94" customWidth="1"/>
    <col min="13330" max="13331" width="7.875" style="94" customWidth="1"/>
    <col min="13332" max="13562" width="9" style="94"/>
    <col min="13563" max="13563" width="3.125" style="94" customWidth="1"/>
    <col min="13564" max="13564" width="7.625" style="94" customWidth="1"/>
    <col min="13565" max="13565" width="4.125" style="94" customWidth="1"/>
    <col min="13566" max="13566" width="17" style="94" customWidth="1"/>
    <col min="13567" max="13567" width="3.625" style="94" customWidth="1"/>
    <col min="13568" max="13568" width="9.125" style="94" customWidth="1"/>
    <col min="13569" max="13569" width="3.625" style="94" customWidth="1"/>
    <col min="13570" max="13570" width="4.625" style="94" customWidth="1"/>
    <col min="13571" max="13571" width="9.625" style="94" customWidth="1"/>
    <col min="13572" max="13572" width="10.125" style="94" customWidth="1"/>
    <col min="13573" max="13573" width="10.25" style="94" customWidth="1"/>
    <col min="13574" max="13574" width="4.625" style="94" customWidth="1"/>
    <col min="13575" max="13575" width="5" style="94" customWidth="1"/>
    <col min="13576" max="13576" width="11.125" style="94" customWidth="1"/>
    <col min="13577" max="13577" width="16.125" style="94" customWidth="1"/>
    <col min="13578" max="13578" width="4.75" style="94" customWidth="1"/>
    <col min="13579" max="13579" width="3.625" style="94" customWidth="1"/>
    <col min="13580" max="13580" width="5.125" style="94" customWidth="1"/>
    <col min="13581" max="13581" width="3.125" style="94" customWidth="1"/>
    <col min="13582" max="13582" width="4.625" style="94" customWidth="1"/>
    <col min="13583" max="13583" width="5" style="94" customWidth="1"/>
    <col min="13584" max="13585" width="9.75" style="94" customWidth="1"/>
    <col min="13586" max="13587" width="7.875" style="94" customWidth="1"/>
    <col min="13588" max="13818" width="9" style="94"/>
    <col min="13819" max="13819" width="3.125" style="94" customWidth="1"/>
    <col min="13820" max="13820" width="7.625" style="94" customWidth="1"/>
    <col min="13821" max="13821" width="4.125" style="94" customWidth="1"/>
    <col min="13822" max="13822" width="17" style="94" customWidth="1"/>
    <col min="13823" max="13823" width="3.625" style="94" customWidth="1"/>
    <col min="13824" max="13824" width="9.125" style="94" customWidth="1"/>
    <col min="13825" max="13825" width="3.625" style="94" customWidth="1"/>
    <col min="13826" max="13826" width="4.625" style="94" customWidth="1"/>
    <col min="13827" max="13827" width="9.625" style="94" customWidth="1"/>
    <col min="13828" max="13828" width="10.125" style="94" customWidth="1"/>
    <col min="13829" max="13829" width="10.25" style="94" customWidth="1"/>
    <col min="13830" max="13830" width="4.625" style="94" customWidth="1"/>
    <col min="13831" max="13831" width="5" style="94" customWidth="1"/>
    <col min="13832" max="13832" width="11.125" style="94" customWidth="1"/>
    <col min="13833" max="13833" width="16.125" style="94" customWidth="1"/>
    <col min="13834" max="13834" width="4.75" style="94" customWidth="1"/>
    <col min="13835" max="13835" width="3.625" style="94" customWidth="1"/>
    <col min="13836" max="13836" width="5.125" style="94" customWidth="1"/>
    <col min="13837" max="13837" width="3.125" style="94" customWidth="1"/>
    <col min="13838" max="13838" width="4.625" style="94" customWidth="1"/>
    <col min="13839" max="13839" width="5" style="94" customWidth="1"/>
    <col min="13840" max="13841" width="9.75" style="94" customWidth="1"/>
    <col min="13842" max="13843" width="7.875" style="94" customWidth="1"/>
    <col min="13844" max="14074" width="9" style="94"/>
    <col min="14075" max="14075" width="3.125" style="94" customWidth="1"/>
    <col min="14076" max="14076" width="7.625" style="94" customWidth="1"/>
    <col min="14077" max="14077" width="4.125" style="94" customWidth="1"/>
    <col min="14078" max="14078" width="17" style="94" customWidth="1"/>
    <col min="14079" max="14079" width="3.625" style="94" customWidth="1"/>
    <col min="14080" max="14080" width="9.125" style="94" customWidth="1"/>
    <col min="14081" max="14081" width="3.625" style="94" customWidth="1"/>
    <col min="14082" max="14082" width="4.625" style="94" customWidth="1"/>
    <col min="14083" max="14083" width="9.625" style="94" customWidth="1"/>
    <col min="14084" max="14084" width="10.125" style="94" customWidth="1"/>
    <col min="14085" max="14085" width="10.25" style="94" customWidth="1"/>
    <col min="14086" max="14086" width="4.625" style="94" customWidth="1"/>
    <col min="14087" max="14087" width="5" style="94" customWidth="1"/>
    <col min="14088" max="14088" width="11.125" style="94" customWidth="1"/>
    <col min="14089" max="14089" width="16.125" style="94" customWidth="1"/>
    <col min="14090" max="14090" width="4.75" style="94" customWidth="1"/>
    <col min="14091" max="14091" width="3.625" style="94" customWidth="1"/>
    <col min="14092" max="14092" width="5.125" style="94" customWidth="1"/>
    <col min="14093" max="14093" width="3.125" style="94" customWidth="1"/>
    <col min="14094" max="14094" width="4.625" style="94" customWidth="1"/>
    <col min="14095" max="14095" width="5" style="94" customWidth="1"/>
    <col min="14096" max="14097" width="9.75" style="94" customWidth="1"/>
    <col min="14098" max="14099" width="7.875" style="94" customWidth="1"/>
    <col min="14100" max="14330" width="9" style="94"/>
    <col min="14331" max="14331" width="3.125" style="94" customWidth="1"/>
    <col min="14332" max="14332" width="7.625" style="94" customWidth="1"/>
    <col min="14333" max="14333" width="4.125" style="94" customWidth="1"/>
    <col min="14334" max="14334" width="17" style="94" customWidth="1"/>
    <col min="14335" max="14335" width="3.625" style="94" customWidth="1"/>
    <col min="14336" max="14336" width="9.125" style="94" customWidth="1"/>
    <col min="14337" max="14337" width="3.625" style="94" customWidth="1"/>
    <col min="14338" max="14338" width="4.625" style="94" customWidth="1"/>
    <col min="14339" max="14339" width="9.625" style="94" customWidth="1"/>
    <col min="14340" max="14340" width="10.125" style="94" customWidth="1"/>
    <col min="14341" max="14341" width="10.25" style="94" customWidth="1"/>
    <col min="14342" max="14342" width="4.625" style="94" customWidth="1"/>
    <col min="14343" max="14343" width="5" style="94" customWidth="1"/>
    <col min="14344" max="14344" width="11.125" style="94" customWidth="1"/>
    <col min="14345" max="14345" width="16.125" style="94" customWidth="1"/>
    <col min="14346" max="14346" width="4.75" style="94" customWidth="1"/>
    <col min="14347" max="14347" width="3.625" style="94" customWidth="1"/>
    <col min="14348" max="14348" width="5.125" style="94" customWidth="1"/>
    <col min="14349" max="14349" width="3.125" style="94" customWidth="1"/>
    <col min="14350" max="14350" width="4.625" style="94" customWidth="1"/>
    <col min="14351" max="14351" width="5" style="94" customWidth="1"/>
    <col min="14352" max="14353" width="9.75" style="94" customWidth="1"/>
    <col min="14354" max="14355" width="7.875" style="94" customWidth="1"/>
    <col min="14356" max="14586" width="9" style="94"/>
    <col min="14587" max="14587" width="3.125" style="94" customWidth="1"/>
    <col min="14588" max="14588" width="7.625" style="94" customWidth="1"/>
    <col min="14589" max="14589" width="4.125" style="94" customWidth="1"/>
    <col min="14590" max="14590" width="17" style="94" customWidth="1"/>
    <col min="14591" max="14591" width="3.625" style="94" customWidth="1"/>
    <col min="14592" max="14592" width="9.125" style="94" customWidth="1"/>
    <col min="14593" max="14593" width="3.625" style="94" customWidth="1"/>
    <col min="14594" max="14594" width="4.625" style="94" customWidth="1"/>
    <col min="14595" max="14595" width="9.625" style="94" customWidth="1"/>
    <col min="14596" max="14596" width="10.125" style="94" customWidth="1"/>
    <col min="14597" max="14597" width="10.25" style="94" customWidth="1"/>
    <col min="14598" max="14598" width="4.625" style="94" customWidth="1"/>
    <col min="14599" max="14599" width="5" style="94" customWidth="1"/>
    <col min="14600" max="14600" width="11.125" style="94" customWidth="1"/>
    <col min="14601" max="14601" width="16.125" style="94" customWidth="1"/>
    <col min="14602" max="14602" width="4.75" style="94" customWidth="1"/>
    <col min="14603" max="14603" width="3.625" style="94" customWidth="1"/>
    <col min="14604" max="14604" width="5.125" style="94" customWidth="1"/>
    <col min="14605" max="14605" width="3.125" style="94" customWidth="1"/>
    <col min="14606" max="14606" width="4.625" style="94" customWidth="1"/>
    <col min="14607" max="14607" width="5" style="94" customWidth="1"/>
    <col min="14608" max="14609" width="9.75" style="94" customWidth="1"/>
    <col min="14610" max="14611" width="7.875" style="94" customWidth="1"/>
    <col min="14612" max="14842" width="9" style="94"/>
    <col min="14843" max="14843" width="3.125" style="94" customWidth="1"/>
    <col min="14844" max="14844" width="7.625" style="94" customWidth="1"/>
    <col min="14845" max="14845" width="4.125" style="94" customWidth="1"/>
    <col min="14846" max="14846" width="17" style="94" customWidth="1"/>
    <col min="14847" max="14847" width="3.625" style="94" customWidth="1"/>
    <col min="14848" max="14848" width="9.125" style="94" customWidth="1"/>
    <col min="14849" max="14849" width="3.625" style="94" customWidth="1"/>
    <col min="14850" max="14850" width="4.625" style="94" customWidth="1"/>
    <col min="14851" max="14851" width="9.625" style="94" customWidth="1"/>
    <col min="14852" max="14852" width="10.125" style="94" customWidth="1"/>
    <col min="14853" max="14853" width="10.25" style="94" customWidth="1"/>
    <col min="14854" max="14854" width="4.625" style="94" customWidth="1"/>
    <col min="14855" max="14855" width="5" style="94" customWidth="1"/>
    <col min="14856" max="14856" width="11.125" style="94" customWidth="1"/>
    <col min="14857" max="14857" width="16.125" style="94" customWidth="1"/>
    <col min="14858" max="14858" width="4.75" style="94" customWidth="1"/>
    <col min="14859" max="14859" width="3.625" style="94" customWidth="1"/>
    <col min="14860" max="14860" width="5.125" style="94" customWidth="1"/>
    <col min="14861" max="14861" width="3.125" style="94" customWidth="1"/>
    <col min="14862" max="14862" width="4.625" style="94" customWidth="1"/>
    <col min="14863" max="14863" width="5" style="94" customWidth="1"/>
    <col min="14864" max="14865" width="9.75" style="94" customWidth="1"/>
    <col min="14866" max="14867" width="7.875" style="94" customWidth="1"/>
    <col min="14868" max="15098" width="9" style="94"/>
    <col min="15099" max="15099" width="3.125" style="94" customWidth="1"/>
    <col min="15100" max="15100" width="7.625" style="94" customWidth="1"/>
    <col min="15101" max="15101" width="4.125" style="94" customWidth="1"/>
    <col min="15102" max="15102" width="17" style="94" customWidth="1"/>
    <col min="15103" max="15103" width="3.625" style="94" customWidth="1"/>
    <col min="15104" max="15104" width="9.125" style="94" customWidth="1"/>
    <col min="15105" max="15105" width="3.625" style="94" customWidth="1"/>
    <col min="15106" max="15106" width="4.625" style="94" customWidth="1"/>
    <col min="15107" max="15107" width="9.625" style="94" customWidth="1"/>
    <col min="15108" max="15108" width="10.125" style="94" customWidth="1"/>
    <col min="15109" max="15109" width="10.25" style="94" customWidth="1"/>
    <col min="15110" max="15110" width="4.625" style="94" customWidth="1"/>
    <col min="15111" max="15111" width="5" style="94" customWidth="1"/>
    <col min="15112" max="15112" width="11.125" style="94" customWidth="1"/>
    <col min="15113" max="15113" width="16.125" style="94" customWidth="1"/>
    <col min="15114" max="15114" width="4.75" style="94" customWidth="1"/>
    <col min="15115" max="15115" width="3.625" style="94" customWidth="1"/>
    <col min="15116" max="15116" width="5.125" style="94" customWidth="1"/>
    <col min="15117" max="15117" width="3.125" style="94" customWidth="1"/>
    <col min="15118" max="15118" width="4.625" style="94" customWidth="1"/>
    <col min="15119" max="15119" width="5" style="94" customWidth="1"/>
    <col min="15120" max="15121" width="9.75" style="94" customWidth="1"/>
    <col min="15122" max="15123" width="7.875" style="94" customWidth="1"/>
    <col min="15124" max="15354" width="9" style="94"/>
    <col min="15355" max="15355" width="3.125" style="94" customWidth="1"/>
    <col min="15356" max="15356" width="7.625" style="94" customWidth="1"/>
    <col min="15357" max="15357" width="4.125" style="94" customWidth="1"/>
    <col min="15358" max="15358" width="17" style="94" customWidth="1"/>
    <col min="15359" max="15359" width="3.625" style="94" customWidth="1"/>
    <col min="15360" max="15360" width="9.125" style="94" customWidth="1"/>
    <col min="15361" max="15361" width="3.625" style="94" customWidth="1"/>
    <col min="15362" max="15362" width="4.625" style="94" customWidth="1"/>
    <col min="15363" max="15363" width="9.625" style="94" customWidth="1"/>
    <col min="15364" max="15364" width="10.125" style="94" customWidth="1"/>
    <col min="15365" max="15365" width="10.25" style="94" customWidth="1"/>
    <col min="15366" max="15366" width="4.625" style="94" customWidth="1"/>
    <col min="15367" max="15367" width="5" style="94" customWidth="1"/>
    <col min="15368" max="15368" width="11.125" style="94" customWidth="1"/>
    <col min="15369" max="15369" width="16.125" style="94" customWidth="1"/>
    <col min="15370" max="15370" width="4.75" style="94" customWidth="1"/>
    <col min="15371" max="15371" width="3.625" style="94" customWidth="1"/>
    <col min="15372" max="15372" width="5.125" style="94" customWidth="1"/>
    <col min="15373" max="15373" width="3.125" style="94" customWidth="1"/>
    <col min="15374" max="15374" width="4.625" style="94" customWidth="1"/>
    <col min="15375" max="15375" width="5" style="94" customWidth="1"/>
    <col min="15376" max="15377" width="9.75" style="94" customWidth="1"/>
    <col min="15378" max="15379" width="7.875" style="94" customWidth="1"/>
    <col min="15380" max="15610" width="9" style="94"/>
    <col min="15611" max="15611" width="3.125" style="94" customWidth="1"/>
    <col min="15612" max="15612" width="7.625" style="94" customWidth="1"/>
    <col min="15613" max="15613" width="4.125" style="94" customWidth="1"/>
    <col min="15614" max="15614" width="17" style="94" customWidth="1"/>
    <col min="15615" max="15615" width="3.625" style="94" customWidth="1"/>
    <col min="15616" max="15616" width="9.125" style="94" customWidth="1"/>
    <col min="15617" max="15617" width="3.625" style="94" customWidth="1"/>
    <col min="15618" max="15618" width="4.625" style="94" customWidth="1"/>
    <col min="15619" max="15619" width="9.625" style="94" customWidth="1"/>
    <col min="15620" max="15620" width="10.125" style="94" customWidth="1"/>
    <col min="15621" max="15621" width="10.25" style="94" customWidth="1"/>
    <col min="15622" max="15622" width="4.625" style="94" customWidth="1"/>
    <col min="15623" max="15623" width="5" style="94" customWidth="1"/>
    <col min="15624" max="15624" width="11.125" style="94" customWidth="1"/>
    <col min="15625" max="15625" width="16.125" style="94" customWidth="1"/>
    <col min="15626" max="15626" width="4.75" style="94" customWidth="1"/>
    <col min="15627" max="15627" width="3.625" style="94" customWidth="1"/>
    <col min="15628" max="15628" width="5.125" style="94" customWidth="1"/>
    <col min="15629" max="15629" width="3.125" style="94" customWidth="1"/>
    <col min="15630" max="15630" width="4.625" style="94" customWidth="1"/>
    <col min="15631" max="15631" width="5" style="94" customWidth="1"/>
    <col min="15632" max="15633" width="9.75" style="94" customWidth="1"/>
    <col min="15634" max="15635" width="7.875" style="94" customWidth="1"/>
    <col min="15636" max="15866" width="9" style="94"/>
    <col min="15867" max="15867" width="3.125" style="94" customWidth="1"/>
    <col min="15868" max="15868" width="7.625" style="94" customWidth="1"/>
    <col min="15869" max="15869" width="4.125" style="94" customWidth="1"/>
    <col min="15870" max="15870" width="17" style="94" customWidth="1"/>
    <col min="15871" max="15871" width="3.625" style="94" customWidth="1"/>
    <col min="15872" max="15872" width="9.125" style="94" customWidth="1"/>
    <col min="15873" max="15873" width="3.625" style="94" customWidth="1"/>
    <col min="15874" max="15874" width="4.625" style="94" customWidth="1"/>
    <col min="15875" max="15875" width="9.625" style="94" customWidth="1"/>
    <col min="15876" max="15876" width="10.125" style="94" customWidth="1"/>
    <col min="15877" max="15877" width="10.25" style="94" customWidth="1"/>
    <col min="15878" max="15878" width="4.625" style="94" customWidth="1"/>
    <col min="15879" max="15879" width="5" style="94" customWidth="1"/>
    <col min="15880" max="15880" width="11.125" style="94" customWidth="1"/>
    <col min="15881" max="15881" width="16.125" style="94" customWidth="1"/>
    <col min="15882" max="15882" width="4.75" style="94" customWidth="1"/>
    <col min="15883" max="15883" width="3.625" style="94" customWidth="1"/>
    <col min="15884" max="15884" width="5.125" style="94" customWidth="1"/>
    <col min="15885" max="15885" width="3.125" style="94" customWidth="1"/>
    <col min="15886" max="15886" width="4.625" style="94" customWidth="1"/>
    <col min="15887" max="15887" width="5" style="94" customWidth="1"/>
    <col min="15888" max="15889" width="9.75" style="94" customWidth="1"/>
    <col min="15890" max="15891" width="7.875" style="94" customWidth="1"/>
    <col min="15892" max="16122" width="9" style="94"/>
    <col min="16123" max="16123" width="3.125" style="94" customWidth="1"/>
    <col min="16124" max="16124" width="7.625" style="94" customWidth="1"/>
    <col min="16125" max="16125" width="4.125" style="94" customWidth="1"/>
    <col min="16126" max="16126" width="17" style="94" customWidth="1"/>
    <col min="16127" max="16127" width="3.625" style="94" customWidth="1"/>
    <col min="16128" max="16128" width="9.125" style="94" customWidth="1"/>
    <col min="16129" max="16129" width="3.625" style="94" customWidth="1"/>
    <col min="16130" max="16130" width="4.625" style="94" customWidth="1"/>
    <col min="16131" max="16131" width="9.625" style="94" customWidth="1"/>
    <col min="16132" max="16132" width="10.125" style="94" customWidth="1"/>
    <col min="16133" max="16133" width="10.25" style="94" customWidth="1"/>
    <col min="16134" max="16134" width="4.625" style="94" customWidth="1"/>
    <col min="16135" max="16135" width="5" style="94" customWidth="1"/>
    <col min="16136" max="16136" width="11.125" style="94" customWidth="1"/>
    <col min="16137" max="16137" width="16.125" style="94" customWidth="1"/>
    <col min="16138" max="16138" width="4.75" style="94" customWidth="1"/>
    <col min="16139" max="16139" width="3.625" style="94" customWidth="1"/>
    <col min="16140" max="16140" width="5.125" style="94" customWidth="1"/>
    <col min="16141" max="16141" width="3.125" style="94" customWidth="1"/>
    <col min="16142" max="16142" width="4.625" style="94" customWidth="1"/>
    <col min="16143" max="16143" width="5" style="94" customWidth="1"/>
    <col min="16144" max="16145" width="9.75" style="94" customWidth="1"/>
    <col min="16146" max="16147" width="7.875" style="94" customWidth="1"/>
    <col min="16148" max="16384" width="9" style="94"/>
  </cols>
  <sheetData>
    <row r="1" spans="1:31" s="93" customFormat="1" ht="30.75" customHeight="1">
      <c r="A1" s="389"/>
      <c r="B1" s="390"/>
      <c r="C1" s="305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104"/>
      <c r="V1" s="104"/>
      <c r="W1" s="104"/>
      <c r="X1" s="104"/>
      <c r="Y1" s="330" t="s">
        <v>68</v>
      </c>
      <c r="Z1" s="330"/>
      <c r="AA1" s="330"/>
      <c r="AB1" s="330"/>
      <c r="AC1" s="331"/>
      <c r="AD1" s="104"/>
      <c r="AE1" s="105"/>
    </row>
    <row r="2" spans="1:31" s="93" customFormat="1" ht="34.5" customHeight="1">
      <c r="A2" s="95" t="s">
        <v>69</v>
      </c>
      <c r="B2" s="96"/>
      <c r="C2" s="305"/>
      <c r="D2" s="97"/>
      <c r="E2" s="97"/>
      <c r="F2" s="97"/>
      <c r="G2" s="392" t="s">
        <v>70</v>
      </c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105"/>
      <c r="V2" s="105"/>
      <c r="W2" s="105"/>
      <c r="X2" s="105"/>
      <c r="Y2" s="330"/>
      <c r="Z2" s="330"/>
      <c r="AA2" s="330"/>
      <c r="AB2" s="330"/>
      <c r="AC2" s="331"/>
      <c r="AD2" s="105"/>
    </row>
    <row r="3" spans="1:31" s="93" customFormat="1" ht="28.5" customHeight="1">
      <c r="A3" s="332" t="s">
        <v>71</v>
      </c>
      <c r="B3" s="333"/>
      <c r="C3" s="336" t="s">
        <v>50</v>
      </c>
      <c r="D3" s="337"/>
      <c r="E3" s="338"/>
      <c r="F3" s="309"/>
      <c r="G3" s="393" t="s">
        <v>72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10"/>
      <c r="W3" s="394" t="s">
        <v>73</v>
      </c>
      <c r="X3" s="395"/>
      <c r="Y3" s="109" t="s">
        <v>74</v>
      </c>
      <c r="Z3" s="109" t="s">
        <v>75</v>
      </c>
      <c r="AA3" s="109" t="s">
        <v>76</v>
      </c>
      <c r="AB3" s="110" t="s">
        <v>77</v>
      </c>
      <c r="AC3" s="111" t="s">
        <v>78</v>
      </c>
      <c r="AD3" s="112"/>
      <c r="AE3" s="105"/>
    </row>
    <row r="4" spans="1:31" s="93" customFormat="1" ht="36" customHeight="1">
      <c r="A4" s="334"/>
      <c r="B4" s="335"/>
      <c r="C4" s="339"/>
      <c r="D4" s="340"/>
      <c r="E4" s="341"/>
      <c r="F4" s="311"/>
      <c r="G4" s="396" t="s">
        <v>79</v>
      </c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12"/>
      <c r="V4" s="313"/>
      <c r="W4" s="398"/>
      <c r="X4" s="399"/>
      <c r="Y4" s="113"/>
      <c r="Z4" s="113"/>
      <c r="AA4" s="114"/>
      <c r="AB4" s="115" t="s">
        <v>80</v>
      </c>
      <c r="AC4" s="314"/>
      <c r="AD4" s="112"/>
      <c r="AE4" s="105"/>
    </row>
    <row r="5" spans="1:31" ht="36.75" customHeight="1">
      <c r="A5" s="400" t="s">
        <v>81</v>
      </c>
      <c r="B5" s="401"/>
      <c r="C5" s="401"/>
      <c r="D5" s="401"/>
      <c r="E5" s="315" t="s">
        <v>82</v>
      </c>
      <c r="F5" s="402" t="s">
        <v>83</v>
      </c>
      <c r="G5" s="403"/>
      <c r="H5" s="403"/>
      <c r="I5" s="404"/>
      <c r="J5" s="405" t="s">
        <v>84</v>
      </c>
      <c r="K5" s="405"/>
      <c r="L5" s="405"/>
      <c r="M5" s="405"/>
      <c r="N5" s="405"/>
      <c r="O5" s="402" t="s">
        <v>85</v>
      </c>
      <c r="P5" s="403"/>
      <c r="Q5" s="403"/>
      <c r="R5" s="403"/>
      <c r="S5" s="403"/>
      <c r="T5" s="403"/>
      <c r="U5" s="403"/>
      <c r="V5" s="404"/>
      <c r="W5" s="405" t="s">
        <v>86</v>
      </c>
      <c r="X5" s="405"/>
      <c r="Y5" s="385" t="s">
        <v>87</v>
      </c>
      <c r="Z5" s="386"/>
      <c r="AA5" s="387"/>
      <c r="AB5" s="385" t="s">
        <v>3</v>
      </c>
      <c r="AC5" s="388"/>
    </row>
    <row r="6" spans="1:31" ht="50.1" customHeight="1">
      <c r="A6" s="342"/>
      <c r="B6" s="343"/>
      <c r="C6" s="343"/>
      <c r="D6" s="344"/>
      <c r="E6" s="98">
        <v>1</v>
      </c>
      <c r="F6" s="361" t="s">
        <v>4</v>
      </c>
      <c r="G6" s="362"/>
      <c r="H6" s="362"/>
      <c r="I6" s="363"/>
      <c r="J6" s="384" t="s">
        <v>5</v>
      </c>
      <c r="K6" s="384"/>
      <c r="L6" s="384"/>
      <c r="M6" s="384"/>
      <c r="N6" s="384"/>
      <c r="O6" s="361" t="s">
        <v>88</v>
      </c>
      <c r="P6" s="365"/>
      <c r="Q6" s="365"/>
      <c r="R6" s="365"/>
      <c r="S6" s="365"/>
      <c r="T6" s="365"/>
      <c r="U6" s="365"/>
      <c r="V6" s="366"/>
      <c r="W6" s="367">
        <v>1</v>
      </c>
      <c r="X6" s="363"/>
      <c r="Y6" s="368" t="s">
        <v>50</v>
      </c>
      <c r="Z6" s="369"/>
      <c r="AA6" s="370"/>
      <c r="AB6" s="348" t="s">
        <v>43</v>
      </c>
      <c r="AC6" s="371"/>
    </row>
    <row r="7" spans="1:31" ht="50.1" customHeight="1">
      <c r="A7" s="345"/>
      <c r="B7" s="346"/>
      <c r="C7" s="346"/>
      <c r="D7" s="347"/>
      <c r="E7" s="316">
        <v>2</v>
      </c>
      <c r="F7" s="361" t="s">
        <v>6</v>
      </c>
      <c r="G7" s="362"/>
      <c r="H7" s="362"/>
      <c r="I7" s="363"/>
      <c r="J7" s="384" t="s">
        <v>7</v>
      </c>
      <c r="K7" s="384"/>
      <c r="L7" s="384"/>
      <c r="M7" s="384"/>
      <c r="N7" s="384"/>
      <c r="O7" s="361" t="s">
        <v>89</v>
      </c>
      <c r="P7" s="365"/>
      <c r="Q7" s="365"/>
      <c r="R7" s="365"/>
      <c r="S7" s="365"/>
      <c r="T7" s="365"/>
      <c r="U7" s="365"/>
      <c r="V7" s="366"/>
      <c r="W7" s="367">
        <v>1</v>
      </c>
      <c r="X7" s="363"/>
      <c r="Y7" s="368" t="s">
        <v>50</v>
      </c>
      <c r="Z7" s="369"/>
      <c r="AA7" s="370"/>
      <c r="AB7" s="348" t="s">
        <v>43</v>
      </c>
      <c r="AC7" s="371"/>
    </row>
    <row r="8" spans="1:31" ht="50.1" customHeight="1">
      <c r="A8" s="345"/>
      <c r="B8" s="346"/>
      <c r="C8" s="346"/>
      <c r="D8" s="347"/>
      <c r="E8" s="317">
        <v>3</v>
      </c>
      <c r="F8" s="361" t="s">
        <v>8</v>
      </c>
      <c r="G8" s="362"/>
      <c r="H8" s="362"/>
      <c r="I8" s="363"/>
      <c r="J8" s="364" t="s">
        <v>9</v>
      </c>
      <c r="K8" s="364"/>
      <c r="L8" s="364"/>
      <c r="M8" s="364"/>
      <c r="N8" s="364"/>
      <c r="O8" s="361" t="s">
        <v>90</v>
      </c>
      <c r="P8" s="365"/>
      <c r="Q8" s="365"/>
      <c r="R8" s="365"/>
      <c r="S8" s="365"/>
      <c r="T8" s="365"/>
      <c r="U8" s="365"/>
      <c r="V8" s="366"/>
      <c r="W8" s="367">
        <v>1</v>
      </c>
      <c r="X8" s="363"/>
      <c r="Y8" s="368" t="s">
        <v>50</v>
      </c>
      <c r="Z8" s="369"/>
      <c r="AA8" s="370"/>
      <c r="AB8" s="348" t="s">
        <v>43</v>
      </c>
      <c r="AC8" s="371"/>
    </row>
    <row r="9" spans="1:31" ht="50.1" customHeight="1">
      <c r="A9" s="345"/>
      <c r="B9" s="346"/>
      <c r="C9" s="346"/>
      <c r="D9" s="347"/>
      <c r="E9" s="317">
        <v>4</v>
      </c>
      <c r="F9" s="361" t="s">
        <v>10</v>
      </c>
      <c r="G9" s="362"/>
      <c r="H9" s="362"/>
      <c r="I9" s="363"/>
      <c r="J9" s="384" t="s">
        <v>15</v>
      </c>
      <c r="K9" s="384"/>
      <c r="L9" s="384"/>
      <c r="M9" s="384"/>
      <c r="N9" s="384"/>
      <c r="O9" s="361" t="s">
        <v>89</v>
      </c>
      <c r="P9" s="365"/>
      <c r="Q9" s="365"/>
      <c r="R9" s="365"/>
      <c r="S9" s="365"/>
      <c r="T9" s="365"/>
      <c r="U9" s="365"/>
      <c r="V9" s="366"/>
      <c r="W9" s="367">
        <v>1</v>
      </c>
      <c r="X9" s="363"/>
      <c r="Y9" s="368" t="s">
        <v>50</v>
      </c>
      <c r="Z9" s="369"/>
      <c r="AA9" s="370"/>
      <c r="AB9" s="348" t="s">
        <v>43</v>
      </c>
      <c r="AC9" s="371"/>
    </row>
    <row r="10" spans="1:31" ht="50.1" customHeight="1">
      <c r="A10" s="345"/>
      <c r="B10" s="346"/>
      <c r="C10" s="346"/>
      <c r="D10" s="347"/>
      <c r="E10" s="317">
        <v>5</v>
      </c>
      <c r="F10" s="361" t="s">
        <v>11</v>
      </c>
      <c r="G10" s="362"/>
      <c r="H10" s="362"/>
      <c r="I10" s="363"/>
      <c r="J10" s="364" t="s">
        <v>91</v>
      </c>
      <c r="K10" s="364"/>
      <c r="L10" s="364"/>
      <c r="M10" s="364"/>
      <c r="N10" s="364"/>
      <c r="O10" s="361" t="s">
        <v>90</v>
      </c>
      <c r="P10" s="365"/>
      <c r="Q10" s="365"/>
      <c r="R10" s="365"/>
      <c r="S10" s="365"/>
      <c r="T10" s="365"/>
      <c r="U10" s="365"/>
      <c r="V10" s="366"/>
      <c r="W10" s="367">
        <v>1</v>
      </c>
      <c r="X10" s="363"/>
      <c r="Y10" s="368" t="s">
        <v>50</v>
      </c>
      <c r="Z10" s="369"/>
      <c r="AA10" s="370"/>
      <c r="AB10" s="348" t="s">
        <v>43</v>
      </c>
      <c r="AC10" s="371"/>
    </row>
    <row r="11" spans="1:31" ht="50.1" customHeight="1">
      <c r="A11" s="345"/>
      <c r="B11" s="346"/>
      <c r="C11" s="346"/>
      <c r="D11" s="347"/>
      <c r="E11" s="317">
        <v>6</v>
      </c>
      <c r="F11" s="361" t="s">
        <v>12</v>
      </c>
      <c r="G11" s="362"/>
      <c r="H11" s="362"/>
      <c r="I11" s="363"/>
      <c r="J11" s="364" t="s">
        <v>92</v>
      </c>
      <c r="K11" s="364"/>
      <c r="L11" s="364"/>
      <c r="M11" s="364"/>
      <c r="N11" s="364"/>
      <c r="O11" s="361" t="s">
        <v>93</v>
      </c>
      <c r="P11" s="365"/>
      <c r="Q11" s="365"/>
      <c r="R11" s="365"/>
      <c r="S11" s="365"/>
      <c r="T11" s="365"/>
      <c r="U11" s="365"/>
      <c r="V11" s="366"/>
      <c r="W11" s="367">
        <v>1</v>
      </c>
      <c r="X11" s="363"/>
      <c r="Y11" s="368" t="s">
        <v>50</v>
      </c>
      <c r="Z11" s="369"/>
      <c r="AA11" s="370"/>
      <c r="AB11" s="348" t="s">
        <v>43</v>
      </c>
      <c r="AC11" s="371"/>
    </row>
    <row r="12" spans="1:31" ht="50.1" customHeight="1">
      <c r="A12" s="345"/>
      <c r="B12" s="346"/>
      <c r="C12" s="346"/>
      <c r="D12" s="347"/>
      <c r="E12" s="317">
        <v>7</v>
      </c>
      <c r="F12" s="361" t="s">
        <v>94</v>
      </c>
      <c r="G12" s="362"/>
      <c r="H12" s="362"/>
      <c r="I12" s="363"/>
      <c r="J12" s="364" t="s">
        <v>95</v>
      </c>
      <c r="K12" s="364"/>
      <c r="L12" s="364"/>
      <c r="M12" s="364"/>
      <c r="N12" s="364"/>
      <c r="O12" s="361" t="s">
        <v>96</v>
      </c>
      <c r="P12" s="365"/>
      <c r="Q12" s="365"/>
      <c r="R12" s="365"/>
      <c r="S12" s="365"/>
      <c r="T12" s="365"/>
      <c r="U12" s="365"/>
      <c r="V12" s="366"/>
      <c r="W12" s="367">
        <v>1</v>
      </c>
      <c r="X12" s="363"/>
      <c r="Y12" s="368" t="s">
        <v>50</v>
      </c>
      <c r="Z12" s="369"/>
      <c r="AA12" s="370"/>
      <c r="AB12" s="348" t="s">
        <v>43</v>
      </c>
      <c r="AC12" s="371"/>
    </row>
    <row r="13" spans="1:31" ht="50.1" customHeight="1">
      <c r="A13" s="345"/>
      <c r="B13" s="346"/>
      <c r="C13" s="346"/>
      <c r="D13" s="347"/>
      <c r="E13" s="317">
        <v>8</v>
      </c>
      <c r="F13" s="361" t="s">
        <v>97</v>
      </c>
      <c r="G13" s="362"/>
      <c r="H13" s="362"/>
      <c r="I13" s="363"/>
      <c r="J13" s="364" t="s">
        <v>95</v>
      </c>
      <c r="K13" s="364"/>
      <c r="L13" s="364"/>
      <c r="M13" s="364"/>
      <c r="N13" s="364"/>
      <c r="O13" s="361" t="s">
        <v>98</v>
      </c>
      <c r="P13" s="365"/>
      <c r="Q13" s="365"/>
      <c r="R13" s="365"/>
      <c r="S13" s="365"/>
      <c r="T13" s="365"/>
      <c r="U13" s="365"/>
      <c r="V13" s="366"/>
      <c r="W13" s="367">
        <v>1</v>
      </c>
      <c r="X13" s="363"/>
      <c r="Y13" s="368" t="s">
        <v>50</v>
      </c>
      <c r="Z13" s="369"/>
      <c r="AA13" s="370"/>
      <c r="AB13" s="348" t="s">
        <v>43</v>
      </c>
      <c r="AC13" s="371"/>
    </row>
    <row r="14" spans="1:31" ht="50.1" customHeight="1">
      <c r="A14" s="345"/>
      <c r="B14" s="346"/>
      <c r="C14" s="346"/>
      <c r="D14" s="347"/>
      <c r="E14" s="317">
        <v>9</v>
      </c>
      <c r="F14" s="361" t="s">
        <v>99</v>
      </c>
      <c r="G14" s="362"/>
      <c r="H14" s="362"/>
      <c r="I14" s="363"/>
      <c r="J14" s="364" t="s">
        <v>100</v>
      </c>
      <c r="K14" s="364"/>
      <c r="L14" s="364"/>
      <c r="M14" s="364"/>
      <c r="N14" s="364"/>
      <c r="O14" s="361" t="s">
        <v>101</v>
      </c>
      <c r="P14" s="365"/>
      <c r="Q14" s="365"/>
      <c r="R14" s="365"/>
      <c r="S14" s="365"/>
      <c r="T14" s="365"/>
      <c r="U14" s="365"/>
      <c r="V14" s="366"/>
      <c r="W14" s="367">
        <v>1</v>
      </c>
      <c r="X14" s="363"/>
      <c r="Y14" s="368" t="s">
        <v>50</v>
      </c>
      <c r="Z14" s="369"/>
      <c r="AA14" s="370"/>
      <c r="AB14" s="348" t="s">
        <v>43</v>
      </c>
      <c r="AC14" s="371"/>
    </row>
    <row r="15" spans="1:31" ht="50.1" customHeight="1">
      <c r="A15" s="345"/>
      <c r="B15" s="346"/>
      <c r="C15" s="346"/>
      <c r="D15" s="347"/>
      <c r="E15" s="317">
        <v>10</v>
      </c>
      <c r="F15" s="361" t="s">
        <v>102</v>
      </c>
      <c r="G15" s="362"/>
      <c r="H15" s="362"/>
      <c r="I15" s="363"/>
      <c r="J15" s="364" t="s">
        <v>5</v>
      </c>
      <c r="K15" s="364"/>
      <c r="L15" s="364"/>
      <c r="M15" s="364"/>
      <c r="N15" s="364"/>
      <c r="O15" s="361" t="s">
        <v>103</v>
      </c>
      <c r="P15" s="365"/>
      <c r="Q15" s="365"/>
      <c r="R15" s="365"/>
      <c r="S15" s="365"/>
      <c r="T15" s="365"/>
      <c r="U15" s="365"/>
      <c r="V15" s="366"/>
      <c r="W15" s="367">
        <v>1</v>
      </c>
      <c r="X15" s="363"/>
      <c r="Y15" s="368" t="s">
        <v>50</v>
      </c>
      <c r="Z15" s="369"/>
      <c r="AA15" s="370"/>
      <c r="AB15" s="348" t="s">
        <v>43</v>
      </c>
      <c r="AC15" s="371"/>
    </row>
    <row r="16" spans="1:31" ht="50.1" customHeight="1">
      <c r="A16" s="345"/>
      <c r="B16" s="346"/>
      <c r="C16" s="346"/>
      <c r="D16" s="347"/>
      <c r="E16" s="317">
        <v>11</v>
      </c>
      <c r="F16" s="361" t="s">
        <v>104</v>
      </c>
      <c r="G16" s="362"/>
      <c r="H16" s="362"/>
      <c r="I16" s="363"/>
      <c r="J16" s="364" t="s">
        <v>5</v>
      </c>
      <c r="K16" s="364"/>
      <c r="L16" s="364"/>
      <c r="M16" s="364"/>
      <c r="N16" s="364"/>
      <c r="O16" s="361" t="s">
        <v>105</v>
      </c>
      <c r="P16" s="365"/>
      <c r="Q16" s="365"/>
      <c r="R16" s="365"/>
      <c r="S16" s="365"/>
      <c r="T16" s="365"/>
      <c r="U16" s="365"/>
      <c r="V16" s="366"/>
      <c r="W16" s="367">
        <v>1</v>
      </c>
      <c r="X16" s="363"/>
      <c r="Y16" s="368" t="s">
        <v>50</v>
      </c>
      <c r="Z16" s="369"/>
      <c r="AA16" s="370"/>
      <c r="AB16" s="348" t="s">
        <v>43</v>
      </c>
      <c r="AC16" s="371"/>
    </row>
    <row r="17" spans="1:29" ht="50.1" customHeight="1">
      <c r="A17" s="345"/>
      <c r="B17" s="346"/>
      <c r="C17" s="346"/>
      <c r="D17" s="347"/>
      <c r="E17" s="317">
        <v>12</v>
      </c>
      <c r="F17" s="361" t="s">
        <v>106</v>
      </c>
      <c r="G17" s="362"/>
      <c r="H17" s="362"/>
      <c r="I17" s="363"/>
      <c r="J17" s="364" t="s">
        <v>107</v>
      </c>
      <c r="K17" s="364"/>
      <c r="L17" s="364"/>
      <c r="M17" s="364"/>
      <c r="N17" s="364"/>
      <c r="O17" s="361" t="s">
        <v>108</v>
      </c>
      <c r="P17" s="365"/>
      <c r="Q17" s="365"/>
      <c r="R17" s="365"/>
      <c r="S17" s="365"/>
      <c r="T17" s="365"/>
      <c r="U17" s="365"/>
      <c r="V17" s="366"/>
      <c r="W17" s="367">
        <v>1</v>
      </c>
      <c r="X17" s="363"/>
      <c r="Y17" s="368" t="s">
        <v>50</v>
      </c>
      <c r="Z17" s="369"/>
      <c r="AA17" s="370"/>
      <c r="AB17" s="348" t="s">
        <v>43</v>
      </c>
      <c r="AC17" s="371"/>
    </row>
    <row r="18" spans="1:29" ht="50.1" customHeight="1">
      <c r="A18" s="345"/>
      <c r="B18" s="346"/>
      <c r="C18" s="346"/>
      <c r="D18" s="347"/>
      <c r="E18" s="317">
        <v>13</v>
      </c>
      <c r="F18" s="361" t="s">
        <v>27</v>
      </c>
      <c r="G18" s="362"/>
      <c r="H18" s="362"/>
      <c r="I18" s="363"/>
      <c r="J18" s="364" t="s">
        <v>95</v>
      </c>
      <c r="K18" s="364"/>
      <c r="L18" s="364"/>
      <c r="M18" s="364"/>
      <c r="N18" s="364"/>
      <c r="O18" s="361" t="s">
        <v>96</v>
      </c>
      <c r="P18" s="365"/>
      <c r="Q18" s="365"/>
      <c r="R18" s="365"/>
      <c r="S18" s="365"/>
      <c r="T18" s="365"/>
      <c r="U18" s="365"/>
      <c r="V18" s="366"/>
      <c r="W18" s="367">
        <v>1</v>
      </c>
      <c r="X18" s="363"/>
      <c r="Y18" s="368" t="s">
        <v>54</v>
      </c>
      <c r="Z18" s="369"/>
      <c r="AA18" s="370"/>
      <c r="AB18" s="348" t="s">
        <v>43</v>
      </c>
      <c r="AC18" s="371"/>
    </row>
    <row r="19" spans="1:29" ht="50.1" customHeight="1">
      <c r="A19" s="345"/>
      <c r="B19" s="346"/>
      <c r="C19" s="346"/>
      <c r="D19" s="347"/>
      <c r="E19" s="317">
        <v>14</v>
      </c>
      <c r="F19" s="361" t="s">
        <v>109</v>
      </c>
      <c r="G19" s="362"/>
      <c r="H19" s="362"/>
      <c r="I19" s="363"/>
      <c r="J19" s="364" t="s">
        <v>95</v>
      </c>
      <c r="K19" s="364"/>
      <c r="L19" s="364"/>
      <c r="M19" s="364"/>
      <c r="N19" s="364"/>
      <c r="O19" s="361" t="s">
        <v>98</v>
      </c>
      <c r="P19" s="365"/>
      <c r="Q19" s="365"/>
      <c r="R19" s="365"/>
      <c r="S19" s="365"/>
      <c r="T19" s="365"/>
      <c r="U19" s="365"/>
      <c r="V19" s="366"/>
      <c r="W19" s="367">
        <v>1</v>
      </c>
      <c r="X19" s="363"/>
      <c r="Y19" s="368" t="s">
        <v>54</v>
      </c>
      <c r="Z19" s="369"/>
      <c r="AA19" s="370"/>
      <c r="AB19" s="348" t="s">
        <v>43</v>
      </c>
      <c r="AC19" s="371"/>
    </row>
    <row r="20" spans="1:29" ht="50.1" customHeight="1">
      <c r="A20" s="345"/>
      <c r="B20" s="346"/>
      <c r="C20" s="346"/>
      <c r="D20" s="347"/>
      <c r="E20" s="317">
        <v>15</v>
      </c>
      <c r="F20" s="361" t="s">
        <v>110</v>
      </c>
      <c r="G20" s="362"/>
      <c r="H20" s="362"/>
      <c r="I20" s="363"/>
      <c r="J20" s="364" t="s">
        <v>100</v>
      </c>
      <c r="K20" s="364"/>
      <c r="L20" s="364"/>
      <c r="M20" s="364"/>
      <c r="N20" s="364"/>
      <c r="O20" s="361" t="s">
        <v>101</v>
      </c>
      <c r="P20" s="365"/>
      <c r="Q20" s="365"/>
      <c r="R20" s="365"/>
      <c r="S20" s="365"/>
      <c r="T20" s="365"/>
      <c r="U20" s="365"/>
      <c r="V20" s="366"/>
      <c r="W20" s="367">
        <v>1</v>
      </c>
      <c r="X20" s="363"/>
      <c r="Y20" s="368" t="s">
        <v>54</v>
      </c>
      <c r="Z20" s="369"/>
      <c r="AA20" s="370"/>
      <c r="AB20" s="348" t="s">
        <v>43</v>
      </c>
      <c r="AC20" s="371"/>
    </row>
    <row r="21" spans="1:29" ht="50.1" customHeight="1">
      <c r="A21" s="345"/>
      <c r="B21" s="346"/>
      <c r="C21" s="346"/>
      <c r="D21" s="347"/>
      <c r="E21" s="317">
        <v>16</v>
      </c>
      <c r="F21" s="361" t="s">
        <v>35</v>
      </c>
      <c r="G21" s="362"/>
      <c r="H21" s="362"/>
      <c r="I21" s="363"/>
      <c r="J21" s="364" t="s">
        <v>5</v>
      </c>
      <c r="K21" s="364"/>
      <c r="L21" s="364"/>
      <c r="M21" s="364"/>
      <c r="N21" s="364"/>
      <c r="O21" s="361" t="s">
        <v>103</v>
      </c>
      <c r="P21" s="365"/>
      <c r="Q21" s="365"/>
      <c r="R21" s="365"/>
      <c r="S21" s="365"/>
      <c r="T21" s="365"/>
      <c r="U21" s="365"/>
      <c r="V21" s="366"/>
      <c r="W21" s="367">
        <v>1</v>
      </c>
      <c r="X21" s="363"/>
      <c r="Y21" s="368" t="s">
        <v>54</v>
      </c>
      <c r="Z21" s="369"/>
      <c r="AA21" s="370"/>
      <c r="AB21" s="348" t="s">
        <v>43</v>
      </c>
      <c r="AC21" s="371"/>
    </row>
    <row r="22" spans="1:29" ht="50.1" customHeight="1">
      <c r="A22" s="345"/>
      <c r="B22" s="346"/>
      <c r="C22" s="346"/>
      <c r="D22" s="347"/>
      <c r="E22" s="317">
        <v>17</v>
      </c>
      <c r="F22" s="361" t="s">
        <v>111</v>
      </c>
      <c r="G22" s="362"/>
      <c r="H22" s="362"/>
      <c r="I22" s="363"/>
      <c r="J22" s="364" t="s">
        <v>5</v>
      </c>
      <c r="K22" s="364"/>
      <c r="L22" s="364"/>
      <c r="M22" s="364"/>
      <c r="N22" s="364"/>
      <c r="O22" s="361" t="s">
        <v>105</v>
      </c>
      <c r="P22" s="365"/>
      <c r="Q22" s="365"/>
      <c r="R22" s="365"/>
      <c r="S22" s="365"/>
      <c r="T22" s="365"/>
      <c r="U22" s="365"/>
      <c r="V22" s="366"/>
      <c r="W22" s="367">
        <v>1</v>
      </c>
      <c r="X22" s="363"/>
      <c r="Y22" s="368" t="s">
        <v>54</v>
      </c>
      <c r="Z22" s="369"/>
      <c r="AA22" s="370"/>
      <c r="AB22" s="348" t="s">
        <v>43</v>
      </c>
      <c r="AC22" s="371"/>
    </row>
    <row r="23" spans="1:29" ht="50.1" customHeight="1">
      <c r="A23" s="345"/>
      <c r="B23" s="346"/>
      <c r="C23" s="346"/>
      <c r="D23" s="347"/>
      <c r="E23" s="317">
        <v>18</v>
      </c>
      <c r="F23" s="361" t="s">
        <v>112</v>
      </c>
      <c r="G23" s="362"/>
      <c r="H23" s="362"/>
      <c r="I23" s="363"/>
      <c r="J23" s="364" t="s">
        <v>107</v>
      </c>
      <c r="K23" s="364"/>
      <c r="L23" s="364"/>
      <c r="M23" s="364"/>
      <c r="N23" s="364"/>
      <c r="O23" s="361" t="s">
        <v>108</v>
      </c>
      <c r="P23" s="365"/>
      <c r="Q23" s="365"/>
      <c r="R23" s="365"/>
      <c r="S23" s="365"/>
      <c r="T23" s="365"/>
      <c r="U23" s="365"/>
      <c r="V23" s="366"/>
      <c r="W23" s="367">
        <v>1</v>
      </c>
      <c r="X23" s="363"/>
      <c r="Y23" s="368" t="s">
        <v>54</v>
      </c>
      <c r="Z23" s="369"/>
      <c r="AA23" s="370"/>
      <c r="AB23" s="348" t="s">
        <v>43</v>
      </c>
      <c r="AC23" s="371"/>
    </row>
    <row r="24" spans="1:29" s="327" customFormat="1" ht="50.1" customHeight="1">
      <c r="A24" s="345"/>
      <c r="B24" s="346"/>
      <c r="C24" s="346"/>
      <c r="D24" s="347"/>
      <c r="E24" s="328">
        <v>19</v>
      </c>
      <c r="F24" s="372" t="s">
        <v>1250</v>
      </c>
      <c r="G24" s="373"/>
      <c r="H24" s="373"/>
      <c r="I24" s="374"/>
      <c r="J24" s="375" t="s">
        <v>5</v>
      </c>
      <c r="K24" s="375"/>
      <c r="L24" s="375"/>
      <c r="M24" s="375"/>
      <c r="N24" s="375"/>
      <c r="O24" s="372" t="s">
        <v>88</v>
      </c>
      <c r="P24" s="376"/>
      <c r="Q24" s="376"/>
      <c r="R24" s="376"/>
      <c r="S24" s="376"/>
      <c r="T24" s="376"/>
      <c r="U24" s="376"/>
      <c r="V24" s="377"/>
      <c r="W24" s="378">
        <v>1</v>
      </c>
      <c r="X24" s="374"/>
      <c r="Y24" s="379" t="s">
        <v>50</v>
      </c>
      <c r="Z24" s="380"/>
      <c r="AA24" s="381"/>
      <c r="AB24" s="382" t="s">
        <v>43</v>
      </c>
      <c r="AC24" s="383"/>
    </row>
    <row r="25" spans="1:29" ht="29.25" customHeight="1">
      <c r="A25" s="357" t="s">
        <v>113</v>
      </c>
      <c r="B25" s="358"/>
      <c r="C25" s="358"/>
      <c r="D25" s="359"/>
      <c r="E25" s="360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  <c r="AB25" s="346"/>
      <c r="AC25" s="347"/>
    </row>
    <row r="26" spans="1:29" ht="33.75" customHeight="1">
      <c r="A26" s="100" t="s">
        <v>114</v>
      </c>
      <c r="B26" s="348" t="s">
        <v>115</v>
      </c>
      <c r="C26" s="348"/>
      <c r="D26" s="303" t="s">
        <v>116</v>
      </c>
      <c r="E26" s="348" t="s">
        <v>1</v>
      </c>
      <c r="F26" s="348"/>
      <c r="G26" s="303" t="s">
        <v>2</v>
      </c>
      <c r="H26" s="348" t="s">
        <v>117</v>
      </c>
      <c r="I26" s="348"/>
      <c r="J26" s="348"/>
      <c r="K26" s="348"/>
      <c r="L26" s="303" t="s">
        <v>118</v>
      </c>
      <c r="M26" s="348" t="s">
        <v>119</v>
      </c>
      <c r="N26" s="348"/>
      <c r="O26" s="348"/>
      <c r="P26" s="303" t="s">
        <v>114</v>
      </c>
      <c r="Q26" s="348" t="s">
        <v>120</v>
      </c>
      <c r="R26" s="348"/>
      <c r="S26" s="303" t="s">
        <v>116</v>
      </c>
      <c r="T26" s="348" t="s">
        <v>1</v>
      </c>
      <c r="U26" s="348"/>
      <c r="V26" s="303" t="s">
        <v>2</v>
      </c>
      <c r="W26" s="348" t="s">
        <v>117</v>
      </c>
      <c r="X26" s="348"/>
      <c r="Y26" s="348"/>
      <c r="Z26" s="348" t="s">
        <v>118</v>
      </c>
      <c r="AA26" s="348"/>
      <c r="AB26" s="348" t="s">
        <v>119</v>
      </c>
      <c r="AC26" s="348"/>
    </row>
    <row r="27" spans="1:29" ht="26.1" customHeight="1">
      <c r="A27" s="303">
        <v>1</v>
      </c>
      <c r="B27" s="348" t="s">
        <v>121</v>
      </c>
      <c r="C27" s="348"/>
      <c r="D27" s="303" t="s">
        <v>122</v>
      </c>
      <c r="E27" s="348"/>
      <c r="F27" s="348"/>
      <c r="G27" s="100"/>
      <c r="H27" s="348" t="s">
        <v>123</v>
      </c>
      <c r="I27" s="348"/>
      <c r="J27" s="348"/>
      <c r="K27" s="348"/>
      <c r="L27" s="303"/>
      <c r="M27" s="348"/>
      <c r="N27" s="348"/>
      <c r="O27" s="348"/>
      <c r="P27" s="303">
        <v>40</v>
      </c>
      <c r="Q27" s="348">
        <v>20240118</v>
      </c>
      <c r="R27" s="348"/>
      <c r="S27" s="304" t="s">
        <v>124</v>
      </c>
      <c r="T27" s="352" t="s">
        <v>125</v>
      </c>
      <c r="U27" s="353"/>
      <c r="V27" s="100" t="s">
        <v>126</v>
      </c>
      <c r="W27" s="348" t="s">
        <v>127</v>
      </c>
      <c r="X27" s="348"/>
      <c r="Y27" s="348"/>
      <c r="Z27" s="348" t="s">
        <v>128</v>
      </c>
      <c r="AA27" s="348"/>
      <c r="AB27" s="352"/>
      <c r="AC27" s="353"/>
    </row>
    <row r="28" spans="1:29" ht="26.1" customHeight="1">
      <c r="A28" s="303">
        <v>2</v>
      </c>
      <c r="B28" s="349" t="s">
        <v>129</v>
      </c>
      <c r="C28" s="349"/>
      <c r="D28" s="304" t="s">
        <v>130</v>
      </c>
      <c r="E28" s="348"/>
      <c r="F28" s="348"/>
      <c r="G28" s="100"/>
      <c r="H28" s="348" t="s">
        <v>131</v>
      </c>
      <c r="I28" s="348"/>
      <c r="J28" s="348"/>
      <c r="K28" s="348"/>
      <c r="L28" s="303"/>
      <c r="M28" s="348"/>
      <c r="N28" s="348"/>
      <c r="O28" s="348"/>
      <c r="P28" s="303">
        <v>41</v>
      </c>
      <c r="Q28" s="348">
        <v>20240118</v>
      </c>
      <c r="R28" s="348"/>
      <c r="S28" s="304" t="s">
        <v>124</v>
      </c>
      <c r="T28" s="352" t="s">
        <v>132</v>
      </c>
      <c r="U28" s="353"/>
      <c r="V28" s="100" t="s">
        <v>126</v>
      </c>
      <c r="W28" s="348" t="s">
        <v>133</v>
      </c>
      <c r="X28" s="348"/>
      <c r="Y28" s="348"/>
      <c r="Z28" s="348" t="s">
        <v>128</v>
      </c>
      <c r="AA28" s="348"/>
      <c r="AB28" s="352"/>
      <c r="AC28" s="353"/>
    </row>
    <row r="29" spans="1:29" ht="26.1" customHeight="1">
      <c r="A29" s="303">
        <v>3</v>
      </c>
      <c r="B29" s="349" t="s">
        <v>129</v>
      </c>
      <c r="C29" s="349"/>
      <c r="D29" s="304" t="s">
        <v>130</v>
      </c>
      <c r="E29" s="348" t="s">
        <v>134</v>
      </c>
      <c r="F29" s="348"/>
      <c r="G29" s="100" t="s">
        <v>135</v>
      </c>
      <c r="H29" s="348" t="s">
        <v>136</v>
      </c>
      <c r="I29" s="348"/>
      <c r="J29" s="348"/>
      <c r="K29" s="348"/>
      <c r="L29" s="303" t="s">
        <v>137</v>
      </c>
      <c r="M29" s="348" t="s">
        <v>138</v>
      </c>
      <c r="N29" s="348"/>
      <c r="O29" s="348"/>
      <c r="P29" s="303">
        <v>42</v>
      </c>
      <c r="Q29" s="348">
        <v>20240118</v>
      </c>
      <c r="R29" s="348"/>
      <c r="S29" s="304" t="s">
        <v>124</v>
      </c>
      <c r="T29" s="352" t="s">
        <v>139</v>
      </c>
      <c r="U29" s="353"/>
      <c r="V29" s="100" t="s">
        <v>140</v>
      </c>
      <c r="W29" s="348" t="s">
        <v>127</v>
      </c>
      <c r="X29" s="348"/>
      <c r="Y29" s="348"/>
      <c r="Z29" s="348" t="s">
        <v>128</v>
      </c>
      <c r="AA29" s="348"/>
      <c r="AB29" s="352"/>
      <c r="AC29" s="353"/>
    </row>
    <row r="30" spans="1:29" ht="26.1" customHeight="1">
      <c r="A30" s="303">
        <v>4</v>
      </c>
      <c r="B30" s="349" t="s">
        <v>129</v>
      </c>
      <c r="C30" s="349"/>
      <c r="D30" s="304" t="s">
        <v>130</v>
      </c>
      <c r="E30" s="348" t="s">
        <v>141</v>
      </c>
      <c r="F30" s="348"/>
      <c r="G30" s="100" t="s">
        <v>142</v>
      </c>
      <c r="H30" s="348" t="s">
        <v>143</v>
      </c>
      <c r="I30" s="348"/>
      <c r="J30" s="348"/>
      <c r="K30" s="348"/>
      <c r="L30" s="303" t="s">
        <v>144</v>
      </c>
      <c r="M30" s="348" t="s">
        <v>145</v>
      </c>
      <c r="N30" s="348"/>
      <c r="O30" s="348"/>
      <c r="P30" s="303">
        <v>43</v>
      </c>
      <c r="Q30" s="348">
        <v>20240118</v>
      </c>
      <c r="R30" s="348"/>
      <c r="S30" s="304" t="s">
        <v>124</v>
      </c>
      <c r="T30" s="352" t="s">
        <v>146</v>
      </c>
      <c r="U30" s="353"/>
      <c r="V30" s="100" t="s">
        <v>140</v>
      </c>
      <c r="W30" s="348" t="s">
        <v>133</v>
      </c>
      <c r="X30" s="348"/>
      <c r="Y30" s="348"/>
      <c r="Z30" s="348" t="s">
        <v>128</v>
      </c>
      <c r="AA30" s="348"/>
      <c r="AB30" s="352"/>
      <c r="AC30" s="353"/>
    </row>
    <row r="31" spans="1:29" ht="26.1" customHeight="1">
      <c r="A31" s="303">
        <v>5</v>
      </c>
      <c r="B31" s="349" t="s">
        <v>147</v>
      </c>
      <c r="C31" s="349"/>
      <c r="D31" s="304" t="s">
        <v>130</v>
      </c>
      <c r="E31" s="348" t="s">
        <v>148</v>
      </c>
      <c r="F31" s="348"/>
      <c r="G31" s="100" t="s">
        <v>149</v>
      </c>
      <c r="H31" s="348" t="s">
        <v>150</v>
      </c>
      <c r="I31" s="348"/>
      <c r="J31" s="348"/>
      <c r="K31" s="348"/>
      <c r="L31" s="303" t="s">
        <v>151</v>
      </c>
      <c r="M31" s="348"/>
      <c r="N31" s="348"/>
      <c r="O31" s="348"/>
      <c r="P31" s="303">
        <v>44</v>
      </c>
      <c r="Q31" s="348">
        <v>20240118</v>
      </c>
      <c r="R31" s="348"/>
      <c r="S31" s="304" t="s">
        <v>124</v>
      </c>
      <c r="T31" s="352" t="s">
        <v>152</v>
      </c>
      <c r="U31" s="353"/>
      <c r="V31" s="100" t="s">
        <v>153</v>
      </c>
      <c r="W31" s="348" t="s">
        <v>127</v>
      </c>
      <c r="X31" s="348"/>
      <c r="Y31" s="348"/>
      <c r="Z31" s="348" t="s">
        <v>128</v>
      </c>
      <c r="AA31" s="348"/>
      <c r="AB31" s="352"/>
      <c r="AC31" s="353"/>
    </row>
    <row r="32" spans="1:29" ht="26.1" customHeight="1">
      <c r="A32" s="303">
        <v>6</v>
      </c>
      <c r="B32" s="349" t="s">
        <v>154</v>
      </c>
      <c r="C32" s="349"/>
      <c r="D32" s="304" t="s">
        <v>155</v>
      </c>
      <c r="E32" s="348" t="s">
        <v>156</v>
      </c>
      <c r="F32" s="348"/>
      <c r="G32" s="100" t="s">
        <v>157</v>
      </c>
      <c r="H32" s="348" t="s">
        <v>158</v>
      </c>
      <c r="I32" s="348"/>
      <c r="J32" s="348"/>
      <c r="K32" s="348"/>
      <c r="L32" s="303" t="s">
        <v>159</v>
      </c>
      <c r="M32" s="348" t="s">
        <v>160</v>
      </c>
      <c r="N32" s="348"/>
      <c r="O32" s="348"/>
      <c r="P32" s="303">
        <v>45</v>
      </c>
      <c r="Q32" s="348">
        <v>20240118</v>
      </c>
      <c r="R32" s="348"/>
      <c r="S32" s="304" t="s">
        <v>124</v>
      </c>
      <c r="T32" s="352" t="s">
        <v>161</v>
      </c>
      <c r="U32" s="353"/>
      <c r="V32" s="100" t="s">
        <v>153</v>
      </c>
      <c r="W32" s="348" t="s">
        <v>127</v>
      </c>
      <c r="X32" s="348"/>
      <c r="Y32" s="348"/>
      <c r="Z32" s="348" t="s">
        <v>128</v>
      </c>
      <c r="AA32" s="348"/>
      <c r="AB32" s="352"/>
      <c r="AC32" s="353"/>
    </row>
    <row r="33" spans="1:29" ht="26.1" customHeight="1">
      <c r="A33" s="303">
        <v>7</v>
      </c>
      <c r="B33" s="349" t="s">
        <v>154</v>
      </c>
      <c r="C33" s="349"/>
      <c r="D33" s="304" t="s">
        <v>155</v>
      </c>
      <c r="E33" s="348" t="s">
        <v>162</v>
      </c>
      <c r="F33" s="348"/>
      <c r="G33" s="100" t="s">
        <v>163</v>
      </c>
      <c r="H33" s="348" t="s">
        <v>158</v>
      </c>
      <c r="I33" s="348"/>
      <c r="J33" s="348"/>
      <c r="K33" s="348"/>
      <c r="L33" s="303" t="s">
        <v>159</v>
      </c>
      <c r="M33" s="348" t="s">
        <v>160</v>
      </c>
      <c r="N33" s="348"/>
      <c r="O33" s="348"/>
      <c r="P33" s="303">
        <v>46</v>
      </c>
      <c r="Q33" s="349">
        <v>20240118</v>
      </c>
      <c r="R33" s="349"/>
      <c r="S33" s="304" t="s">
        <v>124</v>
      </c>
      <c r="T33" s="352" t="s">
        <v>164</v>
      </c>
      <c r="U33" s="353"/>
      <c r="V33" s="100" t="s">
        <v>165</v>
      </c>
      <c r="W33" s="348" t="s">
        <v>127</v>
      </c>
      <c r="X33" s="348"/>
      <c r="Y33" s="348"/>
      <c r="Z33" s="348" t="s">
        <v>128</v>
      </c>
      <c r="AA33" s="348"/>
      <c r="AB33" s="352"/>
      <c r="AC33" s="353"/>
    </row>
    <row r="34" spans="1:29" ht="26.1" customHeight="1">
      <c r="A34" s="303">
        <v>8</v>
      </c>
      <c r="B34" s="349" t="s">
        <v>154</v>
      </c>
      <c r="C34" s="349"/>
      <c r="D34" s="304" t="s">
        <v>155</v>
      </c>
      <c r="E34" s="348" t="s">
        <v>166</v>
      </c>
      <c r="F34" s="348"/>
      <c r="G34" s="100" t="s">
        <v>167</v>
      </c>
      <c r="H34" s="348" t="s">
        <v>168</v>
      </c>
      <c r="I34" s="348"/>
      <c r="J34" s="348"/>
      <c r="K34" s="348"/>
      <c r="L34" s="303" t="s">
        <v>159</v>
      </c>
      <c r="M34" s="348" t="s">
        <v>160</v>
      </c>
      <c r="N34" s="348"/>
      <c r="O34" s="348"/>
      <c r="P34" s="303">
        <v>47</v>
      </c>
      <c r="Q34" s="349">
        <v>20240118</v>
      </c>
      <c r="R34" s="349"/>
      <c r="S34" s="304" t="s">
        <v>124</v>
      </c>
      <c r="T34" s="352" t="s">
        <v>169</v>
      </c>
      <c r="U34" s="353"/>
      <c r="V34" s="100" t="s">
        <v>165</v>
      </c>
      <c r="W34" s="348" t="s">
        <v>127</v>
      </c>
      <c r="X34" s="348"/>
      <c r="Y34" s="348"/>
      <c r="Z34" s="348" t="s">
        <v>128</v>
      </c>
      <c r="AA34" s="348"/>
      <c r="AB34" s="352"/>
      <c r="AC34" s="353"/>
    </row>
    <row r="35" spans="1:29" ht="26.1" customHeight="1">
      <c r="A35" s="303">
        <v>9</v>
      </c>
      <c r="B35" s="348">
        <v>20220616</v>
      </c>
      <c r="C35" s="348"/>
      <c r="D35" s="303" t="s">
        <v>155</v>
      </c>
      <c r="E35" s="352" t="s">
        <v>170</v>
      </c>
      <c r="F35" s="353"/>
      <c r="G35" s="222" t="s">
        <v>171</v>
      </c>
      <c r="H35" s="348" t="s">
        <v>172</v>
      </c>
      <c r="I35" s="348"/>
      <c r="J35" s="348"/>
      <c r="K35" s="348"/>
      <c r="L35" s="303" t="s">
        <v>173</v>
      </c>
      <c r="M35" s="348" t="s">
        <v>160</v>
      </c>
      <c r="N35" s="348"/>
      <c r="O35" s="348"/>
      <c r="P35" s="303">
        <v>48</v>
      </c>
      <c r="Q35" s="349">
        <v>20240118</v>
      </c>
      <c r="R35" s="349"/>
      <c r="S35" s="304" t="s">
        <v>124</v>
      </c>
      <c r="T35" s="352" t="s">
        <v>174</v>
      </c>
      <c r="U35" s="353"/>
      <c r="V35" s="100" t="s">
        <v>153</v>
      </c>
      <c r="W35" s="348" t="s">
        <v>133</v>
      </c>
      <c r="X35" s="348"/>
      <c r="Y35" s="348"/>
      <c r="Z35" s="348" t="s">
        <v>128</v>
      </c>
      <c r="AA35" s="348"/>
      <c r="AB35" s="352"/>
      <c r="AC35" s="353"/>
    </row>
    <row r="36" spans="1:29" ht="26.1" customHeight="1">
      <c r="A36" s="303">
        <v>10</v>
      </c>
      <c r="B36" s="348">
        <v>20220616</v>
      </c>
      <c r="C36" s="348"/>
      <c r="D36" s="303" t="s">
        <v>155</v>
      </c>
      <c r="E36" s="352" t="s">
        <v>175</v>
      </c>
      <c r="F36" s="353"/>
      <c r="G36" s="223" t="s">
        <v>171</v>
      </c>
      <c r="H36" s="348" t="s">
        <v>172</v>
      </c>
      <c r="I36" s="348"/>
      <c r="J36" s="348"/>
      <c r="K36" s="348"/>
      <c r="L36" s="303" t="s">
        <v>173</v>
      </c>
      <c r="M36" s="348" t="s">
        <v>160</v>
      </c>
      <c r="N36" s="348"/>
      <c r="O36" s="348"/>
      <c r="P36" s="303">
        <v>49</v>
      </c>
      <c r="Q36" s="349">
        <v>20240118</v>
      </c>
      <c r="R36" s="349"/>
      <c r="S36" s="304" t="s">
        <v>124</v>
      </c>
      <c r="T36" s="352" t="s">
        <v>176</v>
      </c>
      <c r="U36" s="353"/>
      <c r="V36" s="100" t="s">
        <v>153</v>
      </c>
      <c r="W36" s="348" t="s">
        <v>133</v>
      </c>
      <c r="X36" s="348"/>
      <c r="Y36" s="348"/>
      <c r="Z36" s="348" t="s">
        <v>128</v>
      </c>
      <c r="AA36" s="348"/>
      <c r="AB36" s="352"/>
      <c r="AC36" s="353"/>
    </row>
    <row r="37" spans="1:29" ht="26.1" customHeight="1">
      <c r="A37" s="303">
        <v>11</v>
      </c>
      <c r="B37" s="348">
        <v>20220616</v>
      </c>
      <c r="C37" s="348"/>
      <c r="D37" s="303" t="s">
        <v>155</v>
      </c>
      <c r="E37" s="352" t="s">
        <v>177</v>
      </c>
      <c r="F37" s="353"/>
      <c r="G37" s="223" t="s">
        <v>171</v>
      </c>
      <c r="H37" s="348" t="s">
        <v>172</v>
      </c>
      <c r="I37" s="348"/>
      <c r="J37" s="348"/>
      <c r="K37" s="348"/>
      <c r="L37" s="303" t="s">
        <v>173</v>
      </c>
      <c r="M37" s="348" t="s">
        <v>160</v>
      </c>
      <c r="N37" s="348"/>
      <c r="O37" s="348"/>
      <c r="P37" s="303">
        <v>50</v>
      </c>
      <c r="Q37" s="349">
        <v>20240118</v>
      </c>
      <c r="R37" s="349"/>
      <c r="S37" s="304" t="s">
        <v>124</v>
      </c>
      <c r="T37" s="352" t="s">
        <v>178</v>
      </c>
      <c r="U37" s="353"/>
      <c r="V37" s="100" t="s">
        <v>165</v>
      </c>
      <c r="W37" s="348" t="s">
        <v>133</v>
      </c>
      <c r="X37" s="348"/>
      <c r="Y37" s="348"/>
      <c r="Z37" s="348" t="s">
        <v>128</v>
      </c>
      <c r="AA37" s="348"/>
      <c r="AB37" s="352"/>
      <c r="AC37" s="353"/>
    </row>
    <row r="38" spans="1:29" ht="26.1" customHeight="1">
      <c r="A38" s="303">
        <v>12</v>
      </c>
      <c r="B38" s="348">
        <v>20220616</v>
      </c>
      <c r="C38" s="348"/>
      <c r="D38" s="303" t="s">
        <v>155</v>
      </c>
      <c r="E38" s="354" t="s">
        <v>179</v>
      </c>
      <c r="F38" s="355"/>
      <c r="G38" s="223" t="s">
        <v>180</v>
      </c>
      <c r="H38" s="348" t="s">
        <v>172</v>
      </c>
      <c r="I38" s="348"/>
      <c r="J38" s="348"/>
      <c r="K38" s="348"/>
      <c r="L38" s="303" t="s">
        <v>173</v>
      </c>
      <c r="M38" s="348" t="s">
        <v>160</v>
      </c>
      <c r="N38" s="348"/>
      <c r="O38" s="348"/>
      <c r="P38" s="303">
        <v>51</v>
      </c>
      <c r="Q38" s="349">
        <v>20240118</v>
      </c>
      <c r="R38" s="349"/>
      <c r="S38" s="304" t="s">
        <v>124</v>
      </c>
      <c r="T38" s="352" t="s">
        <v>181</v>
      </c>
      <c r="U38" s="353"/>
      <c r="V38" s="100" t="s">
        <v>165</v>
      </c>
      <c r="W38" s="348" t="s">
        <v>133</v>
      </c>
      <c r="X38" s="348"/>
      <c r="Y38" s="348"/>
      <c r="Z38" s="348" t="s">
        <v>128</v>
      </c>
      <c r="AA38" s="348"/>
      <c r="AB38" s="352"/>
      <c r="AC38" s="353"/>
    </row>
    <row r="39" spans="1:29" ht="26.1" customHeight="1">
      <c r="A39" s="303">
        <v>13</v>
      </c>
      <c r="B39" s="348">
        <v>20221128</v>
      </c>
      <c r="C39" s="348"/>
      <c r="D39" s="303" t="s">
        <v>182</v>
      </c>
      <c r="E39" s="356" t="s">
        <v>183</v>
      </c>
      <c r="F39" s="356"/>
      <c r="G39" s="223" t="s">
        <v>184</v>
      </c>
      <c r="H39" s="348" t="s">
        <v>158</v>
      </c>
      <c r="I39" s="348"/>
      <c r="J39" s="348"/>
      <c r="K39" s="348"/>
      <c r="L39" s="303" t="s">
        <v>185</v>
      </c>
      <c r="M39" s="348" t="s">
        <v>186</v>
      </c>
      <c r="N39" s="348"/>
      <c r="O39" s="348"/>
      <c r="P39" s="303">
        <v>52</v>
      </c>
      <c r="Q39" s="349">
        <v>20240118</v>
      </c>
      <c r="R39" s="349"/>
      <c r="S39" s="304" t="s">
        <v>124</v>
      </c>
      <c r="T39" s="348" t="s">
        <v>187</v>
      </c>
      <c r="U39" s="348"/>
      <c r="V39" s="102" t="s">
        <v>188</v>
      </c>
      <c r="W39" s="348" t="s">
        <v>127</v>
      </c>
      <c r="X39" s="348"/>
      <c r="Y39" s="348"/>
      <c r="Z39" s="348" t="s">
        <v>128</v>
      </c>
      <c r="AA39" s="348"/>
      <c r="AB39" s="352"/>
      <c r="AC39" s="353"/>
    </row>
    <row r="40" spans="1:29" ht="26.1" customHeight="1">
      <c r="A40" s="303">
        <v>14</v>
      </c>
      <c r="B40" s="348">
        <v>20221128</v>
      </c>
      <c r="C40" s="348"/>
      <c r="D40" s="303" t="s">
        <v>182</v>
      </c>
      <c r="E40" s="354" t="s">
        <v>189</v>
      </c>
      <c r="F40" s="355"/>
      <c r="G40" s="223" t="s">
        <v>190</v>
      </c>
      <c r="H40" s="348" t="s">
        <v>172</v>
      </c>
      <c r="I40" s="348"/>
      <c r="J40" s="348"/>
      <c r="K40" s="348"/>
      <c r="L40" s="303" t="s">
        <v>185</v>
      </c>
      <c r="M40" s="348" t="s">
        <v>186</v>
      </c>
      <c r="N40" s="348"/>
      <c r="O40" s="348"/>
      <c r="P40" s="303">
        <v>53</v>
      </c>
      <c r="Q40" s="349">
        <v>20240118</v>
      </c>
      <c r="R40" s="349"/>
      <c r="S40" s="304" t="s">
        <v>124</v>
      </c>
      <c r="T40" s="348" t="s">
        <v>191</v>
      </c>
      <c r="U40" s="348"/>
      <c r="V40" s="102" t="s">
        <v>188</v>
      </c>
      <c r="W40" s="348" t="s">
        <v>127</v>
      </c>
      <c r="X40" s="348"/>
      <c r="Y40" s="348"/>
      <c r="Z40" s="348" t="s">
        <v>128</v>
      </c>
      <c r="AA40" s="348"/>
      <c r="AB40" s="352"/>
      <c r="AC40" s="353"/>
    </row>
    <row r="41" spans="1:29" ht="26.1" customHeight="1">
      <c r="A41" s="303">
        <v>15</v>
      </c>
      <c r="B41" s="348">
        <v>20221128</v>
      </c>
      <c r="C41" s="348"/>
      <c r="D41" s="303" t="s">
        <v>182</v>
      </c>
      <c r="E41" s="354" t="s">
        <v>192</v>
      </c>
      <c r="F41" s="355"/>
      <c r="G41" s="11" t="s">
        <v>193</v>
      </c>
      <c r="H41" s="348" t="s">
        <v>194</v>
      </c>
      <c r="I41" s="348"/>
      <c r="J41" s="348"/>
      <c r="K41" s="348"/>
      <c r="L41" s="303" t="s">
        <v>185</v>
      </c>
      <c r="M41" s="348" t="s">
        <v>186</v>
      </c>
      <c r="N41" s="348"/>
      <c r="O41" s="348"/>
      <c r="P41" s="303">
        <v>54</v>
      </c>
      <c r="Q41" s="348">
        <v>20240118</v>
      </c>
      <c r="R41" s="348"/>
      <c r="S41" s="303" t="s">
        <v>124</v>
      </c>
      <c r="T41" s="348" t="s">
        <v>195</v>
      </c>
      <c r="U41" s="348"/>
      <c r="V41" s="102" t="s">
        <v>196</v>
      </c>
      <c r="W41" s="348" t="s">
        <v>127</v>
      </c>
      <c r="X41" s="348"/>
      <c r="Y41" s="348"/>
      <c r="Z41" s="348" t="s">
        <v>128</v>
      </c>
      <c r="AA41" s="348"/>
      <c r="AB41" s="352"/>
      <c r="AC41" s="353"/>
    </row>
    <row r="42" spans="1:29" ht="26.1" customHeight="1">
      <c r="A42" s="303">
        <v>16</v>
      </c>
      <c r="B42" s="348">
        <v>20221128</v>
      </c>
      <c r="C42" s="348"/>
      <c r="D42" s="303" t="s">
        <v>182</v>
      </c>
      <c r="E42" s="354" t="s">
        <v>197</v>
      </c>
      <c r="F42" s="355"/>
      <c r="G42" s="11" t="s">
        <v>198</v>
      </c>
      <c r="H42" s="348" t="s">
        <v>194</v>
      </c>
      <c r="I42" s="348"/>
      <c r="J42" s="348"/>
      <c r="K42" s="348"/>
      <c r="L42" s="303" t="s">
        <v>185</v>
      </c>
      <c r="M42" s="348" t="s">
        <v>186</v>
      </c>
      <c r="N42" s="348"/>
      <c r="O42" s="348"/>
      <c r="P42" s="303">
        <v>55</v>
      </c>
      <c r="Q42" s="348">
        <v>20240118</v>
      </c>
      <c r="R42" s="348"/>
      <c r="S42" s="303" t="s">
        <v>124</v>
      </c>
      <c r="T42" s="348" t="s">
        <v>199</v>
      </c>
      <c r="U42" s="348"/>
      <c r="V42" s="102" t="s">
        <v>200</v>
      </c>
      <c r="W42" s="348" t="s">
        <v>127</v>
      </c>
      <c r="X42" s="348"/>
      <c r="Y42" s="348"/>
      <c r="Z42" s="348" t="s">
        <v>128</v>
      </c>
      <c r="AA42" s="348"/>
      <c r="AB42" s="352"/>
      <c r="AC42" s="353"/>
    </row>
    <row r="43" spans="1:29" ht="26.1" customHeight="1">
      <c r="A43" s="303">
        <v>17</v>
      </c>
      <c r="B43" s="348">
        <v>20221128</v>
      </c>
      <c r="C43" s="348"/>
      <c r="D43" s="303" t="s">
        <v>182</v>
      </c>
      <c r="E43" s="348" t="s">
        <v>201</v>
      </c>
      <c r="F43" s="348"/>
      <c r="G43" s="11" t="s">
        <v>202</v>
      </c>
      <c r="H43" s="348" t="s">
        <v>203</v>
      </c>
      <c r="I43" s="348"/>
      <c r="J43" s="348"/>
      <c r="K43" s="348"/>
      <c r="L43" s="303" t="s">
        <v>185</v>
      </c>
      <c r="M43" s="348" t="s">
        <v>186</v>
      </c>
      <c r="N43" s="348"/>
      <c r="O43" s="348"/>
      <c r="P43" s="303">
        <v>56</v>
      </c>
      <c r="Q43" s="349">
        <v>20240118</v>
      </c>
      <c r="R43" s="349"/>
      <c r="S43" s="304" t="s">
        <v>124</v>
      </c>
      <c r="T43" s="352" t="s">
        <v>204</v>
      </c>
      <c r="U43" s="353"/>
      <c r="V43" s="100" t="s">
        <v>188</v>
      </c>
      <c r="W43" s="348" t="s">
        <v>133</v>
      </c>
      <c r="X43" s="348"/>
      <c r="Y43" s="348"/>
      <c r="Z43" s="348" t="s">
        <v>128</v>
      </c>
      <c r="AA43" s="348"/>
      <c r="AB43" s="352"/>
      <c r="AC43" s="353"/>
    </row>
    <row r="44" spans="1:29" ht="26.1" customHeight="1">
      <c r="A44" s="303">
        <v>18</v>
      </c>
      <c r="B44" s="348">
        <v>20221128</v>
      </c>
      <c r="C44" s="348"/>
      <c r="D44" s="303" t="s">
        <v>182</v>
      </c>
      <c r="E44" s="348" t="s">
        <v>205</v>
      </c>
      <c r="F44" s="348"/>
      <c r="G44" s="11" t="s">
        <v>206</v>
      </c>
      <c r="H44" s="348" t="s">
        <v>203</v>
      </c>
      <c r="I44" s="348"/>
      <c r="J44" s="348"/>
      <c r="K44" s="348"/>
      <c r="L44" s="303" t="s">
        <v>185</v>
      </c>
      <c r="M44" s="348" t="s">
        <v>186</v>
      </c>
      <c r="N44" s="348"/>
      <c r="O44" s="348"/>
      <c r="P44" s="303">
        <v>57</v>
      </c>
      <c r="Q44" s="349">
        <v>20240118</v>
      </c>
      <c r="R44" s="349"/>
      <c r="S44" s="304" t="s">
        <v>124</v>
      </c>
      <c r="T44" s="352" t="s">
        <v>207</v>
      </c>
      <c r="U44" s="353"/>
      <c r="V44" s="100" t="s">
        <v>188</v>
      </c>
      <c r="W44" s="348" t="s">
        <v>133</v>
      </c>
      <c r="X44" s="348"/>
      <c r="Y44" s="348"/>
      <c r="Z44" s="348" t="s">
        <v>128</v>
      </c>
      <c r="AA44" s="348"/>
      <c r="AB44" s="352"/>
      <c r="AC44" s="353"/>
    </row>
    <row r="45" spans="1:29" ht="26.1" customHeight="1">
      <c r="A45" s="303">
        <v>19</v>
      </c>
      <c r="B45" s="348">
        <v>20221128</v>
      </c>
      <c r="C45" s="348"/>
      <c r="D45" s="303" t="s">
        <v>182</v>
      </c>
      <c r="E45" s="348" t="s">
        <v>208</v>
      </c>
      <c r="F45" s="348"/>
      <c r="G45" s="224" t="s">
        <v>209</v>
      </c>
      <c r="H45" s="348" t="s">
        <v>203</v>
      </c>
      <c r="I45" s="348"/>
      <c r="J45" s="348"/>
      <c r="K45" s="348"/>
      <c r="L45" s="303" t="s">
        <v>185</v>
      </c>
      <c r="M45" s="348" t="s">
        <v>186</v>
      </c>
      <c r="N45" s="348"/>
      <c r="O45" s="348"/>
      <c r="P45" s="303">
        <v>58</v>
      </c>
      <c r="Q45" s="349">
        <v>20240118</v>
      </c>
      <c r="R45" s="349"/>
      <c r="S45" s="304" t="s">
        <v>124</v>
      </c>
      <c r="T45" s="352" t="s">
        <v>210</v>
      </c>
      <c r="U45" s="353"/>
      <c r="V45" s="100" t="s">
        <v>196</v>
      </c>
      <c r="W45" s="348" t="s">
        <v>133</v>
      </c>
      <c r="X45" s="348"/>
      <c r="Y45" s="348"/>
      <c r="Z45" s="348" t="s">
        <v>128</v>
      </c>
      <c r="AA45" s="348"/>
      <c r="AB45" s="352"/>
      <c r="AC45" s="353"/>
    </row>
    <row r="46" spans="1:29" ht="26.1" customHeight="1">
      <c r="A46" s="303">
        <v>20</v>
      </c>
      <c r="B46" s="348">
        <v>20231023</v>
      </c>
      <c r="C46" s="348"/>
      <c r="D46" s="304" t="s">
        <v>211</v>
      </c>
      <c r="E46" s="351" t="s">
        <v>12</v>
      </c>
      <c r="F46" s="348"/>
      <c r="G46" s="224" t="s">
        <v>92</v>
      </c>
      <c r="H46" s="348" t="s">
        <v>212</v>
      </c>
      <c r="I46" s="348"/>
      <c r="J46" s="348"/>
      <c r="K46" s="348"/>
      <c r="L46" s="303" t="s">
        <v>213</v>
      </c>
      <c r="M46" s="348"/>
      <c r="N46" s="348"/>
      <c r="O46" s="348"/>
      <c r="P46" s="303">
        <v>59</v>
      </c>
      <c r="Q46" s="349">
        <v>20240118</v>
      </c>
      <c r="R46" s="349"/>
      <c r="S46" s="304" t="s">
        <v>124</v>
      </c>
      <c r="T46" s="352" t="s">
        <v>214</v>
      </c>
      <c r="U46" s="353"/>
      <c r="V46" s="100" t="s">
        <v>200</v>
      </c>
      <c r="W46" s="348" t="s">
        <v>133</v>
      </c>
      <c r="X46" s="348"/>
      <c r="Y46" s="348"/>
      <c r="Z46" s="348" t="s">
        <v>128</v>
      </c>
      <c r="AA46" s="348"/>
      <c r="AB46" s="352"/>
      <c r="AC46" s="353"/>
    </row>
    <row r="47" spans="1:29" ht="26.1" customHeight="1">
      <c r="A47" s="303">
        <v>21</v>
      </c>
      <c r="B47" s="348">
        <v>20231023</v>
      </c>
      <c r="C47" s="348"/>
      <c r="D47" s="304" t="s">
        <v>211</v>
      </c>
      <c r="E47" s="348" t="s">
        <v>215</v>
      </c>
      <c r="F47" s="348"/>
      <c r="G47" s="224" t="s">
        <v>216</v>
      </c>
      <c r="H47" s="348" t="s">
        <v>212</v>
      </c>
      <c r="I47" s="348"/>
      <c r="J47" s="348"/>
      <c r="K47" s="348"/>
      <c r="L47" s="303" t="s">
        <v>213</v>
      </c>
      <c r="M47" s="348"/>
      <c r="N47" s="348"/>
      <c r="O47" s="348"/>
      <c r="P47" s="303">
        <v>60</v>
      </c>
      <c r="Q47" s="349">
        <v>20240118</v>
      </c>
      <c r="R47" s="349"/>
      <c r="S47" s="304" t="s">
        <v>124</v>
      </c>
      <c r="T47" s="352" t="s">
        <v>217</v>
      </c>
      <c r="U47" s="353"/>
      <c r="V47" s="100" t="s">
        <v>218</v>
      </c>
      <c r="W47" s="348" t="s">
        <v>127</v>
      </c>
      <c r="X47" s="348"/>
      <c r="Y47" s="348"/>
      <c r="Z47" s="348" t="s">
        <v>128</v>
      </c>
      <c r="AA47" s="348"/>
      <c r="AB47" s="352"/>
      <c r="AC47" s="353"/>
    </row>
    <row r="48" spans="1:29" ht="26.1" customHeight="1">
      <c r="A48" s="303">
        <v>22</v>
      </c>
      <c r="B48" s="348">
        <v>20231023</v>
      </c>
      <c r="C48" s="348"/>
      <c r="D48" s="304" t="s">
        <v>211</v>
      </c>
      <c r="E48" s="348" t="s">
        <v>219</v>
      </c>
      <c r="F48" s="348"/>
      <c r="G48" s="225" t="s">
        <v>220</v>
      </c>
      <c r="H48" s="348" t="s">
        <v>212</v>
      </c>
      <c r="I48" s="348"/>
      <c r="J48" s="348"/>
      <c r="K48" s="348"/>
      <c r="L48" s="303" t="s">
        <v>213</v>
      </c>
      <c r="M48" s="348"/>
      <c r="N48" s="348"/>
      <c r="O48" s="348"/>
      <c r="P48" s="303">
        <v>61</v>
      </c>
      <c r="Q48" s="349">
        <v>20240118</v>
      </c>
      <c r="R48" s="349"/>
      <c r="S48" s="304" t="s">
        <v>124</v>
      </c>
      <c r="T48" s="348" t="s">
        <v>221</v>
      </c>
      <c r="U48" s="348"/>
      <c r="V48" s="100" t="s">
        <v>218</v>
      </c>
      <c r="W48" s="348" t="s">
        <v>127</v>
      </c>
      <c r="X48" s="348"/>
      <c r="Y48" s="348"/>
      <c r="Z48" s="348" t="s">
        <v>128</v>
      </c>
      <c r="AA48" s="348"/>
      <c r="AB48" s="348"/>
      <c r="AC48" s="348"/>
    </row>
    <row r="49" spans="1:29" ht="26.1" customHeight="1">
      <c r="A49" s="303">
        <v>23</v>
      </c>
      <c r="B49" s="348">
        <v>20231023</v>
      </c>
      <c r="C49" s="348"/>
      <c r="D49" s="304" t="s">
        <v>211</v>
      </c>
      <c r="E49" s="348" t="s">
        <v>222</v>
      </c>
      <c r="F49" s="348"/>
      <c r="G49" s="225" t="s">
        <v>223</v>
      </c>
      <c r="H49" s="348" t="s">
        <v>212</v>
      </c>
      <c r="I49" s="348"/>
      <c r="J49" s="348"/>
      <c r="K49" s="348"/>
      <c r="L49" s="303" t="s">
        <v>213</v>
      </c>
      <c r="M49" s="348"/>
      <c r="N49" s="348"/>
      <c r="O49" s="348"/>
      <c r="P49" s="303">
        <v>62</v>
      </c>
      <c r="Q49" s="349">
        <v>20240118</v>
      </c>
      <c r="R49" s="349"/>
      <c r="S49" s="304" t="s">
        <v>124</v>
      </c>
      <c r="T49" s="348" t="s">
        <v>224</v>
      </c>
      <c r="U49" s="348"/>
      <c r="V49" s="100" t="s">
        <v>225</v>
      </c>
      <c r="W49" s="348" t="s">
        <v>127</v>
      </c>
      <c r="X49" s="348"/>
      <c r="Y49" s="348"/>
      <c r="Z49" s="348" t="s">
        <v>128</v>
      </c>
      <c r="AA49" s="348"/>
      <c r="AB49" s="348"/>
      <c r="AC49" s="348"/>
    </row>
    <row r="50" spans="1:29" ht="26.1" customHeight="1">
      <c r="A50" s="303">
        <v>24</v>
      </c>
      <c r="B50" s="348">
        <v>20231023</v>
      </c>
      <c r="C50" s="348"/>
      <c r="D50" s="304" t="s">
        <v>211</v>
      </c>
      <c r="E50" s="348" t="s">
        <v>226</v>
      </c>
      <c r="F50" s="348"/>
      <c r="G50" s="225" t="s">
        <v>227</v>
      </c>
      <c r="H50" s="348" t="s">
        <v>212</v>
      </c>
      <c r="I50" s="348"/>
      <c r="J50" s="348"/>
      <c r="K50" s="348"/>
      <c r="L50" s="303" t="s">
        <v>213</v>
      </c>
      <c r="M50" s="348"/>
      <c r="N50" s="348"/>
      <c r="O50" s="348"/>
      <c r="P50" s="303">
        <v>63</v>
      </c>
      <c r="Q50" s="349">
        <v>20240118</v>
      </c>
      <c r="R50" s="349"/>
      <c r="S50" s="304" t="s">
        <v>124</v>
      </c>
      <c r="T50" s="348" t="s">
        <v>228</v>
      </c>
      <c r="U50" s="348"/>
      <c r="V50" s="100" t="s">
        <v>225</v>
      </c>
      <c r="W50" s="348" t="s">
        <v>127</v>
      </c>
      <c r="X50" s="348"/>
      <c r="Y50" s="348"/>
      <c r="Z50" s="348" t="s">
        <v>128</v>
      </c>
      <c r="AA50" s="348"/>
      <c r="AB50" s="348"/>
      <c r="AC50" s="348"/>
    </row>
    <row r="51" spans="1:29" ht="26.1" customHeight="1">
      <c r="A51" s="303">
        <v>25</v>
      </c>
      <c r="B51" s="348">
        <v>20231023</v>
      </c>
      <c r="C51" s="348"/>
      <c r="D51" s="304" t="s">
        <v>211</v>
      </c>
      <c r="E51" s="348" t="s">
        <v>229</v>
      </c>
      <c r="F51" s="348"/>
      <c r="G51" s="225" t="s">
        <v>230</v>
      </c>
      <c r="H51" s="348" t="s">
        <v>212</v>
      </c>
      <c r="I51" s="348"/>
      <c r="J51" s="348"/>
      <c r="K51" s="348"/>
      <c r="L51" s="303" t="s">
        <v>213</v>
      </c>
      <c r="M51" s="348"/>
      <c r="N51" s="348"/>
      <c r="O51" s="348"/>
      <c r="P51" s="303">
        <v>64</v>
      </c>
      <c r="Q51" s="349">
        <v>20240118</v>
      </c>
      <c r="R51" s="349"/>
      <c r="S51" s="304" t="s">
        <v>124</v>
      </c>
      <c r="T51" s="348" t="s">
        <v>231</v>
      </c>
      <c r="U51" s="348"/>
      <c r="V51" s="100" t="s">
        <v>218</v>
      </c>
      <c r="W51" s="348" t="s">
        <v>133</v>
      </c>
      <c r="X51" s="348"/>
      <c r="Y51" s="348"/>
      <c r="Z51" s="348" t="s">
        <v>128</v>
      </c>
      <c r="AA51" s="348"/>
      <c r="AB51" s="348"/>
      <c r="AC51" s="348"/>
    </row>
    <row r="52" spans="1:29" s="318" customFormat="1" ht="35.1" customHeight="1">
      <c r="A52" s="303">
        <v>26</v>
      </c>
      <c r="B52" s="348">
        <v>20231023</v>
      </c>
      <c r="C52" s="348"/>
      <c r="D52" s="304" t="s">
        <v>211</v>
      </c>
      <c r="E52" s="348" t="s">
        <v>232</v>
      </c>
      <c r="F52" s="348"/>
      <c r="G52" s="225" t="s">
        <v>233</v>
      </c>
      <c r="H52" s="348" t="s">
        <v>212</v>
      </c>
      <c r="I52" s="348"/>
      <c r="J52" s="348"/>
      <c r="K52" s="348"/>
      <c r="L52" s="303" t="s">
        <v>213</v>
      </c>
      <c r="M52" s="348"/>
      <c r="N52" s="348"/>
      <c r="O52" s="348"/>
      <c r="P52" s="303">
        <v>65</v>
      </c>
      <c r="Q52" s="349">
        <v>20240118</v>
      </c>
      <c r="R52" s="349"/>
      <c r="S52" s="304" t="s">
        <v>124</v>
      </c>
      <c r="T52" s="348" t="s">
        <v>234</v>
      </c>
      <c r="U52" s="348"/>
      <c r="V52" s="100" t="s">
        <v>218</v>
      </c>
      <c r="W52" s="348" t="s">
        <v>133</v>
      </c>
      <c r="X52" s="348"/>
      <c r="Y52" s="348"/>
      <c r="Z52" s="348" t="s">
        <v>128</v>
      </c>
      <c r="AA52" s="348"/>
      <c r="AB52" s="348"/>
      <c r="AC52" s="348"/>
    </row>
    <row r="53" spans="1:29" ht="26.1" customHeight="1">
      <c r="A53" s="303">
        <v>27</v>
      </c>
      <c r="B53" s="348">
        <v>20231023</v>
      </c>
      <c r="C53" s="348"/>
      <c r="D53" s="304" t="s">
        <v>211</v>
      </c>
      <c r="E53" s="348" t="s">
        <v>235</v>
      </c>
      <c r="F53" s="348"/>
      <c r="G53" s="225" t="s">
        <v>236</v>
      </c>
      <c r="H53" s="348" t="s">
        <v>212</v>
      </c>
      <c r="I53" s="348"/>
      <c r="J53" s="348"/>
      <c r="K53" s="348"/>
      <c r="L53" s="303" t="s">
        <v>213</v>
      </c>
      <c r="M53" s="348"/>
      <c r="N53" s="348"/>
      <c r="O53" s="348"/>
      <c r="P53" s="303">
        <v>66</v>
      </c>
      <c r="Q53" s="349">
        <v>20240118</v>
      </c>
      <c r="R53" s="349"/>
      <c r="S53" s="304" t="s">
        <v>124</v>
      </c>
      <c r="T53" s="348" t="s">
        <v>237</v>
      </c>
      <c r="U53" s="348"/>
      <c r="V53" s="100" t="s">
        <v>225</v>
      </c>
      <c r="W53" s="348" t="s">
        <v>133</v>
      </c>
      <c r="X53" s="348"/>
      <c r="Y53" s="348"/>
      <c r="Z53" s="348" t="s">
        <v>128</v>
      </c>
      <c r="AA53" s="348"/>
      <c r="AB53" s="348"/>
      <c r="AC53" s="348"/>
    </row>
    <row r="54" spans="1:29" ht="33" customHeight="1">
      <c r="A54" s="303">
        <v>28</v>
      </c>
      <c r="B54" s="348">
        <v>20240118</v>
      </c>
      <c r="C54" s="348"/>
      <c r="D54" s="304" t="s">
        <v>124</v>
      </c>
      <c r="E54" s="351" t="s">
        <v>94</v>
      </c>
      <c r="F54" s="351"/>
      <c r="G54" s="225" t="s">
        <v>15</v>
      </c>
      <c r="H54" s="348" t="s">
        <v>127</v>
      </c>
      <c r="I54" s="348"/>
      <c r="J54" s="348"/>
      <c r="K54" s="348"/>
      <c r="L54" s="303" t="s">
        <v>128</v>
      </c>
      <c r="M54" s="348"/>
      <c r="N54" s="348"/>
      <c r="O54" s="348"/>
      <c r="P54" s="303">
        <v>67</v>
      </c>
      <c r="Q54" s="349">
        <v>20240118</v>
      </c>
      <c r="R54" s="349"/>
      <c r="S54" s="304" t="s">
        <v>124</v>
      </c>
      <c r="T54" s="348" t="s">
        <v>238</v>
      </c>
      <c r="U54" s="348"/>
      <c r="V54" s="100" t="s">
        <v>225</v>
      </c>
      <c r="W54" s="348" t="s">
        <v>133</v>
      </c>
      <c r="X54" s="348"/>
      <c r="Y54" s="348"/>
      <c r="Z54" s="348" t="s">
        <v>128</v>
      </c>
      <c r="AA54" s="348"/>
      <c r="AB54" s="348"/>
      <c r="AC54" s="348"/>
    </row>
    <row r="55" spans="1:29" ht="33" customHeight="1">
      <c r="A55" s="303">
        <v>29</v>
      </c>
      <c r="B55" s="348">
        <v>20240118</v>
      </c>
      <c r="C55" s="348"/>
      <c r="D55" s="304" t="s">
        <v>124</v>
      </c>
      <c r="E55" s="351" t="s">
        <v>97</v>
      </c>
      <c r="F55" s="351"/>
      <c r="G55" s="225" t="s">
        <v>18</v>
      </c>
      <c r="H55" s="348" t="s">
        <v>127</v>
      </c>
      <c r="I55" s="348"/>
      <c r="J55" s="348"/>
      <c r="K55" s="348"/>
      <c r="L55" s="303" t="s">
        <v>128</v>
      </c>
      <c r="M55" s="348"/>
      <c r="N55" s="348"/>
      <c r="O55" s="348"/>
      <c r="P55" s="303">
        <v>68</v>
      </c>
      <c r="Q55" s="349">
        <v>20240118</v>
      </c>
      <c r="R55" s="349"/>
      <c r="S55" s="304" t="s">
        <v>124</v>
      </c>
      <c r="T55" s="348" t="s">
        <v>239</v>
      </c>
      <c r="U55" s="348"/>
      <c r="V55" s="100" t="s">
        <v>230</v>
      </c>
      <c r="W55" s="348" t="s">
        <v>127</v>
      </c>
      <c r="X55" s="348"/>
      <c r="Y55" s="348"/>
      <c r="Z55" s="348" t="s">
        <v>128</v>
      </c>
      <c r="AA55" s="348"/>
      <c r="AB55" s="348"/>
      <c r="AC55" s="348"/>
    </row>
    <row r="56" spans="1:29" ht="33" customHeight="1">
      <c r="A56" s="303">
        <v>30</v>
      </c>
      <c r="B56" s="348">
        <v>20240118</v>
      </c>
      <c r="C56" s="348"/>
      <c r="D56" s="304" t="s">
        <v>124</v>
      </c>
      <c r="E56" s="351" t="s">
        <v>99</v>
      </c>
      <c r="F56" s="351"/>
      <c r="G56" s="225" t="s">
        <v>20</v>
      </c>
      <c r="H56" s="348" t="s">
        <v>127</v>
      </c>
      <c r="I56" s="348"/>
      <c r="J56" s="348"/>
      <c r="K56" s="348"/>
      <c r="L56" s="303" t="s">
        <v>128</v>
      </c>
      <c r="M56" s="348"/>
      <c r="N56" s="348"/>
      <c r="O56" s="348"/>
      <c r="P56" s="303">
        <v>69</v>
      </c>
      <c r="Q56" s="349">
        <v>20240118</v>
      </c>
      <c r="R56" s="349"/>
      <c r="S56" s="304" t="s">
        <v>124</v>
      </c>
      <c r="T56" s="348" t="s">
        <v>240</v>
      </c>
      <c r="U56" s="348"/>
      <c r="V56" s="100" t="s">
        <v>230</v>
      </c>
      <c r="W56" s="348" t="s">
        <v>127</v>
      </c>
      <c r="X56" s="348"/>
      <c r="Y56" s="348"/>
      <c r="Z56" s="348" t="s">
        <v>128</v>
      </c>
      <c r="AA56" s="348"/>
      <c r="AB56" s="348"/>
      <c r="AC56" s="348"/>
    </row>
    <row r="57" spans="1:29" ht="33" customHeight="1">
      <c r="A57" s="303">
        <v>31</v>
      </c>
      <c r="B57" s="348">
        <v>20240118</v>
      </c>
      <c r="C57" s="348"/>
      <c r="D57" s="304" t="s">
        <v>124</v>
      </c>
      <c r="E57" s="351" t="s">
        <v>102</v>
      </c>
      <c r="F57" s="351"/>
      <c r="G57" s="225" t="s">
        <v>7</v>
      </c>
      <c r="H57" s="348" t="s">
        <v>127</v>
      </c>
      <c r="I57" s="348"/>
      <c r="J57" s="348"/>
      <c r="K57" s="348"/>
      <c r="L57" s="303" t="s">
        <v>128</v>
      </c>
      <c r="M57" s="348"/>
      <c r="N57" s="348"/>
      <c r="O57" s="348"/>
      <c r="P57" s="303">
        <v>70</v>
      </c>
      <c r="Q57" s="349">
        <v>20240118</v>
      </c>
      <c r="R57" s="349"/>
      <c r="S57" s="304" t="s">
        <v>124</v>
      </c>
      <c r="T57" s="348" t="s">
        <v>241</v>
      </c>
      <c r="U57" s="348"/>
      <c r="V57" s="100" t="s">
        <v>230</v>
      </c>
      <c r="W57" s="348" t="s">
        <v>133</v>
      </c>
      <c r="X57" s="348"/>
      <c r="Y57" s="348"/>
      <c r="Z57" s="348" t="s">
        <v>128</v>
      </c>
      <c r="AA57" s="348"/>
      <c r="AB57" s="348"/>
      <c r="AC57" s="348"/>
    </row>
    <row r="58" spans="1:29" ht="33" customHeight="1">
      <c r="A58" s="303">
        <v>32</v>
      </c>
      <c r="B58" s="348">
        <v>20240118</v>
      </c>
      <c r="C58" s="348"/>
      <c r="D58" s="304" t="s">
        <v>124</v>
      </c>
      <c r="E58" s="351" t="s">
        <v>104</v>
      </c>
      <c r="F58" s="351"/>
      <c r="G58" s="225" t="s">
        <v>24</v>
      </c>
      <c r="H58" s="348" t="s">
        <v>127</v>
      </c>
      <c r="I58" s="348"/>
      <c r="J58" s="348"/>
      <c r="K58" s="348"/>
      <c r="L58" s="303" t="s">
        <v>128</v>
      </c>
      <c r="M58" s="348"/>
      <c r="N58" s="348"/>
      <c r="O58" s="348"/>
      <c r="P58" s="303">
        <v>71</v>
      </c>
      <c r="Q58" s="349">
        <v>20240118</v>
      </c>
      <c r="R58" s="349"/>
      <c r="S58" s="304" t="s">
        <v>124</v>
      </c>
      <c r="T58" s="348" t="s">
        <v>242</v>
      </c>
      <c r="U58" s="348"/>
      <c r="V58" s="100" t="s">
        <v>230</v>
      </c>
      <c r="W58" s="348" t="s">
        <v>133</v>
      </c>
      <c r="X58" s="348"/>
      <c r="Y58" s="348"/>
      <c r="Z58" s="348" t="s">
        <v>128</v>
      </c>
      <c r="AA58" s="348"/>
      <c r="AB58" s="348"/>
      <c r="AC58" s="348"/>
    </row>
    <row r="59" spans="1:29" ht="33" customHeight="1">
      <c r="A59" s="303">
        <v>33</v>
      </c>
      <c r="B59" s="348">
        <v>20240118</v>
      </c>
      <c r="C59" s="348"/>
      <c r="D59" s="304" t="s">
        <v>124</v>
      </c>
      <c r="E59" s="351" t="s">
        <v>106</v>
      </c>
      <c r="F59" s="351"/>
      <c r="G59" s="225" t="s">
        <v>26</v>
      </c>
      <c r="H59" s="348" t="s">
        <v>127</v>
      </c>
      <c r="I59" s="348"/>
      <c r="J59" s="348"/>
      <c r="K59" s="348"/>
      <c r="L59" s="303" t="s">
        <v>128</v>
      </c>
      <c r="M59" s="348"/>
      <c r="N59" s="348"/>
      <c r="O59" s="348"/>
      <c r="P59" s="303">
        <v>72</v>
      </c>
      <c r="Q59" s="349">
        <v>20240118</v>
      </c>
      <c r="R59" s="349"/>
      <c r="S59" s="304" t="s">
        <v>124</v>
      </c>
      <c r="T59" s="348" t="s">
        <v>243</v>
      </c>
      <c r="U59" s="348"/>
      <c r="V59" s="100" t="s">
        <v>244</v>
      </c>
      <c r="W59" s="348" t="s">
        <v>127</v>
      </c>
      <c r="X59" s="348"/>
      <c r="Y59" s="348"/>
      <c r="Z59" s="348" t="s">
        <v>128</v>
      </c>
      <c r="AA59" s="348"/>
      <c r="AB59" s="348"/>
      <c r="AC59" s="348"/>
    </row>
    <row r="60" spans="1:29" ht="33" customHeight="1">
      <c r="A60" s="303">
        <v>34</v>
      </c>
      <c r="B60" s="348">
        <v>20240118</v>
      </c>
      <c r="C60" s="348"/>
      <c r="D60" s="304" t="s">
        <v>124</v>
      </c>
      <c r="E60" s="351" t="s">
        <v>27</v>
      </c>
      <c r="F60" s="351"/>
      <c r="G60" s="225" t="s">
        <v>28</v>
      </c>
      <c r="H60" s="348" t="s">
        <v>133</v>
      </c>
      <c r="I60" s="348"/>
      <c r="J60" s="348"/>
      <c r="K60" s="348"/>
      <c r="L60" s="303" t="s">
        <v>128</v>
      </c>
      <c r="M60" s="348"/>
      <c r="N60" s="348"/>
      <c r="O60" s="348"/>
      <c r="P60" s="303">
        <v>73</v>
      </c>
      <c r="Q60" s="349">
        <v>20240118</v>
      </c>
      <c r="R60" s="349"/>
      <c r="S60" s="304" t="s">
        <v>124</v>
      </c>
      <c r="T60" s="348" t="s">
        <v>245</v>
      </c>
      <c r="U60" s="348"/>
      <c r="V60" s="100" t="s">
        <v>244</v>
      </c>
      <c r="W60" s="348" t="s">
        <v>127</v>
      </c>
      <c r="X60" s="348"/>
      <c r="Y60" s="348"/>
      <c r="Z60" s="348" t="s">
        <v>128</v>
      </c>
      <c r="AA60" s="348"/>
      <c r="AB60" s="348"/>
      <c r="AC60" s="348"/>
    </row>
    <row r="61" spans="1:29" ht="33" customHeight="1">
      <c r="A61" s="303">
        <v>35</v>
      </c>
      <c r="B61" s="348">
        <v>20240118</v>
      </c>
      <c r="C61" s="348"/>
      <c r="D61" s="304" t="s">
        <v>124</v>
      </c>
      <c r="E61" s="351" t="s">
        <v>109</v>
      </c>
      <c r="F61" s="351"/>
      <c r="G61" s="225" t="s">
        <v>31</v>
      </c>
      <c r="H61" s="348" t="s">
        <v>133</v>
      </c>
      <c r="I61" s="348"/>
      <c r="J61" s="348"/>
      <c r="K61" s="348"/>
      <c r="L61" s="303" t="s">
        <v>128</v>
      </c>
      <c r="M61" s="348"/>
      <c r="N61" s="348"/>
      <c r="O61" s="348"/>
      <c r="P61" s="303">
        <v>74</v>
      </c>
      <c r="Q61" s="349">
        <v>20240118</v>
      </c>
      <c r="R61" s="349"/>
      <c r="S61" s="304" t="s">
        <v>124</v>
      </c>
      <c r="T61" s="348" t="s">
        <v>246</v>
      </c>
      <c r="U61" s="348"/>
      <c r="V61" s="100" t="s">
        <v>244</v>
      </c>
      <c r="W61" s="348" t="s">
        <v>133</v>
      </c>
      <c r="X61" s="348"/>
      <c r="Y61" s="348"/>
      <c r="Z61" s="348" t="s">
        <v>128</v>
      </c>
      <c r="AA61" s="348"/>
      <c r="AB61" s="348"/>
      <c r="AC61" s="348"/>
    </row>
    <row r="62" spans="1:29" ht="33" customHeight="1">
      <c r="A62" s="303">
        <v>36</v>
      </c>
      <c r="B62" s="348">
        <v>20240118</v>
      </c>
      <c r="C62" s="348"/>
      <c r="D62" s="304" t="s">
        <v>124</v>
      </c>
      <c r="E62" s="351" t="s">
        <v>110</v>
      </c>
      <c r="F62" s="351"/>
      <c r="G62" s="225" t="s">
        <v>33</v>
      </c>
      <c r="H62" s="348" t="s">
        <v>133</v>
      </c>
      <c r="I62" s="348"/>
      <c r="J62" s="348"/>
      <c r="K62" s="348"/>
      <c r="L62" s="303" t="s">
        <v>128</v>
      </c>
      <c r="M62" s="348"/>
      <c r="N62" s="348"/>
      <c r="O62" s="348"/>
      <c r="P62" s="303">
        <v>75</v>
      </c>
      <c r="Q62" s="349">
        <v>20240118</v>
      </c>
      <c r="R62" s="349"/>
      <c r="S62" s="304" t="s">
        <v>124</v>
      </c>
      <c r="T62" s="348" t="s">
        <v>247</v>
      </c>
      <c r="U62" s="348"/>
      <c r="V62" s="100" t="s">
        <v>244</v>
      </c>
      <c r="W62" s="348" t="s">
        <v>133</v>
      </c>
      <c r="X62" s="348"/>
      <c r="Y62" s="348"/>
      <c r="Z62" s="348" t="s">
        <v>128</v>
      </c>
      <c r="AA62" s="348"/>
      <c r="AB62" s="348"/>
      <c r="AC62" s="348"/>
    </row>
    <row r="63" spans="1:29" ht="33" customHeight="1">
      <c r="A63" s="303">
        <v>37</v>
      </c>
      <c r="B63" s="348">
        <v>20240118</v>
      </c>
      <c r="C63" s="348"/>
      <c r="D63" s="304" t="s">
        <v>124</v>
      </c>
      <c r="E63" s="351" t="s">
        <v>35</v>
      </c>
      <c r="F63" s="351"/>
      <c r="G63" s="225" t="s">
        <v>36</v>
      </c>
      <c r="H63" s="348" t="s">
        <v>133</v>
      </c>
      <c r="I63" s="348"/>
      <c r="J63" s="348"/>
      <c r="K63" s="348"/>
      <c r="L63" s="303" t="s">
        <v>128</v>
      </c>
      <c r="M63" s="348"/>
      <c r="N63" s="348"/>
      <c r="O63" s="348"/>
      <c r="P63" s="303">
        <v>76</v>
      </c>
      <c r="Q63" s="349">
        <v>20240118</v>
      </c>
      <c r="R63" s="349"/>
      <c r="S63" s="304" t="s">
        <v>124</v>
      </c>
      <c r="T63" s="348" t="s">
        <v>248</v>
      </c>
      <c r="U63" s="348"/>
      <c r="V63" s="100" t="s">
        <v>236</v>
      </c>
      <c r="W63" s="348" t="s">
        <v>127</v>
      </c>
      <c r="X63" s="348"/>
      <c r="Y63" s="348"/>
      <c r="Z63" s="348" t="s">
        <v>128</v>
      </c>
      <c r="AA63" s="348"/>
      <c r="AB63" s="348"/>
      <c r="AC63" s="348"/>
    </row>
    <row r="64" spans="1:29" ht="33" customHeight="1">
      <c r="A64" s="303">
        <v>38</v>
      </c>
      <c r="B64" s="348">
        <v>20240118</v>
      </c>
      <c r="C64" s="348"/>
      <c r="D64" s="304" t="s">
        <v>124</v>
      </c>
      <c r="E64" s="351" t="s">
        <v>111</v>
      </c>
      <c r="F64" s="351"/>
      <c r="G64" s="225" t="s">
        <v>38</v>
      </c>
      <c r="H64" s="348" t="s">
        <v>133</v>
      </c>
      <c r="I64" s="348"/>
      <c r="J64" s="348"/>
      <c r="K64" s="348"/>
      <c r="L64" s="303" t="s">
        <v>128</v>
      </c>
      <c r="M64" s="348"/>
      <c r="N64" s="348"/>
      <c r="O64" s="348"/>
      <c r="P64" s="303">
        <v>77</v>
      </c>
      <c r="Q64" s="349">
        <v>20240118</v>
      </c>
      <c r="R64" s="349"/>
      <c r="S64" s="304" t="s">
        <v>124</v>
      </c>
      <c r="T64" s="348" t="s">
        <v>249</v>
      </c>
      <c r="U64" s="348"/>
      <c r="V64" s="100" t="s">
        <v>236</v>
      </c>
      <c r="W64" s="348" t="s">
        <v>127</v>
      </c>
      <c r="X64" s="348"/>
      <c r="Y64" s="348"/>
      <c r="Z64" s="348" t="s">
        <v>128</v>
      </c>
      <c r="AA64" s="348"/>
      <c r="AB64" s="348"/>
      <c r="AC64" s="348"/>
    </row>
    <row r="65" spans="1:29" ht="33" customHeight="1">
      <c r="A65" s="303">
        <v>39</v>
      </c>
      <c r="B65" s="348">
        <v>20240118</v>
      </c>
      <c r="C65" s="348"/>
      <c r="D65" s="304" t="s">
        <v>124</v>
      </c>
      <c r="E65" s="351" t="s">
        <v>112</v>
      </c>
      <c r="F65" s="351"/>
      <c r="G65" s="225" t="s">
        <v>40</v>
      </c>
      <c r="H65" s="348" t="s">
        <v>133</v>
      </c>
      <c r="I65" s="348"/>
      <c r="J65" s="348"/>
      <c r="K65" s="348"/>
      <c r="L65" s="303" t="s">
        <v>128</v>
      </c>
      <c r="M65" s="348"/>
      <c r="N65" s="348"/>
      <c r="O65" s="348"/>
      <c r="P65" s="303">
        <v>78</v>
      </c>
      <c r="Q65" s="349">
        <v>20240118</v>
      </c>
      <c r="R65" s="349"/>
      <c r="S65" s="304" t="s">
        <v>124</v>
      </c>
      <c r="T65" s="348" t="s">
        <v>250</v>
      </c>
      <c r="U65" s="348"/>
      <c r="V65" s="100" t="s">
        <v>236</v>
      </c>
      <c r="W65" s="348" t="s">
        <v>133</v>
      </c>
      <c r="X65" s="348"/>
      <c r="Y65" s="348"/>
      <c r="Z65" s="348" t="s">
        <v>128</v>
      </c>
      <c r="AA65" s="348"/>
      <c r="AB65" s="348"/>
      <c r="AC65" s="348"/>
    </row>
    <row r="66" spans="1:29" ht="26.1" customHeight="1">
      <c r="A66" s="303">
        <v>79</v>
      </c>
      <c r="B66" s="348" t="s">
        <v>251</v>
      </c>
      <c r="C66" s="348"/>
      <c r="D66" s="304" t="s">
        <v>124</v>
      </c>
      <c r="E66" s="348" t="s">
        <v>252</v>
      </c>
      <c r="F66" s="348"/>
      <c r="G66" s="225" t="s">
        <v>236</v>
      </c>
      <c r="H66" s="348" t="s">
        <v>133</v>
      </c>
      <c r="I66" s="348"/>
      <c r="J66" s="348"/>
      <c r="K66" s="348"/>
      <c r="L66" s="303" t="s">
        <v>128</v>
      </c>
      <c r="M66" s="348"/>
      <c r="N66" s="348"/>
      <c r="O66" s="348"/>
      <c r="P66" s="303">
        <v>79</v>
      </c>
      <c r="Q66" s="350" t="s">
        <v>1223</v>
      </c>
      <c r="R66" s="349"/>
      <c r="S66" s="304"/>
      <c r="T66" s="348"/>
      <c r="U66" s="348"/>
      <c r="V66" s="100"/>
      <c r="W66" s="348"/>
      <c r="X66" s="348"/>
      <c r="Y66" s="348"/>
      <c r="Z66" s="348"/>
      <c r="AA66" s="348"/>
      <c r="AB66" s="348"/>
      <c r="AC66" s="348"/>
    </row>
    <row r="67" spans="1:29" ht="26.1" customHeight="1">
      <c r="A67" s="303">
        <v>80</v>
      </c>
      <c r="B67" s="348">
        <v>20240301</v>
      </c>
      <c r="C67" s="348"/>
      <c r="D67" s="304" t="s">
        <v>253</v>
      </c>
      <c r="E67" s="348" t="s">
        <v>254</v>
      </c>
      <c r="F67" s="348"/>
      <c r="G67" s="225" t="s">
        <v>153</v>
      </c>
      <c r="H67" s="348" t="s">
        <v>127</v>
      </c>
      <c r="I67" s="348"/>
      <c r="J67" s="348"/>
      <c r="K67" s="348"/>
      <c r="L67" s="303" t="s">
        <v>128</v>
      </c>
      <c r="M67" s="348" t="s">
        <v>255</v>
      </c>
      <c r="N67" s="348"/>
      <c r="O67" s="348"/>
      <c r="P67" s="303"/>
      <c r="Q67" s="349"/>
      <c r="R67" s="349"/>
      <c r="S67" s="304"/>
      <c r="T67" s="348"/>
      <c r="U67" s="348"/>
      <c r="V67" s="100"/>
      <c r="W67" s="348"/>
      <c r="X67" s="348"/>
      <c r="Y67" s="348"/>
      <c r="Z67" s="348"/>
      <c r="AA67" s="348"/>
      <c r="AB67" s="348"/>
      <c r="AC67" s="348"/>
    </row>
    <row r="68" spans="1:29" ht="26.1" customHeight="1">
      <c r="A68" s="303">
        <v>81</v>
      </c>
      <c r="B68" s="348">
        <v>20240301</v>
      </c>
      <c r="C68" s="348"/>
      <c r="D68" s="304" t="s">
        <v>253</v>
      </c>
      <c r="E68" s="348" t="s">
        <v>256</v>
      </c>
      <c r="F68" s="348"/>
      <c r="G68" s="225" t="s">
        <v>165</v>
      </c>
      <c r="H68" s="348" t="s">
        <v>127</v>
      </c>
      <c r="I68" s="348"/>
      <c r="J68" s="348"/>
      <c r="K68" s="348"/>
      <c r="L68" s="303" t="s">
        <v>128</v>
      </c>
      <c r="M68" s="348" t="s">
        <v>255</v>
      </c>
      <c r="N68" s="348"/>
      <c r="O68" s="348"/>
      <c r="P68" s="303"/>
      <c r="Q68" s="349"/>
      <c r="R68" s="349"/>
      <c r="S68" s="304"/>
      <c r="T68" s="348"/>
      <c r="U68" s="348"/>
      <c r="V68" s="100"/>
      <c r="W68" s="348"/>
      <c r="X68" s="348"/>
      <c r="Y68" s="348"/>
      <c r="Z68" s="348"/>
      <c r="AA68" s="348"/>
      <c r="AB68" s="348"/>
      <c r="AC68" s="348"/>
    </row>
    <row r="69" spans="1:29" ht="26.1" customHeight="1">
      <c r="A69" s="303">
        <v>82</v>
      </c>
      <c r="B69" s="348">
        <v>20240301</v>
      </c>
      <c r="C69" s="348"/>
      <c r="D69" s="304" t="s">
        <v>253</v>
      </c>
      <c r="E69" s="348" t="s">
        <v>257</v>
      </c>
      <c r="F69" s="348"/>
      <c r="G69" s="225" t="s">
        <v>153</v>
      </c>
      <c r="H69" s="348" t="s">
        <v>133</v>
      </c>
      <c r="I69" s="348"/>
      <c r="J69" s="348"/>
      <c r="K69" s="348"/>
      <c r="L69" s="303" t="s">
        <v>128</v>
      </c>
      <c r="M69" s="348" t="s">
        <v>255</v>
      </c>
      <c r="N69" s="348"/>
      <c r="O69" s="348"/>
      <c r="P69" s="303"/>
      <c r="Q69" s="349"/>
      <c r="R69" s="349"/>
      <c r="S69" s="304"/>
      <c r="T69" s="348"/>
      <c r="U69" s="348"/>
      <c r="V69" s="100"/>
      <c r="W69" s="348"/>
      <c r="X69" s="348"/>
      <c r="Y69" s="348"/>
      <c r="Z69" s="348"/>
      <c r="AA69" s="348"/>
      <c r="AB69" s="348"/>
      <c r="AC69" s="348"/>
    </row>
    <row r="70" spans="1:29" ht="26.1" customHeight="1">
      <c r="A70" s="303">
        <v>83</v>
      </c>
      <c r="B70" s="348">
        <v>20240301</v>
      </c>
      <c r="C70" s="348"/>
      <c r="D70" s="304" t="s">
        <v>253</v>
      </c>
      <c r="E70" s="348" t="s">
        <v>258</v>
      </c>
      <c r="F70" s="348"/>
      <c r="G70" s="225" t="s">
        <v>165</v>
      </c>
      <c r="H70" s="348" t="s">
        <v>133</v>
      </c>
      <c r="I70" s="348"/>
      <c r="J70" s="348"/>
      <c r="K70" s="348"/>
      <c r="L70" s="303" t="s">
        <v>128</v>
      </c>
      <c r="M70" s="348" t="s">
        <v>255</v>
      </c>
      <c r="N70" s="348"/>
      <c r="O70" s="348"/>
      <c r="P70" s="303"/>
      <c r="Q70" s="349"/>
      <c r="R70" s="349"/>
      <c r="S70" s="304"/>
      <c r="T70" s="348"/>
      <c r="U70" s="348"/>
      <c r="V70" s="100"/>
      <c r="W70" s="348"/>
      <c r="X70" s="348"/>
      <c r="Y70" s="348"/>
      <c r="Z70" s="348"/>
      <c r="AA70" s="348"/>
      <c r="AB70" s="348"/>
      <c r="AC70" s="348"/>
    </row>
    <row r="71" spans="1:29" ht="26.1" customHeight="1">
      <c r="A71" s="303">
        <v>84</v>
      </c>
      <c r="B71" s="348">
        <v>20240301</v>
      </c>
      <c r="C71" s="348"/>
      <c r="D71" s="304" t="s">
        <v>253</v>
      </c>
      <c r="E71" s="348" t="s">
        <v>259</v>
      </c>
      <c r="F71" s="348"/>
      <c r="G71" s="225" t="s">
        <v>188</v>
      </c>
      <c r="H71" s="348" t="s">
        <v>127</v>
      </c>
      <c r="I71" s="348"/>
      <c r="J71" s="348"/>
      <c r="K71" s="348"/>
      <c r="L71" s="303" t="s">
        <v>128</v>
      </c>
      <c r="M71" s="348" t="s">
        <v>255</v>
      </c>
      <c r="N71" s="348"/>
      <c r="O71" s="348"/>
      <c r="P71" s="303"/>
      <c r="Q71" s="349"/>
      <c r="R71" s="349"/>
      <c r="S71" s="304"/>
      <c r="T71" s="348"/>
      <c r="U71" s="348"/>
      <c r="V71" s="100"/>
      <c r="W71" s="348"/>
      <c r="X71" s="348"/>
      <c r="Y71" s="348"/>
      <c r="Z71" s="348"/>
      <c r="AA71" s="348"/>
      <c r="AB71" s="348"/>
      <c r="AC71" s="348"/>
    </row>
    <row r="72" spans="1:29" ht="26.1" customHeight="1">
      <c r="A72" s="303">
        <v>85</v>
      </c>
      <c r="B72" s="348">
        <v>20240301</v>
      </c>
      <c r="C72" s="348"/>
      <c r="D72" s="304" t="s">
        <v>253</v>
      </c>
      <c r="E72" s="348" t="s">
        <v>260</v>
      </c>
      <c r="F72" s="348"/>
      <c r="G72" s="225" t="s">
        <v>196</v>
      </c>
      <c r="H72" s="348" t="s">
        <v>127</v>
      </c>
      <c r="I72" s="348"/>
      <c r="J72" s="348"/>
      <c r="K72" s="348"/>
      <c r="L72" s="303" t="s">
        <v>128</v>
      </c>
      <c r="M72" s="348" t="s">
        <v>255</v>
      </c>
      <c r="N72" s="348"/>
      <c r="O72" s="348"/>
      <c r="P72" s="303"/>
      <c r="Q72" s="349"/>
      <c r="R72" s="349"/>
      <c r="S72" s="304"/>
      <c r="T72" s="348"/>
      <c r="U72" s="348"/>
      <c r="V72" s="100"/>
      <c r="W72" s="348"/>
      <c r="X72" s="348"/>
      <c r="Y72" s="348"/>
      <c r="Z72" s="348"/>
      <c r="AA72" s="348"/>
      <c r="AB72" s="348"/>
      <c r="AC72" s="348"/>
    </row>
    <row r="73" spans="1:29" ht="26.1" customHeight="1">
      <c r="A73" s="303">
        <v>86</v>
      </c>
      <c r="B73" s="348">
        <v>20240301</v>
      </c>
      <c r="C73" s="348"/>
      <c r="D73" s="304" t="s">
        <v>253</v>
      </c>
      <c r="E73" s="348" t="s">
        <v>261</v>
      </c>
      <c r="F73" s="348"/>
      <c r="G73" s="225" t="s">
        <v>188</v>
      </c>
      <c r="H73" s="348" t="s">
        <v>133</v>
      </c>
      <c r="I73" s="348"/>
      <c r="J73" s="348"/>
      <c r="K73" s="348"/>
      <c r="L73" s="303" t="s">
        <v>128</v>
      </c>
      <c r="M73" s="348" t="s">
        <v>255</v>
      </c>
      <c r="N73" s="348"/>
      <c r="O73" s="348"/>
      <c r="P73" s="303"/>
      <c r="Q73" s="349"/>
      <c r="R73" s="349"/>
      <c r="S73" s="304"/>
      <c r="T73" s="348"/>
      <c r="U73" s="348"/>
      <c r="V73" s="100"/>
      <c r="W73" s="348"/>
      <c r="X73" s="348"/>
      <c r="Y73" s="348"/>
      <c r="Z73" s="348"/>
      <c r="AA73" s="348"/>
      <c r="AB73" s="348"/>
      <c r="AC73" s="348"/>
    </row>
    <row r="74" spans="1:29" ht="26.1" customHeight="1">
      <c r="A74" s="303">
        <v>87</v>
      </c>
      <c r="B74" s="348">
        <v>20240301</v>
      </c>
      <c r="C74" s="348"/>
      <c r="D74" s="304" t="s">
        <v>253</v>
      </c>
      <c r="E74" s="348" t="s">
        <v>262</v>
      </c>
      <c r="F74" s="348"/>
      <c r="G74" s="225" t="s">
        <v>196</v>
      </c>
      <c r="H74" s="348" t="s">
        <v>133</v>
      </c>
      <c r="I74" s="348"/>
      <c r="J74" s="348"/>
      <c r="K74" s="348"/>
      <c r="L74" s="303" t="s">
        <v>128</v>
      </c>
      <c r="M74" s="348" t="s">
        <v>255</v>
      </c>
      <c r="N74" s="348"/>
      <c r="O74" s="348"/>
      <c r="P74" s="303"/>
      <c r="Q74" s="349"/>
      <c r="R74" s="349"/>
      <c r="S74" s="304"/>
      <c r="T74" s="348"/>
      <c r="U74" s="348"/>
      <c r="V74" s="100"/>
      <c r="W74" s="348"/>
      <c r="X74" s="348"/>
      <c r="Y74" s="348"/>
      <c r="Z74" s="348"/>
      <c r="AA74" s="348"/>
      <c r="AB74" s="348"/>
      <c r="AC74" s="348"/>
    </row>
    <row r="75" spans="1:29" ht="26.1" customHeight="1">
      <c r="A75" s="303">
        <v>88</v>
      </c>
      <c r="B75" s="348">
        <v>20240301</v>
      </c>
      <c r="C75" s="348"/>
      <c r="D75" s="304" t="s">
        <v>253</v>
      </c>
      <c r="E75" s="348" t="s">
        <v>263</v>
      </c>
      <c r="F75" s="348"/>
      <c r="G75" s="225" t="s">
        <v>218</v>
      </c>
      <c r="H75" s="348" t="s">
        <v>127</v>
      </c>
      <c r="I75" s="348"/>
      <c r="J75" s="348"/>
      <c r="K75" s="348"/>
      <c r="L75" s="303" t="s">
        <v>128</v>
      </c>
      <c r="M75" s="348" t="s">
        <v>255</v>
      </c>
      <c r="N75" s="348"/>
      <c r="O75" s="348"/>
      <c r="P75" s="303"/>
      <c r="Q75" s="349"/>
      <c r="R75" s="349"/>
      <c r="S75" s="304"/>
      <c r="T75" s="348"/>
      <c r="U75" s="348"/>
      <c r="V75" s="100"/>
      <c r="W75" s="348"/>
      <c r="X75" s="348"/>
      <c r="Y75" s="348"/>
      <c r="Z75" s="348"/>
      <c r="AA75" s="348"/>
      <c r="AB75" s="348"/>
      <c r="AC75" s="348"/>
    </row>
    <row r="76" spans="1:29" ht="26.1" customHeight="1">
      <c r="A76" s="303">
        <v>89</v>
      </c>
      <c r="B76" s="348">
        <v>20240301</v>
      </c>
      <c r="C76" s="348"/>
      <c r="D76" s="304" t="s">
        <v>253</v>
      </c>
      <c r="E76" s="348" t="s">
        <v>264</v>
      </c>
      <c r="F76" s="348"/>
      <c r="G76" s="225" t="s">
        <v>225</v>
      </c>
      <c r="H76" s="348" t="s">
        <v>127</v>
      </c>
      <c r="I76" s="348"/>
      <c r="J76" s="348"/>
      <c r="K76" s="348"/>
      <c r="L76" s="303" t="s">
        <v>128</v>
      </c>
      <c r="M76" s="348" t="s">
        <v>255</v>
      </c>
      <c r="N76" s="348"/>
      <c r="O76" s="348"/>
      <c r="P76" s="303"/>
      <c r="Q76" s="349"/>
      <c r="R76" s="349"/>
      <c r="S76" s="304"/>
      <c r="T76" s="348"/>
      <c r="U76" s="348"/>
      <c r="V76" s="100"/>
      <c r="W76" s="348"/>
      <c r="X76" s="348"/>
      <c r="Y76" s="348"/>
      <c r="Z76" s="348"/>
      <c r="AA76" s="348"/>
      <c r="AB76" s="348"/>
      <c r="AC76" s="348"/>
    </row>
    <row r="77" spans="1:29" ht="26.1" customHeight="1">
      <c r="A77" s="303">
        <v>90</v>
      </c>
      <c r="B77" s="348">
        <v>20240301</v>
      </c>
      <c r="C77" s="348"/>
      <c r="D77" s="304" t="s">
        <v>253</v>
      </c>
      <c r="E77" s="348" t="s">
        <v>265</v>
      </c>
      <c r="F77" s="348"/>
      <c r="G77" s="225" t="s">
        <v>218</v>
      </c>
      <c r="H77" s="348" t="s">
        <v>133</v>
      </c>
      <c r="I77" s="348"/>
      <c r="J77" s="348"/>
      <c r="K77" s="348"/>
      <c r="L77" s="303" t="s">
        <v>128</v>
      </c>
      <c r="M77" s="348" t="s">
        <v>255</v>
      </c>
      <c r="N77" s="348"/>
      <c r="O77" s="348"/>
      <c r="P77" s="303"/>
      <c r="Q77" s="349"/>
      <c r="R77" s="349"/>
      <c r="S77" s="304"/>
      <c r="T77" s="348"/>
      <c r="U77" s="348"/>
      <c r="V77" s="100"/>
      <c r="W77" s="348"/>
      <c r="X77" s="348"/>
      <c r="Y77" s="348"/>
      <c r="Z77" s="348"/>
      <c r="AA77" s="348"/>
      <c r="AB77" s="348"/>
      <c r="AC77" s="348"/>
    </row>
    <row r="78" spans="1:29" ht="26.1" customHeight="1">
      <c r="A78" s="303">
        <v>91</v>
      </c>
      <c r="B78" s="348">
        <v>20240301</v>
      </c>
      <c r="C78" s="348"/>
      <c r="D78" s="304" t="s">
        <v>253</v>
      </c>
      <c r="E78" s="348" t="s">
        <v>266</v>
      </c>
      <c r="F78" s="348"/>
      <c r="G78" s="225" t="s">
        <v>225</v>
      </c>
      <c r="H78" s="348" t="s">
        <v>133</v>
      </c>
      <c r="I78" s="348"/>
      <c r="J78" s="348"/>
      <c r="K78" s="348"/>
      <c r="L78" s="303" t="s">
        <v>128</v>
      </c>
      <c r="M78" s="348" t="s">
        <v>255</v>
      </c>
      <c r="N78" s="348"/>
      <c r="O78" s="348"/>
      <c r="P78" s="303"/>
      <c r="Q78" s="349"/>
      <c r="R78" s="349"/>
      <c r="S78" s="304"/>
      <c r="T78" s="348"/>
      <c r="U78" s="348"/>
      <c r="V78" s="100"/>
      <c r="W78" s="348"/>
      <c r="X78" s="348"/>
      <c r="Y78" s="348"/>
      <c r="Z78" s="348"/>
      <c r="AA78" s="348"/>
      <c r="AB78" s="348"/>
      <c r="AC78" s="348"/>
    </row>
    <row r="79" spans="1:29" ht="26.1" customHeight="1">
      <c r="A79" s="303"/>
      <c r="B79" s="348">
        <v>20240327</v>
      </c>
      <c r="C79" s="348"/>
      <c r="D79" s="304" t="s">
        <v>267</v>
      </c>
      <c r="E79" s="348"/>
      <c r="F79" s="348"/>
      <c r="G79" s="225"/>
      <c r="H79" s="348"/>
      <c r="I79" s="348"/>
      <c r="J79" s="348"/>
      <c r="K79" s="348"/>
      <c r="L79" s="303" t="s">
        <v>213</v>
      </c>
      <c r="M79" s="348" t="s">
        <v>268</v>
      </c>
      <c r="N79" s="348"/>
      <c r="O79" s="348"/>
      <c r="P79" s="303"/>
      <c r="Q79" s="349"/>
      <c r="R79" s="349"/>
      <c r="S79" s="304"/>
      <c r="T79" s="348"/>
      <c r="U79" s="348"/>
      <c r="V79" s="100"/>
      <c r="W79" s="348"/>
      <c r="X79" s="348"/>
      <c r="Y79" s="348"/>
      <c r="Z79" s="348"/>
      <c r="AA79" s="348"/>
      <c r="AB79" s="348"/>
      <c r="AC79" s="348"/>
    </row>
    <row r="80" spans="1:29" ht="26.1" customHeight="1">
      <c r="A80" s="303"/>
      <c r="B80" s="348"/>
      <c r="C80" s="348"/>
      <c r="D80" s="304"/>
      <c r="E80" s="348"/>
      <c r="F80" s="348"/>
      <c r="G80" s="225"/>
      <c r="H80" s="348"/>
      <c r="I80" s="348"/>
      <c r="J80" s="348"/>
      <c r="K80" s="348"/>
      <c r="L80" s="303"/>
      <c r="M80" s="348"/>
      <c r="N80" s="348"/>
      <c r="O80" s="348"/>
      <c r="P80" s="303"/>
      <c r="Q80" s="349"/>
      <c r="R80" s="349"/>
      <c r="S80" s="304"/>
      <c r="T80" s="348"/>
      <c r="U80" s="348"/>
      <c r="V80" s="100"/>
      <c r="W80" s="348"/>
      <c r="X80" s="348"/>
      <c r="Y80" s="348"/>
      <c r="Z80" s="348"/>
      <c r="AA80" s="348"/>
      <c r="AB80" s="348"/>
      <c r="AC80" s="348"/>
    </row>
    <row r="81" spans="1:29" ht="26.1" customHeight="1">
      <c r="A81" s="303"/>
      <c r="B81" s="348"/>
      <c r="C81" s="348"/>
      <c r="D81" s="304"/>
      <c r="E81" s="348"/>
      <c r="F81" s="348"/>
      <c r="G81" s="225"/>
      <c r="H81" s="348"/>
      <c r="I81" s="348"/>
      <c r="J81" s="348"/>
      <c r="K81" s="348"/>
      <c r="L81" s="303"/>
      <c r="M81" s="348"/>
      <c r="N81" s="348"/>
      <c r="O81" s="348"/>
      <c r="P81" s="303"/>
      <c r="Q81" s="349"/>
      <c r="R81" s="349"/>
      <c r="S81" s="304"/>
      <c r="T81" s="348"/>
      <c r="U81" s="348"/>
      <c r="V81" s="100"/>
      <c r="W81" s="348"/>
      <c r="X81" s="348"/>
      <c r="Y81" s="348"/>
      <c r="Z81" s="348"/>
      <c r="AA81" s="348"/>
      <c r="AB81" s="348"/>
      <c r="AC81" s="348"/>
    </row>
    <row r="82" spans="1:29" ht="26.1" customHeight="1">
      <c r="A82" s="303"/>
      <c r="B82" s="348"/>
      <c r="C82" s="348"/>
      <c r="D82" s="304"/>
      <c r="E82" s="348"/>
      <c r="F82" s="348"/>
      <c r="G82" s="225"/>
      <c r="H82" s="348"/>
      <c r="I82" s="348"/>
      <c r="J82" s="348"/>
      <c r="K82" s="348"/>
      <c r="L82" s="303"/>
      <c r="M82" s="348"/>
      <c r="N82" s="348"/>
      <c r="O82" s="348"/>
      <c r="P82" s="303"/>
      <c r="Q82" s="349"/>
      <c r="R82" s="349"/>
      <c r="S82" s="304"/>
      <c r="T82" s="348"/>
      <c r="U82" s="348"/>
      <c r="V82" s="100"/>
      <c r="W82" s="348"/>
      <c r="X82" s="348"/>
      <c r="Y82" s="348"/>
      <c r="Z82" s="348"/>
      <c r="AA82" s="348"/>
      <c r="AB82" s="348"/>
      <c r="AC82" s="348"/>
    </row>
    <row r="83" spans="1:29" ht="26.1" customHeight="1">
      <c r="A83" s="303"/>
      <c r="B83" s="348"/>
      <c r="C83" s="348"/>
      <c r="D83" s="304"/>
      <c r="E83" s="348"/>
      <c r="F83" s="348"/>
      <c r="G83" s="225"/>
      <c r="H83" s="348"/>
      <c r="I83" s="348"/>
      <c r="J83" s="348"/>
      <c r="K83" s="348"/>
      <c r="L83" s="303"/>
      <c r="M83" s="348"/>
      <c r="N83" s="348"/>
      <c r="O83" s="348"/>
      <c r="P83" s="303"/>
      <c r="Q83" s="349"/>
      <c r="R83" s="349"/>
      <c r="S83" s="304"/>
      <c r="T83" s="348"/>
      <c r="U83" s="348"/>
      <c r="V83" s="100"/>
      <c r="W83" s="348"/>
      <c r="X83" s="348"/>
      <c r="Y83" s="348"/>
      <c r="Z83" s="348"/>
      <c r="AA83" s="348"/>
      <c r="AB83" s="348"/>
      <c r="AC83" s="348"/>
    </row>
    <row r="84" spans="1:29" ht="26.1" customHeight="1">
      <c r="A84" s="303"/>
      <c r="B84" s="348"/>
      <c r="C84" s="348"/>
      <c r="D84" s="304"/>
      <c r="E84" s="348"/>
      <c r="F84" s="348"/>
      <c r="G84" s="225"/>
      <c r="H84" s="348"/>
      <c r="I84" s="348"/>
      <c r="J84" s="348"/>
      <c r="K84" s="348"/>
      <c r="L84" s="303"/>
      <c r="M84" s="348"/>
      <c r="N84" s="348"/>
      <c r="O84" s="348"/>
      <c r="P84" s="303"/>
      <c r="Q84" s="349"/>
      <c r="R84" s="349"/>
      <c r="S84" s="304"/>
      <c r="T84" s="348"/>
      <c r="U84" s="348"/>
      <c r="V84" s="100"/>
      <c r="W84" s="348"/>
      <c r="X84" s="348"/>
      <c r="Y84" s="348"/>
      <c r="Z84" s="348"/>
      <c r="AA84" s="348"/>
      <c r="AB84" s="348"/>
      <c r="AC84" s="348"/>
    </row>
    <row r="85" spans="1:29" ht="26.1" customHeight="1">
      <c r="A85" s="303"/>
      <c r="B85" s="348"/>
      <c r="C85" s="348"/>
      <c r="D85" s="304"/>
      <c r="E85" s="348"/>
      <c r="F85" s="348"/>
      <c r="G85" s="225"/>
      <c r="H85" s="348"/>
      <c r="I85" s="348"/>
      <c r="J85" s="348"/>
      <c r="K85" s="348"/>
      <c r="L85" s="303"/>
      <c r="M85" s="348"/>
      <c r="N85" s="348"/>
      <c r="O85" s="348"/>
      <c r="P85" s="303"/>
      <c r="Q85" s="349"/>
      <c r="R85" s="349"/>
      <c r="S85" s="304"/>
      <c r="T85" s="348"/>
      <c r="U85" s="348"/>
      <c r="V85" s="100"/>
      <c r="W85" s="348"/>
      <c r="X85" s="348"/>
      <c r="Y85" s="348"/>
      <c r="Z85" s="348"/>
      <c r="AA85" s="348"/>
      <c r="AB85" s="348"/>
      <c r="AC85" s="348"/>
    </row>
    <row r="86" spans="1:29" ht="26.1" customHeight="1">
      <c r="A86" s="303"/>
      <c r="B86" s="348"/>
      <c r="C86" s="348"/>
      <c r="D86" s="304"/>
      <c r="E86" s="348"/>
      <c r="F86" s="348"/>
      <c r="G86" s="225"/>
      <c r="H86" s="348"/>
      <c r="I86" s="348"/>
      <c r="J86" s="348"/>
      <c r="K86" s="348"/>
      <c r="L86" s="303"/>
      <c r="M86" s="348"/>
      <c r="N86" s="348"/>
      <c r="O86" s="348"/>
      <c r="P86" s="303"/>
      <c r="Q86" s="349"/>
      <c r="R86" s="349"/>
      <c r="S86" s="304"/>
      <c r="T86" s="348"/>
      <c r="U86" s="348"/>
      <c r="V86" s="100"/>
      <c r="W86" s="348"/>
      <c r="X86" s="348"/>
      <c r="Y86" s="348"/>
      <c r="Z86" s="348"/>
      <c r="AA86" s="348"/>
      <c r="AB86" s="348"/>
      <c r="AC86" s="348"/>
    </row>
    <row r="87" spans="1:29" ht="26.1" customHeight="1">
      <c r="A87" s="303"/>
      <c r="B87" s="348"/>
      <c r="C87" s="348"/>
      <c r="D87" s="304"/>
      <c r="E87" s="348"/>
      <c r="F87" s="348"/>
      <c r="G87" s="225"/>
      <c r="H87" s="348"/>
      <c r="I87" s="348"/>
      <c r="J87" s="348"/>
      <c r="K87" s="348"/>
      <c r="L87" s="303"/>
      <c r="M87" s="348"/>
      <c r="N87" s="348"/>
      <c r="O87" s="348"/>
      <c r="P87" s="303"/>
      <c r="Q87" s="349"/>
      <c r="R87" s="349"/>
      <c r="S87" s="304"/>
      <c r="T87" s="348"/>
      <c r="U87" s="348"/>
      <c r="V87" s="100"/>
      <c r="W87" s="348"/>
      <c r="X87" s="348"/>
      <c r="Y87" s="348"/>
      <c r="Z87" s="348"/>
      <c r="AA87" s="348"/>
      <c r="AB87" s="348"/>
      <c r="AC87" s="348"/>
    </row>
    <row r="88" spans="1:29" ht="26.1" customHeight="1">
      <c r="A88" s="303"/>
      <c r="B88" s="348"/>
      <c r="C88" s="348"/>
      <c r="D88" s="304"/>
      <c r="E88" s="348"/>
      <c r="F88" s="348"/>
      <c r="G88" s="225"/>
      <c r="H88" s="348"/>
      <c r="I88" s="348"/>
      <c r="J88" s="348"/>
      <c r="K88" s="348"/>
      <c r="L88" s="303"/>
      <c r="M88" s="348"/>
      <c r="N88" s="348"/>
      <c r="O88" s="348"/>
      <c r="P88" s="303"/>
      <c r="Q88" s="349"/>
      <c r="R88" s="349"/>
      <c r="S88" s="304"/>
      <c r="T88" s="348"/>
      <c r="U88" s="348"/>
      <c r="V88" s="100"/>
      <c r="W88" s="348"/>
      <c r="X88" s="348"/>
      <c r="Y88" s="348"/>
      <c r="Z88" s="348"/>
      <c r="AA88" s="348"/>
      <c r="AB88" s="348"/>
      <c r="AC88" s="348"/>
    </row>
    <row r="89" spans="1:29" ht="26.1" customHeight="1">
      <c r="A89" s="303"/>
      <c r="B89" s="348"/>
      <c r="C89" s="348"/>
      <c r="D89" s="304"/>
      <c r="E89" s="348"/>
      <c r="F89" s="348"/>
      <c r="G89" s="225"/>
      <c r="H89" s="348"/>
      <c r="I89" s="348"/>
      <c r="J89" s="348"/>
      <c r="K89" s="348"/>
      <c r="L89" s="303"/>
      <c r="M89" s="348"/>
      <c r="N89" s="348"/>
      <c r="O89" s="348"/>
      <c r="P89" s="303"/>
      <c r="Q89" s="349"/>
      <c r="R89" s="349"/>
      <c r="S89" s="304"/>
      <c r="T89" s="348"/>
      <c r="U89" s="348"/>
      <c r="V89" s="100"/>
      <c r="W89" s="348"/>
      <c r="X89" s="348"/>
      <c r="Y89" s="348"/>
      <c r="Z89" s="348"/>
      <c r="AA89" s="348"/>
      <c r="AB89" s="348"/>
      <c r="AC89" s="348"/>
    </row>
    <row r="90" spans="1:29" ht="26.1" customHeight="1">
      <c r="A90" s="303"/>
      <c r="B90" s="348"/>
      <c r="C90" s="348"/>
      <c r="D90" s="304"/>
      <c r="E90" s="348"/>
      <c r="F90" s="348"/>
      <c r="G90" s="225"/>
      <c r="H90" s="348"/>
      <c r="I90" s="348"/>
      <c r="J90" s="348"/>
      <c r="K90" s="348"/>
      <c r="L90" s="303"/>
      <c r="M90" s="348"/>
      <c r="N90" s="348"/>
      <c r="O90" s="348"/>
      <c r="P90" s="303"/>
      <c r="Q90" s="349"/>
      <c r="R90" s="349"/>
      <c r="S90" s="304"/>
      <c r="T90" s="348"/>
      <c r="U90" s="348"/>
      <c r="V90" s="100"/>
      <c r="W90" s="348"/>
      <c r="X90" s="348"/>
      <c r="Y90" s="348"/>
      <c r="Z90" s="348"/>
      <c r="AA90" s="348"/>
      <c r="AB90" s="348"/>
      <c r="AC90" s="348"/>
    </row>
    <row r="91" spans="1:29" ht="26.1" customHeight="1">
      <c r="A91" s="303"/>
      <c r="B91" s="348"/>
      <c r="C91" s="348"/>
      <c r="D91" s="304"/>
      <c r="E91" s="348"/>
      <c r="F91" s="348"/>
      <c r="G91" s="225"/>
      <c r="H91" s="348"/>
      <c r="I91" s="348"/>
      <c r="J91" s="348"/>
      <c r="K91" s="348"/>
      <c r="L91" s="303"/>
      <c r="M91" s="348"/>
      <c r="N91" s="348"/>
      <c r="O91" s="348"/>
      <c r="P91" s="303"/>
      <c r="Q91" s="349"/>
      <c r="R91" s="349"/>
      <c r="S91" s="304"/>
      <c r="T91" s="348"/>
      <c r="U91" s="348"/>
      <c r="V91" s="100"/>
      <c r="W91" s="348"/>
      <c r="X91" s="348"/>
      <c r="Y91" s="348"/>
      <c r="Z91" s="348"/>
      <c r="AA91" s="348"/>
      <c r="AB91" s="348"/>
      <c r="AC91" s="348"/>
    </row>
    <row r="92" spans="1:29" ht="26.1" customHeight="1">
      <c r="A92" s="303"/>
      <c r="B92" s="348"/>
      <c r="C92" s="348"/>
      <c r="D92" s="304"/>
      <c r="E92" s="348"/>
      <c r="F92" s="348"/>
      <c r="G92" s="225"/>
      <c r="H92" s="348"/>
      <c r="I92" s="348"/>
      <c r="J92" s="348"/>
      <c r="K92" s="348"/>
      <c r="L92" s="303"/>
      <c r="M92" s="348"/>
      <c r="N92" s="348"/>
      <c r="O92" s="348"/>
      <c r="P92" s="303"/>
      <c r="Q92" s="349"/>
      <c r="R92" s="349"/>
      <c r="S92" s="304"/>
      <c r="T92" s="348"/>
      <c r="U92" s="348"/>
      <c r="V92" s="100"/>
      <c r="W92" s="348"/>
      <c r="X92" s="348"/>
      <c r="Y92" s="348"/>
      <c r="Z92" s="348"/>
      <c r="AA92" s="348"/>
      <c r="AB92" s="348"/>
      <c r="AC92" s="348"/>
    </row>
    <row r="93" spans="1:29" ht="26.1" customHeight="1">
      <c r="A93" s="303"/>
      <c r="B93" s="348"/>
      <c r="C93" s="348"/>
      <c r="D93" s="304"/>
      <c r="E93" s="348"/>
      <c r="F93" s="348"/>
      <c r="G93" s="225"/>
      <c r="H93" s="348"/>
      <c r="I93" s="348"/>
      <c r="J93" s="348"/>
      <c r="K93" s="348"/>
      <c r="L93" s="303"/>
      <c r="M93" s="348"/>
      <c r="N93" s="348"/>
      <c r="O93" s="348"/>
      <c r="P93" s="303"/>
      <c r="Q93" s="349"/>
      <c r="R93" s="349"/>
      <c r="S93" s="304"/>
      <c r="T93" s="348"/>
      <c r="U93" s="348"/>
      <c r="V93" s="100"/>
      <c r="W93" s="348"/>
      <c r="X93" s="348"/>
      <c r="Y93" s="348"/>
      <c r="Z93" s="348"/>
      <c r="AA93" s="348"/>
      <c r="AB93" s="348"/>
      <c r="AC93" s="348"/>
    </row>
    <row r="94" spans="1:29" ht="26.1" customHeight="1">
      <c r="A94" s="303"/>
      <c r="B94" s="348"/>
      <c r="C94" s="348"/>
      <c r="D94" s="304"/>
      <c r="E94" s="348"/>
      <c r="F94" s="348"/>
      <c r="G94" s="225"/>
      <c r="H94" s="348"/>
      <c r="I94" s="348"/>
      <c r="J94" s="348"/>
      <c r="K94" s="348"/>
      <c r="L94" s="303"/>
      <c r="M94" s="348"/>
      <c r="N94" s="348"/>
      <c r="O94" s="348"/>
      <c r="P94" s="303"/>
      <c r="Q94" s="349"/>
      <c r="R94" s="349"/>
      <c r="S94" s="304"/>
      <c r="T94" s="348"/>
      <c r="U94" s="348"/>
      <c r="V94" s="100"/>
      <c r="W94" s="348"/>
      <c r="X94" s="348"/>
      <c r="Y94" s="348"/>
      <c r="Z94" s="348"/>
      <c r="AA94" s="348"/>
      <c r="AB94" s="348"/>
      <c r="AC94" s="348"/>
    </row>
    <row r="95" spans="1:29" ht="26.1" customHeight="1">
      <c r="A95" s="303"/>
      <c r="B95" s="348"/>
      <c r="C95" s="348"/>
      <c r="D95" s="304"/>
      <c r="E95" s="348"/>
      <c r="F95" s="348"/>
      <c r="G95" s="225"/>
      <c r="H95" s="348"/>
      <c r="I95" s="348"/>
      <c r="J95" s="348"/>
      <c r="K95" s="348"/>
      <c r="L95" s="303"/>
      <c r="M95" s="348"/>
      <c r="N95" s="348"/>
      <c r="O95" s="348"/>
      <c r="P95" s="303"/>
      <c r="Q95" s="349"/>
      <c r="R95" s="349"/>
      <c r="S95" s="304"/>
      <c r="T95" s="348"/>
      <c r="U95" s="348"/>
      <c r="V95" s="100"/>
      <c r="W95" s="348"/>
      <c r="X95" s="348"/>
      <c r="Y95" s="348"/>
      <c r="Z95" s="348"/>
      <c r="AA95" s="348"/>
      <c r="AB95" s="348"/>
      <c r="AC95" s="348"/>
    </row>
    <row r="96" spans="1:29" ht="26.1" customHeight="1">
      <c r="A96" s="303"/>
      <c r="B96" s="348"/>
      <c r="C96" s="348"/>
      <c r="D96" s="304"/>
      <c r="E96" s="348"/>
      <c r="F96" s="348"/>
      <c r="G96" s="225"/>
      <c r="H96" s="348"/>
      <c r="I96" s="348"/>
      <c r="J96" s="348"/>
      <c r="K96" s="348"/>
      <c r="L96" s="303"/>
      <c r="M96" s="348"/>
      <c r="N96" s="348"/>
      <c r="O96" s="348"/>
      <c r="P96" s="303"/>
      <c r="Q96" s="349"/>
      <c r="R96" s="349"/>
      <c r="S96" s="304"/>
      <c r="T96" s="348"/>
      <c r="U96" s="348"/>
      <c r="V96" s="100"/>
      <c r="W96" s="348"/>
      <c r="X96" s="348"/>
      <c r="Y96" s="348"/>
      <c r="Z96" s="348"/>
      <c r="AA96" s="348"/>
      <c r="AB96" s="348"/>
      <c r="AC96" s="348"/>
    </row>
    <row r="97" spans="1:29" ht="26.1" customHeight="1">
      <c r="A97" s="303"/>
      <c r="B97" s="348"/>
      <c r="C97" s="348"/>
      <c r="D97" s="304"/>
      <c r="E97" s="348"/>
      <c r="F97" s="348"/>
      <c r="G97" s="225"/>
      <c r="H97" s="348"/>
      <c r="I97" s="348"/>
      <c r="J97" s="348"/>
      <c r="K97" s="348"/>
      <c r="L97" s="303"/>
      <c r="M97" s="348"/>
      <c r="N97" s="348"/>
      <c r="O97" s="348"/>
      <c r="P97" s="303"/>
      <c r="Q97" s="349"/>
      <c r="R97" s="349"/>
      <c r="S97" s="304"/>
      <c r="T97" s="348"/>
      <c r="U97" s="348"/>
      <c r="V97" s="100"/>
      <c r="W97" s="348"/>
      <c r="X97" s="348"/>
      <c r="Y97" s="348"/>
      <c r="Z97" s="348"/>
      <c r="AA97" s="348"/>
      <c r="AB97" s="348"/>
      <c r="AC97" s="348"/>
    </row>
    <row r="98" spans="1:29" ht="26.1" customHeight="1">
      <c r="A98" s="303"/>
      <c r="B98" s="348"/>
      <c r="C98" s="348"/>
      <c r="D98" s="304"/>
      <c r="E98" s="348"/>
      <c r="F98" s="348"/>
      <c r="G98" s="225"/>
      <c r="H98" s="348"/>
      <c r="I98" s="348"/>
      <c r="J98" s="348"/>
      <c r="K98" s="348"/>
      <c r="L98" s="303"/>
      <c r="M98" s="348"/>
      <c r="N98" s="348"/>
      <c r="O98" s="348"/>
      <c r="P98" s="303"/>
      <c r="Q98" s="349"/>
      <c r="R98" s="349"/>
      <c r="S98" s="304"/>
      <c r="T98" s="348"/>
      <c r="U98" s="348"/>
      <c r="V98" s="100"/>
      <c r="W98" s="348"/>
      <c r="X98" s="348"/>
      <c r="Y98" s="348"/>
      <c r="Z98" s="348"/>
      <c r="AA98" s="348"/>
      <c r="AB98" s="348"/>
      <c r="AC98" s="348"/>
    </row>
    <row r="99" spans="1:29" ht="26.1" customHeight="1">
      <c r="A99" s="303"/>
      <c r="B99" s="348"/>
      <c r="C99" s="348"/>
      <c r="D99" s="304"/>
      <c r="E99" s="348"/>
      <c r="F99" s="348"/>
      <c r="G99" s="225"/>
      <c r="H99" s="348"/>
      <c r="I99" s="348"/>
      <c r="J99" s="348"/>
      <c r="K99" s="348"/>
      <c r="L99" s="303"/>
      <c r="M99" s="348"/>
      <c r="N99" s="348"/>
      <c r="O99" s="348"/>
      <c r="P99" s="303"/>
      <c r="Q99" s="349"/>
      <c r="R99" s="349"/>
      <c r="S99" s="304"/>
      <c r="T99" s="348"/>
      <c r="U99" s="348"/>
      <c r="V99" s="100"/>
      <c r="W99" s="348"/>
      <c r="X99" s="348"/>
      <c r="Y99" s="348"/>
      <c r="Z99" s="348"/>
      <c r="AA99" s="348"/>
      <c r="AB99" s="348"/>
      <c r="AC99" s="348"/>
    </row>
    <row r="100" spans="1:29" ht="26.1" customHeight="1">
      <c r="A100" s="303"/>
      <c r="B100" s="348"/>
      <c r="C100" s="348"/>
      <c r="D100" s="304"/>
      <c r="E100" s="348"/>
      <c r="F100" s="348"/>
      <c r="G100" s="225"/>
      <c r="H100" s="348"/>
      <c r="I100" s="348"/>
      <c r="J100" s="348"/>
      <c r="K100" s="348"/>
      <c r="L100" s="303"/>
      <c r="M100" s="348"/>
      <c r="N100" s="348"/>
      <c r="O100" s="348"/>
      <c r="P100" s="303"/>
      <c r="Q100" s="349"/>
      <c r="R100" s="349"/>
      <c r="S100" s="304"/>
      <c r="T100" s="348"/>
      <c r="U100" s="348"/>
      <c r="V100" s="100"/>
      <c r="W100" s="348"/>
      <c r="X100" s="348"/>
      <c r="Y100" s="348"/>
      <c r="Z100" s="348"/>
      <c r="AA100" s="348"/>
      <c r="AB100" s="348"/>
      <c r="AC100" s="348"/>
    </row>
    <row r="101" spans="1:29" ht="26.1" customHeight="1">
      <c r="A101" s="303"/>
      <c r="B101" s="348"/>
      <c r="C101" s="348"/>
      <c r="D101" s="304"/>
      <c r="E101" s="348"/>
      <c r="F101" s="348"/>
      <c r="G101" s="225"/>
      <c r="H101" s="348"/>
      <c r="I101" s="348"/>
      <c r="J101" s="348"/>
      <c r="K101" s="348"/>
      <c r="L101" s="303"/>
      <c r="M101" s="348"/>
      <c r="N101" s="348"/>
      <c r="O101" s="348"/>
      <c r="P101" s="303"/>
      <c r="Q101" s="349"/>
      <c r="R101" s="349"/>
      <c r="S101" s="304"/>
      <c r="T101" s="348"/>
      <c r="U101" s="348"/>
      <c r="V101" s="100"/>
      <c r="W101" s="348"/>
      <c r="X101" s="348"/>
      <c r="Y101" s="348"/>
      <c r="Z101" s="348"/>
      <c r="AA101" s="348"/>
      <c r="AB101" s="348"/>
      <c r="AC101" s="348"/>
    </row>
    <row r="102" spans="1:29" ht="26.1" customHeight="1">
      <c r="A102" s="303"/>
      <c r="B102" s="348"/>
      <c r="C102" s="348"/>
      <c r="D102" s="304"/>
      <c r="E102" s="348"/>
      <c r="F102" s="348"/>
      <c r="G102" s="225"/>
      <c r="H102" s="348"/>
      <c r="I102" s="348"/>
      <c r="J102" s="348"/>
      <c r="K102" s="348"/>
      <c r="L102" s="303"/>
      <c r="M102" s="348"/>
      <c r="N102" s="348"/>
      <c r="O102" s="348"/>
      <c r="P102" s="303"/>
      <c r="Q102" s="349"/>
      <c r="R102" s="349"/>
      <c r="S102" s="304"/>
      <c r="T102" s="348"/>
      <c r="U102" s="348"/>
      <c r="V102" s="100"/>
      <c r="W102" s="348"/>
      <c r="X102" s="348"/>
      <c r="Y102" s="348"/>
      <c r="Z102" s="348"/>
      <c r="AA102" s="348"/>
      <c r="AB102" s="348"/>
      <c r="AC102" s="348"/>
    </row>
    <row r="103" spans="1:29" ht="26.1" customHeight="1">
      <c r="A103" s="303"/>
      <c r="B103" s="348"/>
      <c r="C103" s="348"/>
      <c r="D103" s="304"/>
      <c r="E103" s="348"/>
      <c r="F103" s="348"/>
      <c r="G103" s="225"/>
      <c r="H103" s="348"/>
      <c r="I103" s="348"/>
      <c r="J103" s="348"/>
      <c r="K103" s="348"/>
      <c r="L103" s="303"/>
      <c r="M103" s="348"/>
      <c r="N103" s="348"/>
      <c r="O103" s="348"/>
      <c r="P103" s="303"/>
      <c r="Q103" s="349"/>
      <c r="R103" s="349"/>
      <c r="S103" s="304"/>
      <c r="T103" s="348"/>
      <c r="U103" s="348"/>
      <c r="V103" s="100"/>
      <c r="W103" s="348"/>
      <c r="X103" s="348"/>
      <c r="Y103" s="348"/>
      <c r="Z103" s="348"/>
      <c r="AA103" s="348"/>
      <c r="AB103" s="348"/>
      <c r="AC103" s="348"/>
    </row>
    <row r="104" spans="1:29" ht="26.1" customHeight="1">
      <c r="A104" s="303"/>
      <c r="B104" s="348"/>
      <c r="C104" s="348"/>
      <c r="D104" s="304"/>
      <c r="E104" s="348"/>
      <c r="F104" s="348"/>
      <c r="G104" s="225"/>
      <c r="H104" s="348"/>
      <c r="I104" s="348"/>
      <c r="J104" s="348"/>
      <c r="K104" s="348"/>
      <c r="L104" s="303"/>
      <c r="M104" s="348"/>
      <c r="N104" s="348"/>
      <c r="O104" s="348"/>
      <c r="P104" s="303"/>
      <c r="Q104" s="349"/>
      <c r="R104" s="349"/>
      <c r="S104" s="304"/>
      <c r="T104" s="348"/>
      <c r="U104" s="348"/>
      <c r="V104" s="100"/>
      <c r="W104" s="348"/>
      <c r="X104" s="348"/>
      <c r="Y104" s="348"/>
      <c r="Z104" s="348"/>
      <c r="AA104" s="348"/>
      <c r="AB104" s="348"/>
      <c r="AC104" s="348"/>
    </row>
    <row r="105" spans="1:29" ht="26.1" customHeight="1">
      <c r="A105" s="303"/>
      <c r="B105" s="348"/>
      <c r="C105" s="348"/>
      <c r="D105" s="304"/>
      <c r="E105" s="348"/>
      <c r="F105" s="348"/>
      <c r="G105" s="225"/>
      <c r="H105" s="348"/>
      <c r="I105" s="348"/>
      <c r="J105" s="348"/>
      <c r="K105" s="348"/>
      <c r="L105" s="303"/>
      <c r="M105" s="348"/>
      <c r="N105" s="348"/>
      <c r="O105" s="348"/>
      <c r="P105" s="303"/>
      <c r="Q105" s="349"/>
      <c r="R105" s="349"/>
      <c r="S105" s="304"/>
      <c r="T105" s="348"/>
      <c r="U105" s="348"/>
      <c r="V105" s="100"/>
      <c r="W105" s="348"/>
      <c r="X105" s="348"/>
      <c r="Y105" s="348"/>
      <c r="Z105" s="348"/>
      <c r="AA105" s="348"/>
      <c r="AB105" s="348"/>
      <c r="AC105" s="348"/>
    </row>
    <row r="106" spans="1:29" ht="26.1" customHeight="1">
      <c r="A106" s="303"/>
      <c r="B106" s="348"/>
      <c r="C106" s="348"/>
      <c r="D106" s="304"/>
      <c r="E106" s="348"/>
      <c r="F106" s="348"/>
      <c r="G106" s="225"/>
      <c r="H106" s="348"/>
      <c r="I106" s="348"/>
      <c r="J106" s="348"/>
      <c r="K106" s="348"/>
      <c r="L106" s="303"/>
      <c r="M106" s="348"/>
      <c r="N106" s="348"/>
      <c r="O106" s="348"/>
      <c r="P106" s="303"/>
      <c r="Q106" s="349"/>
      <c r="R106" s="349"/>
      <c r="S106" s="304"/>
      <c r="T106" s="348"/>
      <c r="U106" s="348"/>
      <c r="V106" s="100"/>
      <c r="W106" s="348"/>
      <c r="X106" s="348"/>
      <c r="Y106" s="348"/>
      <c r="Z106" s="348"/>
      <c r="AA106" s="348"/>
      <c r="AB106" s="348"/>
      <c r="AC106" s="348"/>
    </row>
    <row r="107" spans="1:29" ht="26.1" customHeight="1">
      <c r="A107" s="303"/>
      <c r="B107" s="348"/>
      <c r="C107" s="348"/>
      <c r="D107" s="304"/>
      <c r="E107" s="348"/>
      <c r="F107" s="348"/>
      <c r="G107" s="225"/>
      <c r="H107" s="348"/>
      <c r="I107" s="348"/>
      <c r="J107" s="348"/>
      <c r="K107" s="348"/>
      <c r="L107" s="303"/>
      <c r="M107" s="348"/>
      <c r="N107" s="348"/>
      <c r="O107" s="348"/>
      <c r="P107" s="303"/>
      <c r="Q107" s="349"/>
      <c r="R107" s="349"/>
      <c r="S107" s="304"/>
      <c r="T107" s="348"/>
      <c r="U107" s="348"/>
      <c r="V107" s="100"/>
      <c r="W107" s="348"/>
      <c r="X107" s="348"/>
      <c r="Y107" s="348"/>
      <c r="Z107" s="348"/>
      <c r="AA107" s="348"/>
      <c r="AB107" s="348"/>
      <c r="AC107" s="348"/>
    </row>
    <row r="108" spans="1:29" ht="26.1" customHeight="1">
      <c r="A108" s="303"/>
      <c r="B108" s="348"/>
      <c r="C108" s="348"/>
      <c r="D108" s="304"/>
      <c r="E108" s="348"/>
      <c r="F108" s="348"/>
      <c r="G108" s="225"/>
      <c r="H108" s="348"/>
      <c r="I108" s="348"/>
      <c r="J108" s="348"/>
      <c r="K108" s="348"/>
      <c r="L108" s="303"/>
      <c r="M108" s="348"/>
      <c r="N108" s="348"/>
      <c r="O108" s="348"/>
      <c r="P108" s="303"/>
      <c r="Q108" s="349"/>
      <c r="R108" s="349"/>
      <c r="S108" s="304"/>
      <c r="T108" s="348"/>
      <c r="U108" s="348"/>
      <c r="V108" s="100"/>
      <c r="W108" s="348"/>
      <c r="X108" s="348"/>
      <c r="Y108" s="348"/>
      <c r="Z108" s="348"/>
      <c r="AA108" s="348"/>
      <c r="AB108" s="348"/>
      <c r="AC108" s="348"/>
    </row>
    <row r="109" spans="1:29" ht="26.1" customHeight="1">
      <c r="L109" s="116"/>
    </row>
    <row r="110" spans="1:29" ht="26.1" customHeight="1">
      <c r="L110" s="116"/>
    </row>
    <row r="111" spans="1:29" ht="26.1" customHeight="1">
      <c r="L111" s="116"/>
    </row>
    <row r="112" spans="1:29" ht="26.1" customHeight="1">
      <c r="L112" s="116"/>
    </row>
    <row r="113" spans="12:12" ht="26.1" customHeight="1">
      <c r="L113" s="116"/>
    </row>
    <row r="114" spans="12:12" ht="26.1" customHeight="1">
      <c r="L114" s="116"/>
    </row>
    <row r="115" spans="12:12" ht="26.1" customHeight="1">
      <c r="L115" s="116"/>
    </row>
    <row r="116" spans="12:12" ht="26.1" customHeight="1">
      <c r="L116" s="116"/>
    </row>
    <row r="117" spans="12:12" ht="26.1" customHeight="1">
      <c r="L117" s="116"/>
    </row>
    <row r="118" spans="12:12" ht="26.1" customHeight="1">
      <c r="L118" s="116"/>
    </row>
    <row r="119" spans="12:12" ht="26.1" customHeight="1">
      <c r="L119" s="116"/>
    </row>
    <row r="120" spans="12:12" ht="26.1" customHeight="1">
      <c r="L120" s="116"/>
    </row>
    <row r="121" spans="12:12" ht="26.1" customHeight="1">
      <c r="L121" s="116"/>
    </row>
    <row r="122" spans="12:12" ht="26.1" customHeight="1">
      <c r="L122" s="116"/>
    </row>
    <row r="123" spans="12:12" ht="26.1" customHeight="1">
      <c r="L123" s="116"/>
    </row>
    <row r="124" spans="12:12" ht="26.1" customHeight="1">
      <c r="L124" s="116"/>
    </row>
    <row r="139" spans="12:38">
      <c r="L139" s="94" t="s">
        <v>269</v>
      </c>
      <c r="M139" s="94" t="s">
        <v>236</v>
      </c>
    </row>
    <row r="141" spans="12:38">
      <c r="AL141" s="94">
        <v>0</v>
      </c>
    </row>
    <row r="142" spans="12:38">
      <c r="AL142" s="94">
        <v>0</v>
      </c>
    </row>
    <row r="143" spans="12:38">
      <c r="AL143" s="94">
        <v>0</v>
      </c>
    </row>
  </sheetData>
  <mergeCells count="882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F10:I10"/>
    <mergeCell ref="J10:N10"/>
    <mergeCell ref="O10:V10"/>
    <mergeCell ref="W10:X10"/>
    <mergeCell ref="Y10:AA10"/>
    <mergeCell ref="AB10:AC10"/>
    <mergeCell ref="F11:I11"/>
    <mergeCell ref="J11:N11"/>
    <mergeCell ref="O11:V11"/>
    <mergeCell ref="W11:X11"/>
    <mergeCell ref="Y11:AA11"/>
    <mergeCell ref="AB11:AC11"/>
    <mergeCell ref="F12:I12"/>
    <mergeCell ref="J12:N12"/>
    <mergeCell ref="O12:V12"/>
    <mergeCell ref="W12:X12"/>
    <mergeCell ref="Y12:AA12"/>
    <mergeCell ref="AB12:AC12"/>
    <mergeCell ref="F13:I13"/>
    <mergeCell ref="J13:N13"/>
    <mergeCell ref="O13:V13"/>
    <mergeCell ref="W13:X13"/>
    <mergeCell ref="Y13:AA13"/>
    <mergeCell ref="AB13:AC13"/>
    <mergeCell ref="F14:I14"/>
    <mergeCell ref="J14:N14"/>
    <mergeCell ref="O14:V14"/>
    <mergeCell ref="W14:X14"/>
    <mergeCell ref="Y14:AA14"/>
    <mergeCell ref="AB14:AC14"/>
    <mergeCell ref="F15:I15"/>
    <mergeCell ref="J15:N15"/>
    <mergeCell ref="O15:V15"/>
    <mergeCell ref="W15:X15"/>
    <mergeCell ref="Y15:AA15"/>
    <mergeCell ref="AB15:AC15"/>
    <mergeCell ref="F16:I16"/>
    <mergeCell ref="J16:N16"/>
    <mergeCell ref="O16:V16"/>
    <mergeCell ref="W16:X16"/>
    <mergeCell ref="Y16:AA16"/>
    <mergeCell ref="AB16:AC16"/>
    <mergeCell ref="F17:I17"/>
    <mergeCell ref="J17:N17"/>
    <mergeCell ref="O17:V17"/>
    <mergeCell ref="W17:X17"/>
    <mergeCell ref="Y17:AA17"/>
    <mergeCell ref="AB17:AC17"/>
    <mergeCell ref="F18:I18"/>
    <mergeCell ref="J18:N18"/>
    <mergeCell ref="O18:V18"/>
    <mergeCell ref="W18:X18"/>
    <mergeCell ref="Y18:AA18"/>
    <mergeCell ref="AB18:AC18"/>
    <mergeCell ref="F19:I19"/>
    <mergeCell ref="J19:N19"/>
    <mergeCell ref="O19:V19"/>
    <mergeCell ref="W19:X19"/>
    <mergeCell ref="Y19:AA19"/>
    <mergeCell ref="AB19:AC19"/>
    <mergeCell ref="F20:I20"/>
    <mergeCell ref="J20:N20"/>
    <mergeCell ref="O20:V20"/>
    <mergeCell ref="W20:X20"/>
    <mergeCell ref="Y20:AA20"/>
    <mergeCell ref="AB20:AC20"/>
    <mergeCell ref="F21:I21"/>
    <mergeCell ref="J21:N21"/>
    <mergeCell ref="O21:V21"/>
    <mergeCell ref="W21:X21"/>
    <mergeCell ref="Y21:AA21"/>
    <mergeCell ref="AB21:AC21"/>
    <mergeCell ref="F22:I22"/>
    <mergeCell ref="J22:N22"/>
    <mergeCell ref="O22:V22"/>
    <mergeCell ref="W22:X22"/>
    <mergeCell ref="Y22:AA22"/>
    <mergeCell ref="AB22:AC22"/>
    <mergeCell ref="F24:I24"/>
    <mergeCell ref="J24:N24"/>
    <mergeCell ref="O24:V24"/>
    <mergeCell ref="W24:X24"/>
    <mergeCell ref="Y24:AA24"/>
    <mergeCell ref="AB24:AC24"/>
    <mergeCell ref="F23:I23"/>
    <mergeCell ref="J23:N23"/>
    <mergeCell ref="O23:V23"/>
    <mergeCell ref="W23:X23"/>
    <mergeCell ref="Y23:AA23"/>
    <mergeCell ref="AB23:AC23"/>
    <mergeCell ref="A25:D25"/>
    <mergeCell ref="E25:AC25"/>
    <mergeCell ref="B26:C26"/>
    <mergeCell ref="E26:F26"/>
    <mergeCell ref="H26:K26"/>
    <mergeCell ref="M26:O26"/>
    <mergeCell ref="Q26:R26"/>
    <mergeCell ref="T26:U26"/>
    <mergeCell ref="W26:Y26"/>
    <mergeCell ref="Z26:AA26"/>
    <mergeCell ref="AB26:AC26"/>
    <mergeCell ref="B27:C27"/>
    <mergeCell ref="E27:F27"/>
    <mergeCell ref="H27:K27"/>
    <mergeCell ref="M27:O27"/>
    <mergeCell ref="Q27:R27"/>
    <mergeCell ref="T27:U27"/>
    <mergeCell ref="W27:Y27"/>
    <mergeCell ref="Z27:AA27"/>
    <mergeCell ref="AB27:AC27"/>
    <mergeCell ref="B28:C28"/>
    <mergeCell ref="E28:F28"/>
    <mergeCell ref="H28:K28"/>
    <mergeCell ref="M28:O28"/>
    <mergeCell ref="Q28:R28"/>
    <mergeCell ref="T28:U28"/>
    <mergeCell ref="W28:Y28"/>
    <mergeCell ref="Z28:AA28"/>
    <mergeCell ref="AB28:AC28"/>
    <mergeCell ref="B29:C29"/>
    <mergeCell ref="E29:F29"/>
    <mergeCell ref="H29:K29"/>
    <mergeCell ref="M29:O29"/>
    <mergeCell ref="Q29:R29"/>
    <mergeCell ref="T29:U29"/>
    <mergeCell ref="W29:Y29"/>
    <mergeCell ref="Z29:AA29"/>
    <mergeCell ref="AB29:AC29"/>
    <mergeCell ref="B30:C30"/>
    <mergeCell ref="E30:F30"/>
    <mergeCell ref="H30:K30"/>
    <mergeCell ref="M30:O30"/>
    <mergeCell ref="Q30:R30"/>
    <mergeCell ref="T30:U30"/>
    <mergeCell ref="W30:Y30"/>
    <mergeCell ref="Z30:AA30"/>
    <mergeCell ref="AB30:AC30"/>
    <mergeCell ref="B31:C31"/>
    <mergeCell ref="E31:F31"/>
    <mergeCell ref="H31:K31"/>
    <mergeCell ref="M31:O31"/>
    <mergeCell ref="Q31:R31"/>
    <mergeCell ref="T31:U31"/>
    <mergeCell ref="W31:Y31"/>
    <mergeCell ref="Z31:AA31"/>
    <mergeCell ref="AB31:AC31"/>
    <mergeCell ref="B32:C32"/>
    <mergeCell ref="E32:F32"/>
    <mergeCell ref="H32:K32"/>
    <mergeCell ref="M32:O32"/>
    <mergeCell ref="Q32:R32"/>
    <mergeCell ref="T32:U32"/>
    <mergeCell ref="W32:Y32"/>
    <mergeCell ref="Z32:AA32"/>
    <mergeCell ref="AB32:AC32"/>
    <mergeCell ref="B33:C33"/>
    <mergeCell ref="E33:F33"/>
    <mergeCell ref="H33:K33"/>
    <mergeCell ref="M33:O33"/>
    <mergeCell ref="Q33:R33"/>
    <mergeCell ref="T33:U33"/>
    <mergeCell ref="W33:Y33"/>
    <mergeCell ref="Z33:AA33"/>
    <mergeCell ref="AB33:AC33"/>
    <mergeCell ref="B34:C34"/>
    <mergeCell ref="E34:F34"/>
    <mergeCell ref="H34:K34"/>
    <mergeCell ref="M34:O34"/>
    <mergeCell ref="Q34:R34"/>
    <mergeCell ref="T34:U34"/>
    <mergeCell ref="W34:Y34"/>
    <mergeCell ref="Z34:AA34"/>
    <mergeCell ref="AB34:AC34"/>
    <mergeCell ref="B35:C35"/>
    <mergeCell ref="E35:F35"/>
    <mergeCell ref="H35:K35"/>
    <mergeCell ref="M35:O35"/>
    <mergeCell ref="Q35:R35"/>
    <mergeCell ref="T35:U35"/>
    <mergeCell ref="W35:Y35"/>
    <mergeCell ref="Z35:AA35"/>
    <mergeCell ref="AB35:AC35"/>
    <mergeCell ref="B36:C36"/>
    <mergeCell ref="E36:F36"/>
    <mergeCell ref="H36:K36"/>
    <mergeCell ref="M36:O36"/>
    <mergeCell ref="Q36:R36"/>
    <mergeCell ref="T36:U36"/>
    <mergeCell ref="W36:Y36"/>
    <mergeCell ref="Z36:AA36"/>
    <mergeCell ref="AB36:AC36"/>
    <mergeCell ref="B37:C37"/>
    <mergeCell ref="E37:F37"/>
    <mergeCell ref="H37:K37"/>
    <mergeCell ref="M37:O37"/>
    <mergeCell ref="Q37:R37"/>
    <mergeCell ref="T37:U37"/>
    <mergeCell ref="W37:Y37"/>
    <mergeCell ref="Z37:AA37"/>
    <mergeCell ref="AB37:AC37"/>
    <mergeCell ref="B38:C38"/>
    <mergeCell ref="E38:F38"/>
    <mergeCell ref="H38:K38"/>
    <mergeCell ref="M38:O38"/>
    <mergeCell ref="Q38:R38"/>
    <mergeCell ref="T38:U38"/>
    <mergeCell ref="W38:Y38"/>
    <mergeCell ref="Z38:AA38"/>
    <mergeCell ref="AB38:AC38"/>
    <mergeCell ref="B39:C39"/>
    <mergeCell ref="E39:F39"/>
    <mergeCell ref="H39:K39"/>
    <mergeCell ref="M39:O39"/>
    <mergeCell ref="Q39:R39"/>
    <mergeCell ref="T39:U39"/>
    <mergeCell ref="W39:Y39"/>
    <mergeCell ref="Z39:AA39"/>
    <mergeCell ref="AB39:AC39"/>
    <mergeCell ref="B40:C40"/>
    <mergeCell ref="E40:F40"/>
    <mergeCell ref="H40:K40"/>
    <mergeCell ref="M40:O40"/>
    <mergeCell ref="Q40:R40"/>
    <mergeCell ref="T40:U40"/>
    <mergeCell ref="W40:Y40"/>
    <mergeCell ref="Z40:AA40"/>
    <mergeCell ref="AB40:AC40"/>
    <mergeCell ref="B41:C41"/>
    <mergeCell ref="E41:F41"/>
    <mergeCell ref="H41:K41"/>
    <mergeCell ref="M41:O41"/>
    <mergeCell ref="Q41:R41"/>
    <mergeCell ref="T41:U41"/>
    <mergeCell ref="W41:Y41"/>
    <mergeCell ref="Z41:AA41"/>
    <mergeCell ref="AB41:AC41"/>
    <mergeCell ref="B42:C42"/>
    <mergeCell ref="E42:F42"/>
    <mergeCell ref="H42:K42"/>
    <mergeCell ref="M42:O42"/>
    <mergeCell ref="Q42:R42"/>
    <mergeCell ref="T42:U42"/>
    <mergeCell ref="W42:Y42"/>
    <mergeCell ref="Z42:AA42"/>
    <mergeCell ref="AB42:AC42"/>
    <mergeCell ref="B43:C43"/>
    <mergeCell ref="E43:F43"/>
    <mergeCell ref="H43:K43"/>
    <mergeCell ref="M43:O43"/>
    <mergeCell ref="Q43:R43"/>
    <mergeCell ref="T43:U43"/>
    <mergeCell ref="W43:Y43"/>
    <mergeCell ref="Z43:AA43"/>
    <mergeCell ref="AB43:AC43"/>
    <mergeCell ref="B44:C44"/>
    <mergeCell ref="E44:F44"/>
    <mergeCell ref="H44:K44"/>
    <mergeCell ref="M44:O44"/>
    <mergeCell ref="Q44:R44"/>
    <mergeCell ref="T44:U44"/>
    <mergeCell ref="W44:Y44"/>
    <mergeCell ref="Z44:AA44"/>
    <mergeCell ref="AB44:AC44"/>
    <mergeCell ref="B45:C45"/>
    <mergeCell ref="E45:F45"/>
    <mergeCell ref="H45:K45"/>
    <mergeCell ref="M45:O45"/>
    <mergeCell ref="Q45:R45"/>
    <mergeCell ref="T45:U45"/>
    <mergeCell ref="W45:Y45"/>
    <mergeCell ref="Z45:AA45"/>
    <mergeCell ref="AB45:AC45"/>
    <mergeCell ref="B46:C46"/>
    <mergeCell ref="E46:F46"/>
    <mergeCell ref="H46:K46"/>
    <mergeCell ref="M46:O46"/>
    <mergeCell ref="Q46:R46"/>
    <mergeCell ref="T46:U46"/>
    <mergeCell ref="W46:Y46"/>
    <mergeCell ref="Z46:AA46"/>
    <mergeCell ref="AB46:AC46"/>
    <mergeCell ref="B47:C47"/>
    <mergeCell ref="E47:F47"/>
    <mergeCell ref="H47:K47"/>
    <mergeCell ref="M47:O47"/>
    <mergeCell ref="Q47:R47"/>
    <mergeCell ref="T47:U47"/>
    <mergeCell ref="W47:Y47"/>
    <mergeCell ref="Z47:AA47"/>
    <mergeCell ref="AB47:AC47"/>
    <mergeCell ref="B48:C48"/>
    <mergeCell ref="E48:F48"/>
    <mergeCell ref="H48:K48"/>
    <mergeCell ref="M48:O48"/>
    <mergeCell ref="Q48:R48"/>
    <mergeCell ref="T48:U48"/>
    <mergeCell ref="W48:Y48"/>
    <mergeCell ref="Z48:AA48"/>
    <mergeCell ref="AB48:AC48"/>
    <mergeCell ref="B49:C49"/>
    <mergeCell ref="E49:F49"/>
    <mergeCell ref="H49:K49"/>
    <mergeCell ref="M49:O49"/>
    <mergeCell ref="Q49:R49"/>
    <mergeCell ref="T49:U49"/>
    <mergeCell ref="W49:Y49"/>
    <mergeCell ref="Z49:AA49"/>
    <mergeCell ref="AB49:AC49"/>
    <mergeCell ref="B50:C50"/>
    <mergeCell ref="E50:F50"/>
    <mergeCell ref="H50:K50"/>
    <mergeCell ref="M50:O50"/>
    <mergeCell ref="Q50:R50"/>
    <mergeCell ref="T50:U50"/>
    <mergeCell ref="W50:Y50"/>
    <mergeCell ref="Z50:AA50"/>
    <mergeCell ref="AB50:AC50"/>
    <mergeCell ref="B51:C51"/>
    <mergeCell ref="E51:F51"/>
    <mergeCell ref="H51:K51"/>
    <mergeCell ref="M51:O51"/>
    <mergeCell ref="Q51:R51"/>
    <mergeCell ref="T51:U51"/>
    <mergeCell ref="W51:Y51"/>
    <mergeCell ref="Z51:AA51"/>
    <mergeCell ref="AB51:AC51"/>
    <mergeCell ref="B52:C52"/>
    <mergeCell ref="E52:F52"/>
    <mergeCell ref="H52:K52"/>
    <mergeCell ref="M52:O52"/>
    <mergeCell ref="Q52:R52"/>
    <mergeCell ref="T52:U52"/>
    <mergeCell ref="W52:Y52"/>
    <mergeCell ref="Z52:AA52"/>
    <mergeCell ref="AB52:AC52"/>
    <mergeCell ref="B53:C53"/>
    <mergeCell ref="E53:F53"/>
    <mergeCell ref="H53:K53"/>
    <mergeCell ref="M53:O53"/>
    <mergeCell ref="Q53:R53"/>
    <mergeCell ref="T53:U53"/>
    <mergeCell ref="W53:Y53"/>
    <mergeCell ref="Z53:AA53"/>
    <mergeCell ref="AB53:AC53"/>
    <mergeCell ref="B54:C54"/>
    <mergeCell ref="E54:F54"/>
    <mergeCell ref="H54:K54"/>
    <mergeCell ref="M54:O54"/>
    <mergeCell ref="Q54:R54"/>
    <mergeCell ref="T54:U54"/>
    <mergeCell ref="W54:Y54"/>
    <mergeCell ref="Z54:AA54"/>
    <mergeCell ref="AB54:AC54"/>
    <mergeCell ref="B55:C55"/>
    <mergeCell ref="E55:F55"/>
    <mergeCell ref="H55:K55"/>
    <mergeCell ref="M55:O55"/>
    <mergeCell ref="Q55:R55"/>
    <mergeCell ref="T55:U55"/>
    <mergeCell ref="W55:Y55"/>
    <mergeCell ref="Z55:AA55"/>
    <mergeCell ref="AB55:AC55"/>
    <mergeCell ref="B56:C56"/>
    <mergeCell ref="E56:F56"/>
    <mergeCell ref="H56:K56"/>
    <mergeCell ref="M56:O56"/>
    <mergeCell ref="Q56:R56"/>
    <mergeCell ref="T56:U56"/>
    <mergeCell ref="W56:Y56"/>
    <mergeCell ref="Z56:AA56"/>
    <mergeCell ref="AB56:AC56"/>
    <mergeCell ref="B57:C57"/>
    <mergeCell ref="E57:F57"/>
    <mergeCell ref="H57:K57"/>
    <mergeCell ref="M57:O57"/>
    <mergeCell ref="Q57:R57"/>
    <mergeCell ref="T57:U57"/>
    <mergeCell ref="W57:Y57"/>
    <mergeCell ref="Z57:AA57"/>
    <mergeCell ref="AB57:AC57"/>
    <mergeCell ref="B58:C58"/>
    <mergeCell ref="E58:F58"/>
    <mergeCell ref="H58:K58"/>
    <mergeCell ref="M58:O58"/>
    <mergeCell ref="Q58:R58"/>
    <mergeCell ref="T58:U58"/>
    <mergeCell ref="W58:Y58"/>
    <mergeCell ref="Z58:AA58"/>
    <mergeCell ref="AB58:AC58"/>
    <mergeCell ref="B59:C59"/>
    <mergeCell ref="E59:F59"/>
    <mergeCell ref="H59:K59"/>
    <mergeCell ref="M59:O59"/>
    <mergeCell ref="Q59:R59"/>
    <mergeCell ref="T59:U59"/>
    <mergeCell ref="W59:Y59"/>
    <mergeCell ref="Z59:AA59"/>
    <mergeCell ref="AB59:AC59"/>
    <mergeCell ref="B60:C60"/>
    <mergeCell ref="E60:F60"/>
    <mergeCell ref="H60:K60"/>
    <mergeCell ref="M60:O60"/>
    <mergeCell ref="Q60:R60"/>
    <mergeCell ref="T60:U60"/>
    <mergeCell ref="W60:Y60"/>
    <mergeCell ref="Z60:AA60"/>
    <mergeCell ref="AB60:AC60"/>
    <mergeCell ref="B61:C61"/>
    <mergeCell ref="E61:F61"/>
    <mergeCell ref="H61:K61"/>
    <mergeCell ref="M61:O61"/>
    <mergeCell ref="Q61:R61"/>
    <mergeCell ref="T61:U61"/>
    <mergeCell ref="W61:Y61"/>
    <mergeCell ref="Z61:AA61"/>
    <mergeCell ref="AB61:AC61"/>
    <mergeCell ref="B62:C62"/>
    <mergeCell ref="E62:F62"/>
    <mergeCell ref="H62:K62"/>
    <mergeCell ref="M62:O62"/>
    <mergeCell ref="Q62:R62"/>
    <mergeCell ref="T62:U62"/>
    <mergeCell ref="W62:Y62"/>
    <mergeCell ref="Z62:AA62"/>
    <mergeCell ref="AB62:AC62"/>
    <mergeCell ref="B63:C63"/>
    <mergeCell ref="E63:F63"/>
    <mergeCell ref="H63:K63"/>
    <mergeCell ref="M63:O63"/>
    <mergeCell ref="Q63:R63"/>
    <mergeCell ref="T63:U63"/>
    <mergeCell ref="W63:Y63"/>
    <mergeCell ref="Z63:AA63"/>
    <mergeCell ref="AB63:AC63"/>
    <mergeCell ref="B64:C64"/>
    <mergeCell ref="E64:F64"/>
    <mergeCell ref="H64:K64"/>
    <mergeCell ref="M64:O64"/>
    <mergeCell ref="Q64:R64"/>
    <mergeCell ref="T64:U64"/>
    <mergeCell ref="W64:Y64"/>
    <mergeCell ref="Z64:AA64"/>
    <mergeCell ref="AB64:AC64"/>
    <mergeCell ref="B65:C65"/>
    <mergeCell ref="E65:F65"/>
    <mergeCell ref="H65:K65"/>
    <mergeCell ref="M65:O65"/>
    <mergeCell ref="Q65:R65"/>
    <mergeCell ref="T65:U65"/>
    <mergeCell ref="W65:Y65"/>
    <mergeCell ref="Z65:AA65"/>
    <mergeCell ref="AB65:AC65"/>
    <mergeCell ref="B66:C66"/>
    <mergeCell ref="E66:F66"/>
    <mergeCell ref="H66:K66"/>
    <mergeCell ref="M66:O66"/>
    <mergeCell ref="Q66:R66"/>
    <mergeCell ref="T66:U66"/>
    <mergeCell ref="W66:Y66"/>
    <mergeCell ref="Z66:AA66"/>
    <mergeCell ref="AB66:AC66"/>
    <mergeCell ref="B67:C67"/>
    <mergeCell ref="E67:F67"/>
    <mergeCell ref="H67:K67"/>
    <mergeCell ref="M67:O67"/>
    <mergeCell ref="Q67:R67"/>
    <mergeCell ref="T67:U67"/>
    <mergeCell ref="W67:Y67"/>
    <mergeCell ref="Z67:AA67"/>
    <mergeCell ref="AB67:AC67"/>
    <mergeCell ref="B68:C68"/>
    <mergeCell ref="E68:F68"/>
    <mergeCell ref="H68:K68"/>
    <mergeCell ref="M68:O68"/>
    <mergeCell ref="Q68:R68"/>
    <mergeCell ref="T68:U68"/>
    <mergeCell ref="W68:Y68"/>
    <mergeCell ref="Z68:AA68"/>
    <mergeCell ref="AB68:AC68"/>
    <mergeCell ref="B69:C69"/>
    <mergeCell ref="E69:F69"/>
    <mergeCell ref="H69:K69"/>
    <mergeCell ref="M69:O69"/>
    <mergeCell ref="Q69:R69"/>
    <mergeCell ref="T69:U69"/>
    <mergeCell ref="W69:Y69"/>
    <mergeCell ref="Z69:AA69"/>
    <mergeCell ref="AB69:AC69"/>
    <mergeCell ref="B70:C70"/>
    <mergeCell ref="E70:F70"/>
    <mergeCell ref="H70:K70"/>
    <mergeCell ref="M70:O70"/>
    <mergeCell ref="Q70:R70"/>
    <mergeCell ref="T70:U70"/>
    <mergeCell ref="W70:Y70"/>
    <mergeCell ref="Z70:AA70"/>
    <mergeCell ref="AB70:AC70"/>
    <mergeCell ref="B71:C71"/>
    <mergeCell ref="E71:F71"/>
    <mergeCell ref="H71:K71"/>
    <mergeCell ref="M71:O71"/>
    <mergeCell ref="Q71:R71"/>
    <mergeCell ref="T71:U71"/>
    <mergeCell ref="W71:Y71"/>
    <mergeCell ref="Z71:AA71"/>
    <mergeCell ref="AB71:AC71"/>
    <mergeCell ref="B72:C72"/>
    <mergeCell ref="E72:F72"/>
    <mergeCell ref="H72:K72"/>
    <mergeCell ref="M72:O72"/>
    <mergeCell ref="Q72:R72"/>
    <mergeCell ref="T72:U72"/>
    <mergeCell ref="W72:Y72"/>
    <mergeCell ref="Z72:AA72"/>
    <mergeCell ref="AB72:AC72"/>
    <mergeCell ref="B73:C73"/>
    <mergeCell ref="E73:F73"/>
    <mergeCell ref="H73:K73"/>
    <mergeCell ref="M73:O73"/>
    <mergeCell ref="Q73:R73"/>
    <mergeCell ref="T73:U73"/>
    <mergeCell ref="W73:Y73"/>
    <mergeCell ref="Z73:AA73"/>
    <mergeCell ref="AB73:AC73"/>
    <mergeCell ref="B74:C74"/>
    <mergeCell ref="E74:F74"/>
    <mergeCell ref="H74:K74"/>
    <mergeCell ref="M74:O74"/>
    <mergeCell ref="Q74:R74"/>
    <mergeCell ref="T74:U74"/>
    <mergeCell ref="W74:Y74"/>
    <mergeCell ref="Z74:AA74"/>
    <mergeCell ref="AB74:AC74"/>
    <mergeCell ref="B75:C75"/>
    <mergeCell ref="E75:F75"/>
    <mergeCell ref="H75:K75"/>
    <mergeCell ref="M75:O75"/>
    <mergeCell ref="Q75:R75"/>
    <mergeCell ref="T75:U75"/>
    <mergeCell ref="W75:Y75"/>
    <mergeCell ref="Z75:AA75"/>
    <mergeCell ref="AB75:AC75"/>
    <mergeCell ref="B76:C76"/>
    <mergeCell ref="E76:F76"/>
    <mergeCell ref="H76:K76"/>
    <mergeCell ref="M76:O76"/>
    <mergeCell ref="Q76:R76"/>
    <mergeCell ref="T76:U76"/>
    <mergeCell ref="W76:Y76"/>
    <mergeCell ref="Z76:AA76"/>
    <mergeCell ref="AB76:AC76"/>
    <mergeCell ref="B77:C77"/>
    <mergeCell ref="E77:F77"/>
    <mergeCell ref="H77:K77"/>
    <mergeCell ref="M77:O77"/>
    <mergeCell ref="Q77:R77"/>
    <mergeCell ref="T77:U77"/>
    <mergeCell ref="W77:Y77"/>
    <mergeCell ref="Z77:AA77"/>
    <mergeCell ref="AB77:AC77"/>
    <mergeCell ref="B78:C78"/>
    <mergeCell ref="E78:F78"/>
    <mergeCell ref="H78:K78"/>
    <mergeCell ref="M78:O78"/>
    <mergeCell ref="Q78:R78"/>
    <mergeCell ref="T78:U78"/>
    <mergeCell ref="W78:Y78"/>
    <mergeCell ref="Z78:AA78"/>
    <mergeCell ref="AB78:AC78"/>
    <mergeCell ref="B79:C79"/>
    <mergeCell ref="E79:F79"/>
    <mergeCell ref="H79:K79"/>
    <mergeCell ref="M79:O79"/>
    <mergeCell ref="Q79:R79"/>
    <mergeCell ref="T79:U79"/>
    <mergeCell ref="W79:Y79"/>
    <mergeCell ref="Z79:AA79"/>
    <mergeCell ref="AB79:AC79"/>
    <mergeCell ref="B80:C80"/>
    <mergeCell ref="E80:F80"/>
    <mergeCell ref="H80:K80"/>
    <mergeCell ref="M80:O80"/>
    <mergeCell ref="Q80:R80"/>
    <mergeCell ref="T80:U80"/>
    <mergeCell ref="W80:Y80"/>
    <mergeCell ref="Z80:AA80"/>
    <mergeCell ref="AB80:AC80"/>
    <mergeCell ref="B81:C81"/>
    <mergeCell ref="E81:F81"/>
    <mergeCell ref="H81:K81"/>
    <mergeCell ref="M81:O81"/>
    <mergeCell ref="Q81:R81"/>
    <mergeCell ref="T81:U81"/>
    <mergeCell ref="W81:Y81"/>
    <mergeCell ref="Z81:AA81"/>
    <mergeCell ref="AB81:AC81"/>
    <mergeCell ref="B82:C82"/>
    <mergeCell ref="E82:F82"/>
    <mergeCell ref="H82:K82"/>
    <mergeCell ref="M82:O82"/>
    <mergeCell ref="Q82:R82"/>
    <mergeCell ref="T82:U82"/>
    <mergeCell ref="W82:Y82"/>
    <mergeCell ref="Z82:AA82"/>
    <mergeCell ref="AB82:AC82"/>
    <mergeCell ref="B83:C83"/>
    <mergeCell ref="E83:F83"/>
    <mergeCell ref="H83:K83"/>
    <mergeCell ref="M83:O83"/>
    <mergeCell ref="Q83:R83"/>
    <mergeCell ref="T83:U83"/>
    <mergeCell ref="W83:Y83"/>
    <mergeCell ref="Z83:AA83"/>
    <mergeCell ref="AB83:AC83"/>
    <mergeCell ref="B84:C84"/>
    <mergeCell ref="E84:F84"/>
    <mergeCell ref="H84:K84"/>
    <mergeCell ref="M84:O84"/>
    <mergeCell ref="Q84:R84"/>
    <mergeCell ref="T84:U84"/>
    <mergeCell ref="W84:Y84"/>
    <mergeCell ref="Z84:AA84"/>
    <mergeCell ref="AB84:AC84"/>
    <mergeCell ref="B85:C85"/>
    <mergeCell ref="E85:F85"/>
    <mergeCell ref="H85:K85"/>
    <mergeCell ref="M85:O85"/>
    <mergeCell ref="Q85:R85"/>
    <mergeCell ref="T85:U85"/>
    <mergeCell ref="W85:Y85"/>
    <mergeCell ref="Z85:AA85"/>
    <mergeCell ref="AB85:AC85"/>
    <mergeCell ref="B86:C86"/>
    <mergeCell ref="E86:F86"/>
    <mergeCell ref="H86:K86"/>
    <mergeCell ref="M86:O86"/>
    <mergeCell ref="Q86:R86"/>
    <mergeCell ref="T86:U86"/>
    <mergeCell ref="W86:Y86"/>
    <mergeCell ref="Z86:AA86"/>
    <mergeCell ref="AB86:AC86"/>
    <mergeCell ref="B87:C87"/>
    <mergeCell ref="E87:F87"/>
    <mergeCell ref="H87:K87"/>
    <mergeCell ref="M87:O87"/>
    <mergeCell ref="Q87:R87"/>
    <mergeCell ref="T87:U87"/>
    <mergeCell ref="W87:Y87"/>
    <mergeCell ref="Z87:AA87"/>
    <mergeCell ref="AB87:AC87"/>
    <mergeCell ref="B88:C88"/>
    <mergeCell ref="E88:F88"/>
    <mergeCell ref="H88:K88"/>
    <mergeCell ref="M88:O88"/>
    <mergeCell ref="Q88:R88"/>
    <mergeCell ref="T88:U88"/>
    <mergeCell ref="W88:Y88"/>
    <mergeCell ref="Z88:AA88"/>
    <mergeCell ref="AB88:AC88"/>
    <mergeCell ref="B89:C89"/>
    <mergeCell ref="E89:F89"/>
    <mergeCell ref="H89:K89"/>
    <mergeCell ref="M89:O89"/>
    <mergeCell ref="Q89:R89"/>
    <mergeCell ref="T89:U89"/>
    <mergeCell ref="W89:Y89"/>
    <mergeCell ref="Z89:AA89"/>
    <mergeCell ref="AB89:AC89"/>
    <mergeCell ref="B90:C90"/>
    <mergeCell ref="E90:F90"/>
    <mergeCell ref="H90:K90"/>
    <mergeCell ref="M90:O90"/>
    <mergeCell ref="Q90:R90"/>
    <mergeCell ref="T90:U90"/>
    <mergeCell ref="W90:Y90"/>
    <mergeCell ref="Z90:AA90"/>
    <mergeCell ref="AB90:AC90"/>
    <mergeCell ref="B91:C91"/>
    <mergeCell ref="E91:F91"/>
    <mergeCell ref="H91:K91"/>
    <mergeCell ref="M91:O91"/>
    <mergeCell ref="Q91:R91"/>
    <mergeCell ref="T91:U91"/>
    <mergeCell ref="W91:Y91"/>
    <mergeCell ref="Z91:AA91"/>
    <mergeCell ref="AB91:AC91"/>
    <mergeCell ref="B92:C92"/>
    <mergeCell ref="E92:F92"/>
    <mergeCell ref="H92:K92"/>
    <mergeCell ref="M92:O92"/>
    <mergeCell ref="Q92:R92"/>
    <mergeCell ref="T92:U92"/>
    <mergeCell ref="W92:Y92"/>
    <mergeCell ref="Z92:AA92"/>
    <mergeCell ref="AB92:AC92"/>
    <mergeCell ref="B93:C93"/>
    <mergeCell ref="E93:F93"/>
    <mergeCell ref="H93:K93"/>
    <mergeCell ref="M93:O93"/>
    <mergeCell ref="Q93:R93"/>
    <mergeCell ref="T93:U93"/>
    <mergeCell ref="W93:Y93"/>
    <mergeCell ref="Z93:AA93"/>
    <mergeCell ref="AB93:AC93"/>
    <mergeCell ref="B94:C94"/>
    <mergeCell ref="E94:F94"/>
    <mergeCell ref="H94:K94"/>
    <mergeCell ref="M94:O94"/>
    <mergeCell ref="Q94:R94"/>
    <mergeCell ref="T94:U94"/>
    <mergeCell ref="W94:Y94"/>
    <mergeCell ref="Z94:AA94"/>
    <mergeCell ref="AB94:AC94"/>
    <mergeCell ref="B95:C95"/>
    <mergeCell ref="E95:F95"/>
    <mergeCell ref="H95:K95"/>
    <mergeCell ref="M95:O95"/>
    <mergeCell ref="Q95:R95"/>
    <mergeCell ref="T95:U95"/>
    <mergeCell ref="W95:Y95"/>
    <mergeCell ref="Z95:AA95"/>
    <mergeCell ref="AB95:AC95"/>
    <mergeCell ref="B96:C96"/>
    <mergeCell ref="E96:F96"/>
    <mergeCell ref="H96:K96"/>
    <mergeCell ref="M96:O96"/>
    <mergeCell ref="Q96:R96"/>
    <mergeCell ref="T96:U96"/>
    <mergeCell ref="W96:Y96"/>
    <mergeCell ref="Z96:AA96"/>
    <mergeCell ref="AB96:AC96"/>
    <mergeCell ref="B97:C97"/>
    <mergeCell ref="E97:F97"/>
    <mergeCell ref="H97:K97"/>
    <mergeCell ref="M97:O97"/>
    <mergeCell ref="Q97:R97"/>
    <mergeCell ref="T97:U97"/>
    <mergeCell ref="W97:Y97"/>
    <mergeCell ref="Z97:AA97"/>
    <mergeCell ref="AB97:AC97"/>
    <mergeCell ref="B98:C98"/>
    <mergeCell ref="E98:F98"/>
    <mergeCell ref="H98:K98"/>
    <mergeCell ref="M98:O98"/>
    <mergeCell ref="Q98:R98"/>
    <mergeCell ref="T98:U98"/>
    <mergeCell ref="W98:Y98"/>
    <mergeCell ref="Z98:AA98"/>
    <mergeCell ref="AB98:AC98"/>
    <mergeCell ref="B99:C99"/>
    <mergeCell ref="E99:F99"/>
    <mergeCell ref="H99:K99"/>
    <mergeCell ref="M99:O99"/>
    <mergeCell ref="Q99:R99"/>
    <mergeCell ref="T99:U99"/>
    <mergeCell ref="W99:Y99"/>
    <mergeCell ref="Z99:AA99"/>
    <mergeCell ref="AB99:AC99"/>
    <mergeCell ref="B100:C100"/>
    <mergeCell ref="E100:F100"/>
    <mergeCell ref="H100:K100"/>
    <mergeCell ref="M100:O100"/>
    <mergeCell ref="Q100:R100"/>
    <mergeCell ref="T100:U100"/>
    <mergeCell ref="W100:Y100"/>
    <mergeCell ref="Z100:AA100"/>
    <mergeCell ref="AB100:AC100"/>
    <mergeCell ref="B101:C101"/>
    <mergeCell ref="E101:F101"/>
    <mergeCell ref="H101:K101"/>
    <mergeCell ref="M101:O101"/>
    <mergeCell ref="Q101:R101"/>
    <mergeCell ref="T101:U101"/>
    <mergeCell ref="W101:Y101"/>
    <mergeCell ref="Z101:AA101"/>
    <mergeCell ref="AB101:AC101"/>
    <mergeCell ref="B102:C102"/>
    <mergeCell ref="E102:F102"/>
    <mergeCell ref="H102:K102"/>
    <mergeCell ref="M102:O102"/>
    <mergeCell ref="Q102:R102"/>
    <mergeCell ref="T102:U102"/>
    <mergeCell ref="W102:Y102"/>
    <mergeCell ref="Z102:AA102"/>
    <mergeCell ref="AB102:AC102"/>
    <mergeCell ref="B103:C103"/>
    <mergeCell ref="E103:F103"/>
    <mergeCell ref="H103:K103"/>
    <mergeCell ref="M103:O103"/>
    <mergeCell ref="Q103:R103"/>
    <mergeCell ref="T103:U103"/>
    <mergeCell ref="W103:Y103"/>
    <mergeCell ref="Z103:AA103"/>
    <mergeCell ref="AB103:AC103"/>
    <mergeCell ref="B104:C104"/>
    <mergeCell ref="E104:F104"/>
    <mergeCell ref="H104:K104"/>
    <mergeCell ref="M104:O104"/>
    <mergeCell ref="Q104:R104"/>
    <mergeCell ref="T104:U104"/>
    <mergeCell ref="W104:Y104"/>
    <mergeCell ref="Z104:AA104"/>
    <mergeCell ref="AB104:AC104"/>
    <mergeCell ref="H106:K106"/>
    <mergeCell ref="M106:O106"/>
    <mergeCell ref="Q106:R106"/>
    <mergeCell ref="T106:U106"/>
    <mergeCell ref="W106:Y106"/>
    <mergeCell ref="Z106:AA106"/>
    <mergeCell ref="AB106:AC106"/>
    <mergeCell ref="B105:C105"/>
    <mergeCell ref="E105:F105"/>
    <mergeCell ref="H105:K105"/>
    <mergeCell ref="M105:O105"/>
    <mergeCell ref="Q105:R105"/>
    <mergeCell ref="T105:U105"/>
    <mergeCell ref="W105:Y105"/>
    <mergeCell ref="Z105:AA105"/>
    <mergeCell ref="AB105:AC105"/>
    <mergeCell ref="Y1:AC2"/>
    <mergeCell ref="A3:B4"/>
    <mergeCell ref="C3:E4"/>
    <mergeCell ref="A6:D24"/>
    <mergeCell ref="B108:C108"/>
    <mergeCell ref="E108:F108"/>
    <mergeCell ref="H108:K108"/>
    <mergeCell ref="M108:O108"/>
    <mergeCell ref="Q108:R108"/>
    <mergeCell ref="T108:U108"/>
    <mergeCell ref="W108:Y108"/>
    <mergeCell ref="Z108:AA108"/>
    <mergeCell ref="AB108:AC108"/>
    <mergeCell ref="B107:C107"/>
    <mergeCell ref="E107:F107"/>
    <mergeCell ref="H107:K107"/>
    <mergeCell ref="M107:O107"/>
    <mergeCell ref="Q107:R107"/>
    <mergeCell ref="T107:U107"/>
    <mergeCell ref="W107:Y107"/>
    <mergeCell ref="Z107:AA107"/>
    <mergeCell ref="AB107:AC107"/>
    <mergeCell ref="B106:C106"/>
    <mergeCell ref="E106:F106"/>
  </mergeCells>
  <phoneticPr fontId="43" type="noConversion"/>
  <pageMargins left="0.90416666666666701" right="0.70763888888888904" top="1.1416666666666699" bottom="0.74791666666666701" header="0.31388888888888899" footer="0.31388888888888899"/>
  <pageSetup paperSize="8" scale="62" fitToHeight="0" orientation="landscape" r:id="rId1"/>
  <rowBreaks count="2" manualBreakCount="2">
    <brk id="26" max="28" man="1"/>
    <brk id="65" max="2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XFD335"/>
  <sheetViews>
    <sheetView tabSelected="1" view="pageBreakPreview" topLeftCell="S1" zoomScale="55" zoomScaleNormal="100" zoomScaleSheetLayoutView="55" workbookViewId="0">
      <selection activeCell="A9" sqref="A9:A268"/>
    </sheetView>
  </sheetViews>
  <sheetFormatPr defaultColWidth="9" defaultRowHeight="17.25"/>
  <cols>
    <col min="1" max="1" width="6.375" style="1" customWidth="1"/>
    <col min="2" max="11" width="2.625" style="1" customWidth="1"/>
    <col min="12" max="12" width="20.625" style="3" customWidth="1"/>
    <col min="13" max="13" width="28" style="4" customWidth="1"/>
    <col min="14" max="14" width="25" style="4" customWidth="1"/>
    <col min="15" max="15" width="5.5" style="1" customWidth="1"/>
    <col min="16" max="16" width="6.75" style="1" customWidth="1"/>
    <col min="17" max="17" width="7.375" style="1" customWidth="1"/>
    <col min="18" max="18" width="6.125" style="29" customWidth="1"/>
    <col min="19" max="19" width="21.125" style="30" customWidth="1"/>
    <col min="20" max="20" width="5.75" style="30" customWidth="1"/>
    <col min="21" max="22" width="8.125" style="29" customWidth="1"/>
    <col min="23" max="23" width="10.25" style="29" customWidth="1"/>
    <col min="24" max="24" width="20.375" style="29" customWidth="1"/>
    <col min="25" max="25" width="11.875" style="144" customWidth="1"/>
    <col min="26" max="26" width="16.125" style="92" customWidth="1"/>
    <col min="27" max="27" width="11.25" style="145" customWidth="1"/>
    <col min="28" max="28" width="5.875" style="1" hidden="1" customWidth="1"/>
    <col min="29" max="32" width="5.75" style="1" hidden="1" customWidth="1"/>
    <col min="33" max="34" width="7.25" style="1" hidden="1" customWidth="1"/>
    <col min="35" max="35" width="5.5" style="1" customWidth="1"/>
    <col min="36" max="36" width="12.75" style="1" customWidth="1"/>
    <col min="37" max="37" width="11.625" style="1" customWidth="1"/>
    <col min="38" max="38" width="13" style="1" customWidth="1"/>
    <col min="39" max="39" width="13.125" style="1" customWidth="1"/>
    <col min="40" max="40" width="13.25" style="1" customWidth="1"/>
    <col min="41" max="53" width="13.125" style="1" customWidth="1"/>
    <col min="54" max="54" width="9" style="250"/>
    <col min="55" max="16384" width="9" style="1"/>
  </cols>
  <sheetData>
    <row r="1" spans="1:54" ht="44.1" customHeight="1">
      <c r="A1" s="422" t="s">
        <v>1273</v>
      </c>
      <c r="B1" s="423"/>
      <c r="C1" s="423"/>
      <c r="D1" s="423"/>
      <c r="E1" s="423"/>
      <c r="F1" s="423" t="s">
        <v>270</v>
      </c>
      <c r="G1" s="423"/>
      <c r="H1" s="423"/>
      <c r="I1" s="423"/>
      <c r="J1" s="423"/>
      <c r="K1" s="423"/>
      <c r="L1" s="424" t="s">
        <v>271</v>
      </c>
      <c r="M1" s="425"/>
      <c r="N1" s="406" t="s">
        <v>272</v>
      </c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7"/>
      <c r="Z1" s="407"/>
      <c r="AA1" s="408"/>
      <c r="AB1" s="406"/>
      <c r="AC1" s="406"/>
      <c r="AD1" s="406"/>
      <c r="AE1" s="406"/>
      <c r="AF1" s="406"/>
      <c r="AG1" s="406"/>
      <c r="AH1" s="406"/>
      <c r="AI1" s="23" t="s">
        <v>1</v>
      </c>
      <c r="AJ1" s="151" t="str">
        <f>L9</f>
        <v>LG1611510210
SLT0010386</v>
      </c>
      <c r="AK1" s="152" t="str">
        <f>L10</f>
        <v>LG1611510310
SLT0010477</v>
      </c>
      <c r="AL1" s="151" t="str">
        <f>L11</f>
        <v>LG1611510320
SLT0010478</v>
      </c>
      <c r="AM1" s="152" t="str">
        <f>S12</f>
        <v>LZ161351000330
SLT0010699</v>
      </c>
      <c r="AN1" s="152" t="str">
        <f>S13</f>
        <v>LZ161351000340
SLT0010700</v>
      </c>
      <c r="AO1" s="152" t="s">
        <v>12</v>
      </c>
      <c r="AP1" s="152" t="s">
        <v>14</v>
      </c>
      <c r="AQ1" s="152" t="s">
        <v>17</v>
      </c>
      <c r="AR1" s="152" t="s">
        <v>19</v>
      </c>
      <c r="AS1" s="152" t="s">
        <v>22</v>
      </c>
      <c r="AT1" s="152" t="s">
        <v>23</v>
      </c>
      <c r="AU1" s="152" t="s">
        <v>25</v>
      </c>
      <c r="AV1" s="152" t="s">
        <v>27</v>
      </c>
      <c r="AW1" s="152" t="s">
        <v>30</v>
      </c>
      <c r="AX1" s="152" t="s">
        <v>32</v>
      </c>
      <c r="AY1" s="152" t="s">
        <v>35</v>
      </c>
      <c r="AZ1" s="152" t="s">
        <v>37</v>
      </c>
      <c r="BA1" s="152" t="s">
        <v>39</v>
      </c>
      <c r="BB1" s="320" t="s">
        <v>1251</v>
      </c>
    </row>
    <row r="2" spans="1:54" ht="50.1" customHeight="1">
      <c r="A2" s="423" t="s">
        <v>273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6"/>
      <c r="M2" s="423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7"/>
      <c r="Z2" s="407"/>
      <c r="AA2" s="408"/>
      <c r="AB2" s="406"/>
      <c r="AC2" s="406"/>
      <c r="AD2" s="406"/>
      <c r="AE2" s="406"/>
      <c r="AF2" s="406"/>
      <c r="AG2" s="406"/>
      <c r="AH2" s="406"/>
      <c r="AI2" s="23" t="s">
        <v>274</v>
      </c>
      <c r="AJ2" s="61" t="str">
        <f>M9</f>
        <v>轻卡驾驶室主座椅总成</v>
      </c>
      <c r="AK2" s="61" t="str">
        <f>M10</f>
        <v>轻卡驾驶室主座椅总成（PVC）</v>
      </c>
      <c r="AL2" s="128" t="str">
        <f>M11</f>
        <v>轻卡驾驶室主座椅总成（通风加热）（PVC）</v>
      </c>
      <c r="AM2" s="61" t="str">
        <f>M12</f>
        <v>轻卡驾驶室主座椅总成（PVC）-1880</v>
      </c>
      <c r="AN2" s="61" t="str">
        <f>M13</f>
        <v>轻卡驾驶室主座椅总成（通风加热）（PVC）-1880</v>
      </c>
      <c r="AO2" s="61" t="s">
        <v>92</v>
      </c>
      <c r="AP2" s="23" t="s">
        <v>15</v>
      </c>
      <c r="AQ2" s="23" t="s">
        <v>275</v>
      </c>
      <c r="AR2" s="23" t="s">
        <v>276</v>
      </c>
      <c r="AS2" s="23" t="s">
        <v>7</v>
      </c>
      <c r="AT2" s="23" t="s">
        <v>24</v>
      </c>
      <c r="AU2" s="23" t="s">
        <v>26</v>
      </c>
      <c r="AV2" s="23" t="s">
        <v>15</v>
      </c>
      <c r="AW2" s="23" t="s">
        <v>275</v>
      </c>
      <c r="AX2" s="23" t="s">
        <v>276</v>
      </c>
      <c r="AY2" s="23" t="s">
        <v>7</v>
      </c>
      <c r="AZ2" s="23" t="s">
        <v>24</v>
      </c>
      <c r="BA2" s="268" t="s">
        <v>1217</v>
      </c>
      <c r="BB2" s="263" t="s">
        <v>1218</v>
      </c>
    </row>
    <row r="3" spans="1:54" ht="33.75" customHeight="1">
      <c r="A3" s="425" t="s">
        <v>277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7" t="s">
        <v>1275</v>
      </c>
      <c r="M3" s="425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7"/>
      <c r="Z3" s="407"/>
      <c r="AA3" s="408"/>
      <c r="AB3" s="406"/>
      <c r="AC3" s="406"/>
      <c r="AD3" s="406"/>
      <c r="AE3" s="406"/>
      <c r="AF3" s="406"/>
      <c r="AG3" s="406"/>
      <c r="AH3" s="406"/>
      <c r="AI3" s="23" t="s">
        <v>278</v>
      </c>
      <c r="AJ3" s="153" t="str">
        <f>N9</f>
        <v>座椅总成，织物</v>
      </c>
      <c r="AK3" s="154" t="str">
        <f>N10</f>
        <v>座椅总成，PVC</v>
      </c>
      <c r="AL3" s="155" t="str">
        <f>N11</f>
        <v>座椅总成，通风加热，PVC</v>
      </c>
      <c r="AM3" s="154" t="str">
        <f>N12</f>
        <v>新开，PVC-取消扶手以及扶手转轴焊接总成</v>
      </c>
      <c r="AN3" s="154" t="str">
        <f>N13</f>
        <v>新开，通风加热，PVC-取消扶手以及扶手转轴焊接总成</v>
      </c>
      <c r="AO3" s="154" t="s">
        <v>279</v>
      </c>
      <c r="AP3" s="23" t="s">
        <v>280</v>
      </c>
      <c r="AQ3" s="23" t="s">
        <v>280</v>
      </c>
      <c r="AR3" s="23" t="s">
        <v>280</v>
      </c>
      <c r="AS3" s="23" t="s">
        <v>281</v>
      </c>
      <c r="AT3" s="23" t="s">
        <v>282</v>
      </c>
      <c r="AU3" s="23" t="s">
        <v>283</v>
      </c>
      <c r="AV3" s="23" t="s">
        <v>280</v>
      </c>
      <c r="AW3" s="23" t="s">
        <v>280</v>
      </c>
      <c r="AX3" s="23" t="s">
        <v>280</v>
      </c>
      <c r="AY3" s="23" t="s">
        <v>281</v>
      </c>
      <c r="AZ3" s="23" t="s">
        <v>282</v>
      </c>
      <c r="BA3" s="23" t="s">
        <v>283</v>
      </c>
      <c r="BB3" s="269" t="s">
        <v>1219</v>
      </c>
    </row>
    <row r="4" spans="1:54" ht="33.75" customHeight="1">
      <c r="A4" s="425" t="s">
        <v>284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4"/>
      <c r="M4" s="425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7"/>
      <c r="Z4" s="407"/>
      <c r="AA4" s="408"/>
      <c r="AB4" s="406"/>
      <c r="AC4" s="406"/>
      <c r="AD4" s="406"/>
      <c r="AE4" s="406"/>
      <c r="AF4" s="406"/>
      <c r="AG4" s="406"/>
      <c r="AH4" s="406"/>
      <c r="AI4" s="23" t="s">
        <v>87</v>
      </c>
      <c r="AJ4" s="34" t="s">
        <v>50</v>
      </c>
      <c r="AK4" s="34" t="s">
        <v>50</v>
      </c>
      <c r="AL4" s="34" t="s">
        <v>50</v>
      </c>
      <c r="AM4" s="34" t="s">
        <v>50</v>
      </c>
      <c r="AN4" s="34" t="s">
        <v>50</v>
      </c>
      <c r="AO4" s="34" t="s">
        <v>50</v>
      </c>
      <c r="AP4" s="34" t="s">
        <v>50</v>
      </c>
      <c r="AQ4" s="34" t="s">
        <v>50</v>
      </c>
      <c r="AR4" s="34" t="s">
        <v>50</v>
      </c>
      <c r="AS4" s="34" t="s">
        <v>50</v>
      </c>
      <c r="AT4" s="34" t="s">
        <v>50</v>
      </c>
      <c r="AU4" s="34" t="s">
        <v>50</v>
      </c>
      <c r="AV4" s="23" t="s">
        <v>54</v>
      </c>
      <c r="AW4" s="23" t="s">
        <v>54</v>
      </c>
      <c r="AX4" s="23" t="s">
        <v>54</v>
      </c>
      <c r="AY4" s="23" t="s">
        <v>54</v>
      </c>
      <c r="AZ4" s="23" t="s">
        <v>54</v>
      </c>
      <c r="BA4" s="23" t="s">
        <v>54</v>
      </c>
      <c r="BB4" s="275" t="s">
        <v>50</v>
      </c>
    </row>
    <row r="5" spans="1:54" ht="33.75" customHeight="1">
      <c r="A5" s="430" t="s">
        <v>1272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2"/>
      <c r="M5" s="431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7"/>
      <c r="Z5" s="407"/>
      <c r="AA5" s="408"/>
      <c r="AB5" s="406"/>
      <c r="AC5" s="406"/>
      <c r="AD5" s="406"/>
      <c r="AE5" s="406"/>
      <c r="AF5" s="406"/>
      <c r="AG5" s="406"/>
      <c r="AH5" s="406"/>
      <c r="AI5" s="62" t="s">
        <v>285</v>
      </c>
      <c r="AJ5" s="156">
        <f>AA9</f>
        <v>15.703699999999994</v>
      </c>
      <c r="AK5" s="23">
        <f>AA10</f>
        <v>15.703699999999994</v>
      </c>
      <c r="AL5" s="23">
        <f>AA11</f>
        <v>16.639499999999995</v>
      </c>
      <c r="AM5" s="23">
        <f>AA12</f>
        <v>14.447299999999995</v>
      </c>
      <c r="AN5" s="23">
        <f>AA13</f>
        <v>15.231899999999994</v>
      </c>
      <c r="AO5" s="23">
        <v>14.4473</v>
      </c>
      <c r="AP5" s="23">
        <v>14.4473</v>
      </c>
      <c r="AQ5" s="23">
        <v>14.4473</v>
      </c>
      <c r="AR5" s="23">
        <v>15.2319</v>
      </c>
      <c r="AS5" s="23">
        <v>15.730700000000001</v>
      </c>
      <c r="AT5" s="23">
        <v>15.730700000000001</v>
      </c>
      <c r="AU5" s="23">
        <v>16.639500000000002</v>
      </c>
      <c r="AV5" s="23">
        <v>14.4473</v>
      </c>
      <c r="AW5" s="23">
        <v>14.4473</v>
      </c>
      <c r="AX5" s="23">
        <v>15.2319</v>
      </c>
      <c r="AY5" s="23">
        <v>15.730700000000001</v>
      </c>
      <c r="AZ5" s="23">
        <v>15.730700000000001</v>
      </c>
      <c r="BA5" s="23">
        <v>16.639500000000002</v>
      </c>
      <c r="BB5" s="276">
        <v>15.7037</v>
      </c>
    </row>
    <row r="6" spans="1:54" ht="33.75" customHeight="1">
      <c r="A6" s="431"/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2"/>
      <c r="M6" s="431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7"/>
      <c r="Z6" s="407"/>
      <c r="AA6" s="408"/>
      <c r="AB6" s="406"/>
      <c r="AC6" s="406"/>
      <c r="AD6" s="406"/>
      <c r="AE6" s="406"/>
      <c r="AF6" s="406"/>
      <c r="AG6" s="406"/>
      <c r="AH6" s="406"/>
      <c r="AI6" s="62" t="s">
        <v>286</v>
      </c>
      <c r="AJ6" s="156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76"/>
    </row>
    <row r="7" spans="1:54" ht="24.95" customHeight="1">
      <c r="A7" s="429" t="s">
        <v>0</v>
      </c>
      <c r="B7" s="428" t="s">
        <v>287</v>
      </c>
      <c r="C7" s="428"/>
      <c r="D7" s="428"/>
      <c r="E7" s="428"/>
      <c r="F7" s="428"/>
      <c r="G7" s="428"/>
      <c r="H7" s="428"/>
      <c r="I7" s="428"/>
      <c r="J7" s="428"/>
      <c r="K7" s="428"/>
      <c r="L7" s="418" t="s">
        <v>1</v>
      </c>
      <c r="M7" s="409" t="s">
        <v>274</v>
      </c>
      <c r="N7" s="433" t="s">
        <v>288</v>
      </c>
      <c r="O7" s="409" t="s">
        <v>289</v>
      </c>
      <c r="P7" s="409" t="s">
        <v>290</v>
      </c>
      <c r="Q7" s="409" t="s">
        <v>81</v>
      </c>
      <c r="R7" s="418" t="s">
        <v>291</v>
      </c>
      <c r="S7" s="418" t="s">
        <v>292</v>
      </c>
      <c r="T7" s="418" t="s">
        <v>293</v>
      </c>
      <c r="U7" s="419" t="s">
        <v>294</v>
      </c>
      <c r="V7" s="415" t="s">
        <v>295</v>
      </c>
      <c r="W7" s="415" t="s">
        <v>296</v>
      </c>
      <c r="X7" s="415" t="s">
        <v>297</v>
      </c>
      <c r="Y7" s="415" t="s">
        <v>298</v>
      </c>
      <c r="Z7" s="409" t="s">
        <v>299</v>
      </c>
      <c r="AA7" s="416" t="s">
        <v>300</v>
      </c>
      <c r="AB7" s="409" t="s">
        <v>301</v>
      </c>
      <c r="AC7" s="414" t="s">
        <v>302</v>
      </c>
      <c r="AD7" s="414" t="s">
        <v>303</v>
      </c>
      <c r="AE7" s="414" t="s">
        <v>304</v>
      </c>
      <c r="AF7" s="414" t="s">
        <v>305</v>
      </c>
      <c r="AG7" s="412" t="s">
        <v>306</v>
      </c>
      <c r="AH7" s="412" t="s">
        <v>286</v>
      </c>
      <c r="AI7" s="413" t="s">
        <v>3</v>
      </c>
      <c r="AJ7" s="410" t="s">
        <v>307</v>
      </c>
      <c r="AK7" s="410" t="s">
        <v>307</v>
      </c>
      <c r="AL7" s="410" t="s">
        <v>307</v>
      </c>
      <c r="AM7" s="410" t="s">
        <v>307</v>
      </c>
      <c r="AN7" s="410" t="s">
        <v>307</v>
      </c>
      <c r="AO7" s="410" t="s">
        <v>307</v>
      </c>
      <c r="AP7" s="409" t="s">
        <v>307</v>
      </c>
      <c r="AQ7" s="409" t="s">
        <v>307</v>
      </c>
      <c r="AR7" s="409" t="s">
        <v>307</v>
      </c>
      <c r="AS7" s="409" t="s">
        <v>307</v>
      </c>
      <c r="AT7" s="409" t="s">
        <v>307</v>
      </c>
      <c r="AU7" s="409" t="s">
        <v>307</v>
      </c>
      <c r="AV7" s="409" t="s">
        <v>307</v>
      </c>
      <c r="AW7" s="409" t="s">
        <v>307</v>
      </c>
      <c r="AX7" s="409" t="s">
        <v>307</v>
      </c>
      <c r="AY7" s="409" t="s">
        <v>307</v>
      </c>
      <c r="AZ7" s="409" t="s">
        <v>307</v>
      </c>
      <c r="BA7" s="409" t="s">
        <v>307</v>
      </c>
      <c r="BB7" s="420" t="s">
        <v>307</v>
      </c>
    </row>
    <row r="8" spans="1:54" s="2" customFormat="1" ht="24.95" customHeight="1">
      <c r="A8" s="429"/>
      <c r="B8" s="37">
        <v>0</v>
      </c>
      <c r="C8" s="37">
        <v>1</v>
      </c>
      <c r="D8" s="37">
        <v>2</v>
      </c>
      <c r="E8" s="37">
        <v>3</v>
      </c>
      <c r="F8" s="37">
        <v>4</v>
      </c>
      <c r="G8" s="37">
        <v>5</v>
      </c>
      <c r="H8" s="37">
        <v>6</v>
      </c>
      <c r="I8" s="37">
        <v>7</v>
      </c>
      <c r="J8" s="37">
        <v>8</v>
      </c>
      <c r="K8" s="38">
        <v>9</v>
      </c>
      <c r="L8" s="418"/>
      <c r="M8" s="409"/>
      <c r="N8" s="433"/>
      <c r="O8" s="409"/>
      <c r="P8" s="409"/>
      <c r="Q8" s="409"/>
      <c r="R8" s="418"/>
      <c r="S8" s="418"/>
      <c r="T8" s="418"/>
      <c r="U8" s="419"/>
      <c r="V8" s="415"/>
      <c r="W8" s="415"/>
      <c r="X8" s="415"/>
      <c r="Y8" s="415"/>
      <c r="Z8" s="409"/>
      <c r="AA8" s="417"/>
      <c r="AB8" s="409"/>
      <c r="AC8" s="414"/>
      <c r="AD8" s="414"/>
      <c r="AE8" s="414"/>
      <c r="AF8" s="414"/>
      <c r="AG8" s="412"/>
      <c r="AH8" s="412"/>
      <c r="AI8" s="413"/>
      <c r="AJ8" s="411"/>
      <c r="AK8" s="411"/>
      <c r="AL8" s="411"/>
      <c r="AM8" s="411"/>
      <c r="AN8" s="411"/>
      <c r="AO8" s="411"/>
      <c r="AP8" s="409"/>
      <c r="AQ8" s="409"/>
      <c r="AR8" s="409"/>
      <c r="AS8" s="409"/>
      <c r="AT8" s="409"/>
      <c r="AU8" s="409"/>
      <c r="AV8" s="409"/>
      <c r="AW8" s="409"/>
      <c r="AX8" s="409"/>
      <c r="AY8" s="409"/>
      <c r="AZ8" s="409"/>
      <c r="BA8" s="409"/>
      <c r="BB8" s="421"/>
    </row>
    <row r="9" spans="1:54" s="2" customFormat="1" ht="39.950000000000003" customHeight="1">
      <c r="A9" s="16">
        <v>1</v>
      </c>
      <c r="B9" s="32">
        <v>0</v>
      </c>
      <c r="C9" s="32"/>
      <c r="D9" s="32"/>
      <c r="E9" s="32"/>
      <c r="F9" s="32"/>
      <c r="G9" s="32"/>
      <c r="H9" s="32"/>
      <c r="I9" s="32"/>
      <c r="J9" s="32"/>
      <c r="K9" s="16"/>
      <c r="L9" s="5" t="s">
        <v>4</v>
      </c>
      <c r="M9" s="6" t="s">
        <v>5</v>
      </c>
      <c r="N9" s="146" t="s">
        <v>308</v>
      </c>
      <c r="O9" s="16" t="s">
        <v>122</v>
      </c>
      <c r="P9" s="32" t="s">
        <v>309</v>
      </c>
      <c r="Q9" s="8"/>
      <c r="R9" s="19" t="s">
        <v>122</v>
      </c>
      <c r="S9" s="5" t="s">
        <v>6</v>
      </c>
      <c r="T9" s="19" t="s">
        <v>122</v>
      </c>
      <c r="U9" s="19" t="s">
        <v>310</v>
      </c>
      <c r="V9" s="19" t="s">
        <v>311</v>
      </c>
      <c r="W9" s="49" t="s">
        <v>312</v>
      </c>
      <c r="X9" s="49" t="s">
        <v>313</v>
      </c>
      <c r="Y9" s="149" t="s">
        <v>43</v>
      </c>
      <c r="Z9" s="149" t="s">
        <v>314</v>
      </c>
      <c r="AA9" s="148">
        <f>AA28+AA44+AA199+AA256+AA257+AA264*AJ264+AA265+AA266+AA267+AA269+AA260+AA261+AA262+AA263*AJ263+AA268</f>
        <v>15.703699999999994</v>
      </c>
      <c r="AB9" s="19" t="s">
        <v>43</v>
      </c>
      <c r="AC9" s="5"/>
      <c r="AD9" s="5"/>
      <c r="AE9" s="5"/>
      <c r="AF9" s="5"/>
      <c r="AG9" s="32"/>
      <c r="AH9" s="32"/>
      <c r="AI9" s="65"/>
      <c r="AJ9" s="8">
        <v>1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15">
        <v>0</v>
      </c>
    </row>
    <row r="10" spans="1:54" s="2" customFormat="1" ht="39.950000000000003" customHeight="1">
      <c r="A10" s="16">
        <v>2</v>
      </c>
      <c r="B10" s="32">
        <v>0</v>
      </c>
      <c r="C10" s="32"/>
      <c r="D10" s="32"/>
      <c r="E10" s="32"/>
      <c r="F10" s="32"/>
      <c r="G10" s="32"/>
      <c r="H10" s="32"/>
      <c r="I10" s="32"/>
      <c r="J10" s="32"/>
      <c r="K10" s="16"/>
      <c r="L10" s="5" t="s">
        <v>6</v>
      </c>
      <c r="M10" s="6" t="s">
        <v>7</v>
      </c>
      <c r="N10" s="146" t="s">
        <v>281</v>
      </c>
      <c r="O10" s="8" t="s">
        <v>122</v>
      </c>
      <c r="P10" s="32" t="s">
        <v>309</v>
      </c>
      <c r="Q10" s="8"/>
      <c r="R10" s="19" t="s">
        <v>122</v>
      </c>
      <c r="S10" s="5" t="s">
        <v>6</v>
      </c>
      <c r="T10" s="19" t="s">
        <v>122</v>
      </c>
      <c r="U10" s="19" t="s">
        <v>310</v>
      </c>
      <c r="V10" s="19" t="s">
        <v>311</v>
      </c>
      <c r="W10" s="49" t="s">
        <v>312</v>
      </c>
      <c r="X10" s="49" t="s">
        <v>313</v>
      </c>
      <c r="Y10" s="149" t="s">
        <v>43</v>
      </c>
      <c r="Z10" s="149" t="s">
        <v>314</v>
      </c>
      <c r="AA10" s="148">
        <f>AA29+AA45+AA200+AA256+AA257+AA264*AK264+AA265+AA266+AA267+AA269+AA260+AA261+AA262+AA263*AK263+AA268</f>
        <v>15.703699999999994</v>
      </c>
      <c r="AB10" s="19" t="s">
        <v>43</v>
      </c>
      <c r="AC10" s="5"/>
      <c r="AD10" s="5"/>
      <c r="AE10" s="5"/>
      <c r="AF10" s="5"/>
      <c r="AG10" s="32"/>
      <c r="AH10" s="32"/>
      <c r="AI10" s="65"/>
      <c r="AJ10" s="8">
        <v>0</v>
      </c>
      <c r="AK10" s="9">
        <v>1</v>
      </c>
      <c r="AL10" s="9">
        <v>0</v>
      </c>
      <c r="AM10" s="9">
        <v>0</v>
      </c>
      <c r="AN10" s="9">
        <v>0</v>
      </c>
      <c r="AO10" s="9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15">
        <v>0</v>
      </c>
    </row>
    <row r="11" spans="1:54" s="2" customFormat="1" ht="39.950000000000003" customHeight="1">
      <c r="A11" s="16">
        <v>3</v>
      </c>
      <c r="B11" s="32">
        <v>0</v>
      </c>
      <c r="C11" s="32"/>
      <c r="D11" s="32"/>
      <c r="E11" s="32"/>
      <c r="F11" s="32"/>
      <c r="G11" s="32"/>
      <c r="H11" s="32"/>
      <c r="I11" s="32"/>
      <c r="J11" s="32"/>
      <c r="K11" s="16"/>
      <c r="L11" s="5" t="s">
        <v>8</v>
      </c>
      <c r="M11" s="6" t="s">
        <v>9</v>
      </c>
      <c r="N11" s="147" t="s">
        <v>315</v>
      </c>
      <c r="O11" s="16" t="s">
        <v>122</v>
      </c>
      <c r="P11" s="32" t="s">
        <v>309</v>
      </c>
      <c r="Q11" s="8"/>
      <c r="R11" s="19" t="s">
        <v>122</v>
      </c>
      <c r="S11" s="5" t="s">
        <v>6</v>
      </c>
      <c r="T11" s="19" t="s">
        <v>122</v>
      </c>
      <c r="U11" s="19" t="s">
        <v>310</v>
      </c>
      <c r="V11" s="19" t="s">
        <v>311</v>
      </c>
      <c r="W11" s="49" t="s">
        <v>312</v>
      </c>
      <c r="X11" s="49" t="s">
        <v>313</v>
      </c>
      <c r="Y11" s="149" t="s">
        <v>43</v>
      </c>
      <c r="Z11" s="149" t="s">
        <v>314</v>
      </c>
      <c r="AA11" s="148">
        <f>AA29+AA46+AA201+AA256+AA257+AA258+AA259+AA264*AL264+AA265*AL265+AA266+AA267+AA269+AA260+AA261+AA262+AA263*AL263+AA268</f>
        <v>16.639499999999995</v>
      </c>
      <c r="AB11" s="19" t="s">
        <v>43</v>
      </c>
      <c r="AC11" s="5"/>
      <c r="AD11" s="5"/>
      <c r="AE11" s="5"/>
      <c r="AF11" s="5"/>
      <c r="AG11" s="32"/>
      <c r="AH11" s="32"/>
      <c r="AI11" s="65"/>
      <c r="AJ11" s="8">
        <v>0</v>
      </c>
      <c r="AK11" s="9">
        <v>0</v>
      </c>
      <c r="AL11" s="9">
        <v>1</v>
      </c>
      <c r="AM11" s="9">
        <v>0</v>
      </c>
      <c r="AN11" s="9">
        <v>0</v>
      </c>
      <c r="AO11" s="9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15">
        <v>0</v>
      </c>
    </row>
    <row r="12" spans="1:54" s="2" customFormat="1" ht="60" customHeight="1">
      <c r="A12" s="16">
        <v>4</v>
      </c>
      <c r="B12" s="32">
        <v>0</v>
      </c>
      <c r="C12" s="32"/>
      <c r="D12" s="32"/>
      <c r="E12" s="32"/>
      <c r="F12" s="32"/>
      <c r="G12" s="32"/>
      <c r="H12" s="32"/>
      <c r="I12" s="32"/>
      <c r="J12" s="32"/>
      <c r="K12" s="16"/>
      <c r="L12" s="5" t="s">
        <v>10</v>
      </c>
      <c r="M12" s="6" t="s">
        <v>15</v>
      </c>
      <c r="N12" s="7" t="s">
        <v>280</v>
      </c>
      <c r="O12" s="16" t="s">
        <v>122</v>
      </c>
      <c r="P12" s="32" t="s">
        <v>309</v>
      </c>
      <c r="Q12" s="8"/>
      <c r="R12" s="19" t="s">
        <v>122</v>
      </c>
      <c r="S12" s="5" t="s">
        <v>10</v>
      </c>
      <c r="T12" s="19" t="s">
        <v>122</v>
      </c>
      <c r="U12" s="19" t="s">
        <v>310</v>
      </c>
      <c r="V12" s="19" t="s">
        <v>311</v>
      </c>
      <c r="W12" s="49" t="s">
        <v>312</v>
      </c>
      <c r="X12" s="49" t="s">
        <v>313</v>
      </c>
      <c r="Y12" s="149" t="s">
        <v>43</v>
      </c>
      <c r="Z12" s="149" t="s">
        <v>316</v>
      </c>
      <c r="AA12" s="148">
        <f>AA29+AA47+AA200+AA256+AA257+AA264*AM264+AA265*AM265+AA266+AA267+AA269</f>
        <v>14.447299999999995</v>
      </c>
      <c r="AB12" s="19" t="s">
        <v>43</v>
      </c>
      <c r="AC12" s="5"/>
      <c r="AD12" s="5"/>
      <c r="AE12" s="5"/>
      <c r="AF12" s="5"/>
      <c r="AG12" s="32"/>
      <c r="AH12" s="32"/>
      <c r="AI12" s="65"/>
      <c r="AJ12" s="8">
        <v>0</v>
      </c>
      <c r="AK12" s="9">
        <v>0</v>
      </c>
      <c r="AL12" s="9">
        <v>0</v>
      </c>
      <c r="AM12" s="9">
        <v>1</v>
      </c>
      <c r="AN12" s="9">
        <v>0</v>
      </c>
      <c r="AO12" s="9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15">
        <v>0</v>
      </c>
    </row>
    <row r="13" spans="1:54" s="2" customFormat="1" ht="59.1" customHeight="1">
      <c r="A13" s="16">
        <v>5</v>
      </c>
      <c r="B13" s="32">
        <v>0</v>
      </c>
      <c r="C13" s="32"/>
      <c r="D13" s="32"/>
      <c r="E13" s="32"/>
      <c r="F13" s="32"/>
      <c r="G13" s="32"/>
      <c r="H13" s="32"/>
      <c r="I13" s="32"/>
      <c r="J13" s="32"/>
      <c r="K13" s="16"/>
      <c r="L13" s="5" t="s">
        <v>11</v>
      </c>
      <c r="M13" s="6" t="s">
        <v>91</v>
      </c>
      <c r="N13" s="7" t="s">
        <v>317</v>
      </c>
      <c r="O13" s="16" t="s">
        <v>122</v>
      </c>
      <c r="P13" s="32" t="s">
        <v>309</v>
      </c>
      <c r="Q13" s="8"/>
      <c r="R13" s="19" t="s">
        <v>122</v>
      </c>
      <c r="S13" s="5" t="s">
        <v>11</v>
      </c>
      <c r="T13" s="19" t="s">
        <v>122</v>
      </c>
      <c r="U13" s="19" t="s">
        <v>310</v>
      </c>
      <c r="V13" s="19" t="s">
        <v>311</v>
      </c>
      <c r="W13" s="49" t="s">
        <v>312</v>
      </c>
      <c r="X13" s="49" t="s">
        <v>313</v>
      </c>
      <c r="Y13" s="149" t="s">
        <v>43</v>
      </c>
      <c r="Z13" s="149" t="s">
        <v>316</v>
      </c>
      <c r="AA13" s="148">
        <f>AA29+AA48+AA201+AA264*AN264+AA265*AN265+AA266+AA267+AA269</f>
        <v>15.231899999999994</v>
      </c>
      <c r="AB13" s="19" t="s">
        <v>43</v>
      </c>
      <c r="AC13" s="5"/>
      <c r="AD13" s="5"/>
      <c r="AE13" s="5"/>
      <c r="AF13" s="5"/>
      <c r="AG13" s="32"/>
      <c r="AH13" s="32"/>
      <c r="AI13" s="65"/>
      <c r="AJ13" s="8">
        <v>0</v>
      </c>
      <c r="AK13" s="9">
        <v>0</v>
      </c>
      <c r="AL13" s="9">
        <v>0</v>
      </c>
      <c r="AM13" s="9">
        <v>0</v>
      </c>
      <c r="AN13" s="9">
        <v>1</v>
      </c>
      <c r="AO13" s="9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15">
        <v>0</v>
      </c>
    </row>
    <row r="14" spans="1:54" s="2" customFormat="1" ht="51.75">
      <c r="A14" s="16">
        <v>6</v>
      </c>
      <c r="B14" s="32">
        <v>0</v>
      </c>
      <c r="C14" s="32"/>
      <c r="D14" s="32"/>
      <c r="E14" s="32"/>
      <c r="F14" s="32"/>
      <c r="G14" s="32"/>
      <c r="H14" s="32"/>
      <c r="I14" s="32"/>
      <c r="J14" s="32"/>
      <c r="K14" s="16"/>
      <c r="L14" s="5" t="s">
        <v>12</v>
      </c>
      <c r="M14" s="11" t="s">
        <v>13</v>
      </c>
      <c r="N14" s="7" t="s">
        <v>318</v>
      </c>
      <c r="O14" s="16"/>
      <c r="P14" s="32"/>
      <c r="Q14" s="8"/>
      <c r="R14" s="19"/>
      <c r="S14" s="5" t="s">
        <v>12</v>
      </c>
      <c r="T14" s="19" t="s">
        <v>122</v>
      </c>
      <c r="U14" s="19" t="s">
        <v>310</v>
      </c>
      <c r="V14" s="19" t="s">
        <v>311</v>
      </c>
      <c r="W14" s="49" t="s">
        <v>312</v>
      </c>
      <c r="X14" s="49" t="s">
        <v>313</v>
      </c>
      <c r="Y14" s="149" t="s">
        <v>43</v>
      </c>
      <c r="Z14" s="149" t="s">
        <v>316</v>
      </c>
      <c r="AA14" s="148">
        <v>14.4473</v>
      </c>
      <c r="AB14" s="19"/>
      <c r="AC14" s="5"/>
      <c r="AD14" s="5"/>
      <c r="AE14" s="5"/>
      <c r="AF14" s="5"/>
      <c r="AG14" s="32"/>
      <c r="AH14" s="32"/>
      <c r="AI14" s="65"/>
      <c r="AJ14" s="8">
        <v>0</v>
      </c>
      <c r="AK14" s="9">
        <v>0</v>
      </c>
      <c r="AL14" s="9">
        <v>0</v>
      </c>
      <c r="AM14" s="9">
        <v>0</v>
      </c>
      <c r="AN14" s="9">
        <v>0</v>
      </c>
      <c r="AO14" s="9">
        <v>1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15">
        <v>0</v>
      </c>
    </row>
    <row r="15" spans="1:54" s="2" customFormat="1" ht="103.5">
      <c r="A15" s="16">
        <v>7</v>
      </c>
      <c r="B15" s="32">
        <v>0</v>
      </c>
      <c r="C15" s="32"/>
      <c r="D15" s="32"/>
      <c r="E15" s="32"/>
      <c r="F15" s="32"/>
      <c r="G15" s="32"/>
      <c r="H15" s="32"/>
      <c r="I15" s="32"/>
      <c r="J15" s="32"/>
      <c r="K15" s="16"/>
      <c r="L15" s="5" t="s">
        <v>14</v>
      </c>
      <c r="M15" s="6" t="s">
        <v>15</v>
      </c>
      <c r="N15" s="7" t="s">
        <v>319</v>
      </c>
      <c r="O15" s="16" t="s">
        <v>122</v>
      </c>
      <c r="P15" s="32" t="s">
        <v>309</v>
      </c>
      <c r="Q15" s="8"/>
      <c r="R15" s="19" t="s">
        <v>122</v>
      </c>
      <c r="S15" s="5" t="s">
        <v>10</v>
      </c>
      <c r="T15" s="19" t="s">
        <v>122</v>
      </c>
      <c r="U15" s="19" t="s">
        <v>310</v>
      </c>
      <c r="V15" s="19" t="s">
        <v>311</v>
      </c>
      <c r="W15" s="49" t="s">
        <v>312</v>
      </c>
      <c r="X15" s="49" t="s">
        <v>313</v>
      </c>
      <c r="Y15" s="149" t="s">
        <v>43</v>
      </c>
      <c r="Z15" s="149" t="s">
        <v>316</v>
      </c>
      <c r="AA15" s="148">
        <f>AA35+AA62+AA208+AA259+AA260+AA267*AM267+AA268*AM268+AA269+AA270+AA272</f>
        <v>2.5827</v>
      </c>
      <c r="AB15" s="19" t="s">
        <v>43</v>
      </c>
      <c r="AC15" s="5"/>
      <c r="AD15" s="5"/>
      <c r="AE15" s="5"/>
      <c r="AF15" s="5"/>
      <c r="AG15" s="32"/>
      <c r="AH15" s="32"/>
      <c r="AI15" s="65"/>
      <c r="AJ15" s="8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22">
        <v>1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15">
        <v>0</v>
      </c>
    </row>
    <row r="16" spans="1:54" s="2" customFormat="1" ht="103.5">
      <c r="A16" s="16">
        <v>8</v>
      </c>
      <c r="B16" s="32">
        <v>0</v>
      </c>
      <c r="C16" s="32"/>
      <c r="D16" s="32"/>
      <c r="E16" s="32"/>
      <c r="F16" s="32"/>
      <c r="G16" s="32"/>
      <c r="H16" s="32"/>
      <c r="I16" s="32"/>
      <c r="J16" s="32"/>
      <c r="K16" s="16"/>
      <c r="L16" s="5" t="s">
        <v>17</v>
      </c>
      <c r="M16" s="6" t="s">
        <v>18</v>
      </c>
      <c r="N16" s="7" t="s">
        <v>319</v>
      </c>
      <c r="O16" s="16" t="s">
        <v>122</v>
      </c>
      <c r="P16" s="32" t="s">
        <v>309</v>
      </c>
      <c r="Q16" s="8"/>
      <c r="R16" s="19" t="s">
        <v>122</v>
      </c>
      <c r="S16" s="5" t="s">
        <v>10</v>
      </c>
      <c r="T16" s="19" t="s">
        <v>122</v>
      </c>
      <c r="U16" s="19" t="s">
        <v>310</v>
      </c>
      <c r="V16" s="19" t="s">
        <v>311</v>
      </c>
      <c r="W16" s="49" t="s">
        <v>312</v>
      </c>
      <c r="X16" s="49" t="s">
        <v>313</v>
      </c>
      <c r="Y16" s="149" t="s">
        <v>43</v>
      </c>
      <c r="Z16" s="149" t="s">
        <v>316</v>
      </c>
      <c r="AA16" s="148">
        <f>AA36+AA63+AA209+AA260+AA261+AA268*AM268+AA269*AM269+AA270+AA271+AA273</f>
        <v>2.1435</v>
      </c>
      <c r="AB16" s="19" t="s">
        <v>43</v>
      </c>
      <c r="AC16" s="5"/>
      <c r="AD16" s="5"/>
      <c r="AE16" s="5"/>
      <c r="AF16" s="5"/>
      <c r="AG16" s="32"/>
      <c r="AH16" s="32"/>
      <c r="AI16" s="65"/>
      <c r="AJ16" s="8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22">
        <v>0</v>
      </c>
      <c r="AQ16" s="22">
        <v>1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15">
        <v>0</v>
      </c>
    </row>
    <row r="17" spans="1:54" s="2" customFormat="1" ht="103.5">
      <c r="A17" s="16">
        <v>9</v>
      </c>
      <c r="B17" s="32">
        <v>0</v>
      </c>
      <c r="C17" s="32"/>
      <c r="D17" s="32"/>
      <c r="E17" s="32"/>
      <c r="F17" s="32"/>
      <c r="G17" s="32"/>
      <c r="H17" s="32"/>
      <c r="I17" s="32"/>
      <c r="J17" s="32"/>
      <c r="K17" s="16"/>
      <c r="L17" s="5" t="s">
        <v>19</v>
      </c>
      <c r="M17" s="6" t="s">
        <v>20</v>
      </c>
      <c r="N17" s="7" t="s">
        <v>320</v>
      </c>
      <c r="O17" s="16" t="s">
        <v>122</v>
      </c>
      <c r="P17" s="32" t="s">
        <v>309</v>
      </c>
      <c r="Q17" s="8"/>
      <c r="R17" s="19" t="s">
        <v>122</v>
      </c>
      <c r="S17" s="5" t="s">
        <v>10</v>
      </c>
      <c r="T17" s="19" t="s">
        <v>122</v>
      </c>
      <c r="U17" s="19" t="s">
        <v>310</v>
      </c>
      <c r="V17" s="19" t="s">
        <v>311</v>
      </c>
      <c r="W17" s="49" t="s">
        <v>312</v>
      </c>
      <c r="X17" s="49" t="s">
        <v>313</v>
      </c>
      <c r="Y17" s="149" t="s">
        <v>43</v>
      </c>
      <c r="Z17" s="149" t="s">
        <v>316</v>
      </c>
      <c r="AA17" s="148">
        <f>AA37+AA65+AA210+AA261+AA262+AA269*AM269+AA270*AM270+AA271+AA272+AA274</f>
        <v>2.8420000000000005</v>
      </c>
      <c r="AB17" s="19" t="s">
        <v>43</v>
      </c>
      <c r="AC17" s="5"/>
      <c r="AD17" s="5"/>
      <c r="AE17" s="5"/>
      <c r="AF17" s="5"/>
      <c r="AG17" s="32"/>
      <c r="AH17" s="32"/>
      <c r="AI17" s="65"/>
      <c r="AJ17" s="8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22">
        <v>0</v>
      </c>
      <c r="AQ17" s="22">
        <v>0</v>
      </c>
      <c r="AR17" s="22">
        <v>1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15">
        <v>0</v>
      </c>
    </row>
    <row r="18" spans="1:54" s="2" customFormat="1" ht="86.25">
      <c r="A18" s="16">
        <v>10</v>
      </c>
      <c r="B18" s="32">
        <v>0</v>
      </c>
      <c r="C18" s="32"/>
      <c r="D18" s="32"/>
      <c r="E18" s="32"/>
      <c r="F18" s="32"/>
      <c r="G18" s="32"/>
      <c r="H18" s="32"/>
      <c r="I18" s="32"/>
      <c r="J18" s="32"/>
      <c r="K18" s="16"/>
      <c r="L18" s="5" t="s">
        <v>22</v>
      </c>
      <c r="M18" s="6" t="s">
        <v>7</v>
      </c>
      <c r="N18" s="7" t="s">
        <v>321</v>
      </c>
      <c r="O18" s="16" t="s">
        <v>122</v>
      </c>
      <c r="P18" s="32" t="s">
        <v>309</v>
      </c>
      <c r="Q18" s="8"/>
      <c r="R18" s="19" t="s">
        <v>122</v>
      </c>
      <c r="S18" s="5" t="s">
        <v>6</v>
      </c>
      <c r="T18" s="19" t="s">
        <v>122</v>
      </c>
      <c r="U18" s="19" t="s">
        <v>310</v>
      </c>
      <c r="V18" s="19" t="s">
        <v>311</v>
      </c>
      <c r="W18" s="49" t="s">
        <v>312</v>
      </c>
      <c r="X18" s="49" t="s">
        <v>313</v>
      </c>
      <c r="Y18" s="149" t="s">
        <v>43</v>
      </c>
      <c r="Z18" s="149" t="s">
        <v>316</v>
      </c>
      <c r="AA18" s="148">
        <f>AA38+AA66+AA211+AA262+AA263+AA270*AM270+AA271*AM271+AA272+AA273+AA275</f>
        <v>2.7007000000000003</v>
      </c>
      <c r="AB18" s="19" t="s">
        <v>43</v>
      </c>
      <c r="AC18" s="5"/>
      <c r="AD18" s="5"/>
      <c r="AE18" s="5"/>
      <c r="AF18" s="5"/>
      <c r="AG18" s="32"/>
      <c r="AH18" s="32"/>
      <c r="AI18" s="65"/>
      <c r="AJ18" s="8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22">
        <v>0</v>
      </c>
      <c r="AQ18" s="22">
        <v>0</v>
      </c>
      <c r="AR18" s="22">
        <v>0</v>
      </c>
      <c r="AS18" s="22">
        <v>1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15">
        <v>0</v>
      </c>
    </row>
    <row r="19" spans="1:54" s="2" customFormat="1" ht="86.25">
      <c r="A19" s="16">
        <v>11</v>
      </c>
      <c r="B19" s="32">
        <v>0</v>
      </c>
      <c r="C19" s="32"/>
      <c r="D19" s="32"/>
      <c r="E19" s="32"/>
      <c r="F19" s="32"/>
      <c r="G19" s="32"/>
      <c r="H19" s="32"/>
      <c r="I19" s="32"/>
      <c r="J19" s="32"/>
      <c r="K19" s="16"/>
      <c r="L19" s="5" t="s">
        <v>23</v>
      </c>
      <c r="M19" s="6" t="s">
        <v>24</v>
      </c>
      <c r="N19" s="7" t="s">
        <v>321</v>
      </c>
      <c r="O19" s="16" t="s">
        <v>122</v>
      </c>
      <c r="P19" s="32" t="s">
        <v>309</v>
      </c>
      <c r="Q19" s="8"/>
      <c r="R19" s="19" t="s">
        <v>122</v>
      </c>
      <c r="S19" s="5" t="s">
        <v>6</v>
      </c>
      <c r="T19" s="19" t="s">
        <v>122</v>
      </c>
      <c r="U19" s="19" t="s">
        <v>310</v>
      </c>
      <c r="V19" s="19" t="s">
        <v>311</v>
      </c>
      <c r="W19" s="49" t="s">
        <v>312</v>
      </c>
      <c r="X19" s="49" t="s">
        <v>313</v>
      </c>
      <c r="Y19" s="149" t="s">
        <v>43</v>
      </c>
      <c r="Z19" s="149" t="s">
        <v>316</v>
      </c>
      <c r="AA19" s="148">
        <f>AA40+AA67+AA212+AA263+AA264+AA271*AM271+AA272*AM272+AA273+AA274+AA276</f>
        <v>2.7860999999999998</v>
      </c>
      <c r="AB19" s="19" t="s">
        <v>43</v>
      </c>
      <c r="AC19" s="5"/>
      <c r="AD19" s="5"/>
      <c r="AE19" s="5"/>
      <c r="AF19" s="5"/>
      <c r="AG19" s="32"/>
      <c r="AH19" s="32"/>
      <c r="AI19" s="65"/>
      <c r="AJ19" s="8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1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15">
        <v>0</v>
      </c>
    </row>
    <row r="20" spans="1:54" s="2" customFormat="1" ht="86.25">
      <c r="A20" s="16">
        <v>12</v>
      </c>
      <c r="B20" s="32">
        <v>0</v>
      </c>
      <c r="C20" s="32"/>
      <c r="D20" s="32"/>
      <c r="E20" s="32"/>
      <c r="F20" s="32"/>
      <c r="G20" s="32"/>
      <c r="H20" s="32"/>
      <c r="I20" s="32"/>
      <c r="J20" s="32"/>
      <c r="K20" s="16"/>
      <c r="L20" s="5" t="s">
        <v>25</v>
      </c>
      <c r="M20" s="6" t="s">
        <v>26</v>
      </c>
      <c r="N20" s="7" t="s">
        <v>322</v>
      </c>
      <c r="O20" s="16" t="s">
        <v>122</v>
      </c>
      <c r="P20" s="32" t="s">
        <v>309</v>
      </c>
      <c r="Q20" s="8"/>
      <c r="R20" s="19" t="s">
        <v>122</v>
      </c>
      <c r="S20" s="5" t="s">
        <v>6</v>
      </c>
      <c r="T20" s="19" t="s">
        <v>122</v>
      </c>
      <c r="U20" s="19" t="s">
        <v>310</v>
      </c>
      <c r="V20" s="19" t="s">
        <v>311</v>
      </c>
      <c r="W20" s="49" t="s">
        <v>312</v>
      </c>
      <c r="X20" s="49" t="s">
        <v>313</v>
      </c>
      <c r="Y20" s="149" t="s">
        <v>43</v>
      </c>
      <c r="Z20" s="149" t="s">
        <v>316</v>
      </c>
      <c r="AA20" s="148">
        <f>AA41+AA68+AA213+AA264+AA265+AA272*AM272+AA273*AM273+AA274+AA275+AA277</f>
        <v>1.8572</v>
      </c>
      <c r="AB20" s="19" t="s">
        <v>43</v>
      </c>
      <c r="AC20" s="5"/>
      <c r="AD20" s="5"/>
      <c r="AE20" s="5"/>
      <c r="AF20" s="5"/>
      <c r="AG20" s="32"/>
      <c r="AH20" s="32"/>
      <c r="AI20" s="65"/>
      <c r="AJ20" s="8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1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15">
        <v>0</v>
      </c>
    </row>
    <row r="21" spans="1:54" s="2" customFormat="1" ht="103.5">
      <c r="A21" s="16">
        <v>13</v>
      </c>
      <c r="B21" s="32">
        <v>0</v>
      </c>
      <c r="C21" s="32"/>
      <c r="D21" s="32"/>
      <c r="E21" s="32"/>
      <c r="F21" s="32"/>
      <c r="G21" s="32"/>
      <c r="H21" s="32"/>
      <c r="I21" s="32"/>
      <c r="J21" s="32"/>
      <c r="K21" s="16"/>
      <c r="L21" s="5" t="s">
        <v>27</v>
      </c>
      <c r="M21" s="6" t="s">
        <v>28</v>
      </c>
      <c r="N21" s="7" t="s">
        <v>323</v>
      </c>
      <c r="O21" s="16" t="s">
        <v>122</v>
      </c>
      <c r="P21" s="32" t="s">
        <v>309</v>
      </c>
      <c r="Q21" s="8"/>
      <c r="R21" s="19" t="s">
        <v>122</v>
      </c>
      <c r="S21" s="5" t="s">
        <v>10</v>
      </c>
      <c r="T21" s="19" t="s">
        <v>122</v>
      </c>
      <c r="U21" s="19" t="s">
        <v>310</v>
      </c>
      <c r="V21" s="19" t="s">
        <v>311</v>
      </c>
      <c r="W21" s="49" t="s">
        <v>312</v>
      </c>
      <c r="X21" s="49" t="s">
        <v>313</v>
      </c>
      <c r="Y21" s="149" t="s">
        <v>43</v>
      </c>
      <c r="Z21" s="149" t="s">
        <v>316</v>
      </c>
      <c r="AA21" s="148">
        <f>AA44+AA69+AA216+AA265+AA266+AA273*AM273+AA274*AM274+AA275+AA276+AA278</f>
        <v>14.040199999999997</v>
      </c>
      <c r="AB21" s="19" t="s">
        <v>43</v>
      </c>
      <c r="AC21" s="5"/>
      <c r="AD21" s="5"/>
      <c r="AE21" s="5"/>
      <c r="AF21" s="5"/>
      <c r="AG21" s="32"/>
      <c r="AH21" s="32"/>
      <c r="AI21" s="65"/>
      <c r="AJ21" s="8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1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15">
        <v>0</v>
      </c>
    </row>
    <row r="22" spans="1:54" s="2" customFormat="1" ht="103.5">
      <c r="A22" s="16">
        <v>14</v>
      </c>
      <c r="B22" s="32">
        <v>0</v>
      </c>
      <c r="C22" s="32"/>
      <c r="D22" s="32"/>
      <c r="E22" s="32"/>
      <c r="F22" s="32"/>
      <c r="G22" s="32"/>
      <c r="H22" s="32"/>
      <c r="I22" s="32"/>
      <c r="J22" s="32"/>
      <c r="K22" s="16"/>
      <c r="L22" s="5" t="s">
        <v>30</v>
      </c>
      <c r="M22" s="6" t="s">
        <v>31</v>
      </c>
      <c r="N22" s="7" t="s">
        <v>323</v>
      </c>
      <c r="O22" s="16" t="s">
        <v>122</v>
      </c>
      <c r="P22" s="32" t="s">
        <v>309</v>
      </c>
      <c r="Q22" s="8"/>
      <c r="R22" s="19" t="s">
        <v>122</v>
      </c>
      <c r="S22" s="5" t="s">
        <v>10</v>
      </c>
      <c r="T22" s="19" t="s">
        <v>122</v>
      </c>
      <c r="U22" s="19" t="s">
        <v>310</v>
      </c>
      <c r="V22" s="19" t="s">
        <v>311</v>
      </c>
      <c r="W22" s="49" t="s">
        <v>312</v>
      </c>
      <c r="X22" s="49" t="s">
        <v>313</v>
      </c>
      <c r="Y22" s="149" t="s">
        <v>43</v>
      </c>
      <c r="Z22" s="149" t="s">
        <v>316</v>
      </c>
      <c r="AA22" s="148">
        <f>AA45+AA70+AA217+AA266+AA267+AA274*AM274+AA275*AM275+AA276+AA277+AA279</f>
        <v>13.864199999999997</v>
      </c>
      <c r="AB22" s="19" t="s">
        <v>43</v>
      </c>
      <c r="AC22" s="5"/>
      <c r="AD22" s="5"/>
      <c r="AE22" s="5"/>
      <c r="AF22" s="5"/>
      <c r="AG22" s="32"/>
      <c r="AH22" s="32"/>
      <c r="AI22" s="65"/>
      <c r="AJ22" s="8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1</v>
      </c>
      <c r="AX22" s="22">
        <v>0</v>
      </c>
      <c r="AY22" s="22">
        <v>0</v>
      </c>
      <c r="AZ22" s="22">
        <v>0</v>
      </c>
      <c r="BA22" s="22">
        <v>0</v>
      </c>
      <c r="BB22" s="15">
        <v>0</v>
      </c>
    </row>
    <row r="23" spans="1:54" s="2" customFormat="1" ht="103.5">
      <c r="A23" s="16">
        <v>15</v>
      </c>
      <c r="B23" s="32">
        <v>0</v>
      </c>
      <c r="C23" s="32"/>
      <c r="D23" s="32"/>
      <c r="E23" s="32"/>
      <c r="F23" s="32"/>
      <c r="G23" s="32"/>
      <c r="H23" s="32"/>
      <c r="I23" s="32"/>
      <c r="J23" s="32"/>
      <c r="K23" s="16"/>
      <c r="L23" s="5" t="s">
        <v>32</v>
      </c>
      <c r="M23" s="6" t="s">
        <v>33</v>
      </c>
      <c r="N23" s="7" t="s">
        <v>324</v>
      </c>
      <c r="O23" s="16" t="s">
        <v>122</v>
      </c>
      <c r="P23" s="32" t="s">
        <v>309</v>
      </c>
      <c r="Q23" s="8"/>
      <c r="R23" s="19" t="s">
        <v>122</v>
      </c>
      <c r="S23" s="5" t="s">
        <v>10</v>
      </c>
      <c r="T23" s="19" t="s">
        <v>122</v>
      </c>
      <c r="U23" s="19" t="s">
        <v>310</v>
      </c>
      <c r="V23" s="19" t="s">
        <v>311</v>
      </c>
      <c r="W23" s="49" t="s">
        <v>312</v>
      </c>
      <c r="X23" s="49" t="s">
        <v>313</v>
      </c>
      <c r="Y23" s="149" t="s">
        <v>43</v>
      </c>
      <c r="Z23" s="149" t="s">
        <v>316</v>
      </c>
      <c r="AA23" s="148">
        <f>AA46+AA71+AA218+AA267+AA268+AA275*AM275+AA276*AM276+AA277+AA278+AA280</f>
        <v>23.630999999999997</v>
      </c>
      <c r="AB23" s="19" t="s">
        <v>43</v>
      </c>
      <c r="AC23" s="5"/>
      <c r="AD23" s="5"/>
      <c r="AE23" s="5"/>
      <c r="AF23" s="5"/>
      <c r="AG23" s="32"/>
      <c r="AH23" s="32"/>
      <c r="AI23" s="65"/>
      <c r="AJ23" s="8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0</v>
      </c>
      <c r="AZ23" s="22">
        <v>0</v>
      </c>
      <c r="BA23" s="22">
        <v>0</v>
      </c>
      <c r="BB23" s="15">
        <v>0</v>
      </c>
    </row>
    <row r="24" spans="1:54" s="2" customFormat="1" ht="86.25">
      <c r="A24" s="16">
        <v>16</v>
      </c>
      <c r="B24" s="32">
        <v>0</v>
      </c>
      <c r="C24" s="32"/>
      <c r="D24" s="32"/>
      <c r="E24" s="32"/>
      <c r="F24" s="32"/>
      <c r="G24" s="32"/>
      <c r="H24" s="32"/>
      <c r="I24" s="32"/>
      <c r="J24" s="32"/>
      <c r="K24" s="16"/>
      <c r="L24" s="5" t="s">
        <v>35</v>
      </c>
      <c r="M24" s="6" t="s">
        <v>36</v>
      </c>
      <c r="N24" s="7" t="s">
        <v>325</v>
      </c>
      <c r="O24" s="16" t="s">
        <v>122</v>
      </c>
      <c r="P24" s="32" t="s">
        <v>309</v>
      </c>
      <c r="Q24" s="8"/>
      <c r="R24" s="19" t="s">
        <v>122</v>
      </c>
      <c r="S24" s="5" t="s">
        <v>6</v>
      </c>
      <c r="T24" s="19" t="s">
        <v>122</v>
      </c>
      <c r="U24" s="19" t="s">
        <v>310</v>
      </c>
      <c r="V24" s="19" t="s">
        <v>311</v>
      </c>
      <c r="W24" s="49" t="s">
        <v>312</v>
      </c>
      <c r="X24" s="49" t="s">
        <v>313</v>
      </c>
      <c r="Y24" s="149" t="s">
        <v>43</v>
      </c>
      <c r="Z24" s="149" t="s">
        <v>316</v>
      </c>
      <c r="AA24" s="148">
        <f>AA47+AA73+AA219+AA268+AA269+AA276*AM276+AA277*AM277+AA278+AA279+AA281</f>
        <v>13.341199999999997</v>
      </c>
      <c r="AB24" s="19" t="s">
        <v>43</v>
      </c>
      <c r="AC24" s="5"/>
      <c r="AD24" s="5"/>
      <c r="AE24" s="5"/>
      <c r="AF24" s="5"/>
      <c r="AG24" s="32"/>
      <c r="AH24" s="32"/>
      <c r="AI24" s="65"/>
      <c r="AJ24" s="8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1</v>
      </c>
      <c r="AZ24" s="22">
        <v>0</v>
      </c>
      <c r="BA24" s="22">
        <v>0</v>
      </c>
      <c r="BB24" s="15">
        <v>0</v>
      </c>
    </row>
    <row r="25" spans="1:54" s="2" customFormat="1" ht="86.25">
      <c r="A25" s="16">
        <v>17</v>
      </c>
      <c r="B25" s="32">
        <v>0</v>
      </c>
      <c r="C25" s="32"/>
      <c r="D25" s="32"/>
      <c r="E25" s="32"/>
      <c r="F25" s="32"/>
      <c r="G25" s="32"/>
      <c r="H25" s="32"/>
      <c r="I25" s="32"/>
      <c r="J25" s="32"/>
      <c r="K25" s="16"/>
      <c r="L25" s="5" t="s">
        <v>37</v>
      </c>
      <c r="M25" s="6" t="s">
        <v>38</v>
      </c>
      <c r="N25" s="7" t="s">
        <v>325</v>
      </c>
      <c r="O25" s="16" t="s">
        <v>122</v>
      </c>
      <c r="P25" s="32" t="s">
        <v>309</v>
      </c>
      <c r="Q25" s="8"/>
      <c r="R25" s="19" t="s">
        <v>122</v>
      </c>
      <c r="S25" s="5" t="s">
        <v>6</v>
      </c>
      <c r="T25" s="19" t="s">
        <v>122</v>
      </c>
      <c r="U25" s="19" t="s">
        <v>310</v>
      </c>
      <c r="V25" s="19" t="s">
        <v>311</v>
      </c>
      <c r="W25" s="49" t="s">
        <v>312</v>
      </c>
      <c r="X25" s="49" t="s">
        <v>313</v>
      </c>
      <c r="Y25" s="149" t="s">
        <v>43</v>
      </c>
      <c r="Z25" s="149" t="s">
        <v>316</v>
      </c>
      <c r="AA25" s="148">
        <f>AA48+AA74+AA220+AA269+AA270+AA277*AM277+AA278*AM278+AA279+AA280+AA282</f>
        <v>12.871299999999996</v>
      </c>
      <c r="AB25" s="19" t="s">
        <v>43</v>
      </c>
      <c r="AC25" s="5"/>
      <c r="AD25" s="5"/>
      <c r="AE25" s="5"/>
      <c r="AF25" s="5"/>
      <c r="AG25" s="32"/>
      <c r="AH25" s="32"/>
      <c r="AI25" s="65"/>
      <c r="AJ25" s="8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1</v>
      </c>
      <c r="BA25" s="22">
        <v>0</v>
      </c>
      <c r="BB25" s="15">
        <v>0</v>
      </c>
    </row>
    <row r="26" spans="1:54" s="2" customFormat="1" ht="86.25">
      <c r="A26" s="16">
        <v>18</v>
      </c>
      <c r="B26" s="32">
        <v>0</v>
      </c>
      <c r="C26" s="32"/>
      <c r="D26" s="32"/>
      <c r="E26" s="32"/>
      <c r="F26" s="32"/>
      <c r="G26" s="32"/>
      <c r="H26" s="32"/>
      <c r="I26" s="32"/>
      <c r="J26" s="32"/>
      <c r="K26" s="16"/>
      <c r="L26" s="5" t="s">
        <v>39</v>
      </c>
      <c r="M26" s="6" t="s">
        <v>40</v>
      </c>
      <c r="N26" s="7" t="s">
        <v>326</v>
      </c>
      <c r="O26" s="16" t="s">
        <v>122</v>
      </c>
      <c r="P26" s="32" t="s">
        <v>309</v>
      </c>
      <c r="Q26" s="8"/>
      <c r="R26" s="19" t="s">
        <v>122</v>
      </c>
      <c r="S26" s="5" t="s">
        <v>6</v>
      </c>
      <c r="T26" s="19" t="s">
        <v>122</v>
      </c>
      <c r="U26" s="19" t="s">
        <v>310</v>
      </c>
      <c r="V26" s="19" t="s">
        <v>311</v>
      </c>
      <c r="W26" s="49" t="s">
        <v>312</v>
      </c>
      <c r="X26" s="49" t="s">
        <v>313</v>
      </c>
      <c r="Y26" s="149" t="s">
        <v>43</v>
      </c>
      <c r="Z26" s="149" t="s">
        <v>316</v>
      </c>
      <c r="AA26" s="148">
        <f>AA49+AA76+AA221+AA270+AA271+AA278*AM278+AA279*AM279+AA280+AA281+AA283</f>
        <v>11.968399999999999</v>
      </c>
      <c r="AB26" s="19" t="s">
        <v>43</v>
      </c>
      <c r="AC26" s="5"/>
      <c r="AD26" s="5"/>
      <c r="AE26" s="5"/>
      <c r="AF26" s="5"/>
      <c r="AG26" s="32"/>
      <c r="AH26" s="32"/>
      <c r="AI26" s="65"/>
      <c r="AJ26" s="8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1</v>
      </c>
      <c r="BB26" s="15">
        <v>0</v>
      </c>
    </row>
    <row r="27" spans="1:54" s="264" customFormat="1" ht="79.5" customHeight="1">
      <c r="A27" s="16">
        <v>19</v>
      </c>
      <c r="B27" s="239">
        <v>0</v>
      </c>
      <c r="C27" s="239"/>
      <c r="D27" s="239"/>
      <c r="E27" s="239"/>
      <c r="F27" s="239"/>
      <c r="G27" s="239"/>
      <c r="H27" s="239"/>
      <c r="I27" s="239"/>
      <c r="J27" s="239"/>
      <c r="K27" s="17"/>
      <c r="L27" s="21" t="s">
        <v>1251</v>
      </c>
      <c r="M27" s="281" t="s">
        <v>1218</v>
      </c>
      <c r="N27" s="282" t="s">
        <v>1220</v>
      </c>
      <c r="O27" s="17" t="s">
        <v>122</v>
      </c>
      <c r="P27" s="239" t="s">
        <v>309</v>
      </c>
      <c r="Q27" s="15"/>
      <c r="R27" s="240" t="s">
        <v>122</v>
      </c>
      <c r="S27" s="21" t="s">
        <v>6</v>
      </c>
      <c r="T27" s="240" t="s">
        <v>122</v>
      </c>
      <c r="U27" s="240" t="s">
        <v>310</v>
      </c>
      <c r="V27" s="240" t="s">
        <v>311</v>
      </c>
      <c r="W27" s="241" t="s">
        <v>312</v>
      </c>
      <c r="X27" s="241" t="s">
        <v>313</v>
      </c>
      <c r="Y27" s="278" t="s">
        <v>43</v>
      </c>
      <c r="Z27" s="278" t="s">
        <v>316</v>
      </c>
      <c r="AA27" s="279">
        <f>AA50+AA77+AA222+AA271+AA272+AA279*AM279+AA280*AM280+AA281+AA282+AA284</f>
        <v>12.585199999999999</v>
      </c>
      <c r="AB27" s="240"/>
      <c r="AC27" s="21"/>
      <c r="AD27" s="21"/>
      <c r="AE27" s="21"/>
      <c r="AF27" s="21"/>
      <c r="AG27" s="239"/>
      <c r="AH27" s="239"/>
      <c r="AI27" s="249"/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1</v>
      </c>
    </row>
    <row r="28" spans="1:54" s="2" customFormat="1" ht="39.950000000000003" customHeight="1">
      <c r="A28" s="16">
        <v>20</v>
      </c>
      <c r="B28" s="32"/>
      <c r="C28" s="32">
        <v>1</v>
      </c>
      <c r="D28" s="32"/>
      <c r="E28" s="32"/>
      <c r="F28" s="32"/>
      <c r="G28" s="32"/>
      <c r="H28" s="32"/>
      <c r="I28" s="32"/>
      <c r="J28" s="32"/>
      <c r="K28" s="16"/>
      <c r="L28" s="5" t="s">
        <v>327</v>
      </c>
      <c r="M28" s="11" t="s">
        <v>216</v>
      </c>
      <c r="N28" s="7" t="s">
        <v>328</v>
      </c>
      <c r="O28" s="16"/>
      <c r="P28" s="32" t="s">
        <v>309</v>
      </c>
      <c r="Q28" s="8"/>
      <c r="R28" s="19" t="s">
        <v>122</v>
      </c>
      <c r="S28" s="10" t="s">
        <v>329</v>
      </c>
      <c r="T28" s="19" t="s">
        <v>43</v>
      </c>
      <c r="U28" s="19" t="s">
        <v>310</v>
      </c>
      <c r="V28" s="19" t="s">
        <v>311</v>
      </c>
      <c r="W28" s="49" t="s">
        <v>330</v>
      </c>
      <c r="X28" s="49" t="s">
        <v>313</v>
      </c>
      <c r="Y28" s="149" t="s">
        <v>43</v>
      </c>
      <c r="Z28" s="6" t="s">
        <v>43</v>
      </c>
      <c r="AA28" s="148">
        <f>AA29</f>
        <v>0.71799999999999997</v>
      </c>
      <c r="AB28" s="19" t="s">
        <v>43</v>
      </c>
      <c r="AC28" s="5"/>
      <c r="AD28" s="5"/>
      <c r="AE28" s="5"/>
      <c r="AF28" s="5"/>
      <c r="AG28" s="32"/>
      <c r="AH28" s="32"/>
      <c r="AI28" s="65"/>
      <c r="AJ28" s="8">
        <v>1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15">
        <v>0</v>
      </c>
    </row>
    <row r="29" spans="1:54" ht="39.950000000000003" customHeight="1">
      <c r="A29" s="16">
        <v>21</v>
      </c>
      <c r="B29" s="32"/>
      <c r="C29" s="5">
        <v>1</v>
      </c>
      <c r="D29" s="5"/>
      <c r="E29" s="5"/>
      <c r="F29" s="5"/>
      <c r="G29" s="5"/>
      <c r="H29" s="5"/>
      <c r="I29" s="5"/>
      <c r="J29" s="8"/>
      <c r="K29" s="8"/>
      <c r="L29" s="10" t="s">
        <v>331</v>
      </c>
      <c r="M29" s="11" t="s">
        <v>332</v>
      </c>
      <c r="N29" s="7" t="s">
        <v>333</v>
      </c>
      <c r="O29" s="10"/>
      <c r="P29" s="32" t="s">
        <v>309</v>
      </c>
      <c r="Q29" s="10"/>
      <c r="R29" s="19" t="s">
        <v>122</v>
      </c>
      <c r="S29" s="10" t="s">
        <v>329</v>
      </c>
      <c r="T29" s="19" t="s">
        <v>43</v>
      </c>
      <c r="U29" s="19" t="s">
        <v>310</v>
      </c>
      <c r="V29" s="19" t="s">
        <v>311</v>
      </c>
      <c r="W29" s="49" t="s">
        <v>330</v>
      </c>
      <c r="X29" s="49" t="s">
        <v>313</v>
      </c>
      <c r="Y29" s="150" t="s">
        <v>43</v>
      </c>
      <c r="Z29" s="6" t="s">
        <v>43</v>
      </c>
      <c r="AA29" s="57">
        <f>AA34+AA38</f>
        <v>0.71799999999999997</v>
      </c>
      <c r="AB29" s="19" t="s">
        <v>43</v>
      </c>
      <c r="AC29" s="10"/>
      <c r="AD29" s="10"/>
      <c r="AE29" s="10"/>
      <c r="AF29" s="10"/>
      <c r="AG29" s="10"/>
      <c r="AH29" s="10"/>
      <c r="AI29" s="10"/>
      <c r="AJ29" s="8">
        <v>0</v>
      </c>
      <c r="AK29" s="8">
        <v>1</v>
      </c>
      <c r="AL29" s="8">
        <v>1</v>
      </c>
      <c r="AM29" s="8">
        <v>1</v>
      </c>
      <c r="AN29" s="8">
        <v>1</v>
      </c>
      <c r="AO29" s="8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15">
        <v>0</v>
      </c>
    </row>
    <row r="30" spans="1:54" ht="39.950000000000003" customHeight="1">
      <c r="A30" s="16">
        <v>22</v>
      </c>
      <c r="B30" s="32"/>
      <c r="C30" s="5">
        <v>1</v>
      </c>
      <c r="D30" s="5"/>
      <c r="E30" s="5"/>
      <c r="F30" s="5"/>
      <c r="G30" s="5"/>
      <c r="H30" s="5"/>
      <c r="I30" s="5"/>
      <c r="J30" s="8"/>
      <c r="K30" s="8"/>
      <c r="L30" s="10" t="s">
        <v>215</v>
      </c>
      <c r="M30" s="11" t="s">
        <v>216</v>
      </c>
      <c r="N30" s="7" t="s">
        <v>334</v>
      </c>
      <c r="O30" s="10"/>
      <c r="P30" s="32"/>
      <c r="Q30" s="10"/>
      <c r="R30" s="19"/>
      <c r="S30" s="10" t="s">
        <v>329</v>
      </c>
      <c r="T30" s="19" t="s">
        <v>43</v>
      </c>
      <c r="U30" s="19" t="s">
        <v>310</v>
      </c>
      <c r="V30" s="19" t="s">
        <v>311</v>
      </c>
      <c r="W30" s="49" t="s">
        <v>330</v>
      </c>
      <c r="X30" s="49" t="s">
        <v>313</v>
      </c>
      <c r="Y30" s="150" t="s">
        <v>43</v>
      </c>
      <c r="Z30" s="6" t="s">
        <v>43</v>
      </c>
      <c r="AA30" s="57">
        <v>0.71799999999999997</v>
      </c>
      <c r="AB30" s="19" t="s">
        <v>43</v>
      </c>
      <c r="AC30" s="10"/>
      <c r="AD30" s="10"/>
      <c r="AE30" s="10"/>
      <c r="AF30" s="10"/>
      <c r="AG30" s="10"/>
      <c r="AH30" s="10"/>
      <c r="AI30" s="10"/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1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15">
        <v>0</v>
      </c>
    </row>
    <row r="31" spans="1:54" ht="69">
      <c r="A31" s="16">
        <v>23</v>
      </c>
      <c r="B31" s="32"/>
      <c r="C31" s="5">
        <v>1</v>
      </c>
      <c r="D31" s="5"/>
      <c r="E31" s="5"/>
      <c r="F31" s="5"/>
      <c r="G31" s="5"/>
      <c r="H31" s="5"/>
      <c r="I31" s="5"/>
      <c r="J31" s="8"/>
      <c r="K31" s="8"/>
      <c r="L31" s="10" t="s">
        <v>125</v>
      </c>
      <c r="M31" s="11" t="s">
        <v>126</v>
      </c>
      <c r="N31" s="7" t="s">
        <v>335</v>
      </c>
      <c r="O31" s="10"/>
      <c r="P31" s="32"/>
      <c r="Q31" s="10"/>
      <c r="R31" s="19"/>
      <c r="S31" s="10" t="s">
        <v>329</v>
      </c>
      <c r="T31" s="19" t="s">
        <v>43</v>
      </c>
      <c r="U31" s="19" t="s">
        <v>310</v>
      </c>
      <c r="V31" s="19" t="s">
        <v>311</v>
      </c>
      <c r="W31" s="49" t="s">
        <v>330</v>
      </c>
      <c r="X31" s="49" t="s">
        <v>313</v>
      </c>
      <c r="Y31" s="150" t="s">
        <v>43</v>
      </c>
      <c r="Z31" s="6" t="s">
        <v>43</v>
      </c>
      <c r="AA31" s="57">
        <v>0.71799999999999997</v>
      </c>
      <c r="AB31" s="19" t="s">
        <v>43</v>
      </c>
      <c r="AC31" s="10"/>
      <c r="AD31" s="10"/>
      <c r="AE31" s="10"/>
      <c r="AF31" s="10"/>
      <c r="AG31" s="10"/>
      <c r="AH31" s="10"/>
      <c r="AI31" s="10"/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23">
        <v>1</v>
      </c>
      <c r="AQ31" s="23">
        <v>1</v>
      </c>
      <c r="AR31" s="23">
        <v>1</v>
      </c>
      <c r="AS31" s="23">
        <v>1</v>
      </c>
      <c r="AT31" s="23">
        <v>1</v>
      </c>
      <c r="AU31" s="23">
        <v>1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15">
        <v>0</v>
      </c>
    </row>
    <row r="32" spans="1:54" ht="34.5">
      <c r="A32" s="16">
        <v>24</v>
      </c>
      <c r="B32" s="32"/>
      <c r="C32" s="5">
        <v>1</v>
      </c>
      <c r="D32" s="5"/>
      <c r="E32" s="5"/>
      <c r="F32" s="5"/>
      <c r="G32" s="5"/>
      <c r="H32" s="5"/>
      <c r="I32" s="5"/>
      <c r="J32" s="8"/>
      <c r="K32" s="8"/>
      <c r="L32" s="10" t="s">
        <v>132</v>
      </c>
      <c r="M32" s="11" t="s">
        <v>126</v>
      </c>
      <c r="N32" s="7" t="s">
        <v>336</v>
      </c>
      <c r="O32" s="10"/>
      <c r="P32" s="32"/>
      <c r="Q32" s="10"/>
      <c r="R32" s="19"/>
      <c r="S32" s="10" t="s">
        <v>329</v>
      </c>
      <c r="T32" s="19" t="s">
        <v>43</v>
      </c>
      <c r="U32" s="19" t="s">
        <v>310</v>
      </c>
      <c r="V32" s="19" t="s">
        <v>311</v>
      </c>
      <c r="W32" s="49" t="s">
        <v>330</v>
      </c>
      <c r="X32" s="49" t="s">
        <v>313</v>
      </c>
      <c r="Y32" s="150" t="s">
        <v>43</v>
      </c>
      <c r="Z32" s="6" t="s">
        <v>43</v>
      </c>
      <c r="AA32" s="57">
        <v>0.71799999999999997</v>
      </c>
      <c r="AB32" s="19" t="s">
        <v>43</v>
      </c>
      <c r="AC32" s="10"/>
      <c r="AD32" s="10"/>
      <c r="AE32" s="10"/>
      <c r="AF32" s="10"/>
      <c r="AG32" s="10"/>
      <c r="AH32" s="10"/>
      <c r="AI32" s="10"/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1</v>
      </c>
      <c r="AW32" s="23">
        <v>1</v>
      </c>
      <c r="AX32" s="23">
        <v>1</v>
      </c>
      <c r="AY32" s="23">
        <v>1</v>
      </c>
      <c r="AZ32" s="23">
        <v>1</v>
      </c>
      <c r="BA32" s="23">
        <v>1</v>
      </c>
      <c r="BB32" s="15">
        <v>0</v>
      </c>
    </row>
    <row r="33" spans="1:54" s="250" customFormat="1" ht="55.5" customHeight="1">
      <c r="A33" s="16">
        <v>25</v>
      </c>
      <c r="B33" s="239"/>
      <c r="C33" s="21">
        <v>1</v>
      </c>
      <c r="D33" s="21"/>
      <c r="E33" s="21"/>
      <c r="F33" s="21"/>
      <c r="G33" s="21"/>
      <c r="H33" s="21"/>
      <c r="I33" s="21"/>
      <c r="J33" s="15"/>
      <c r="K33" s="15"/>
      <c r="L33" s="298" t="s">
        <v>1252</v>
      </c>
      <c r="M33" s="284" t="s">
        <v>1237</v>
      </c>
      <c r="N33" s="282" t="s">
        <v>1235</v>
      </c>
      <c r="O33" s="12"/>
      <c r="P33" s="239"/>
      <c r="Q33" s="12"/>
      <c r="R33" s="240"/>
      <c r="S33" s="12" t="s">
        <v>329</v>
      </c>
      <c r="T33" s="240" t="s">
        <v>43</v>
      </c>
      <c r="U33" s="240" t="s">
        <v>310</v>
      </c>
      <c r="V33" s="240" t="s">
        <v>311</v>
      </c>
      <c r="W33" s="241" t="s">
        <v>330</v>
      </c>
      <c r="X33" s="241" t="s">
        <v>313</v>
      </c>
      <c r="Y33" s="283" t="s">
        <v>43</v>
      </c>
      <c r="Z33" s="277" t="s">
        <v>43</v>
      </c>
      <c r="AA33" s="244">
        <v>0.71799999999999997</v>
      </c>
      <c r="AB33" s="240" t="s">
        <v>43</v>
      </c>
      <c r="AC33" s="12"/>
      <c r="AD33" s="12"/>
      <c r="AE33" s="12"/>
      <c r="AF33" s="12"/>
      <c r="AG33" s="12"/>
      <c r="AH33" s="12"/>
      <c r="AI33" s="12"/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1</v>
      </c>
    </row>
    <row r="34" spans="1:54" ht="39.950000000000003" customHeight="1">
      <c r="A34" s="16">
        <v>26</v>
      </c>
      <c r="B34" s="32"/>
      <c r="C34" s="5"/>
      <c r="D34" s="5">
        <v>2</v>
      </c>
      <c r="E34" s="5"/>
      <c r="F34" s="5"/>
      <c r="G34" s="5"/>
      <c r="H34" s="5"/>
      <c r="I34" s="5"/>
      <c r="J34" s="8"/>
      <c r="K34" s="8"/>
      <c r="L34" s="10" t="s">
        <v>337</v>
      </c>
      <c r="M34" s="11" t="s">
        <v>338</v>
      </c>
      <c r="N34" s="7" t="s">
        <v>339</v>
      </c>
      <c r="O34" s="10"/>
      <c r="P34" s="32" t="s">
        <v>309</v>
      </c>
      <c r="Q34" s="10"/>
      <c r="R34" s="19" t="s">
        <v>122</v>
      </c>
      <c r="S34" s="10" t="s">
        <v>337</v>
      </c>
      <c r="T34" s="19" t="s">
        <v>122</v>
      </c>
      <c r="U34" s="19" t="s">
        <v>310</v>
      </c>
      <c r="V34" s="19" t="s">
        <v>311</v>
      </c>
      <c r="W34" s="49" t="s">
        <v>330</v>
      </c>
      <c r="X34" s="49" t="s">
        <v>313</v>
      </c>
      <c r="Y34" s="150" t="s">
        <v>43</v>
      </c>
      <c r="Z34" s="6" t="s">
        <v>43</v>
      </c>
      <c r="AA34" s="57">
        <f>AA35+AA36</f>
        <v>0.66799999999999993</v>
      </c>
      <c r="AB34" s="19" t="s">
        <v>43</v>
      </c>
      <c r="AC34" s="10"/>
      <c r="AD34" s="10"/>
      <c r="AE34" s="10"/>
      <c r="AF34" s="10"/>
      <c r="AG34" s="10"/>
      <c r="AH34" s="10"/>
      <c r="AI34" s="10"/>
      <c r="AJ34" s="8">
        <v>1</v>
      </c>
      <c r="AK34" s="8">
        <v>1</v>
      </c>
      <c r="AL34" s="8">
        <v>1</v>
      </c>
      <c r="AM34" s="8">
        <v>1</v>
      </c>
      <c r="AN34" s="8">
        <v>1</v>
      </c>
      <c r="AO34" s="8">
        <v>1</v>
      </c>
      <c r="AP34" s="8">
        <v>1</v>
      </c>
      <c r="AQ34" s="8">
        <v>1</v>
      </c>
      <c r="AR34" s="8">
        <v>1</v>
      </c>
      <c r="AS34" s="8">
        <v>1</v>
      </c>
      <c r="AT34" s="8">
        <v>1</v>
      </c>
      <c r="AU34" s="8">
        <v>1</v>
      </c>
      <c r="AV34" s="8">
        <v>1</v>
      </c>
      <c r="AW34" s="8">
        <v>1</v>
      </c>
      <c r="AX34" s="8">
        <v>1</v>
      </c>
      <c r="AY34" s="8">
        <v>1</v>
      </c>
      <c r="AZ34" s="8">
        <v>1</v>
      </c>
      <c r="BA34" s="8">
        <v>1</v>
      </c>
      <c r="BB34" s="15">
        <v>1</v>
      </c>
    </row>
    <row r="35" spans="1:54" ht="39.950000000000003" customHeight="1">
      <c r="A35" s="16">
        <v>27</v>
      </c>
      <c r="B35" s="32"/>
      <c r="C35" s="5"/>
      <c r="D35" s="5"/>
      <c r="E35" s="5">
        <v>3</v>
      </c>
      <c r="F35" s="5"/>
      <c r="G35" s="5"/>
      <c r="H35" s="5"/>
      <c r="I35" s="5"/>
      <c r="J35" s="8"/>
      <c r="K35" s="8"/>
      <c r="L35" s="10" t="s">
        <v>340</v>
      </c>
      <c r="M35" s="11" t="s">
        <v>341</v>
      </c>
      <c r="N35" s="7" t="s">
        <v>339</v>
      </c>
      <c r="O35" s="10"/>
      <c r="P35" s="32" t="s">
        <v>309</v>
      </c>
      <c r="Q35" s="10"/>
      <c r="R35" s="19" t="s">
        <v>122</v>
      </c>
      <c r="S35" s="10" t="s">
        <v>340</v>
      </c>
      <c r="T35" s="19" t="s">
        <v>122</v>
      </c>
      <c r="U35" s="19" t="s">
        <v>310</v>
      </c>
      <c r="V35" s="19" t="s">
        <v>311</v>
      </c>
      <c r="W35" s="10" t="s">
        <v>342</v>
      </c>
      <c r="X35" s="10" t="s">
        <v>343</v>
      </c>
      <c r="Y35" s="55" t="s">
        <v>344</v>
      </c>
      <c r="Z35" s="11" t="s">
        <v>345</v>
      </c>
      <c r="AA35" s="57">
        <v>0.49399999999999999</v>
      </c>
      <c r="AB35" s="19" t="s">
        <v>43</v>
      </c>
      <c r="AC35" s="10"/>
      <c r="AD35" s="10"/>
      <c r="AE35" s="10"/>
      <c r="AF35" s="10"/>
      <c r="AG35" s="10"/>
      <c r="AH35" s="10"/>
      <c r="AI35" s="10"/>
      <c r="AJ35" s="8">
        <v>1</v>
      </c>
      <c r="AK35" s="8">
        <v>1</v>
      </c>
      <c r="AL35" s="8">
        <v>1</v>
      </c>
      <c r="AM35" s="8">
        <v>1</v>
      </c>
      <c r="AN35" s="8">
        <v>1</v>
      </c>
      <c r="AO35" s="8">
        <v>1</v>
      </c>
      <c r="AP35" s="8">
        <v>1</v>
      </c>
      <c r="AQ35" s="8">
        <v>1</v>
      </c>
      <c r="AR35" s="8">
        <v>1</v>
      </c>
      <c r="AS35" s="8">
        <v>1</v>
      </c>
      <c r="AT35" s="8">
        <v>1</v>
      </c>
      <c r="AU35" s="8">
        <v>1</v>
      </c>
      <c r="AV35" s="8">
        <v>1</v>
      </c>
      <c r="AW35" s="8">
        <v>1</v>
      </c>
      <c r="AX35" s="8">
        <v>1</v>
      </c>
      <c r="AY35" s="8">
        <v>1</v>
      </c>
      <c r="AZ35" s="8">
        <v>1</v>
      </c>
      <c r="BA35" s="8">
        <v>1</v>
      </c>
      <c r="BB35" s="15">
        <v>1</v>
      </c>
    </row>
    <row r="36" spans="1:54" ht="39.950000000000003" customHeight="1">
      <c r="A36" s="16">
        <v>28</v>
      </c>
      <c r="B36" s="32"/>
      <c r="C36" s="5"/>
      <c r="D36" s="5"/>
      <c r="E36" s="5">
        <v>3</v>
      </c>
      <c r="F36" s="5"/>
      <c r="G36" s="5"/>
      <c r="H36" s="5"/>
      <c r="I36" s="5"/>
      <c r="J36" s="8"/>
      <c r="K36" s="8"/>
      <c r="L36" s="10" t="s">
        <v>346</v>
      </c>
      <c r="M36" s="11" t="s">
        <v>347</v>
      </c>
      <c r="N36" s="7" t="s">
        <v>339</v>
      </c>
      <c r="O36" s="10"/>
      <c r="P36" s="32" t="s">
        <v>309</v>
      </c>
      <c r="Q36" s="10"/>
      <c r="R36" s="19" t="s">
        <v>122</v>
      </c>
      <c r="S36" s="10" t="s">
        <v>329</v>
      </c>
      <c r="T36" s="19" t="s">
        <v>43</v>
      </c>
      <c r="U36" s="19" t="s">
        <v>310</v>
      </c>
      <c r="V36" s="19" t="s">
        <v>311</v>
      </c>
      <c r="W36" s="10" t="s">
        <v>348</v>
      </c>
      <c r="X36" s="10" t="s">
        <v>349</v>
      </c>
      <c r="Y36" s="55" t="s">
        <v>350</v>
      </c>
      <c r="Z36" s="44" t="s">
        <v>43</v>
      </c>
      <c r="AA36" s="57">
        <v>0.17399999999999999</v>
      </c>
      <c r="AB36" s="19" t="s">
        <v>43</v>
      </c>
      <c r="AC36" s="10"/>
      <c r="AD36" s="10"/>
      <c r="AE36" s="10"/>
      <c r="AF36" s="10"/>
      <c r="AG36" s="10"/>
      <c r="AH36" s="10"/>
      <c r="AI36" s="10"/>
      <c r="AJ36" s="8">
        <v>1</v>
      </c>
      <c r="AK36" s="8">
        <v>1</v>
      </c>
      <c r="AL36" s="8">
        <v>1</v>
      </c>
      <c r="AM36" s="8">
        <v>1</v>
      </c>
      <c r="AN36" s="8">
        <v>1</v>
      </c>
      <c r="AO36" s="8">
        <v>1</v>
      </c>
      <c r="AP36" s="8">
        <v>1</v>
      </c>
      <c r="AQ36" s="8">
        <v>1</v>
      </c>
      <c r="AR36" s="8">
        <v>1</v>
      </c>
      <c r="AS36" s="8">
        <v>1</v>
      </c>
      <c r="AT36" s="8">
        <v>1</v>
      </c>
      <c r="AU36" s="8">
        <v>1</v>
      </c>
      <c r="AV36" s="8">
        <v>1</v>
      </c>
      <c r="AW36" s="8">
        <v>1</v>
      </c>
      <c r="AX36" s="8">
        <v>1</v>
      </c>
      <c r="AY36" s="8">
        <v>1</v>
      </c>
      <c r="AZ36" s="8">
        <v>1</v>
      </c>
      <c r="BA36" s="8">
        <v>1</v>
      </c>
      <c r="BB36" s="15">
        <v>1</v>
      </c>
    </row>
    <row r="37" spans="1:54" ht="39.950000000000003" customHeight="1">
      <c r="A37" s="16">
        <v>29</v>
      </c>
      <c r="B37" s="32"/>
      <c r="C37" s="5"/>
      <c r="D37" s="5">
        <v>2</v>
      </c>
      <c r="E37" s="5"/>
      <c r="F37" s="5"/>
      <c r="G37" s="5"/>
      <c r="H37" s="5"/>
      <c r="I37" s="5"/>
      <c r="J37" s="8"/>
      <c r="K37" s="8"/>
      <c r="L37" s="10" t="s">
        <v>351</v>
      </c>
      <c r="M37" s="11" t="s">
        <v>140</v>
      </c>
      <c r="N37" s="7" t="s">
        <v>328</v>
      </c>
      <c r="O37" s="10"/>
      <c r="P37" s="32" t="s">
        <v>309</v>
      </c>
      <c r="Q37" s="10"/>
      <c r="R37" s="19" t="s">
        <v>122</v>
      </c>
      <c r="S37" s="10" t="s">
        <v>329</v>
      </c>
      <c r="T37" s="19" t="s">
        <v>43</v>
      </c>
      <c r="U37" s="19" t="s">
        <v>310</v>
      </c>
      <c r="V37" s="19" t="s">
        <v>311</v>
      </c>
      <c r="W37" s="49" t="s">
        <v>330</v>
      </c>
      <c r="X37" s="10" t="s">
        <v>313</v>
      </c>
      <c r="Y37" s="55" t="s">
        <v>43</v>
      </c>
      <c r="Z37" s="44" t="s">
        <v>43</v>
      </c>
      <c r="AA37" s="57">
        <f>AA38</f>
        <v>0.05</v>
      </c>
      <c r="AB37" s="19" t="s">
        <v>43</v>
      </c>
      <c r="AC37" s="10"/>
      <c r="AD37" s="10"/>
      <c r="AE37" s="10"/>
      <c r="AF37" s="10"/>
      <c r="AG37" s="10"/>
      <c r="AH37" s="10"/>
      <c r="AI37" s="10"/>
      <c r="AJ37" s="8">
        <v>1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15">
        <v>1</v>
      </c>
    </row>
    <row r="38" spans="1:54" ht="39.950000000000003" customHeight="1">
      <c r="A38" s="16">
        <v>30</v>
      </c>
      <c r="B38" s="32"/>
      <c r="C38" s="5"/>
      <c r="D38" s="5">
        <v>2</v>
      </c>
      <c r="E38" s="5"/>
      <c r="F38" s="5"/>
      <c r="G38" s="5"/>
      <c r="H38" s="5"/>
      <c r="I38" s="5"/>
      <c r="J38" s="8"/>
      <c r="K38" s="8"/>
      <c r="L38" s="10" t="s">
        <v>352</v>
      </c>
      <c r="M38" s="11" t="s">
        <v>140</v>
      </c>
      <c r="N38" s="7" t="s">
        <v>333</v>
      </c>
      <c r="O38" s="10"/>
      <c r="P38" s="32" t="s">
        <v>309</v>
      </c>
      <c r="Q38" s="10"/>
      <c r="R38" s="19" t="s">
        <v>122</v>
      </c>
      <c r="S38" s="10" t="s">
        <v>329</v>
      </c>
      <c r="T38" s="19" t="s">
        <v>43</v>
      </c>
      <c r="U38" s="19" t="s">
        <v>310</v>
      </c>
      <c r="V38" s="19" t="s">
        <v>311</v>
      </c>
      <c r="W38" s="49" t="s">
        <v>330</v>
      </c>
      <c r="X38" s="5" t="s">
        <v>313</v>
      </c>
      <c r="Y38" s="55" t="s">
        <v>43</v>
      </c>
      <c r="Z38" s="44" t="s">
        <v>43</v>
      </c>
      <c r="AA38" s="57">
        <v>0.05</v>
      </c>
      <c r="AB38" s="19" t="s">
        <v>43</v>
      </c>
      <c r="AC38" s="10"/>
      <c r="AD38" s="10"/>
      <c r="AE38" s="10"/>
      <c r="AF38" s="10"/>
      <c r="AG38" s="10"/>
      <c r="AH38" s="10"/>
      <c r="AI38" s="10"/>
      <c r="AJ38" s="8">
        <v>0</v>
      </c>
      <c r="AK38" s="8">
        <v>1</v>
      </c>
      <c r="AL38" s="8">
        <v>1</v>
      </c>
      <c r="AM38" s="8">
        <v>1</v>
      </c>
      <c r="AN38" s="8">
        <v>1</v>
      </c>
      <c r="AO38" s="8">
        <v>0</v>
      </c>
      <c r="AP38" s="8">
        <v>0</v>
      </c>
      <c r="AQ38" s="8">
        <v>0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0</v>
      </c>
      <c r="AY38" s="8">
        <v>0</v>
      </c>
      <c r="AZ38" s="8">
        <v>0</v>
      </c>
      <c r="BA38" s="8">
        <v>0</v>
      </c>
      <c r="BB38" s="15">
        <v>0</v>
      </c>
    </row>
    <row r="39" spans="1:54" s="27" customFormat="1" ht="39.950000000000003" customHeight="1">
      <c r="A39" s="16">
        <v>31</v>
      </c>
      <c r="B39" s="231"/>
      <c r="C39" s="230"/>
      <c r="D39" s="230">
        <v>2</v>
      </c>
      <c r="E39" s="230"/>
      <c r="F39" s="230"/>
      <c r="G39" s="230"/>
      <c r="H39" s="230"/>
      <c r="I39" s="230"/>
      <c r="J39" s="228"/>
      <c r="K39" s="228"/>
      <c r="L39" s="10" t="s">
        <v>353</v>
      </c>
      <c r="M39" s="11" t="s">
        <v>140</v>
      </c>
      <c r="N39" s="7" t="s">
        <v>334</v>
      </c>
      <c r="O39" s="10"/>
      <c r="P39" s="231" t="s">
        <v>309</v>
      </c>
      <c r="Q39" s="10"/>
      <c r="R39" s="227" t="s">
        <v>122</v>
      </c>
      <c r="S39" s="10" t="s">
        <v>329</v>
      </c>
      <c r="T39" s="227" t="s">
        <v>43</v>
      </c>
      <c r="U39" s="227" t="s">
        <v>310</v>
      </c>
      <c r="V39" s="227" t="s">
        <v>311</v>
      </c>
      <c r="W39" s="229" t="s">
        <v>330</v>
      </c>
      <c r="X39" s="230" t="s">
        <v>313</v>
      </c>
      <c r="Y39" s="55" t="s">
        <v>43</v>
      </c>
      <c r="Z39" s="44" t="s">
        <v>43</v>
      </c>
      <c r="AA39" s="57">
        <v>0.05</v>
      </c>
      <c r="AB39" s="227" t="s">
        <v>43</v>
      </c>
      <c r="AC39" s="10"/>
      <c r="AD39" s="10"/>
      <c r="AE39" s="10"/>
      <c r="AF39" s="10"/>
      <c r="AG39" s="10"/>
      <c r="AH39" s="10"/>
      <c r="AI39" s="10"/>
      <c r="AJ39" s="228">
        <v>0</v>
      </c>
      <c r="AK39" s="228">
        <v>0</v>
      </c>
      <c r="AL39" s="228">
        <v>0</v>
      </c>
      <c r="AM39" s="228">
        <v>0</v>
      </c>
      <c r="AN39" s="228">
        <v>0</v>
      </c>
      <c r="AO39" s="228">
        <v>1</v>
      </c>
      <c r="AP39" s="228">
        <v>0</v>
      </c>
      <c r="AQ39" s="228">
        <v>0</v>
      </c>
      <c r="AR39" s="228">
        <v>0</v>
      </c>
      <c r="AS39" s="228">
        <v>0</v>
      </c>
      <c r="AT39" s="228">
        <v>0</v>
      </c>
      <c r="AU39" s="228">
        <v>0</v>
      </c>
      <c r="AV39" s="228">
        <v>0</v>
      </c>
      <c r="AW39" s="228">
        <v>0</v>
      </c>
      <c r="AX39" s="228">
        <v>0</v>
      </c>
      <c r="AY39" s="228">
        <v>0</v>
      </c>
      <c r="AZ39" s="228">
        <v>0</v>
      </c>
      <c r="BA39" s="228">
        <v>0</v>
      </c>
      <c r="BB39" s="228">
        <v>0</v>
      </c>
    </row>
    <row r="40" spans="1:54" s="245" customFormat="1" ht="39.950000000000003" customHeight="1">
      <c r="A40" s="16">
        <v>32</v>
      </c>
      <c r="B40" s="239"/>
      <c r="C40" s="21"/>
      <c r="D40" s="21">
        <v>2</v>
      </c>
      <c r="E40" s="21"/>
      <c r="F40" s="21"/>
      <c r="G40" s="21"/>
      <c r="H40" s="21"/>
      <c r="I40" s="21"/>
      <c r="J40" s="15"/>
      <c r="K40" s="15"/>
      <c r="L40" s="298" t="s">
        <v>1234</v>
      </c>
      <c r="M40" s="13" t="s">
        <v>140</v>
      </c>
      <c r="N40" s="282" t="s">
        <v>1236</v>
      </c>
      <c r="O40" s="12"/>
      <c r="P40" s="239" t="s">
        <v>309</v>
      </c>
      <c r="Q40" s="12"/>
      <c r="R40" s="240" t="s">
        <v>122</v>
      </c>
      <c r="S40" s="12" t="s">
        <v>329</v>
      </c>
      <c r="T40" s="240" t="s">
        <v>43</v>
      </c>
      <c r="U40" s="240" t="s">
        <v>310</v>
      </c>
      <c r="V40" s="240" t="s">
        <v>311</v>
      </c>
      <c r="W40" s="241" t="s">
        <v>330</v>
      </c>
      <c r="X40" s="21" t="s">
        <v>313</v>
      </c>
      <c r="Y40" s="242" t="s">
        <v>43</v>
      </c>
      <c r="Z40" s="243" t="s">
        <v>43</v>
      </c>
      <c r="AA40" s="244">
        <v>0.05</v>
      </c>
      <c r="AB40" s="240" t="s">
        <v>43</v>
      </c>
      <c r="AC40" s="12"/>
      <c r="AD40" s="12"/>
      <c r="AE40" s="12"/>
      <c r="AF40" s="12"/>
      <c r="AG40" s="12"/>
      <c r="AH40" s="12"/>
      <c r="AI40" s="12"/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1</v>
      </c>
    </row>
    <row r="41" spans="1:54" s="27" customFormat="1" ht="34.5">
      <c r="A41" s="16">
        <v>33</v>
      </c>
      <c r="B41" s="32"/>
      <c r="C41" s="5"/>
      <c r="D41" s="5">
        <v>2</v>
      </c>
      <c r="E41" s="5"/>
      <c r="F41" s="5"/>
      <c r="G41" s="5"/>
      <c r="H41" s="5"/>
      <c r="I41" s="5"/>
      <c r="J41" s="8"/>
      <c r="K41" s="8"/>
      <c r="L41" s="10" t="s">
        <v>139</v>
      </c>
      <c r="M41" s="11" t="s">
        <v>140</v>
      </c>
      <c r="N41" s="7" t="s">
        <v>354</v>
      </c>
      <c r="O41" s="10"/>
      <c r="P41" s="32" t="s">
        <v>309</v>
      </c>
      <c r="Q41" s="10"/>
      <c r="R41" s="19" t="s">
        <v>122</v>
      </c>
      <c r="S41" s="10" t="s">
        <v>329</v>
      </c>
      <c r="T41" s="19" t="s">
        <v>43</v>
      </c>
      <c r="U41" s="19" t="s">
        <v>310</v>
      </c>
      <c r="V41" s="19" t="s">
        <v>311</v>
      </c>
      <c r="W41" s="49" t="s">
        <v>330</v>
      </c>
      <c r="X41" s="5" t="s">
        <v>313</v>
      </c>
      <c r="Y41" s="55" t="s">
        <v>43</v>
      </c>
      <c r="Z41" s="44" t="s">
        <v>43</v>
      </c>
      <c r="AA41" s="57">
        <v>0.05</v>
      </c>
      <c r="AB41" s="19" t="s">
        <v>43</v>
      </c>
      <c r="AC41" s="10"/>
      <c r="AD41" s="10"/>
      <c r="AE41" s="10"/>
      <c r="AF41" s="10"/>
      <c r="AG41" s="10"/>
      <c r="AH41" s="10"/>
      <c r="AI41" s="10"/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1</v>
      </c>
      <c r="AQ41" s="8">
        <v>1</v>
      </c>
      <c r="AR41" s="8">
        <v>1</v>
      </c>
      <c r="AS41" s="136">
        <v>1</v>
      </c>
      <c r="AT41" s="136">
        <v>1</v>
      </c>
      <c r="AU41" s="136">
        <v>1</v>
      </c>
      <c r="AV41" s="136">
        <v>0</v>
      </c>
      <c r="AW41" s="136">
        <v>0</v>
      </c>
      <c r="AX41" s="136">
        <v>0</v>
      </c>
      <c r="AY41" s="136">
        <v>0</v>
      </c>
      <c r="AZ41" s="136">
        <v>0</v>
      </c>
      <c r="BA41" s="136">
        <v>0</v>
      </c>
      <c r="BB41" s="15">
        <v>0</v>
      </c>
    </row>
    <row r="42" spans="1:54" s="27" customFormat="1" ht="34.5">
      <c r="A42" s="16">
        <v>34</v>
      </c>
      <c r="B42" s="32"/>
      <c r="C42" s="5"/>
      <c r="D42" s="5">
        <v>2</v>
      </c>
      <c r="E42" s="5"/>
      <c r="F42" s="5"/>
      <c r="G42" s="5"/>
      <c r="H42" s="5"/>
      <c r="I42" s="5"/>
      <c r="J42" s="8"/>
      <c r="K42" s="8"/>
      <c r="L42" s="10" t="s">
        <v>146</v>
      </c>
      <c r="M42" s="11" t="s">
        <v>140</v>
      </c>
      <c r="N42" s="7" t="s">
        <v>336</v>
      </c>
      <c r="O42" s="10"/>
      <c r="P42" s="32" t="s">
        <v>309</v>
      </c>
      <c r="Q42" s="10"/>
      <c r="R42" s="19" t="s">
        <v>122</v>
      </c>
      <c r="S42" s="10" t="s">
        <v>329</v>
      </c>
      <c r="T42" s="19" t="s">
        <v>43</v>
      </c>
      <c r="U42" s="19" t="s">
        <v>310</v>
      </c>
      <c r="V42" s="19" t="s">
        <v>311</v>
      </c>
      <c r="W42" s="49" t="s">
        <v>330</v>
      </c>
      <c r="X42" s="5" t="s">
        <v>313</v>
      </c>
      <c r="Y42" s="55" t="s">
        <v>43</v>
      </c>
      <c r="Z42" s="44" t="s">
        <v>43</v>
      </c>
      <c r="AA42" s="57">
        <v>0.05</v>
      </c>
      <c r="AB42" s="19" t="s">
        <v>43</v>
      </c>
      <c r="AC42" s="10"/>
      <c r="AD42" s="10"/>
      <c r="AE42" s="10"/>
      <c r="AF42" s="10"/>
      <c r="AG42" s="10"/>
      <c r="AH42" s="10"/>
      <c r="AI42" s="10"/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0</v>
      </c>
      <c r="AR42" s="8">
        <v>0</v>
      </c>
      <c r="AS42" s="136">
        <v>0</v>
      </c>
      <c r="AT42" s="136">
        <v>0</v>
      </c>
      <c r="AU42" s="136">
        <v>0</v>
      </c>
      <c r="AV42" s="136">
        <v>1</v>
      </c>
      <c r="AW42" s="136">
        <v>1</v>
      </c>
      <c r="AX42" s="136">
        <v>1</v>
      </c>
      <c r="AY42" s="136">
        <v>1</v>
      </c>
      <c r="AZ42" s="136">
        <v>1</v>
      </c>
      <c r="BA42" s="136">
        <v>1</v>
      </c>
      <c r="BB42" s="15">
        <v>0</v>
      </c>
    </row>
    <row r="43" spans="1:54" s="245" customFormat="1" ht="39.950000000000003" customHeight="1">
      <c r="A43" s="16">
        <v>35</v>
      </c>
      <c r="B43" s="239"/>
      <c r="C43" s="21">
        <v>1</v>
      </c>
      <c r="D43" s="21"/>
      <c r="E43" s="21"/>
      <c r="F43" s="21"/>
      <c r="G43" s="21"/>
      <c r="H43" s="21"/>
      <c r="I43" s="21"/>
      <c r="J43" s="15"/>
      <c r="K43" s="15"/>
      <c r="L43" s="298" t="s">
        <v>1253</v>
      </c>
      <c r="M43" s="284" t="s">
        <v>1221</v>
      </c>
      <c r="N43" s="14"/>
      <c r="O43" s="12"/>
      <c r="P43" s="239" t="s">
        <v>309</v>
      </c>
      <c r="Q43" s="12"/>
      <c r="R43" s="240" t="s">
        <v>122</v>
      </c>
      <c r="S43" s="12" t="s">
        <v>329</v>
      </c>
      <c r="T43" s="240" t="s">
        <v>43</v>
      </c>
      <c r="U43" s="240" t="s">
        <v>310</v>
      </c>
      <c r="V43" s="240" t="s">
        <v>311</v>
      </c>
      <c r="W43" s="241" t="s">
        <v>330</v>
      </c>
      <c r="X43" s="21" t="s">
        <v>313</v>
      </c>
      <c r="Y43" s="242" t="s">
        <v>43</v>
      </c>
      <c r="Z43" s="243" t="s">
        <v>43</v>
      </c>
      <c r="AA43" s="244">
        <f>AA61+AA62+AA63+AA115+AA188+AA189+AA191*AJ191</f>
        <v>9.2797999999999981</v>
      </c>
      <c r="AB43" s="240" t="s">
        <v>43</v>
      </c>
      <c r="AC43" s="12"/>
      <c r="AD43" s="12"/>
      <c r="AE43" s="12"/>
      <c r="AF43" s="12"/>
      <c r="AG43" s="12"/>
      <c r="AH43" s="12"/>
      <c r="AI43" s="12"/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15">
        <v>1</v>
      </c>
    </row>
    <row r="44" spans="1:54" s="27" customFormat="1" ht="39.950000000000003" customHeight="1">
      <c r="A44" s="16">
        <v>36</v>
      </c>
      <c r="B44" s="32"/>
      <c r="C44" s="5">
        <v>1</v>
      </c>
      <c r="D44" s="5"/>
      <c r="E44" s="5"/>
      <c r="F44" s="5"/>
      <c r="G44" s="5"/>
      <c r="H44" s="5"/>
      <c r="I44" s="5"/>
      <c r="J44" s="8"/>
      <c r="K44" s="8"/>
      <c r="L44" s="10" t="s">
        <v>355</v>
      </c>
      <c r="M44" s="11" t="s">
        <v>356</v>
      </c>
      <c r="N44" s="7" t="s">
        <v>328</v>
      </c>
      <c r="O44" s="10"/>
      <c r="P44" s="32" t="s">
        <v>309</v>
      </c>
      <c r="Q44" s="10"/>
      <c r="R44" s="19" t="s">
        <v>122</v>
      </c>
      <c r="S44" s="10" t="s">
        <v>329</v>
      </c>
      <c r="T44" s="19" t="s">
        <v>43</v>
      </c>
      <c r="U44" s="19" t="s">
        <v>310</v>
      </c>
      <c r="V44" s="19" t="s">
        <v>311</v>
      </c>
      <c r="W44" s="49" t="s">
        <v>330</v>
      </c>
      <c r="X44" s="5" t="s">
        <v>313</v>
      </c>
      <c r="Y44" s="55" t="s">
        <v>43</v>
      </c>
      <c r="Z44" s="44" t="s">
        <v>43</v>
      </c>
      <c r="AA44" s="57">
        <f>AA62+AA63+AA65+AA116+AA189+AA190+AA192*AJ192</f>
        <v>11.547999999999996</v>
      </c>
      <c r="AB44" s="19" t="s">
        <v>43</v>
      </c>
      <c r="AC44" s="10"/>
      <c r="AD44" s="10"/>
      <c r="AE44" s="10"/>
      <c r="AF44" s="10"/>
      <c r="AG44" s="10"/>
      <c r="AH44" s="10"/>
      <c r="AI44" s="10"/>
      <c r="AJ44" s="8">
        <v>1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15">
        <v>0</v>
      </c>
    </row>
    <row r="45" spans="1:54" s="2" customFormat="1" ht="39.950000000000003" customHeight="1">
      <c r="A45" s="16">
        <v>37</v>
      </c>
      <c r="B45" s="42"/>
      <c r="C45" s="5">
        <v>1</v>
      </c>
      <c r="D45" s="5"/>
      <c r="E45" s="5"/>
      <c r="F45" s="5"/>
      <c r="G45" s="5"/>
      <c r="H45" s="5"/>
      <c r="I45" s="5"/>
      <c r="J45" s="42"/>
      <c r="K45" s="42"/>
      <c r="L45" s="10" t="s">
        <v>357</v>
      </c>
      <c r="M45" s="11" t="s">
        <v>358</v>
      </c>
      <c r="N45" s="7" t="s">
        <v>333</v>
      </c>
      <c r="O45" s="16"/>
      <c r="P45" s="32" t="s">
        <v>309</v>
      </c>
      <c r="Q45" s="10"/>
      <c r="R45" s="19" t="s">
        <v>122</v>
      </c>
      <c r="S45" s="10" t="s">
        <v>329</v>
      </c>
      <c r="T45" s="19" t="s">
        <v>43</v>
      </c>
      <c r="U45" s="19" t="s">
        <v>310</v>
      </c>
      <c r="V45" s="19" t="s">
        <v>311</v>
      </c>
      <c r="W45" s="49" t="s">
        <v>330</v>
      </c>
      <c r="X45" s="5" t="s">
        <v>313</v>
      </c>
      <c r="Y45" s="55" t="s">
        <v>43</v>
      </c>
      <c r="Z45" s="44" t="s">
        <v>43</v>
      </c>
      <c r="AA45" s="57">
        <f>AA62+AA63+AA66+AA116+AA189+AA190+AA192*AK192</f>
        <v>11.547999999999996</v>
      </c>
      <c r="AB45" s="19" t="s">
        <v>43</v>
      </c>
      <c r="AC45" s="16"/>
      <c r="AD45" s="16"/>
      <c r="AE45" s="16"/>
      <c r="AF45" s="16"/>
      <c r="AG45" s="53"/>
      <c r="AH45" s="53"/>
      <c r="AI45" s="65"/>
      <c r="AJ45" s="8">
        <v>0</v>
      </c>
      <c r="AK45" s="9">
        <v>1</v>
      </c>
      <c r="AL45" s="9">
        <v>0</v>
      </c>
      <c r="AM45" s="8">
        <v>0</v>
      </c>
      <c r="AN45" s="8">
        <v>0</v>
      </c>
      <c r="AO45" s="8">
        <v>0</v>
      </c>
      <c r="AP45" s="22">
        <v>0</v>
      </c>
      <c r="AQ45" s="22">
        <v>0</v>
      </c>
      <c r="AR45" s="22">
        <v>0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15">
        <v>0</v>
      </c>
    </row>
    <row r="46" spans="1:54" s="2" customFormat="1" ht="54.95" customHeight="1">
      <c r="A46" s="16">
        <v>38</v>
      </c>
      <c r="B46" s="42"/>
      <c r="C46" s="5">
        <v>1</v>
      </c>
      <c r="D46" s="5"/>
      <c r="E46" s="5"/>
      <c r="F46" s="5"/>
      <c r="G46" s="5"/>
      <c r="H46" s="5"/>
      <c r="I46" s="5"/>
      <c r="J46" s="42"/>
      <c r="K46" s="42"/>
      <c r="L46" s="10" t="s">
        <v>359</v>
      </c>
      <c r="M46" s="11" t="s">
        <v>360</v>
      </c>
      <c r="N46" s="7" t="s">
        <v>361</v>
      </c>
      <c r="O46" s="16"/>
      <c r="P46" s="32" t="s">
        <v>309</v>
      </c>
      <c r="Q46" s="10"/>
      <c r="R46" s="19" t="s">
        <v>122</v>
      </c>
      <c r="S46" s="10" t="s">
        <v>329</v>
      </c>
      <c r="T46" s="19" t="s">
        <v>43</v>
      </c>
      <c r="U46" s="19" t="s">
        <v>310</v>
      </c>
      <c r="V46" s="19" t="s">
        <v>311</v>
      </c>
      <c r="W46" s="49" t="s">
        <v>330</v>
      </c>
      <c r="X46" s="5" t="s">
        <v>313</v>
      </c>
      <c r="Y46" s="55" t="s">
        <v>43</v>
      </c>
      <c r="Z46" s="44" t="s">
        <v>43</v>
      </c>
      <c r="AA46" s="57">
        <f>AA62+AA63+AA67+AA117+AA189+AA190+AA192*AL192+AA193+AA196+AA197*AL197</f>
        <v>11.969499999999998</v>
      </c>
      <c r="AB46" s="19" t="s">
        <v>43</v>
      </c>
      <c r="AC46" s="16"/>
      <c r="AD46" s="16"/>
      <c r="AE46" s="16"/>
      <c r="AF46" s="16"/>
      <c r="AG46" s="53"/>
      <c r="AH46" s="53"/>
      <c r="AI46" s="65"/>
      <c r="AJ46" s="8">
        <v>0</v>
      </c>
      <c r="AK46" s="9">
        <v>0</v>
      </c>
      <c r="AL46" s="9">
        <v>1</v>
      </c>
      <c r="AM46" s="8">
        <v>0</v>
      </c>
      <c r="AN46" s="8">
        <v>0</v>
      </c>
      <c r="AO46" s="8">
        <v>0</v>
      </c>
      <c r="AP46" s="22">
        <v>0</v>
      </c>
      <c r="AQ46" s="22">
        <v>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15">
        <v>0</v>
      </c>
    </row>
    <row r="47" spans="1:54" s="2" customFormat="1" ht="54.95" customHeight="1">
      <c r="A47" s="16">
        <v>39</v>
      </c>
      <c r="B47" s="42"/>
      <c r="C47" s="5">
        <v>1</v>
      </c>
      <c r="D47" s="5"/>
      <c r="E47" s="5"/>
      <c r="F47" s="5"/>
      <c r="G47" s="5"/>
      <c r="H47" s="5"/>
      <c r="I47" s="5"/>
      <c r="J47" s="42"/>
      <c r="K47" s="42"/>
      <c r="L47" s="10" t="s">
        <v>362</v>
      </c>
      <c r="M47" s="11" t="s">
        <v>153</v>
      </c>
      <c r="N47" s="7" t="s">
        <v>280</v>
      </c>
      <c r="O47" s="16"/>
      <c r="P47" s="32" t="s">
        <v>309</v>
      </c>
      <c r="Q47" s="10"/>
      <c r="R47" s="19" t="s">
        <v>122</v>
      </c>
      <c r="S47" s="10" t="s">
        <v>329</v>
      </c>
      <c r="T47" s="19" t="s">
        <v>43</v>
      </c>
      <c r="U47" s="19" t="s">
        <v>310</v>
      </c>
      <c r="V47" s="19" t="s">
        <v>311</v>
      </c>
      <c r="W47" s="49" t="s">
        <v>330</v>
      </c>
      <c r="X47" s="5" t="s">
        <v>313</v>
      </c>
      <c r="Y47" s="55" t="s">
        <v>43</v>
      </c>
      <c r="Z47" s="44" t="s">
        <v>43</v>
      </c>
      <c r="AA47" s="57">
        <f>AA68+AA118+AA189+AA190+AA192</f>
        <v>11.048999999999998</v>
      </c>
      <c r="AB47" s="19" t="s">
        <v>43</v>
      </c>
      <c r="AC47" s="16"/>
      <c r="AD47" s="16"/>
      <c r="AE47" s="16"/>
      <c r="AF47" s="16"/>
      <c r="AG47" s="53"/>
      <c r="AH47" s="53"/>
      <c r="AI47" s="65"/>
      <c r="AJ47" s="8">
        <v>0</v>
      </c>
      <c r="AK47" s="9">
        <v>0</v>
      </c>
      <c r="AL47" s="9">
        <v>0</v>
      </c>
      <c r="AM47" s="9">
        <v>1</v>
      </c>
      <c r="AN47" s="9">
        <v>0</v>
      </c>
      <c r="AO47" s="9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15">
        <v>0</v>
      </c>
    </row>
    <row r="48" spans="1:54" s="2" customFormat="1" ht="57" customHeight="1">
      <c r="A48" s="16">
        <v>40</v>
      </c>
      <c r="B48" s="42"/>
      <c r="C48" s="5">
        <v>1</v>
      </c>
      <c r="D48" s="5"/>
      <c r="E48" s="5"/>
      <c r="F48" s="5"/>
      <c r="G48" s="5"/>
      <c r="H48" s="5"/>
      <c r="I48" s="5"/>
      <c r="J48" s="42"/>
      <c r="K48" s="42"/>
      <c r="L48" s="10" t="s">
        <v>363</v>
      </c>
      <c r="M48" s="11" t="s">
        <v>364</v>
      </c>
      <c r="N48" s="7" t="s">
        <v>317</v>
      </c>
      <c r="O48" s="16"/>
      <c r="P48" s="32" t="s">
        <v>309</v>
      </c>
      <c r="Q48" s="10"/>
      <c r="R48" s="19" t="s">
        <v>122</v>
      </c>
      <c r="S48" s="10" t="s">
        <v>329</v>
      </c>
      <c r="T48" s="19" t="s">
        <v>43</v>
      </c>
      <c r="U48" s="19" t="s">
        <v>310</v>
      </c>
      <c r="V48" s="19" t="s">
        <v>311</v>
      </c>
      <c r="W48" s="49" t="s">
        <v>330</v>
      </c>
      <c r="X48" s="5" t="s">
        <v>313</v>
      </c>
      <c r="Y48" s="55" t="s">
        <v>43</v>
      </c>
      <c r="Z48" s="44" t="s">
        <v>43</v>
      </c>
      <c r="AA48" s="57">
        <f>AA69+AA119+AA189+AA190+AA192*AN192+AA193+AA196+AA197*AN197</f>
        <v>11.475099999999996</v>
      </c>
      <c r="AB48" s="19" t="s">
        <v>43</v>
      </c>
      <c r="AC48" s="16"/>
      <c r="AD48" s="16"/>
      <c r="AE48" s="16"/>
      <c r="AF48" s="16"/>
      <c r="AG48" s="53"/>
      <c r="AH48" s="53"/>
      <c r="AI48" s="65"/>
      <c r="AJ48" s="8">
        <v>0</v>
      </c>
      <c r="AK48" s="9">
        <v>0</v>
      </c>
      <c r="AL48" s="9">
        <v>0</v>
      </c>
      <c r="AM48" s="9">
        <v>0</v>
      </c>
      <c r="AN48" s="9">
        <v>1</v>
      </c>
      <c r="AO48" s="9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15">
        <v>0</v>
      </c>
    </row>
    <row r="49" spans="1:54" s="2" customFormat="1" ht="39.950000000000003" customHeight="1">
      <c r="A49" s="16">
        <v>41</v>
      </c>
      <c r="B49" s="42"/>
      <c r="C49" s="5">
        <v>1</v>
      </c>
      <c r="D49" s="5"/>
      <c r="E49" s="5"/>
      <c r="F49" s="5"/>
      <c r="G49" s="5"/>
      <c r="H49" s="5"/>
      <c r="I49" s="5"/>
      <c r="J49" s="42"/>
      <c r="K49" s="42"/>
      <c r="L49" s="10" t="s">
        <v>219</v>
      </c>
      <c r="M49" s="11" t="s">
        <v>220</v>
      </c>
      <c r="N49" s="7" t="s">
        <v>334</v>
      </c>
      <c r="O49" s="16"/>
      <c r="P49" s="32" t="s">
        <v>309</v>
      </c>
      <c r="Q49" s="10"/>
      <c r="R49" s="19" t="s">
        <v>122</v>
      </c>
      <c r="S49" s="10" t="s">
        <v>329</v>
      </c>
      <c r="T49" s="19" t="s">
        <v>43</v>
      </c>
      <c r="U49" s="19" t="s">
        <v>310</v>
      </c>
      <c r="V49" s="19" t="s">
        <v>311</v>
      </c>
      <c r="W49" s="49" t="s">
        <v>330</v>
      </c>
      <c r="X49" s="5" t="s">
        <v>313</v>
      </c>
      <c r="Y49" s="55" t="s">
        <v>43</v>
      </c>
      <c r="Z49" s="44" t="s">
        <v>43</v>
      </c>
      <c r="AA49" s="57">
        <v>11.548</v>
      </c>
      <c r="AB49" s="19"/>
      <c r="AC49" s="16"/>
      <c r="AD49" s="16"/>
      <c r="AE49" s="16"/>
      <c r="AF49" s="16"/>
      <c r="AG49" s="53"/>
      <c r="AH49" s="53"/>
      <c r="AI49" s="65"/>
      <c r="AJ49" s="8">
        <v>0</v>
      </c>
      <c r="AK49" s="9">
        <v>0</v>
      </c>
      <c r="AL49" s="9">
        <v>0</v>
      </c>
      <c r="AM49" s="9">
        <v>0</v>
      </c>
      <c r="AN49" s="9">
        <v>0</v>
      </c>
      <c r="AO49" s="9">
        <v>1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0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15">
        <v>0</v>
      </c>
    </row>
    <row r="50" spans="1:54" s="2" customFormat="1" ht="103.5">
      <c r="A50" s="16">
        <v>42</v>
      </c>
      <c r="B50" s="42"/>
      <c r="C50" s="5">
        <v>1</v>
      </c>
      <c r="D50" s="5"/>
      <c r="E50" s="5"/>
      <c r="F50" s="5"/>
      <c r="G50" s="5"/>
      <c r="H50" s="5"/>
      <c r="I50" s="5"/>
      <c r="J50" s="42"/>
      <c r="K50" s="42"/>
      <c r="L50" s="10" t="s">
        <v>152</v>
      </c>
      <c r="M50" s="11" t="s">
        <v>153</v>
      </c>
      <c r="N50" s="7" t="s">
        <v>319</v>
      </c>
      <c r="O50" s="16"/>
      <c r="P50" s="32" t="s">
        <v>309</v>
      </c>
      <c r="Q50" s="10"/>
      <c r="R50" s="19" t="s">
        <v>122</v>
      </c>
      <c r="S50" s="10" t="s">
        <v>329</v>
      </c>
      <c r="T50" s="19" t="s">
        <v>43</v>
      </c>
      <c r="U50" s="19" t="s">
        <v>310</v>
      </c>
      <c r="V50" s="19" t="s">
        <v>311</v>
      </c>
      <c r="W50" s="49" t="s">
        <v>330</v>
      </c>
      <c r="X50" s="5" t="s">
        <v>313</v>
      </c>
      <c r="Y50" s="55" t="s">
        <v>43</v>
      </c>
      <c r="Z50" s="44" t="s">
        <v>43</v>
      </c>
      <c r="AA50" s="57">
        <f>AA83+AA121+AA192+AA193+AA195</f>
        <v>6.8476999999999997</v>
      </c>
      <c r="AB50" s="19" t="s">
        <v>43</v>
      </c>
      <c r="AC50" s="16"/>
      <c r="AD50" s="16"/>
      <c r="AE50" s="16"/>
      <c r="AF50" s="16"/>
      <c r="AG50" s="53"/>
      <c r="AH50" s="53"/>
      <c r="AI50" s="65"/>
      <c r="AJ50" s="8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22">
        <v>1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2">
        <v>0</v>
      </c>
      <c r="BA50" s="22">
        <v>0</v>
      </c>
      <c r="BB50" s="15">
        <v>0</v>
      </c>
    </row>
    <row r="51" spans="1:54" s="2" customFormat="1" ht="103.5">
      <c r="A51" s="16">
        <v>43</v>
      </c>
      <c r="B51" s="42"/>
      <c r="C51" s="5">
        <v>1</v>
      </c>
      <c r="D51" s="5"/>
      <c r="E51" s="5"/>
      <c r="F51" s="5"/>
      <c r="G51" s="5"/>
      <c r="H51" s="5"/>
      <c r="I51" s="5"/>
      <c r="J51" s="42"/>
      <c r="K51" s="42"/>
      <c r="L51" s="10" t="s">
        <v>254</v>
      </c>
      <c r="M51" s="11" t="s">
        <v>153</v>
      </c>
      <c r="N51" s="7" t="s">
        <v>319</v>
      </c>
      <c r="O51" s="16"/>
      <c r="P51" s="32" t="s">
        <v>309</v>
      </c>
      <c r="Q51" s="10"/>
      <c r="R51" s="19" t="s">
        <v>122</v>
      </c>
      <c r="S51" s="10" t="s">
        <v>329</v>
      </c>
      <c r="T51" s="19" t="s">
        <v>43</v>
      </c>
      <c r="U51" s="19" t="s">
        <v>310</v>
      </c>
      <c r="V51" s="19" t="s">
        <v>311</v>
      </c>
      <c r="W51" s="49" t="s">
        <v>330</v>
      </c>
      <c r="X51" s="5" t="s">
        <v>313</v>
      </c>
      <c r="Y51" s="55" t="s">
        <v>43</v>
      </c>
      <c r="Z51" s="44" t="s">
        <v>43</v>
      </c>
      <c r="AA51" s="57">
        <f>AA84+AA122+AA193+AA194+AA196</f>
        <v>6.5768999999999984</v>
      </c>
      <c r="AB51" s="19" t="s">
        <v>43</v>
      </c>
      <c r="AC51" s="16"/>
      <c r="AD51" s="16"/>
      <c r="AE51" s="16"/>
      <c r="AF51" s="16"/>
      <c r="AG51" s="53"/>
      <c r="AH51" s="53"/>
      <c r="AI51" s="65"/>
      <c r="AJ51" s="8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22">
        <v>0</v>
      </c>
      <c r="AQ51" s="22">
        <v>1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2">
        <v>0</v>
      </c>
      <c r="BA51" s="22">
        <v>0</v>
      </c>
      <c r="BB51" s="15">
        <v>0</v>
      </c>
    </row>
    <row r="52" spans="1:54" s="2" customFormat="1" ht="103.5">
      <c r="A52" s="16">
        <v>44</v>
      </c>
      <c r="B52" s="42"/>
      <c r="C52" s="5">
        <v>1</v>
      </c>
      <c r="D52" s="5"/>
      <c r="E52" s="5"/>
      <c r="F52" s="5"/>
      <c r="G52" s="5"/>
      <c r="H52" s="5"/>
      <c r="I52" s="5"/>
      <c r="J52" s="42"/>
      <c r="K52" s="42"/>
      <c r="L52" s="10" t="s">
        <v>161</v>
      </c>
      <c r="M52" s="11" t="s">
        <v>153</v>
      </c>
      <c r="N52" s="7" t="s">
        <v>320</v>
      </c>
      <c r="O52" s="16"/>
      <c r="P52" s="32" t="s">
        <v>309</v>
      </c>
      <c r="Q52" s="10"/>
      <c r="R52" s="19" t="s">
        <v>122</v>
      </c>
      <c r="S52" s="10" t="s">
        <v>329</v>
      </c>
      <c r="T52" s="19" t="s">
        <v>43</v>
      </c>
      <c r="U52" s="19" t="s">
        <v>310</v>
      </c>
      <c r="V52" s="19" t="s">
        <v>311</v>
      </c>
      <c r="W52" s="49" t="s">
        <v>330</v>
      </c>
      <c r="X52" s="5" t="s">
        <v>313</v>
      </c>
      <c r="Y52" s="55" t="s">
        <v>43</v>
      </c>
      <c r="Z52" s="44" t="s">
        <v>43</v>
      </c>
      <c r="AA52" s="57">
        <f>AA84+AA122+AA193+AA194+AA196</f>
        <v>6.5768999999999984</v>
      </c>
      <c r="AB52" s="19" t="s">
        <v>43</v>
      </c>
      <c r="AC52" s="16"/>
      <c r="AD52" s="16"/>
      <c r="AE52" s="16"/>
      <c r="AF52" s="16"/>
      <c r="AG52" s="53"/>
      <c r="AH52" s="53"/>
      <c r="AI52" s="65"/>
      <c r="AJ52" s="8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22">
        <v>0</v>
      </c>
      <c r="AQ52" s="22">
        <v>0</v>
      </c>
      <c r="AR52" s="22">
        <v>1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2">
        <v>0</v>
      </c>
      <c r="BA52" s="22">
        <v>0</v>
      </c>
      <c r="BB52" s="15">
        <v>0</v>
      </c>
    </row>
    <row r="53" spans="1:54" s="2" customFormat="1" ht="86.25">
      <c r="A53" s="16">
        <v>45</v>
      </c>
      <c r="B53" s="42"/>
      <c r="C53" s="5">
        <v>1</v>
      </c>
      <c r="D53" s="5"/>
      <c r="E53" s="5"/>
      <c r="F53" s="5"/>
      <c r="G53" s="5"/>
      <c r="H53" s="5"/>
      <c r="I53" s="5"/>
      <c r="J53" s="42"/>
      <c r="K53" s="42"/>
      <c r="L53" s="10" t="s">
        <v>164</v>
      </c>
      <c r="M53" s="11" t="s">
        <v>165</v>
      </c>
      <c r="N53" s="7" t="s">
        <v>321</v>
      </c>
      <c r="O53" s="16"/>
      <c r="P53" s="32" t="s">
        <v>309</v>
      </c>
      <c r="Q53" s="10"/>
      <c r="R53" s="19" t="s">
        <v>122</v>
      </c>
      <c r="S53" s="10" t="s">
        <v>329</v>
      </c>
      <c r="T53" s="19" t="s">
        <v>43</v>
      </c>
      <c r="U53" s="19" t="s">
        <v>310</v>
      </c>
      <c r="V53" s="19" t="s">
        <v>311</v>
      </c>
      <c r="W53" s="49" t="s">
        <v>330</v>
      </c>
      <c r="X53" s="5" t="s">
        <v>313</v>
      </c>
      <c r="Y53" s="55" t="s">
        <v>43</v>
      </c>
      <c r="Z53" s="44" t="s">
        <v>43</v>
      </c>
      <c r="AA53" s="57">
        <f>AA85+AA123+AA194+AA195+AA197</f>
        <v>6.6013999999999999</v>
      </c>
      <c r="AB53" s="19" t="s">
        <v>43</v>
      </c>
      <c r="AC53" s="16"/>
      <c r="AD53" s="16"/>
      <c r="AE53" s="16"/>
      <c r="AF53" s="16"/>
      <c r="AG53" s="53"/>
      <c r="AH53" s="53"/>
      <c r="AI53" s="65"/>
      <c r="AJ53" s="8">
        <v>0</v>
      </c>
      <c r="AK53" s="9">
        <v>0</v>
      </c>
      <c r="AL53" s="9">
        <v>0</v>
      </c>
      <c r="AM53" s="9">
        <v>0</v>
      </c>
      <c r="AN53" s="9">
        <v>0</v>
      </c>
      <c r="AO53" s="9">
        <v>0</v>
      </c>
      <c r="AP53" s="22">
        <v>0</v>
      </c>
      <c r="AQ53" s="22">
        <v>0</v>
      </c>
      <c r="AR53" s="22">
        <v>0</v>
      </c>
      <c r="AS53" s="22">
        <v>1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0</v>
      </c>
      <c r="BA53" s="22">
        <v>0</v>
      </c>
      <c r="BB53" s="15">
        <v>0</v>
      </c>
    </row>
    <row r="54" spans="1:54" s="2" customFormat="1" ht="86.25">
      <c r="A54" s="16">
        <v>46</v>
      </c>
      <c r="B54" s="42"/>
      <c r="C54" s="5">
        <v>1</v>
      </c>
      <c r="D54" s="5"/>
      <c r="E54" s="5"/>
      <c r="F54" s="5"/>
      <c r="G54" s="5"/>
      <c r="H54" s="5"/>
      <c r="I54" s="5"/>
      <c r="J54" s="42"/>
      <c r="K54" s="42"/>
      <c r="L54" s="10" t="s">
        <v>256</v>
      </c>
      <c r="M54" s="11" t="s">
        <v>165</v>
      </c>
      <c r="N54" s="7" t="s">
        <v>321</v>
      </c>
      <c r="O54" s="16"/>
      <c r="P54" s="32" t="s">
        <v>309</v>
      </c>
      <c r="Q54" s="10"/>
      <c r="R54" s="19" t="s">
        <v>122</v>
      </c>
      <c r="S54" s="10" t="s">
        <v>329</v>
      </c>
      <c r="T54" s="19" t="s">
        <v>43</v>
      </c>
      <c r="U54" s="19" t="s">
        <v>310</v>
      </c>
      <c r="V54" s="19" t="s">
        <v>311</v>
      </c>
      <c r="W54" s="49" t="s">
        <v>330</v>
      </c>
      <c r="X54" s="5" t="s">
        <v>313</v>
      </c>
      <c r="Y54" s="55" t="s">
        <v>43</v>
      </c>
      <c r="Z54" s="44" t="s">
        <v>43</v>
      </c>
      <c r="AA54" s="57">
        <f>AA86+AA124+AA195+AA196+AA199</f>
        <v>6.7032999999999987</v>
      </c>
      <c r="AB54" s="19" t="s">
        <v>43</v>
      </c>
      <c r="AC54" s="16"/>
      <c r="AD54" s="16"/>
      <c r="AE54" s="16"/>
      <c r="AF54" s="16"/>
      <c r="AG54" s="53"/>
      <c r="AH54" s="53"/>
      <c r="AI54" s="65"/>
      <c r="AJ54" s="8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1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15">
        <v>0</v>
      </c>
    </row>
    <row r="55" spans="1:54" s="2" customFormat="1" ht="86.25">
      <c r="A55" s="16">
        <v>47</v>
      </c>
      <c r="B55" s="42"/>
      <c r="C55" s="5">
        <v>1</v>
      </c>
      <c r="D55" s="5"/>
      <c r="E55" s="5"/>
      <c r="F55" s="5"/>
      <c r="G55" s="5"/>
      <c r="H55" s="5"/>
      <c r="I55" s="5"/>
      <c r="J55" s="42"/>
      <c r="K55" s="42"/>
      <c r="L55" s="10" t="s">
        <v>169</v>
      </c>
      <c r="M55" s="11" t="s">
        <v>165</v>
      </c>
      <c r="N55" s="7" t="s">
        <v>322</v>
      </c>
      <c r="O55" s="16"/>
      <c r="P55" s="32" t="s">
        <v>309</v>
      </c>
      <c r="Q55" s="10"/>
      <c r="R55" s="19" t="s">
        <v>122</v>
      </c>
      <c r="S55" s="10" t="s">
        <v>329</v>
      </c>
      <c r="T55" s="19" t="s">
        <v>43</v>
      </c>
      <c r="U55" s="19" t="s">
        <v>310</v>
      </c>
      <c r="V55" s="19" t="s">
        <v>311</v>
      </c>
      <c r="W55" s="49" t="s">
        <v>330</v>
      </c>
      <c r="X55" s="5" t="s">
        <v>313</v>
      </c>
      <c r="Y55" s="55" t="s">
        <v>43</v>
      </c>
      <c r="Z55" s="44" t="s">
        <v>43</v>
      </c>
      <c r="AA55" s="57">
        <f>AA86+AA124+AA195+AA196+AA199</f>
        <v>6.7032999999999987</v>
      </c>
      <c r="AB55" s="19" t="s">
        <v>43</v>
      </c>
      <c r="AC55" s="16"/>
      <c r="AD55" s="16"/>
      <c r="AE55" s="16"/>
      <c r="AF55" s="16"/>
      <c r="AG55" s="53"/>
      <c r="AH55" s="53"/>
      <c r="AI55" s="65"/>
      <c r="AJ55" s="8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1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15">
        <v>0</v>
      </c>
    </row>
    <row r="56" spans="1:54" s="2" customFormat="1" ht="103.5">
      <c r="A56" s="16">
        <v>48</v>
      </c>
      <c r="B56" s="42"/>
      <c r="C56" s="5">
        <v>1</v>
      </c>
      <c r="D56" s="5"/>
      <c r="E56" s="5"/>
      <c r="F56" s="5"/>
      <c r="G56" s="5"/>
      <c r="H56" s="5"/>
      <c r="I56" s="5"/>
      <c r="J56" s="42"/>
      <c r="K56" s="42"/>
      <c r="L56" s="10" t="s">
        <v>174</v>
      </c>
      <c r="M56" s="11" t="s">
        <v>153</v>
      </c>
      <c r="N56" s="7" t="s">
        <v>323</v>
      </c>
      <c r="O56" s="16"/>
      <c r="P56" s="32" t="s">
        <v>309</v>
      </c>
      <c r="Q56" s="10"/>
      <c r="R56" s="19" t="s">
        <v>122</v>
      </c>
      <c r="S56" s="10" t="s">
        <v>329</v>
      </c>
      <c r="T56" s="19" t="s">
        <v>43</v>
      </c>
      <c r="U56" s="19" t="s">
        <v>310</v>
      </c>
      <c r="V56" s="19" t="s">
        <v>311</v>
      </c>
      <c r="W56" s="49" t="s">
        <v>330</v>
      </c>
      <c r="X56" s="5" t="s">
        <v>313</v>
      </c>
      <c r="Y56" s="55" t="s">
        <v>43</v>
      </c>
      <c r="Z56" s="44" t="s">
        <v>43</v>
      </c>
      <c r="AA56" s="57">
        <f>AA87+AA125+AA196+AA197+AA200</f>
        <v>6.7445999999999993</v>
      </c>
      <c r="AB56" s="19" t="s">
        <v>43</v>
      </c>
      <c r="AC56" s="16"/>
      <c r="AD56" s="16"/>
      <c r="AE56" s="16"/>
      <c r="AF56" s="16"/>
      <c r="AG56" s="53"/>
      <c r="AH56" s="53"/>
      <c r="AI56" s="65"/>
      <c r="AJ56" s="8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1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15">
        <v>0</v>
      </c>
    </row>
    <row r="57" spans="1:54" s="2" customFormat="1" ht="103.5">
      <c r="A57" s="16">
        <v>49</v>
      </c>
      <c r="B57" s="42"/>
      <c r="C57" s="5">
        <v>1</v>
      </c>
      <c r="D57" s="5"/>
      <c r="E57" s="5"/>
      <c r="F57" s="5"/>
      <c r="G57" s="5"/>
      <c r="H57" s="5"/>
      <c r="I57" s="5"/>
      <c r="J57" s="42"/>
      <c r="K57" s="42"/>
      <c r="L57" s="10" t="s">
        <v>257</v>
      </c>
      <c r="M57" s="11" t="s">
        <v>153</v>
      </c>
      <c r="N57" s="7" t="s">
        <v>323</v>
      </c>
      <c r="O57" s="16"/>
      <c r="P57" s="32" t="s">
        <v>309</v>
      </c>
      <c r="Q57" s="10"/>
      <c r="R57" s="19" t="s">
        <v>122</v>
      </c>
      <c r="S57" s="10" t="s">
        <v>329</v>
      </c>
      <c r="T57" s="19" t="s">
        <v>43</v>
      </c>
      <c r="U57" s="19" t="s">
        <v>310</v>
      </c>
      <c r="V57" s="19" t="s">
        <v>311</v>
      </c>
      <c r="W57" s="49" t="s">
        <v>330</v>
      </c>
      <c r="X57" s="5" t="s">
        <v>313</v>
      </c>
      <c r="Y57" s="55" t="s">
        <v>43</v>
      </c>
      <c r="Z57" s="44" t="s">
        <v>43</v>
      </c>
      <c r="AA57" s="57">
        <f>AA88+AA126+AA197+AA199+AA201</f>
        <v>9.3866999999999994</v>
      </c>
      <c r="AB57" s="19" t="s">
        <v>43</v>
      </c>
      <c r="AC57" s="16"/>
      <c r="AD57" s="16"/>
      <c r="AE57" s="16"/>
      <c r="AF57" s="16"/>
      <c r="AG57" s="53"/>
      <c r="AH57" s="53"/>
      <c r="AI57" s="65"/>
      <c r="AJ57" s="8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1</v>
      </c>
      <c r="AX57" s="22">
        <v>0</v>
      </c>
      <c r="AY57" s="22">
        <v>0</v>
      </c>
      <c r="AZ57" s="22">
        <v>0</v>
      </c>
      <c r="BA57" s="22">
        <v>0</v>
      </c>
      <c r="BB57" s="15">
        <v>0</v>
      </c>
    </row>
    <row r="58" spans="1:54" s="2" customFormat="1" ht="103.5">
      <c r="A58" s="16">
        <v>50</v>
      </c>
      <c r="B58" s="42"/>
      <c r="C58" s="5">
        <v>1</v>
      </c>
      <c r="D58" s="5"/>
      <c r="E58" s="5"/>
      <c r="F58" s="5"/>
      <c r="G58" s="5"/>
      <c r="H58" s="5"/>
      <c r="I58" s="5"/>
      <c r="J58" s="42"/>
      <c r="K58" s="42"/>
      <c r="L58" s="10" t="s">
        <v>176</v>
      </c>
      <c r="M58" s="11" t="s">
        <v>153</v>
      </c>
      <c r="N58" s="7" t="s">
        <v>324</v>
      </c>
      <c r="O58" s="16"/>
      <c r="P58" s="32" t="s">
        <v>309</v>
      </c>
      <c r="Q58" s="10"/>
      <c r="R58" s="19" t="s">
        <v>122</v>
      </c>
      <c r="S58" s="10" t="s">
        <v>329</v>
      </c>
      <c r="T58" s="19" t="s">
        <v>43</v>
      </c>
      <c r="U58" s="19" t="s">
        <v>310</v>
      </c>
      <c r="V58" s="19" t="s">
        <v>311</v>
      </c>
      <c r="W58" s="49" t="s">
        <v>330</v>
      </c>
      <c r="X58" s="5" t="s">
        <v>313</v>
      </c>
      <c r="Y58" s="55" t="s">
        <v>43</v>
      </c>
      <c r="Z58" s="44" t="s">
        <v>43</v>
      </c>
      <c r="AA58" s="57">
        <f>AA88+AA126+AA197+AA199+AA201</f>
        <v>9.3866999999999994</v>
      </c>
      <c r="AB58" s="19" t="s">
        <v>43</v>
      </c>
      <c r="AC58" s="16"/>
      <c r="AD58" s="16"/>
      <c r="AE58" s="16"/>
      <c r="AF58" s="16"/>
      <c r="AG58" s="53"/>
      <c r="AH58" s="53"/>
      <c r="AI58" s="65"/>
      <c r="AJ58" s="8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1</v>
      </c>
      <c r="AY58" s="22">
        <v>0</v>
      </c>
      <c r="AZ58" s="22">
        <v>0</v>
      </c>
      <c r="BA58" s="22">
        <v>0</v>
      </c>
      <c r="BB58" s="15">
        <v>0</v>
      </c>
    </row>
    <row r="59" spans="1:54" s="2" customFormat="1" ht="86.25">
      <c r="A59" s="16">
        <v>51</v>
      </c>
      <c r="B59" s="42"/>
      <c r="C59" s="5">
        <v>1</v>
      </c>
      <c r="D59" s="5"/>
      <c r="E59" s="5"/>
      <c r="F59" s="5"/>
      <c r="G59" s="5"/>
      <c r="H59" s="5"/>
      <c r="I59" s="5"/>
      <c r="J59" s="42"/>
      <c r="K59" s="42"/>
      <c r="L59" s="10" t="s">
        <v>178</v>
      </c>
      <c r="M59" s="11" t="s">
        <v>165</v>
      </c>
      <c r="N59" s="7" t="s">
        <v>325</v>
      </c>
      <c r="O59" s="16"/>
      <c r="P59" s="32" t="s">
        <v>309</v>
      </c>
      <c r="Q59" s="10"/>
      <c r="R59" s="19" t="s">
        <v>122</v>
      </c>
      <c r="S59" s="10" t="s">
        <v>329</v>
      </c>
      <c r="T59" s="19" t="s">
        <v>43</v>
      </c>
      <c r="U59" s="19" t="s">
        <v>310</v>
      </c>
      <c r="V59" s="19" t="s">
        <v>311</v>
      </c>
      <c r="W59" s="49" t="s">
        <v>330</v>
      </c>
      <c r="X59" s="5" t="s">
        <v>313</v>
      </c>
      <c r="Y59" s="55" t="s">
        <v>43</v>
      </c>
      <c r="Z59" s="44" t="s">
        <v>43</v>
      </c>
      <c r="AA59" s="57">
        <f>AA89+AA127+AA199+AA200+AA202</f>
        <v>11.7432</v>
      </c>
      <c r="AB59" s="19" t="s">
        <v>43</v>
      </c>
      <c r="AC59" s="16"/>
      <c r="AD59" s="16"/>
      <c r="AE59" s="16"/>
      <c r="AF59" s="16"/>
      <c r="AG59" s="53"/>
      <c r="AH59" s="53"/>
      <c r="AI59" s="65"/>
      <c r="AJ59" s="8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1</v>
      </c>
      <c r="AZ59" s="22">
        <v>0</v>
      </c>
      <c r="BA59" s="22">
        <v>0</v>
      </c>
      <c r="BB59" s="15">
        <v>0</v>
      </c>
    </row>
    <row r="60" spans="1:54" s="2" customFormat="1" ht="86.25">
      <c r="A60" s="16">
        <v>52</v>
      </c>
      <c r="B60" s="42"/>
      <c r="C60" s="5">
        <v>1</v>
      </c>
      <c r="D60" s="5"/>
      <c r="E60" s="5"/>
      <c r="F60" s="5"/>
      <c r="G60" s="5"/>
      <c r="H60" s="5"/>
      <c r="I60" s="5"/>
      <c r="J60" s="42"/>
      <c r="K60" s="42"/>
      <c r="L60" s="10" t="s">
        <v>258</v>
      </c>
      <c r="M60" s="11" t="s">
        <v>165</v>
      </c>
      <c r="N60" s="7" t="s">
        <v>325</v>
      </c>
      <c r="O60" s="16"/>
      <c r="P60" s="32" t="s">
        <v>309</v>
      </c>
      <c r="Q60" s="10"/>
      <c r="R60" s="19" t="s">
        <v>122</v>
      </c>
      <c r="S60" s="10" t="s">
        <v>329</v>
      </c>
      <c r="T60" s="19" t="s">
        <v>43</v>
      </c>
      <c r="U60" s="19" t="s">
        <v>310</v>
      </c>
      <c r="V60" s="19" t="s">
        <v>311</v>
      </c>
      <c r="W60" s="49" t="s">
        <v>330</v>
      </c>
      <c r="X60" s="5" t="s">
        <v>313</v>
      </c>
      <c r="Y60" s="55" t="s">
        <v>43</v>
      </c>
      <c r="Z60" s="44" t="s">
        <v>43</v>
      </c>
      <c r="AA60" s="57">
        <f>AA90+AA128+AA200+AA201+AA203</f>
        <v>9.1704999999999988</v>
      </c>
      <c r="AB60" s="19" t="s">
        <v>43</v>
      </c>
      <c r="AC60" s="16"/>
      <c r="AD60" s="16"/>
      <c r="AE60" s="16"/>
      <c r="AF60" s="16"/>
      <c r="AG60" s="53"/>
      <c r="AH60" s="53"/>
      <c r="AI60" s="65"/>
      <c r="AJ60" s="8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1</v>
      </c>
      <c r="BA60" s="22">
        <v>0</v>
      </c>
      <c r="BB60" s="15">
        <v>0</v>
      </c>
    </row>
    <row r="61" spans="1:54" s="2" customFormat="1" ht="86.25">
      <c r="A61" s="16">
        <v>53</v>
      </c>
      <c r="B61" s="42"/>
      <c r="C61" s="5">
        <v>1</v>
      </c>
      <c r="D61" s="5"/>
      <c r="E61" s="5"/>
      <c r="F61" s="5"/>
      <c r="G61" s="5"/>
      <c r="H61" s="5"/>
      <c r="I61" s="5"/>
      <c r="J61" s="42"/>
      <c r="K61" s="42"/>
      <c r="L61" s="10" t="s">
        <v>181</v>
      </c>
      <c r="M61" s="11" t="s">
        <v>165</v>
      </c>
      <c r="N61" s="7" t="s">
        <v>326</v>
      </c>
      <c r="O61" s="16"/>
      <c r="P61" s="32" t="s">
        <v>309</v>
      </c>
      <c r="Q61" s="10"/>
      <c r="R61" s="19" t="s">
        <v>122</v>
      </c>
      <c r="S61" s="10" t="s">
        <v>329</v>
      </c>
      <c r="T61" s="19" t="s">
        <v>43</v>
      </c>
      <c r="U61" s="19" t="s">
        <v>310</v>
      </c>
      <c r="V61" s="19" t="s">
        <v>311</v>
      </c>
      <c r="W61" s="49" t="s">
        <v>330</v>
      </c>
      <c r="X61" s="5" t="s">
        <v>313</v>
      </c>
      <c r="Y61" s="55" t="s">
        <v>43</v>
      </c>
      <c r="Z61" s="44" t="s">
        <v>43</v>
      </c>
      <c r="AA61" s="57">
        <f>AA90+AA128+AA200+AA201+AA203</f>
        <v>9.1704999999999988</v>
      </c>
      <c r="AB61" s="19" t="s">
        <v>43</v>
      </c>
      <c r="AC61" s="16"/>
      <c r="AD61" s="16"/>
      <c r="AE61" s="16"/>
      <c r="AF61" s="16"/>
      <c r="AG61" s="53"/>
      <c r="AH61" s="53"/>
      <c r="AI61" s="65"/>
      <c r="AJ61" s="8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1</v>
      </c>
      <c r="BB61" s="15">
        <v>0</v>
      </c>
    </row>
    <row r="62" spans="1:54" s="2" customFormat="1" ht="39.950000000000003" customHeight="1">
      <c r="A62" s="16">
        <v>54</v>
      </c>
      <c r="B62" s="42"/>
      <c r="C62" s="5"/>
      <c r="D62" s="5">
        <v>2</v>
      </c>
      <c r="E62" s="5"/>
      <c r="F62" s="5"/>
      <c r="G62" s="5"/>
      <c r="H62" s="5"/>
      <c r="I62" s="5"/>
      <c r="J62" s="42"/>
      <c r="K62" s="42"/>
      <c r="L62" s="10" t="s">
        <v>365</v>
      </c>
      <c r="M62" s="11" t="s">
        <v>366</v>
      </c>
      <c r="N62" s="73" t="s">
        <v>367</v>
      </c>
      <c r="O62" s="16"/>
      <c r="P62" s="32" t="s">
        <v>309</v>
      </c>
      <c r="Q62" s="16"/>
      <c r="R62" s="19" t="s">
        <v>122</v>
      </c>
      <c r="S62" s="10" t="s">
        <v>329</v>
      </c>
      <c r="T62" s="19" t="s">
        <v>43</v>
      </c>
      <c r="U62" s="19" t="s">
        <v>311</v>
      </c>
      <c r="V62" s="19" t="s">
        <v>310</v>
      </c>
      <c r="W62" s="35" t="s">
        <v>368</v>
      </c>
      <c r="X62" s="5" t="s">
        <v>313</v>
      </c>
      <c r="Y62" s="55" t="s">
        <v>43</v>
      </c>
      <c r="Z62" s="44" t="s">
        <v>43</v>
      </c>
      <c r="AA62" s="57">
        <v>1.4500000000000001E-2</v>
      </c>
      <c r="AB62" s="19" t="s">
        <v>43</v>
      </c>
      <c r="AC62" s="16"/>
      <c r="AD62" s="16"/>
      <c r="AE62" s="16"/>
      <c r="AF62" s="16"/>
      <c r="AG62" s="53"/>
      <c r="AH62" s="53"/>
      <c r="AI62" s="65"/>
      <c r="AJ62" s="8">
        <v>1</v>
      </c>
      <c r="AK62" s="9">
        <v>1</v>
      </c>
      <c r="AL62" s="9">
        <v>1</v>
      </c>
      <c r="AM62" s="9">
        <v>1</v>
      </c>
      <c r="AN62" s="9">
        <v>1</v>
      </c>
      <c r="AO62" s="9">
        <v>1</v>
      </c>
      <c r="AP62" s="22">
        <v>1</v>
      </c>
      <c r="AQ62" s="22">
        <v>1</v>
      </c>
      <c r="AR62" s="22">
        <v>1</v>
      </c>
      <c r="AS62" s="22">
        <v>1</v>
      </c>
      <c r="AT62" s="22">
        <v>1</v>
      </c>
      <c r="AU62" s="22">
        <v>1</v>
      </c>
      <c r="AV62" s="22">
        <v>1</v>
      </c>
      <c r="AW62" s="22">
        <v>1</v>
      </c>
      <c r="AX62" s="22">
        <v>1</v>
      </c>
      <c r="AY62" s="22">
        <v>1</v>
      </c>
      <c r="AZ62" s="22">
        <v>1</v>
      </c>
      <c r="BA62" s="22">
        <v>1</v>
      </c>
      <c r="BB62" s="15">
        <v>1</v>
      </c>
    </row>
    <row r="63" spans="1:54" s="2" customFormat="1" ht="39.950000000000003" customHeight="1">
      <c r="A63" s="16">
        <v>55</v>
      </c>
      <c r="B63" s="42"/>
      <c r="C63" s="5"/>
      <c r="D63" s="5">
        <v>2</v>
      </c>
      <c r="E63" s="5"/>
      <c r="F63" s="5"/>
      <c r="G63" s="5"/>
      <c r="H63" s="5"/>
      <c r="I63" s="5"/>
      <c r="J63" s="42"/>
      <c r="K63" s="42"/>
      <c r="L63" s="10" t="s">
        <v>369</v>
      </c>
      <c r="M63" s="11" t="s">
        <v>370</v>
      </c>
      <c r="N63" s="73" t="s">
        <v>367</v>
      </c>
      <c r="O63" s="16"/>
      <c r="P63" s="32" t="s">
        <v>309</v>
      </c>
      <c r="Q63" s="16"/>
      <c r="R63" s="19" t="s">
        <v>122</v>
      </c>
      <c r="S63" s="10" t="s">
        <v>329</v>
      </c>
      <c r="T63" s="19" t="s">
        <v>43</v>
      </c>
      <c r="U63" s="19" t="s">
        <v>311</v>
      </c>
      <c r="V63" s="19" t="s">
        <v>310</v>
      </c>
      <c r="W63" s="35" t="s">
        <v>368</v>
      </c>
      <c r="X63" s="5" t="s">
        <v>313</v>
      </c>
      <c r="Y63" s="55" t="s">
        <v>43</v>
      </c>
      <c r="Z63" s="44" t="s">
        <v>43</v>
      </c>
      <c r="AA63" s="57">
        <v>1.23E-2</v>
      </c>
      <c r="AB63" s="19" t="s">
        <v>43</v>
      </c>
      <c r="AC63" s="16"/>
      <c r="AD63" s="16"/>
      <c r="AE63" s="16"/>
      <c r="AF63" s="16"/>
      <c r="AG63" s="53"/>
      <c r="AH63" s="53"/>
      <c r="AI63" s="65"/>
      <c r="AJ63" s="8">
        <v>1</v>
      </c>
      <c r="AK63" s="9">
        <v>1</v>
      </c>
      <c r="AL63" s="9">
        <v>1</v>
      </c>
      <c r="AM63" s="9">
        <v>1</v>
      </c>
      <c r="AN63" s="9">
        <v>1</v>
      </c>
      <c r="AO63" s="9">
        <v>1</v>
      </c>
      <c r="AP63" s="22">
        <v>1</v>
      </c>
      <c r="AQ63" s="22">
        <v>1</v>
      </c>
      <c r="AR63" s="22">
        <v>1</v>
      </c>
      <c r="AS63" s="22">
        <v>1</v>
      </c>
      <c r="AT63" s="22">
        <v>1</v>
      </c>
      <c r="AU63" s="22">
        <v>1</v>
      </c>
      <c r="AV63" s="22">
        <v>1</v>
      </c>
      <c r="AW63" s="22">
        <v>1</v>
      </c>
      <c r="AX63" s="22">
        <v>1</v>
      </c>
      <c r="AY63" s="22">
        <v>1</v>
      </c>
      <c r="AZ63" s="22">
        <v>1</v>
      </c>
      <c r="BA63" s="22">
        <v>1</v>
      </c>
      <c r="BB63" s="15">
        <v>1</v>
      </c>
    </row>
    <row r="64" spans="1:54" s="264" customFormat="1" ht="39.950000000000003" customHeight="1">
      <c r="A64" s="16">
        <v>56</v>
      </c>
      <c r="B64" s="285"/>
      <c r="C64" s="21"/>
      <c r="D64" s="21">
        <v>2</v>
      </c>
      <c r="E64" s="21"/>
      <c r="F64" s="21"/>
      <c r="G64" s="21"/>
      <c r="H64" s="21"/>
      <c r="I64" s="21"/>
      <c r="J64" s="285"/>
      <c r="K64" s="285"/>
      <c r="L64" s="298" t="s">
        <v>1254</v>
      </c>
      <c r="M64" s="284" t="s">
        <v>1238</v>
      </c>
      <c r="N64" s="282" t="s">
        <v>1255</v>
      </c>
      <c r="O64" s="17"/>
      <c r="P64" s="239" t="s">
        <v>309</v>
      </c>
      <c r="Q64" s="17"/>
      <c r="R64" s="240" t="s">
        <v>122</v>
      </c>
      <c r="S64" s="12" t="s">
        <v>329</v>
      </c>
      <c r="T64" s="240" t="s">
        <v>43</v>
      </c>
      <c r="U64" s="240" t="s">
        <v>310</v>
      </c>
      <c r="V64" s="240" t="s">
        <v>311</v>
      </c>
      <c r="W64" s="246" t="s">
        <v>330</v>
      </c>
      <c r="X64" s="21" t="s">
        <v>313</v>
      </c>
      <c r="Y64" s="242" t="s">
        <v>43</v>
      </c>
      <c r="Z64" s="243" t="s">
        <v>43</v>
      </c>
      <c r="AA64" s="244">
        <f>AA65</f>
        <v>1.3832</v>
      </c>
      <c r="AB64" s="240" t="s">
        <v>43</v>
      </c>
      <c r="AC64" s="17"/>
      <c r="AD64" s="17"/>
      <c r="AE64" s="17"/>
      <c r="AF64" s="17"/>
      <c r="AG64" s="248"/>
      <c r="AH64" s="248"/>
      <c r="AI64" s="249"/>
      <c r="AJ64" s="15">
        <v>0</v>
      </c>
      <c r="AK64" s="280">
        <v>0</v>
      </c>
      <c r="AL64" s="280">
        <v>0</v>
      </c>
      <c r="AM64" s="280">
        <v>0</v>
      </c>
      <c r="AN64" s="280">
        <v>0</v>
      </c>
      <c r="AO64" s="280">
        <v>0</v>
      </c>
      <c r="AP64" s="266">
        <v>0</v>
      </c>
      <c r="AQ64" s="266">
        <v>0</v>
      </c>
      <c r="AR64" s="266">
        <v>0</v>
      </c>
      <c r="AS64" s="266">
        <v>0</v>
      </c>
      <c r="AT64" s="266">
        <v>0</v>
      </c>
      <c r="AU64" s="266">
        <v>0</v>
      </c>
      <c r="AV64" s="266">
        <v>0</v>
      </c>
      <c r="AW64" s="266">
        <v>0</v>
      </c>
      <c r="AX64" s="266">
        <v>0</v>
      </c>
      <c r="AY64" s="266">
        <v>0</v>
      </c>
      <c r="AZ64" s="266">
        <v>0</v>
      </c>
      <c r="BA64" s="266">
        <v>0</v>
      </c>
      <c r="BB64" s="15">
        <v>1</v>
      </c>
    </row>
    <row r="65" spans="1:54" s="2" customFormat="1" ht="39.950000000000003" customHeight="1">
      <c r="A65" s="16">
        <v>57</v>
      </c>
      <c r="B65" s="42"/>
      <c r="C65" s="5"/>
      <c r="D65" s="5">
        <v>2</v>
      </c>
      <c r="E65" s="5"/>
      <c r="F65" s="5"/>
      <c r="G65" s="5"/>
      <c r="H65" s="5"/>
      <c r="I65" s="5"/>
      <c r="J65" s="42"/>
      <c r="K65" s="42"/>
      <c r="L65" s="10" t="s">
        <v>371</v>
      </c>
      <c r="M65" s="11" t="s">
        <v>223</v>
      </c>
      <c r="N65" s="7" t="s">
        <v>328</v>
      </c>
      <c r="O65" s="16"/>
      <c r="P65" s="32" t="s">
        <v>309</v>
      </c>
      <c r="Q65" s="16"/>
      <c r="R65" s="19" t="s">
        <v>122</v>
      </c>
      <c r="S65" s="10" t="s">
        <v>329</v>
      </c>
      <c r="T65" s="19" t="s">
        <v>43</v>
      </c>
      <c r="U65" s="19" t="s">
        <v>310</v>
      </c>
      <c r="V65" s="19" t="s">
        <v>311</v>
      </c>
      <c r="W65" s="35" t="s">
        <v>330</v>
      </c>
      <c r="X65" s="5" t="s">
        <v>313</v>
      </c>
      <c r="Y65" s="55" t="s">
        <v>43</v>
      </c>
      <c r="Z65" s="44" t="s">
        <v>43</v>
      </c>
      <c r="AA65" s="57">
        <f>AA66</f>
        <v>1.3832</v>
      </c>
      <c r="AB65" s="19" t="s">
        <v>43</v>
      </c>
      <c r="AC65" s="16"/>
      <c r="AD65" s="16"/>
      <c r="AE65" s="16"/>
      <c r="AF65" s="16"/>
      <c r="AG65" s="53"/>
      <c r="AH65" s="53"/>
      <c r="AI65" s="65"/>
      <c r="AJ65" s="8">
        <v>1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15">
        <v>0</v>
      </c>
    </row>
    <row r="66" spans="1:54" s="2" customFormat="1" ht="39.950000000000003" customHeight="1">
      <c r="A66" s="16">
        <v>58</v>
      </c>
      <c r="B66" s="42"/>
      <c r="C66" s="5"/>
      <c r="D66" s="5">
        <v>2</v>
      </c>
      <c r="E66" s="5"/>
      <c r="F66" s="5"/>
      <c r="G66" s="5"/>
      <c r="H66" s="5"/>
      <c r="I66" s="5"/>
      <c r="J66" s="42"/>
      <c r="K66" s="42"/>
      <c r="L66" s="10" t="s">
        <v>372</v>
      </c>
      <c r="M66" s="11" t="s">
        <v>373</v>
      </c>
      <c r="N66" s="7" t="s">
        <v>333</v>
      </c>
      <c r="O66" s="16"/>
      <c r="P66" s="32" t="s">
        <v>309</v>
      </c>
      <c r="Q66" s="16"/>
      <c r="R66" s="19" t="s">
        <v>122</v>
      </c>
      <c r="S66" s="10" t="s">
        <v>329</v>
      </c>
      <c r="T66" s="19" t="s">
        <v>43</v>
      </c>
      <c r="U66" s="19" t="s">
        <v>310</v>
      </c>
      <c r="V66" s="19" t="s">
        <v>311</v>
      </c>
      <c r="W66" s="35" t="s">
        <v>330</v>
      </c>
      <c r="X66" s="5" t="s">
        <v>313</v>
      </c>
      <c r="Y66" s="55" t="s">
        <v>43</v>
      </c>
      <c r="Z66" s="44" t="s">
        <v>43</v>
      </c>
      <c r="AA66" s="57">
        <f>AA83+AA93+AA97+AA115*AJ115</f>
        <v>1.3832</v>
      </c>
      <c r="AB66" s="19" t="s">
        <v>43</v>
      </c>
      <c r="AC66" s="16"/>
      <c r="AD66" s="16"/>
      <c r="AE66" s="16"/>
      <c r="AF66" s="16"/>
      <c r="AG66" s="53"/>
      <c r="AH66" s="53"/>
      <c r="AI66" s="65"/>
      <c r="AJ66" s="8">
        <v>0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15">
        <v>0</v>
      </c>
    </row>
    <row r="67" spans="1:54" s="2" customFormat="1" ht="51.95" customHeight="1">
      <c r="A67" s="16">
        <v>59</v>
      </c>
      <c r="B67" s="42"/>
      <c r="C67" s="5"/>
      <c r="D67" s="5">
        <v>2</v>
      </c>
      <c r="E67" s="5"/>
      <c r="F67" s="5"/>
      <c r="G67" s="5"/>
      <c r="H67" s="5"/>
      <c r="I67" s="5"/>
      <c r="J67" s="42"/>
      <c r="K67" s="42"/>
      <c r="L67" s="10" t="s">
        <v>374</v>
      </c>
      <c r="M67" s="11" t="s">
        <v>375</v>
      </c>
      <c r="N67" s="7" t="s">
        <v>376</v>
      </c>
      <c r="O67" s="16"/>
      <c r="P67" s="32" t="s">
        <v>309</v>
      </c>
      <c r="Q67" s="16"/>
      <c r="R67" s="19" t="s">
        <v>122</v>
      </c>
      <c r="S67" s="10" t="s">
        <v>329</v>
      </c>
      <c r="T67" s="19" t="s">
        <v>43</v>
      </c>
      <c r="U67" s="19" t="s">
        <v>310</v>
      </c>
      <c r="V67" s="19" t="s">
        <v>311</v>
      </c>
      <c r="W67" s="35" t="s">
        <v>330</v>
      </c>
      <c r="X67" s="5" t="s">
        <v>313</v>
      </c>
      <c r="Y67" s="55" t="s">
        <v>43</v>
      </c>
      <c r="Z67" s="44" t="s">
        <v>43</v>
      </c>
      <c r="AA67" s="57">
        <f>AA84+AA94+AA98+AA115*AL115+AA95</f>
        <v>1.5122</v>
      </c>
      <c r="AB67" s="19" t="s">
        <v>43</v>
      </c>
      <c r="AC67" s="16"/>
      <c r="AD67" s="16"/>
      <c r="AE67" s="16"/>
      <c r="AF67" s="16"/>
      <c r="AG67" s="53"/>
      <c r="AH67" s="53"/>
      <c r="AI67" s="65"/>
      <c r="AJ67" s="8">
        <v>0</v>
      </c>
      <c r="AK67" s="9">
        <v>0</v>
      </c>
      <c r="AL67" s="9">
        <v>1</v>
      </c>
      <c r="AM67" s="9">
        <v>0</v>
      </c>
      <c r="AN67" s="9">
        <v>0</v>
      </c>
      <c r="AO67" s="9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15">
        <v>0</v>
      </c>
    </row>
    <row r="68" spans="1:54" s="2" customFormat="1" ht="51" customHeight="1">
      <c r="A68" s="16">
        <v>60</v>
      </c>
      <c r="B68" s="42"/>
      <c r="C68" s="5"/>
      <c r="D68" s="5">
        <v>2</v>
      </c>
      <c r="E68" s="5"/>
      <c r="F68" s="5"/>
      <c r="G68" s="5"/>
      <c r="H68" s="5"/>
      <c r="I68" s="5"/>
      <c r="J68" s="42"/>
      <c r="K68" s="42"/>
      <c r="L68" s="10" t="s">
        <v>377</v>
      </c>
      <c r="M68" s="11" t="s">
        <v>188</v>
      </c>
      <c r="N68" s="7" t="s">
        <v>378</v>
      </c>
      <c r="O68" s="16"/>
      <c r="P68" s="32" t="s">
        <v>309</v>
      </c>
      <c r="Q68" s="16"/>
      <c r="R68" s="19" t="s">
        <v>122</v>
      </c>
      <c r="S68" s="10" t="s">
        <v>329</v>
      </c>
      <c r="T68" s="19" t="s">
        <v>43</v>
      </c>
      <c r="U68" s="19" t="s">
        <v>310</v>
      </c>
      <c r="V68" s="19" t="s">
        <v>311</v>
      </c>
      <c r="W68" s="35" t="s">
        <v>330</v>
      </c>
      <c r="X68" s="5" t="s">
        <v>313</v>
      </c>
      <c r="Y68" s="55" t="s">
        <v>43</v>
      </c>
      <c r="Z68" s="44" t="s">
        <v>43</v>
      </c>
      <c r="AA68" s="57">
        <f>AA85+AA93+AA98+AA115*AM115</f>
        <v>1.3881999999999999</v>
      </c>
      <c r="AB68" s="19" t="s">
        <v>43</v>
      </c>
      <c r="AC68" s="16"/>
      <c r="AD68" s="16"/>
      <c r="AE68" s="16"/>
      <c r="AF68" s="16"/>
      <c r="AG68" s="53"/>
      <c r="AH68" s="53"/>
      <c r="AI68" s="65"/>
      <c r="AJ68" s="8">
        <v>0</v>
      </c>
      <c r="AK68" s="9">
        <v>0</v>
      </c>
      <c r="AL68" s="9">
        <v>0</v>
      </c>
      <c r="AM68" s="9">
        <v>1</v>
      </c>
      <c r="AN68" s="9">
        <v>0</v>
      </c>
      <c r="AO68" s="9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15">
        <v>0</v>
      </c>
    </row>
    <row r="69" spans="1:54" s="2" customFormat="1" ht="51" customHeight="1">
      <c r="A69" s="16">
        <v>61</v>
      </c>
      <c r="B69" s="42"/>
      <c r="C69" s="5"/>
      <c r="D69" s="5">
        <v>2</v>
      </c>
      <c r="E69" s="5"/>
      <c r="F69" s="5"/>
      <c r="G69" s="5"/>
      <c r="H69" s="5"/>
      <c r="I69" s="5"/>
      <c r="J69" s="42"/>
      <c r="K69" s="42"/>
      <c r="L69" s="10" t="s">
        <v>379</v>
      </c>
      <c r="M69" s="11" t="s">
        <v>380</v>
      </c>
      <c r="N69" s="7" t="s">
        <v>381</v>
      </c>
      <c r="O69" s="16"/>
      <c r="P69" s="32" t="s">
        <v>309</v>
      </c>
      <c r="Q69" s="16"/>
      <c r="R69" s="19" t="s">
        <v>122</v>
      </c>
      <c r="S69" s="10" t="s">
        <v>329</v>
      </c>
      <c r="T69" s="19" t="s">
        <v>43</v>
      </c>
      <c r="U69" s="19" t="s">
        <v>310</v>
      </c>
      <c r="V69" s="19" t="s">
        <v>311</v>
      </c>
      <c r="W69" s="35" t="s">
        <v>330</v>
      </c>
      <c r="X69" s="5" t="s">
        <v>313</v>
      </c>
      <c r="Y69" s="55" t="s">
        <v>43</v>
      </c>
      <c r="Z69" s="44" t="s">
        <v>43</v>
      </c>
      <c r="AA69" s="57">
        <f>AA86+AA94+AA95+AA98+AA115*AN115</f>
        <v>1.5171999999999999</v>
      </c>
      <c r="AB69" s="19" t="s">
        <v>43</v>
      </c>
      <c r="AC69" s="16"/>
      <c r="AD69" s="16"/>
      <c r="AE69" s="16"/>
      <c r="AF69" s="16"/>
      <c r="AG69" s="53"/>
      <c r="AH69" s="53"/>
      <c r="AI69" s="65"/>
      <c r="AJ69" s="8">
        <v>0</v>
      </c>
      <c r="AK69" s="9">
        <v>0</v>
      </c>
      <c r="AL69" s="9">
        <v>0</v>
      </c>
      <c r="AM69" s="9">
        <v>0</v>
      </c>
      <c r="AN69" s="9">
        <v>1</v>
      </c>
      <c r="AO69" s="9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15">
        <v>0</v>
      </c>
    </row>
    <row r="70" spans="1:54" ht="39.950000000000003" customHeight="1">
      <c r="A70" s="16">
        <v>62</v>
      </c>
      <c r="B70" s="42"/>
      <c r="C70" s="5"/>
      <c r="D70" s="5">
        <v>2</v>
      </c>
      <c r="E70" s="5"/>
      <c r="F70" s="5"/>
      <c r="G70" s="5"/>
      <c r="H70" s="5"/>
      <c r="I70" s="5"/>
      <c r="J70" s="16"/>
      <c r="K70" s="16"/>
      <c r="L70" s="10" t="s">
        <v>222</v>
      </c>
      <c r="M70" s="11" t="s">
        <v>223</v>
      </c>
      <c r="N70" s="7" t="s">
        <v>334</v>
      </c>
      <c r="O70" s="16"/>
      <c r="P70" s="32" t="s">
        <v>309</v>
      </c>
      <c r="Q70" s="16"/>
      <c r="R70" s="19" t="s">
        <v>122</v>
      </c>
      <c r="S70" s="10" t="s">
        <v>329</v>
      </c>
      <c r="T70" s="19" t="s">
        <v>43</v>
      </c>
      <c r="U70" s="19" t="s">
        <v>310</v>
      </c>
      <c r="V70" s="19" t="s">
        <v>311</v>
      </c>
      <c r="W70" s="35" t="s">
        <v>330</v>
      </c>
      <c r="X70" s="5" t="s">
        <v>313</v>
      </c>
      <c r="Y70" s="55" t="s">
        <v>43</v>
      </c>
      <c r="Z70" s="44" t="s">
        <v>43</v>
      </c>
      <c r="AA70" s="57">
        <v>1.3832</v>
      </c>
      <c r="AB70" s="19"/>
      <c r="AC70" s="53"/>
      <c r="AD70" s="53"/>
      <c r="AE70" s="53"/>
      <c r="AF70" s="53"/>
      <c r="AG70" s="53"/>
      <c r="AH70" s="53"/>
      <c r="AI70" s="65"/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1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15">
        <v>0</v>
      </c>
    </row>
    <row r="71" spans="1:54" s="2" customFormat="1" ht="69">
      <c r="A71" s="16">
        <v>63</v>
      </c>
      <c r="B71" s="42"/>
      <c r="C71" s="5"/>
      <c r="D71" s="5">
        <v>2</v>
      </c>
      <c r="E71" s="5"/>
      <c r="F71" s="5"/>
      <c r="G71" s="5"/>
      <c r="H71" s="5"/>
      <c r="I71" s="5"/>
      <c r="J71" s="42"/>
      <c r="K71" s="42"/>
      <c r="L71" s="10" t="s">
        <v>187</v>
      </c>
      <c r="M71" s="11" t="s">
        <v>188</v>
      </c>
      <c r="N71" s="7" t="s">
        <v>382</v>
      </c>
      <c r="O71" s="16"/>
      <c r="P71" s="32" t="s">
        <v>309</v>
      </c>
      <c r="Q71" s="16"/>
      <c r="R71" s="19" t="s">
        <v>122</v>
      </c>
      <c r="S71" s="10" t="s">
        <v>329</v>
      </c>
      <c r="T71" s="19" t="s">
        <v>43</v>
      </c>
      <c r="U71" s="19" t="s">
        <v>310</v>
      </c>
      <c r="V71" s="19" t="s">
        <v>311</v>
      </c>
      <c r="W71" s="35" t="s">
        <v>330</v>
      </c>
      <c r="X71" s="5" t="s">
        <v>313</v>
      </c>
      <c r="Y71" s="55" t="s">
        <v>43</v>
      </c>
      <c r="Z71" s="44" t="s">
        <v>43</v>
      </c>
      <c r="AA71" s="57">
        <f>AA88+AA97+AA101+AA118*AM118</f>
        <v>10.743499999999999</v>
      </c>
      <c r="AB71" s="19" t="s">
        <v>43</v>
      </c>
      <c r="AC71" s="16"/>
      <c r="AD71" s="16"/>
      <c r="AE71" s="16"/>
      <c r="AF71" s="16"/>
      <c r="AG71" s="53"/>
      <c r="AH71" s="53"/>
      <c r="AI71" s="65"/>
      <c r="AJ71" s="8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22">
        <v>1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15">
        <v>0</v>
      </c>
    </row>
    <row r="72" spans="1:54" s="2" customFormat="1" ht="69">
      <c r="A72" s="16">
        <v>64</v>
      </c>
      <c r="B72" s="42"/>
      <c r="C72" s="5"/>
      <c r="D72" s="5">
        <v>2</v>
      </c>
      <c r="E72" s="5"/>
      <c r="F72" s="5"/>
      <c r="G72" s="5"/>
      <c r="H72" s="5"/>
      <c r="I72" s="5"/>
      <c r="J72" s="42"/>
      <c r="K72" s="42"/>
      <c r="L72" s="10" t="s">
        <v>259</v>
      </c>
      <c r="M72" s="11" t="s">
        <v>188</v>
      </c>
      <c r="N72" s="7" t="s">
        <v>382</v>
      </c>
      <c r="O72" s="16"/>
      <c r="P72" s="32" t="s">
        <v>309</v>
      </c>
      <c r="Q72" s="16"/>
      <c r="R72" s="19" t="s">
        <v>122</v>
      </c>
      <c r="S72" s="10" t="s">
        <v>329</v>
      </c>
      <c r="T72" s="19" t="s">
        <v>43</v>
      </c>
      <c r="U72" s="19" t="s">
        <v>310</v>
      </c>
      <c r="V72" s="19" t="s">
        <v>311</v>
      </c>
      <c r="W72" s="35" t="s">
        <v>330</v>
      </c>
      <c r="X72" s="5" t="s">
        <v>313</v>
      </c>
      <c r="Y72" s="55" t="s">
        <v>43</v>
      </c>
      <c r="Z72" s="44" t="s">
        <v>43</v>
      </c>
      <c r="AA72" s="57">
        <f>AA89+AA98+AA102+AA119*AM119</f>
        <v>1.4549999999999998</v>
      </c>
      <c r="AB72" s="19" t="s">
        <v>43</v>
      </c>
      <c r="AC72" s="16"/>
      <c r="AD72" s="16"/>
      <c r="AE72" s="16"/>
      <c r="AF72" s="16"/>
      <c r="AG72" s="53"/>
      <c r="AH72" s="53"/>
      <c r="AI72" s="65"/>
      <c r="AJ72" s="8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22">
        <v>0</v>
      </c>
      <c r="AQ72" s="22">
        <v>1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15">
        <v>0</v>
      </c>
    </row>
    <row r="73" spans="1:54" s="2" customFormat="1" ht="86.25">
      <c r="A73" s="16">
        <v>65</v>
      </c>
      <c r="B73" s="42"/>
      <c r="C73" s="5"/>
      <c r="D73" s="5">
        <v>2</v>
      </c>
      <c r="E73" s="5"/>
      <c r="F73" s="5"/>
      <c r="G73" s="5"/>
      <c r="H73" s="5"/>
      <c r="I73" s="5"/>
      <c r="J73" s="42"/>
      <c r="K73" s="42"/>
      <c r="L73" s="10" t="s">
        <v>191</v>
      </c>
      <c r="M73" s="11" t="s">
        <v>188</v>
      </c>
      <c r="N73" s="7" t="s">
        <v>383</v>
      </c>
      <c r="O73" s="16"/>
      <c r="P73" s="32" t="s">
        <v>309</v>
      </c>
      <c r="Q73" s="16"/>
      <c r="R73" s="19" t="s">
        <v>122</v>
      </c>
      <c r="S73" s="10" t="s">
        <v>329</v>
      </c>
      <c r="T73" s="19" t="s">
        <v>43</v>
      </c>
      <c r="U73" s="19" t="s">
        <v>310</v>
      </c>
      <c r="V73" s="19" t="s">
        <v>311</v>
      </c>
      <c r="W73" s="35" t="s">
        <v>330</v>
      </c>
      <c r="X73" s="5" t="s">
        <v>313</v>
      </c>
      <c r="Y73" s="55" t="s">
        <v>43</v>
      </c>
      <c r="Z73" s="44" t="s">
        <v>43</v>
      </c>
      <c r="AA73" s="57">
        <f>AA89+AA98+AA102+AA119*AM119</f>
        <v>1.4549999999999998</v>
      </c>
      <c r="AB73" s="19" t="s">
        <v>43</v>
      </c>
      <c r="AC73" s="16"/>
      <c r="AD73" s="16"/>
      <c r="AE73" s="16"/>
      <c r="AF73" s="16"/>
      <c r="AG73" s="53"/>
      <c r="AH73" s="53"/>
      <c r="AI73" s="65"/>
      <c r="AJ73" s="8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22">
        <v>0</v>
      </c>
      <c r="AQ73" s="22">
        <v>0</v>
      </c>
      <c r="AR73" s="22">
        <v>1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15">
        <v>0</v>
      </c>
    </row>
    <row r="74" spans="1:54" s="2" customFormat="1" ht="69">
      <c r="A74" s="16">
        <v>66</v>
      </c>
      <c r="B74" s="42"/>
      <c r="C74" s="5"/>
      <c r="D74" s="5">
        <v>2</v>
      </c>
      <c r="E74" s="5"/>
      <c r="F74" s="5"/>
      <c r="G74" s="5"/>
      <c r="H74" s="5"/>
      <c r="I74" s="5"/>
      <c r="J74" s="42"/>
      <c r="K74" s="42"/>
      <c r="L74" s="10" t="s">
        <v>195</v>
      </c>
      <c r="M74" s="11" t="s">
        <v>196</v>
      </c>
      <c r="N74" s="7" t="s">
        <v>16</v>
      </c>
      <c r="O74" s="16"/>
      <c r="P74" s="32" t="s">
        <v>309</v>
      </c>
      <c r="Q74" s="16"/>
      <c r="R74" s="19" t="s">
        <v>122</v>
      </c>
      <c r="S74" s="10" t="s">
        <v>329</v>
      </c>
      <c r="T74" s="19" t="s">
        <v>43</v>
      </c>
      <c r="U74" s="19" t="s">
        <v>310</v>
      </c>
      <c r="V74" s="19" t="s">
        <v>311</v>
      </c>
      <c r="W74" s="35" t="s">
        <v>330</v>
      </c>
      <c r="X74" s="5" t="s">
        <v>313</v>
      </c>
      <c r="Y74" s="55" t="s">
        <v>43</v>
      </c>
      <c r="Z74" s="44" t="s">
        <v>43</v>
      </c>
      <c r="AA74" s="57">
        <f>AA90+AA99+AA103+AA120*AM120</f>
        <v>1.3839999999999999</v>
      </c>
      <c r="AB74" s="19" t="s">
        <v>43</v>
      </c>
      <c r="AC74" s="16"/>
      <c r="AD74" s="16"/>
      <c r="AE74" s="16"/>
      <c r="AF74" s="16"/>
      <c r="AG74" s="53"/>
      <c r="AH74" s="53"/>
      <c r="AI74" s="65"/>
      <c r="AJ74" s="8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22">
        <v>0</v>
      </c>
      <c r="AQ74" s="22">
        <v>0</v>
      </c>
      <c r="AR74" s="22">
        <v>0</v>
      </c>
      <c r="AS74" s="22">
        <v>1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15">
        <v>0</v>
      </c>
    </row>
    <row r="75" spans="1:54" s="2" customFormat="1" ht="69">
      <c r="A75" s="16">
        <v>67</v>
      </c>
      <c r="B75" s="42"/>
      <c r="C75" s="5"/>
      <c r="D75" s="5">
        <v>2</v>
      </c>
      <c r="E75" s="5"/>
      <c r="F75" s="5"/>
      <c r="G75" s="5"/>
      <c r="H75" s="5"/>
      <c r="I75" s="5"/>
      <c r="J75" s="42"/>
      <c r="K75" s="42"/>
      <c r="L75" s="10" t="s">
        <v>260</v>
      </c>
      <c r="M75" s="11" t="s">
        <v>196</v>
      </c>
      <c r="N75" s="7" t="s">
        <v>16</v>
      </c>
      <c r="O75" s="16"/>
      <c r="P75" s="32" t="s">
        <v>309</v>
      </c>
      <c r="Q75" s="16"/>
      <c r="R75" s="19" t="s">
        <v>122</v>
      </c>
      <c r="S75" s="10" t="s">
        <v>329</v>
      </c>
      <c r="T75" s="19" t="s">
        <v>43</v>
      </c>
      <c r="U75" s="19" t="s">
        <v>310</v>
      </c>
      <c r="V75" s="19" t="s">
        <v>311</v>
      </c>
      <c r="W75" s="35" t="s">
        <v>330</v>
      </c>
      <c r="X75" s="5" t="s">
        <v>313</v>
      </c>
      <c r="Y75" s="55" t="s">
        <v>43</v>
      </c>
      <c r="Z75" s="44" t="s">
        <v>43</v>
      </c>
      <c r="AA75" s="57">
        <f>AA91+AA100+AA104+AA121*AM121</f>
        <v>0.40339999999999998</v>
      </c>
      <c r="AB75" s="19" t="s">
        <v>43</v>
      </c>
      <c r="AC75" s="16"/>
      <c r="AD75" s="16"/>
      <c r="AE75" s="16"/>
      <c r="AF75" s="16"/>
      <c r="AG75" s="53"/>
      <c r="AH75" s="53"/>
      <c r="AI75" s="65"/>
      <c r="AJ75" s="8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1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15">
        <v>0</v>
      </c>
    </row>
    <row r="76" spans="1:54" s="2" customFormat="1" ht="86.25">
      <c r="A76" s="16">
        <v>68</v>
      </c>
      <c r="B76" s="42"/>
      <c r="C76" s="5"/>
      <c r="D76" s="5">
        <v>2</v>
      </c>
      <c r="E76" s="5"/>
      <c r="F76" s="5"/>
      <c r="G76" s="5"/>
      <c r="H76" s="5"/>
      <c r="I76" s="5"/>
      <c r="J76" s="42"/>
      <c r="K76" s="42"/>
      <c r="L76" s="10" t="s">
        <v>199</v>
      </c>
      <c r="M76" s="11" t="s">
        <v>200</v>
      </c>
      <c r="N76" s="7" t="s">
        <v>384</v>
      </c>
      <c r="O76" s="16"/>
      <c r="P76" s="32" t="s">
        <v>309</v>
      </c>
      <c r="Q76" s="16"/>
      <c r="R76" s="19" t="s">
        <v>122</v>
      </c>
      <c r="S76" s="10" t="s">
        <v>329</v>
      </c>
      <c r="T76" s="19" t="s">
        <v>43</v>
      </c>
      <c r="U76" s="19" t="s">
        <v>310</v>
      </c>
      <c r="V76" s="19" t="s">
        <v>311</v>
      </c>
      <c r="W76" s="35" t="s">
        <v>330</v>
      </c>
      <c r="X76" s="5" t="s">
        <v>313</v>
      </c>
      <c r="Y76" s="55" t="s">
        <v>43</v>
      </c>
      <c r="Z76" s="44" t="s">
        <v>43</v>
      </c>
      <c r="AA76" s="57">
        <f>AA91+AA100+AA105+AA121*AM121</f>
        <v>0.40339999999999998</v>
      </c>
      <c r="AB76" s="19" t="s">
        <v>43</v>
      </c>
      <c r="AC76" s="16"/>
      <c r="AD76" s="16"/>
      <c r="AE76" s="16"/>
      <c r="AF76" s="16"/>
      <c r="AG76" s="53"/>
      <c r="AH76" s="53"/>
      <c r="AI76" s="65"/>
      <c r="AJ76" s="8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1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15">
        <v>0</v>
      </c>
    </row>
    <row r="77" spans="1:54" s="2" customFormat="1" ht="86.25">
      <c r="A77" s="16">
        <v>69</v>
      </c>
      <c r="B77" s="42"/>
      <c r="C77" s="5"/>
      <c r="D77" s="5">
        <v>2</v>
      </c>
      <c r="E77" s="5"/>
      <c r="F77" s="5"/>
      <c r="G77" s="5"/>
      <c r="H77" s="5"/>
      <c r="I77" s="5"/>
      <c r="J77" s="42"/>
      <c r="K77" s="42"/>
      <c r="L77" s="10" t="s">
        <v>204</v>
      </c>
      <c r="M77" s="11" t="s">
        <v>188</v>
      </c>
      <c r="N77" s="7" t="s">
        <v>385</v>
      </c>
      <c r="O77" s="16"/>
      <c r="P77" s="32" t="s">
        <v>309</v>
      </c>
      <c r="Q77" s="16"/>
      <c r="R77" s="19" t="s">
        <v>122</v>
      </c>
      <c r="S77" s="10" t="s">
        <v>329</v>
      </c>
      <c r="T77" s="19" t="s">
        <v>43</v>
      </c>
      <c r="U77" s="19" t="s">
        <v>310</v>
      </c>
      <c r="V77" s="19" t="s">
        <v>311</v>
      </c>
      <c r="W77" s="35" t="s">
        <v>330</v>
      </c>
      <c r="X77" s="5" t="s">
        <v>313</v>
      </c>
      <c r="Y77" s="55" t="s">
        <v>43</v>
      </c>
      <c r="Z77" s="44" t="s">
        <v>43</v>
      </c>
      <c r="AA77" s="57">
        <f>AA92+AA101+AA106+AA122*AM122</f>
        <v>5.6574999999999998</v>
      </c>
      <c r="AB77" s="19" t="s">
        <v>43</v>
      </c>
      <c r="AC77" s="16"/>
      <c r="AD77" s="16"/>
      <c r="AE77" s="16"/>
      <c r="AF77" s="16"/>
      <c r="AG77" s="53"/>
      <c r="AH77" s="53"/>
      <c r="AI77" s="65"/>
      <c r="AJ77" s="8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1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15">
        <v>0</v>
      </c>
    </row>
    <row r="78" spans="1:54" s="2" customFormat="1" ht="86.25">
      <c r="A78" s="16">
        <v>70</v>
      </c>
      <c r="B78" s="42"/>
      <c r="C78" s="5"/>
      <c r="D78" s="5">
        <v>2</v>
      </c>
      <c r="E78" s="5"/>
      <c r="F78" s="5"/>
      <c r="G78" s="5"/>
      <c r="H78" s="5"/>
      <c r="I78" s="5"/>
      <c r="J78" s="42"/>
      <c r="K78" s="42"/>
      <c r="L78" s="10" t="s">
        <v>261</v>
      </c>
      <c r="M78" s="11" t="s">
        <v>188</v>
      </c>
      <c r="N78" s="7" t="s">
        <v>385</v>
      </c>
      <c r="O78" s="16"/>
      <c r="P78" s="32" t="s">
        <v>309</v>
      </c>
      <c r="Q78" s="16"/>
      <c r="R78" s="19" t="s">
        <v>122</v>
      </c>
      <c r="S78" s="10" t="s">
        <v>329</v>
      </c>
      <c r="T78" s="19" t="s">
        <v>43</v>
      </c>
      <c r="U78" s="19" t="s">
        <v>310</v>
      </c>
      <c r="V78" s="19" t="s">
        <v>311</v>
      </c>
      <c r="W78" s="35" t="s">
        <v>330</v>
      </c>
      <c r="X78" s="5" t="s">
        <v>313</v>
      </c>
      <c r="Y78" s="55" t="s">
        <v>43</v>
      </c>
      <c r="Z78" s="44" t="s">
        <v>43</v>
      </c>
      <c r="AA78" s="57">
        <f>AA93+AA102+AA107+AA123*AM123</f>
        <v>0.5</v>
      </c>
      <c r="AB78" s="19" t="s">
        <v>43</v>
      </c>
      <c r="AC78" s="16"/>
      <c r="AD78" s="16"/>
      <c r="AE78" s="16"/>
      <c r="AF78" s="16"/>
      <c r="AG78" s="53"/>
      <c r="AH78" s="53"/>
      <c r="AI78" s="65"/>
      <c r="AJ78" s="8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1</v>
      </c>
      <c r="AX78" s="22">
        <v>0</v>
      </c>
      <c r="AY78" s="22">
        <v>0</v>
      </c>
      <c r="AZ78" s="22">
        <v>0</v>
      </c>
      <c r="BA78" s="22">
        <v>0</v>
      </c>
      <c r="BB78" s="15">
        <v>0</v>
      </c>
    </row>
    <row r="79" spans="1:54" s="2" customFormat="1" ht="86.25">
      <c r="A79" s="16">
        <v>71</v>
      </c>
      <c r="B79" s="42"/>
      <c r="C79" s="5"/>
      <c r="D79" s="5">
        <v>2</v>
      </c>
      <c r="E79" s="5"/>
      <c r="F79" s="5"/>
      <c r="G79" s="5"/>
      <c r="H79" s="5"/>
      <c r="I79" s="5"/>
      <c r="J79" s="42"/>
      <c r="K79" s="42"/>
      <c r="L79" s="10" t="s">
        <v>207</v>
      </c>
      <c r="M79" s="11" t="s">
        <v>188</v>
      </c>
      <c r="N79" s="7" t="s">
        <v>386</v>
      </c>
      <c r="O79" s="16"/>
      <c r="P79" s="32" t="s">
        <v>309</v>
      </c>
      <c r="Q79" s="16"/>
      <c r="R79" s="19" t="s">
        <v>122</v>
      </c>
      <c r="S79" s="10" t="s">
        <v>329</v>
      </c>
      <c r="T79" s="19" t="s">
        <v>43</v>
      </c>
      <c r="U79" s="19" t="s">
        <v>310</v>
      </c>
      <c r="V79" s="19" t="s">
        <v>311</v>
      </c>
      <c r="W79" s="35" t="s">
        <v>330</v>
      </c>
      <c r="X79" s="5" t="s">
        <v>313</v>
      </c>
      <c r="Y79" s="55" t="s">
        <v>43</v>
      </c>
      <c r="Z79" s="44" t="s">
        <v>43</v>
      </c>
      <c r="AA79" s="57">
        <f>AA93+AA102+AA108+AA123*AM123</f>
        <v>0.5</v>
      </c>
      <c r="AB79" s="19" t="s">
        <v>43</v>
      </c>
      <c r="AC79" s="16"/>
      <c r="AD79" s="16"/>
      <c r="AE79" s="16"/>
      <c r="AF79" s="16"/>
      <c r="AG79" s="53"/>
      <c r="AH79" s="53"/>
      <c r="AI79" s="65"/>
      <c r="AJ79" s="8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1</v>
      </c>
      <c r="AY79" s="22">
        <v>0</v>
      </c>
      <c r="AZ79" s="22">
        <v>0</v>
      </c>
      <c r="BA79" s="22">
        <v>0</v>
      </c>
      <c r="BB79" s="15">
        <v>0</v>
      </c>
    </row>
    <row r="80" spans="1:54" s="2" customFormat="1" ht="86.25">
      <c r="A80" s="16">
        <v>72</v>
      </c>
      <c r="B80" s="42"/>
      <c r="C80" s="5"/>
      <c r="D80" s="5">
        <v>2</v>
      </c>
      <c r="E80" s="5"/>
      <c r="F80" s="5"/>
      <c r="G80" s="5"/>
      <c r="H80" s="5"/>
      <c r="I80" s="5"/>
      <c r="J80" s="42"/>
      <c r="K80" s="42"/>
      <c r="L80" s="10" t="s">
        <v>210</v>
      </c>
      <c r="M80" s="11" t="s">
        <v>196</v>
      </c>
      <c r="N80" s="7" t="s">
        <v>387</v>
      </c>
      <c r="O80" s="16"/>
      <c r="P80" s="32" t="s">
        <v>309</v>
      </c>
      <c r="Q80" s="16"/>
      <c r="R80" s="19" t="s">
        <v>122</v>
      </c>
      <c r="S80" s="10" t="s">
        <v>329</v>
      </c>
      <c r="T80" s="19" t="s">
        <v>43</v>
      </c>
      <c r="U80" s="19" t="s">
        <v>310</v>
      </c>
      <c r="V80" s="19" t="s">
        <v>311</v>
      </c>
      <c r="W80" s="35" t="s">
        <v>330</v>
      </c>
      <c r="X80" s="5" t="s">
        <v>313</v>
      </c>
      <c r="Y80" s="55" t="s">
        <v>43</v>
      </c>
      <c r="Z80" s="44" t="s">
        <v>43</v>
      </c>
      <c r="AA80" s="57">
        <f>AA94+AA103+AA115+AA124*AM124</f>
        <v>0.30050000000000004</v>
      </c>
      <c r="AB80" s="19" t="s">
        <v>43</v>
      </c>
      <c r="AC80" s="16"/>
      <c r="AD80" s="16"/>
      <c r="AE80" s="16"/>
      <c r="AF80" s="16"/>
      <c r="AG80" s="53"/>
      <c r="AH80" s="53"/>
      <c r="AI80" s="65"/>
      <c r="AJ80" s="8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1</v>
      </c>
      <c r="AZ80" s="22">
        <v>0</v>
      </c>
      <c r="BA80" s="22">
        <v>0</v>
      </c>
      <c r="BB80" s="15">
        <v>0</v>
      </c>
    </row>
    <row r="81" spans="1:54" s="2" customFormat="1" ht="86.25">
      <c r="A81" s="16">
        <v>73</v>
      </c>
      <c r="B81" s="42"/>
      <c r="C81" s="5"/>
      <c r="D81" s="5">
        <v>2</v>
      </c>
      <c r="E81" s="5"/>
      <c r="F81" s="5"/>
      <c r="G81" s="5"/>
      <c r="H81" s="5"/>
      <c r="I81" s="5"/>
      <c r="J81" s="42"/>
      <c r="K81" s="42"/>
      <c r="L81" s="10" t="s">
        <v>262</v>
      </c>
      <c r="M81" s="11" t="s">
        <v>196</v>
      </c>
      <c r="N81" s="7" t="s">
        <v>387</v>
      </c>
      <c r="O81" s="16"/>
      <c r="P81" s="32" t="s">
        <v>309</v>
      </c>
      <c r="Q81" s="16"/>
      <c r="R81" s="19" t="s">
        <v>122</v>
      </c>
      <c r="S81" s="10" t="s">
        <v>329</v>
      </c>
      <c r="T81" s="19" t="s">
        <v>43</v>
      </c>
      <c r="U81" s="19" t="s">
        <v>310</v>
      </c>
      <c r="V81" s="19" t="s">
        <v>311</v>
      </c>
      <c r="W81" s="35" t="s">
        <v>330</v>
      </c>
      <c r="X81" s="5" t="s">
        <v>313</v>
      </c>
      <c r="Y81" s="55" t="s">
        <v>43</v>
      </c>
      <c r="Z81" s="44" t="s">
        <v>43</v>
      </c>
      <c r="AA81" s="57">
        <f>AA95+AA104+AA116+AA125*AM125</f>
        <v>10.237099999999998</v>
      </c>
      <c r="AB81" s="19" t="s">
        <v>43</v>
      </c>
      <c r="AC81" s="16"/>
      <c r="AD81" s="16"/>
      <c r="AE81" s="16"/>
      <c r="AF81" s="16"/>
      <c r="AG81" s="53"/>
      <c r="AH81" s="53"/>
      <c r="AI81" s="65"/>
      <c r="AJ81" s="8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1</v>
      </c>
      <c r="BA81" s="22">
        <v>0</v>
      </c>
      <c r="BB81" s="15">
        <v>0</v>
      </c>
    </row>
    <row r="82" spans="1:54" s="2" customFormat="1" ht="86.25">
      <c r="A82" s="16">
        <v>74</v>
      </c>
      <c r="B82" s="42"/>
      <c r="C82" s="5"/>
      <c r="D82" s="5">
        <v>2</v>
      </c>
      <c r="E82" s="5"/>
      <c r="F82" s="5"/>
      <c r="G82" s="5"/>
      <c r="H82" s="5"/>
      <c r="I82" s="5"/>
      <c r="J82" s="42"/>
      <c r="K82" s="42"/>
      <c r="L82" s="10" t="s">
        <v>214</v>
      </c>
      <c r="M82" s="11" t="s">
        <v>200</v>
      </c>
      <c r="N82" s="7" t="s">
        <v>388</v>
      </c>
      <c r="O82" s="16"/>
      <c r="P82" s="32" t="s">
        <v>309</v>
      </c>
      <c r="Q82" s="16"/>
      <c r="R82" s="19" t="s">
        <v>122</v>
      </c>
      <c r="S82" s="10" t="s">
        <v>329</v>
      </c>
      <c r="T82" s="19" t="s">
        <v>43</v>
      </c>
      <c r="U82" s="19" t="s">
        <v>310</v>
      </c>
      <c r="V82" s="19" t="s">
        <v>311</v>
      </c>
      <c r="W82" s="35" t="s">
        <v>330</v>
      </c>
      <c r="X82" s="5" t="s">
        <v>313</v>
      </c>
      <c r="Y82" s="55" t="s">
        <v>43</v>
      </c>
      <c r="Z82" s="44" t="s">
        <v>43</v>
      </c>
      <c r="AA82" s="57">
        <f>AA95+AA105+AA116+AA125*AM125</f>
        <v>10.237099999999998</v>
      </c>
      <c r="AB82" s="19" t="s">
        <v>43</v>
      </c>
      <c r="AC82" s="16"/>
      <c r="AD82" s="16"/>
      <c r="AE82" s="16"/>
      <c r="AF82" s="16"/>
      <c r="AG82" s="53"/>
      <c r="AH82" s="53"/>
      <c r="AI82" s="65"/>
      <c r="AJ82" s="8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1</v>
      </c>
      <c r="BB82" s="15">
        <v>0</v>
      </c>
    </row>
    <row r="83" spans="1:54" ht="39.950000000000003" customHeight="1">
      <c r="A83" s="16">
        <v>75</v>
      </c>
      <c r="B83" s="42"/>
      <c r="C83" s="5"/>
      <c r="D83" s="5"/>
      <c r="E83" s="5">
        <v>3</v>
      </c>
      <c r="F83" s="5"/>
      <c r="G83" s="5"/>
      <c r="H83" s="5"/>
      <c r="I83" s="5"/>
      <c r="J83" s="16"/>
      <c r="K83" s="16"/>
      <c r="L83" s="10" t="s">
        <v>389</v>
      </c>
      <c r="M83" s="11" t="s">
        <v>390</v>
      </c>
      <c r="N83" s="73" t="s">
        <v>391</v>
      </c>
      <c r="O83" s="16"/>
      <c r="P83" s="32" t="s">
        <v>309</v>
      </c>
      <c r="Q83" s="42"/>
      <c r="R83" s="19" t="s">
        <v>122</v>
      </c>
      <c r="S83" s="10" t="s">
        <v>389</v>
      </c>
      <c r="T83" s="8" t="s">
        <v>122</v>
      </c>
      <c r="U83" s="19" t="s">
        <v>310</v>
      </c>
      <c r="V83" s="19" t="s">
        <v>311</v>
      </c>
      <c r="W83" s="35" t="s">
        <v>330</v>
      </c>
      <c r="X83" s="5" t="s">
        <v>313</v>
      </c>
      <c r="Y83" s="55" t="s">
        <v>43</v>
      </c>
      <c r="Z83" s="44" t="s">
        <v>43</v>
      </c>
      <c r="AA83" s="57">
        <f>AA87+AA91*AJ91+AA92*AJ92</f>
        <v>1.0742</v>
      </c>
      <c r="AB83" s="19" t="s">
        <v>43</v>
      </c>
      <c r="AC83" s="53"/>
      <c r="AD83" s="53"/>
      <c r="AE83" s="53"/>
      <c r="AF83" s="53"/>
      <c r="AG83" s="53"/>
      <c r="AH83" s="53"/>
      <c r="AI83" s="65"/>
      <c r="AJ83" s="8">
        <v>1</v>
      </c>
      <c r="AK83" s="8">
        <v>1</v>
      </c>
      <c r="AL83" s="8">
        <v>0</v>
      </c>
      <c r="AM83" s="8">
        <v>0</v>
      </c>
      <c r="AN83" s="8">
        <v>0</v>
      </c>
      <c r="AO83" s="8">
        <v>0</v>
      </c>
      <c r="AP83" s="23">
        <v>0</v>
      </c>
      <c r="AQ83" s="23">
        <v>0</v>
      </c>
      <c r="AR83" s="23">
        <v>0</v>
      </c>
      <c r="AS83" s="8">
        <v>1</v>
      </c>
      <c r="AT83" s="8">
        <v>1</v>
      </c>
      <c r="AU83" s="8">
        <v>0</v>
      </c>
      <c r="AV83" s="23">
        <v>0</v>
      </c>
      <c r="AW83" s="23">
        <v>0</v>
      </c>
      <c r="AX83" s="23">
        <v>0</v>
      </c>
      <c r="AY83" s="8">
        <v>1</v>
      </c>
      <c r="AZ83" s="8">
        <v>1</v>
      </c>
      <c r="BA83" s="8">
        <v>0</v>
      </c>
      <c r="BB83" s="15">
        <v>1</v>
      </c>
    </row>
    <row r="84" spans="1:54" ht="39.950000000000003" customHeight="1">
      <c r="A84" s="16">
        <v>76</v>
      </c>
      <c r="B84" s="42"/>
      <c r="C84" s="5"/>
      <c r="D84" s="5"/>
      <c r="E84" s="5">
        <v>3</v>
      </c>
      <c r="F84" s="5"/>
      <c r="G84" s="5"/>
      <c r="H84" s="5"/>
      <c r="I84" s="5"/>
      <c r="J84" s="16"/>
      <c r="K84" s="16"/>
      <c r="L84" s="10" t="s">
        <v>392</v>
      </c>
      <c r="M84" s="11" t="s">
        <v>393</v>
      </c>
      <c r="N84" s="73" t="s">
        <v>376</v>
      </c>
      <c r="O84" s="16"/>
      <c r="P84" s="32" t="s">
        <v>309</v>
      </c>
      <c r="Q84" s="42"/>
      <c r="R84" s="19" t="s">
        <v>122</v>
      </c>
      <c r="S84" s="10" t="s">
        <v>392</v>
      </c>
      <c r="T84" s="8" t="s">
        <v>122</v>
      </c>
      <c r="U84" s="19" t="s">
        <v>310</v>
      </c>
      <c r="V84" s="19" t="s">
        <v>311</v>
      </c>
      <c r="W84" s="35" t="s">
        <v>330</v>
      </c>
      <c r="X84" s="5" t="s">
        <v>313</v>
      </c>
      <c r="Y84" s="55" t="s">
        <v>43</v>
      </c>
      <c r="Z84" s="44" t="s">
        <v>43</v>
      </c>
      <c r="AA84" s="57">
        <f>AA88+AA91*AJ91+AA92*AJ92</f>
        <v>1.0032000000000001</v>
      </c>
      <c r="AB84" s="19" t="s">
        <v>43</v>
      </c>
      <c r="AC84" s="53"/>
      <c r="AD84" s="53"/>
      <c r="AE84" s="53"/>
      <c r="AF84" s="53"/>
      <c r="AG84" s="53"/>
      <c r="AH84" s="53"/>
      <c r="AI84" s="65"/>
      <c r="AJ84" s="8">
        <v>0</v>
      </c>
      <c r="AK84" s="8">
        <v>0</v>
      </c>
      <c r="AL84" s="8">
        <v>1</v>
      </c>
      <c r="AM84" s="8">
        <v>0</v>
      </c>
      <c r="AN84" s="8">
        <v>0</v>
      </c>
      <c r="AO84" s="8">
        <v>0</v>
      </c>
      <c r="AP84" s="23">
        <v>0</v>
      </c>
      <c r="AQ84" s="23">
        <v>0</v>
      </c>
      <c r="AR84" s="23">
        <v>0</v>
      </c>
      <c r="AS84" s="8">
        <v>0</v>
      </c>
      <c r="AT84" s="8">
        <v>0</v>
      </c>
      <c r="AU84" s="8">
        <v>1</v>
      </c>
      <c r="AV84" s="23">
        <v>0</v>
      </c>
      <c r="AW84" s="23">
        <v>0</v>
      </c>
      <c r="AX84" s="23">
        <v>0</v>
      </c>
      <c r="AY84" s="8">
        <v>0</v>
      </c>
      <c r="AZ84" s="8">
        <v>0</v>
      </c>
      <c r="BA84" s="8">
        <v>1</v>
      </c>
      <c r="BB84" s="15">
        <v>0</v>
      </c>
    </row>
    <row r="85" spans="1:54" ht="39.950000000000003" customHeight="1">
      <c r="A85" s="16">
        <v>77</v>
      </c>
      <c r="B85" s="42"/>
      <c r="C85" s="5"/>
      <c r="D85" s="5"/>
      <c r="E85" s="5">
        <v>3</v>
      </c>
      <c r="F85" s="5"/>
      <c r="G85" s="5"/>
      <c r="H85" s="5"/>
      <c r="I85" s="5"/>
      <c r="J85" s="16"/>
      <c r="K85" s="16"/>
      <c r="L85" s="10" t="s">
        <v>394</v>
      </c>
      <c r="M85" s="11" t="s">
        <v>395</v>
      </c>
      <c r="N85" s="73" t="s">
        <v>396</v>
      </c>
      <c r="O85" s="16"/>
      <c r="P85" s="32" t="s">
        <v>309</v>
      </c>
      <c r="Q85" s="42"/>
      <c r="R85" s="19" t="s">
        <v>122</v>
      </c>
      <c r="S85" s="10" t="s">
        <v>329</v>
      </c>
      <c r="T85" s="8" t="s">
        <v>122</v>
      </c>
      <c r="U85" s="19" t="s">
        <v>310</v>
      </c>
      <c r="V85" s="19" t="s">
        <v>311</v>
      </c>
      <c r="W85" s="35" t="s">
        <v>330</v>
      </c>
      <c r="X85" s="5" t="s">
        <v>313</v>
      </c>
      <c r="Y85" s="55" t="s">
        <v>43</v>
      </c>
      <c r="Z85" s="44" t="s">
        <v>43</v>
      </c>
      <c r="AA85" s="57">
        <f>AA89+AA91*AM91+AA92*AM92</f>
        <v>1.0791999999999999</v>
      </c>
      <c r="AB85" s="19" t="s">
        <v>43</v>
      </c>
      <c r="AC85" s="53"/>
      <c r="AD85" s="53"/>
      <c r="AE85" s="53"/>
      <c r="AF85" s="53"/>
      <c r="AG85" s="53"/>
      <c r="AH85" s="53"/>
      <c r="AI85" s="65"/>
      <c r="AJ85" s="8">
        <v>0</v>
      </c>
      <c r="AK85" s="8">
        <v>0</v>
      </c>
      <c r="AL85" s="8">
        <v>0</v>
      </c>
      <c r="AM85" s="8">
        <v>1</v>
      </c>
      <c r="AN85" s="8">
        <v>0</v>
      </c>
      <c r="AO85" s="8">
        <v>1</v>
      </c>
      <c r="AP85" s="23">
        <v>1</v>
      </c>
      <c r="AQ85" s="23">
        <v>1</v>
      </c>
      <c r="AR85" s="23">
        <v>0</v>
      </c>
      <c r="AS85" s="8">
        <v>0</v>
      </c>
      <c r="AT85" s="8">
        <v>0</v>
      </c>
      <c r="AU85" s="8">
        <v>0</v>
      </c>
      <c r="AV85" s="23">
        <v>1</v>
      </c>
      <c r="AW85" s="23">
        <v>1</v>
      </c>
      <c r="AX85" s="23">
        <v>0</v>
      </c>
      <c r="AY85" s="8">
        <v>0</v>
      </c>
      <c r="AZ85" s="8">
        <v>0</v>
      </c>
      <c r="BA85" s="8">
        <v>0</v>
      </c>
      <c r="BB85" s="15">
        <v>0</v>
      </c>
    </row>
    <row r="86" spans="1:54" ht="39.950000000000003" customHeight="1">
      <c r="A86" s="16">
        <v>78</v>
      </c>
      <c r="B86" s="42"/>
      <c r="C86" s="5"/>
      <c r="D86" s="5"/>
      <c r="E86" s="5">
        <v>3</v>
      </c>
      <c r="F86" s="5"/>
      <c r="G86" s="5"/>
      <c r="H86" s="5"/>
      <c r="I86" s="5"/>
      <c r="J86" s="16"/>
      <c r="K86" s="16"/>
      <c r="L86" s="10" t="s">
        <v>397</v>
      </c>
      <c r="M86" s="11" t="s">
        <v>398</v>
      </c>
      <c r="N86" s="73" t="s">
        <v>399</v>
      </c>
      <c r="O86" s="16"/>
      <c r="P86" s="32" t="s">
        <v>309</v>
      </c>
      <c r="Q86" s="42"/>
      <c r="R86" s="19" t="s">
        <v>122</v>
      </c>
      <c r="S86" s="10" t="s">
        <v>329</v>
      </c>
      <c r="T86" s="8" t="s">
        <v>122</v>
      </c>
      <c r="U86" s="19" t="s">
        <v>310</v>
      </c>
      <c r="V86" s="19" t="s">
        <v>311</v>
      </c>
      <c r="W86" s="35" t="s">
        <v>330</v>
      </c>
      <c r="X86" s="5" t="s">
        <v>313</v>
      </c>
      <c r="Y86" s="55" t="s">
        <v>43</v>
      </c>
      <c r="Z86" s="44" t="s">
        <v>43</v>
      </c>
      <c r="AA86" s="57">
        <f>AA90+AA91*AN91+AA92*AN92</f>
        <v>1.0082</v>
      </c>
      <c r="AB86" s="19" t="s">
        <v>43</v>
      </c>
      <c r="AC86" s="53"/>
      <c r="AD86" s="53"/>
      <c r="AE86" s="53"/>
      <c r="AF86" s="53"/>
      <c r="AG86" s="53"/>
      <c r="AH86" s="53"/>
      <c r="AI86" s="65"/>
      <c r="AJ86" s="8">
        <v>0</v>
      </c>
      <c r="AK86" s="8">
        <v>0</v>
      </c>
      <c r="AL86" s="8">
        <v>0</v>
      </c>
      <c r="AM86" s="8">
        <v>0</v>
      </c>
      <c r="AN86" s="8">
        <v>1</v>
      </c>
      <c r="AO86" s="8">
        <v>0</v>
      </c>
      <c r="AP86" s="23">
        <v>0</v>
      </c>
      <c r="AQ86" s="23">
        <v>0</v>
      </c>
      <c r="AR86" s="23">
        <v>1</v>
      </c>
      <c r="AS86" s="8">
        <v>0</v>
      </c>
      <c r="AT86" s="8">
        <v>0</v>
      </c>
      <c r="AU86" s="8">
        <v>0</v>
      </c>
      <c r="AV86" s="23">
        <v>0</v>
      </c>
      <c r="AW86" s="23">
        <v>0</v>
      </c>
      <c r="AX86" s="23">
        <v>1</v>
      </c>
      <c r="AY86" s="8">
        <v>0</v>
      </c>
      <c r="AZ86" s="8">
        <v>0</v>
      </c>
      <c r="BA86" s="8">
        <v>0</v>
      </c>
      <c r="BB86" s="15">
        <v>0</v>
      </c>
    </row>
    <row r="87" spans="1:54" ht="39.950000000000003" customHeight="1">
      <c r="A87" s="16">
        <v>79</v>
      </c>
      <c r="B87" s="32"/>
      <c r="C87" s="5"/>
      <c r="D87" s="5"/>
      <c r="E87" s="5"/>
      <c r="F87" s="5">
        <v>4</v>
      </c>
      <c r="G87" s="5"/>
      <c r="H87" s="5"/>
      <c r="I87" s="5"/>
      <c r="J87" s="8"/>
      <c r="K87" s="16"/>
      <c r="L87" s="10" t="s">
        <v>400</v>
      </c>
      <c r="M87" s="11" t="s">
        <v>401</v>
      </c>
      <c r="N87" s="73" t="s">
        <v>391</v>
      </c>
      <c r="O87" s="16"/>
      <c r="P87" s="32" t="s">
        <v>309</v>
      </c>
      <c r="Q87" s="42"/>
      <c r="R87" s="19" t="s">
        <v>122</v>
      </c>
      <c r="S87" s="10" t="s">
        <v>329</v>
      </c>
      <c r="T87" s="19" t="s">
        <v>43</v>
      </c>
      <c r="U87" s="19" t="s">
        <v>310</v>
      </c>
      <c r="V87" s="19" t="s">
        <v>311</v>
      </c>
      <c r="W87" s="35" t="s">
        <v>348</v>
      </c>
      <c r="X87" s="5" t="s">
        <v>402</v>
      </c>
      <c r="Y87" s="11" t="s">
        <v>403</v>
      </c>
      <c r="Z87" s="56" t="s">
        <v>43</v>
      </c>
      <c r="AA87" s="57">
        <v>1.05</v>
      </c>
      <c r="AB87" s="19" t="s">
        <v>43</v>
      </c>
      <c r="AC87" s="32"/>
      <c r="AD87" s="32"/>
      <c r="AE87" s="32"/>
      <c r="AF87" s="32"/>
      <c r="AG87" s="53"/>
      <c r="AH87" s="53"/>
      <c r="AI87" s="65"/>
      <c r="AJ87" s="8">
        <v>1</v>
      </c>
      <c r="AK87" s="8">
        <v>1</v>
      </c>
      <c r="AL87" s="8">
        <v>0</v>
      </c>
      <c r="AM87" s="8">
        <v>0</v>
      </c>
      <c r="AN87" s="8">
        <v>0</v>
      </c>
      <c r="AO87" s="8">
        <v>0</v>
      </c>
      <c r="AP87" s="23">
        <v>0</v>
      </c>
      <c r="AQ87" s="23">
        <v>0</v>
      </c>
      <c r="AR87" s="23">
        <v>0</v>
      </c>
      <c r="AS87" s="8">
        <v>1</v>
      </c>
      <c r="AT87" s="8">
        <v>1</v>
      </c>
      <c r="AU87" s="8">
        <v>0</v>
      </c>
      <c r="AV87" s="23">
        <v>0</v>
      </c>
      <c r="AW87" s="23">
        <v>0</v>
      </c>
      <c r="AX87" s="23">
        <v>0</v>
      </c>
      <c r="AY87" s="8">
        <v>1</v>
      </c>
      <c r="AZ87" s="8">
        <v>1</v>
      </c>
      <c r="BA87" s="8">
        <v>0</v>
      </c>
      <c r="BB87" s="15">
        <v>1</v>
      </c>
    </row>
    <row r="88" spans="1:54" s="25" customFormat="1" ht="39.950000000000003" customHeight="1">
      <c r="A88" s="16">
        <v>80</v>
      </c>
      <c r="B88" s="32"/>
      <c r="C88" s="5"/>
      <c r="D88" s="5"/>
      <c r="E88" s="5"/>
      <c r="F88" s="5">
        <v>4</v>
      </c>
      <c r="G88" s="5"/>
      <c r="H88" s="5"/>
      <c r="I88" s="5"/>
      <c r="J88" s="8"/>
      <c r="K88" s="16"/>
      <c r="L88" s="10" t="s">
        <v>404</v>
      </c>
      <c r="M88" s="11" t="s">
        <v>405</v>
      </c>
      <c r="N88" s="73" t="s">
        <v>376</v>
      </c>
      <c r="O88" s="16"/>
      <c r="P88" s="32" t="s">
        <v>309</v>
      </c>
      <c r="Q88" s="42"/>
      <c r="R88" s="19" t="s">
        <v>122</v>
      </c>
      <c r="S88" s="10" t="s">
        <v>329</v>
      </c>
      <c r="T88" s="19" t="s">
        <v>43</v>
      </c>
      <c r="U88" s="19" t="s">
        <v>310</v>
      </c>
      <c r="V88" s="19" t="s">
        <v>311</v>
      </c>
      <c r="W88" s="35" t="s">
        <v>348</v>
      </c>
      <c r="X88" s="5" t="s">
        <v>402</v>
      </c>
      <c r="Y88" s="11" t="s">
        <v>403</v>
      </c>
      <c r="Z88" s="56" t="s">
        <v>43</v>
      </c>
      <c r="AA88" s="57">
        <v>0.97899999999999998</v>
      </c>
      <c r="AB88" s="19" t="s">
        <v>43</v>
      </c>
      <c r="AC88" s="32"/>
      <c r="AD88" s="32"/>
      <c r="AE88" s="32"/>
      <c r="AF88" s="32"/>
      <c r="AG88" s="53"/>
      <c r="AH88" s="53"/>
      <c r="AI88" s="65"/>
      <c r="AJ88" s="8">
        <v>0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23">
        <v>0</v>
      </c>
      <c r="AQ88" s="23">
        <v>0</v>
      </c>
      <c r="AR88" s="23">
        <v>0</v>
      </c>
      <c r="AS88" s="8">
        <v>0</v>
      </c>
      <c r="AT88" s="8">
        <v>0</v>
      </c>
      <c r="AU88" s="8">
        <v>1</v>
      </c>
      <c r="AV88" s="23">
        <v>0</v>
      </c>
      <c r="AW88" s="23">
        <v>0</v>
      </c>
      <c r="AX88" s="23">
        <v>0</v>
      </c>
      <c r="AY88" s="8">
        <v>0</v>
      </c>
      <c r="AZ88" s="8">
        <v>0</v>
      </c>
      <c r="BA88" s="8">
        <v>1</v>
      </c>
      <c r="BB88" s="15">
        <v>0</v>
      </c>
    </row>
    <row r="89" spans="1:54" s="25" customFormat="1" ht="39.950000000000003" customHeight="1">
      <c r="A89" s="16">
        <v>81</v>
      </c>
      <c r="B89" s="32"/>
      <c r="C89" s="5"/>
      <c r="D89" s="5"/>
      <c r="E89" s="5"/>
      <c r="F89" s="5">
        <v>4</v>
      </c>
      <c r="G89" s="5"/>
      <c r="H89" s="5"/>
      <c r="I89" s="5"/>
      <c r="J89" s="8"/>
      <c r="K89" s="16"/>
      <c r="L89" s="10" t="s">
        <v>406</v>
      </c>
      <c r="M89" s="11" t="s">
        <v>407</v>
      </c>
      <c r="N89" s="73" t="s">
        <v>396</v>
      </c>
      <c r="O89" s="16"/>
      <c r="P89" s="32" t="s">
        <v>309</v>
      </c>
      <c r="Q89" s="42"/>
      <c r="R89" s="19" t="s">
        <v>122</v>
      </c>
      <c r="S89" s="10" t="s">
        <v>329</v>
      </c>
      <c r="T89" s="19" t="s">
        <v>43</v>
      </c>
      <c r="U89" s="19" t="s">
        <v>310</v>
      </c>
      <c r="V89" s="19" t="s">
        <v>311</v>
      </c>
      <c r="W89" s="35" t="s">
        <v>348</v>
      </c>
      <c r="X89" s="5" t="s">
        <v>402</v>
      </c>
      <c r="Y89" s="11" t="s">
        <v>403</v>
      </c>
      <c r="Z89" s="56" t="s">
        <v>43</v>
      </c>
      <c r="AA89" s="57">
        <v>1.0549999999999999</v>
      </c>
      <c r="AB89" s="19" t="s">
        <v>43</v>
      </c>
      <c r="AC89" s="32"/>
      <c r="AD89" s="32"/>
      <c r="AE89" s="32"/>
      <c r="AF89" s="32"/>
      <c r="AG89" s="53"/>
      <c r="AH89" s="53"/>
      <c r="AI89" s="65"/>
      <c r="AJ89" s="8">
        <v>0</v>
      </c>
      <c r="AK89" s="8">
        <v>0</v>
      </c>
      <c r="AL89" s="8">
        <v>0</v>
      </c>
      <c r="AM89" s="8">
        <v>1</v>
      </c>
      <c r="AN89" s="8">
        <v>0</v>
      </c>
      <c r="AO89" s="8">
        <v>1</v>
      </c>
      <c r="AP89" s="23">
        <v>1</v>
      </c>
      <c r="AQ89" s="23">
        <v>1</v>
      </c>
      <c r="AR89" s="23">
        <v>0</v>
      </c>
      <c r="AS89" s="8">
        <v>0</v>
      </c>
      <c r="AT89" s="8">
        <v>0</v>
      </c>
      <c r="AU89" s="8">
        <v>0</v>
      </c>
      <c r="AV89" s="23">
        <v>1</v>
      </c>
      <c r="AW89" s="23">
        <v>1</v>
      </c>
      <c r="AX89" s="23">
        <v>0</v>
      </c>
      <c r="AY89" s="8">
        <v>0</v>
      </c>
      <c r="AZ89" s="8">
        <v>0</v>
      </c>
      <c r="BA89" s="8">
        <v>0</v>
      </c>
      <c r="BB89" s="15">
        <v>0</v>
      </c>
    </row>
    <row r="90" spans="1:54" s="25" customFormat="1" ht="39.950000000000003" customHeight="1">
      <c r="A90" s="16">
        <v>82</v>
      </c>
      <c r="B90" s="32"/>
      <c r="C90" s="5"/>
      <c r="D90" s="5"/>
      <c r="E90" s="5"/>
      <c r="F90" s="5">
        <v>4</v>
      </c>
      <c r="G90" s="5"/>
      <c r="H90" s="5"/>
      <c r="I90" s="5"/>
      <c r="J90" s="8"/>
      <c r="K90" s="16"/>
      <c r="L90" s="10" t="s">
        <v>408</v>
      </c>
      <c r="M90" s="11" t="s">
        <v>409</v>
      </c>
      <c r="N90" s="73" t="s">
        <v>410</v>
      </c>
      <c r="O90" s="16"/>
      <c r="P90" s="32" t="s">
        <v>309</v>
      </c>
      <c r="Q90" s="42"/>
      <c r="R90" s="19" t="s">
        <v>122</v>
      </c>
      <c r="S90" s="10" t="s">
        <v>329</v>
      </c>
      <c r="T90" s="19" t="s">
        <v>43</v>
      </c>
      <c r="U90" s="19" t="s">
        <v>310</v>
      </c>
      <c r="V90" s="19" t="s">
        <v>311</v>
      </c>
      <c r="W90" s="35" t="s">
        <v>348</v>
      </c>
      <c r="X90" s="5" t="s">
        <v>402</v>
      </c>
      <c r="Y90" s="11" t="s">
        <v>403</v>
      </c>
      <c r="Z90" s="56" t="s">
        <v>43</v>
      </c>
      <c r="AA90" s="57">
        <v>0.98399999999999999</v>
      </c>
      <c r="AB90" s="19" t="s">
        <v>43</v>
      </c>
      <c r="AC90" s="32"/>
      <c r="AD90" s="32"/>
      <c r="AE90" s="32"/>
      <c r="AF90" s="32"/>
      <c r="AG90" s="53"/>
      <c r="AH90" s="53"/>
      <c r="AI90" s="65"/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0</v>
      </c>
      <c r="AP90" s="23">
        <v>0</v>
      </c>
      <c r="AQ90" s="23">
        <v>0</v>
      </c>
      <c r="AR90" s="23">
        <v>1</v>
      </c>
      <c r="AS90" s="8">
        <v>0</v>
      </c>
      <c r="AT90" s="8">
        <v>0</v>
      </c>
      <c r="AU90" s="8">
        <v>0</v>
      </c>
      <c r="AV90" s="23">
        <v>0</v>
      </c>
      <c r="AW90" s="23">
        <v>0</v>
      </c>
      <c r="AX90" s="23">
        <v>1</v>
      </c>
      <c r="AY90" s="8">
        <v>0</v>
      </c>
      <c r="AZ90" s="8">
        <v>0</v>
      </c>
      <c r="BA90" s="8">
        <v>0</v>
      </c>
      <c r="BB90" s="15">
        <v>0</v>
      </c>
    </row>
    <row r="91" spans="1:54" ht="39.950000000000003" customHeight="1">
      <c r="A91" s="16">
        <v>83</v>
      </c>
      <c r="B91" s="32"/>
      <c r="C91" s="5"/>
      <c r="D91" s="5"/>
      <c r="E91" s="5"/>
      <c r="F91" s="5">
        <v>4</v>
      </c>
      <c r="G91" s="5"/>
      <c r="H91" s="5"/>
      <c r="I91" s="5"/>
      <c r="J91" s="8"/>
      <c r="K91" s="16"/>
      <c r="L91" s="10" t="s">
        <v>411</v>
      </c>
      <c r="M91" s="11" t="s">
        <v>412</v>
      </c>
      <c r="N91" s="73" t="s">
        <v>413</v>
      </c>
      <c r="O91" s="16"/>
      <c r="P91" s="32" t="s">
        <v>309</v>
      </c>
      <c r="Q91" s="19"/>
      <c r="R91" s="19" t="s">
        <v>122</v>
      </c>
      <c r="S91" s="10" t="s">
        <v>329</v>
      </c>
      <c r="T91" s="19" t="s">
        <v>43</v>
      </c>
      <c r="U91" s="19" t="s">
        <v>311</v>
      </c>
      <c r="V91" s="19" t="s">
        <v>310</v>
      </c>
      <c r="W91" s="35" t="s">
        <v>342</v>
      </c>
      <c r="X91" s="5" t="s">
        <v>414</v>
      </c>
      <c r="Y91" s="56" t="s">
        <v>415</v>
      </c>
      <c r="Z91" s="56" t="s">
        <v>43</v>
      </c>
      <c r="AA91" s="57">
        <v>3.3999999999999998E-3</v>
      </c>
      <c r="AB91" s="19" t="s">
        <v>43</v>
      </c>
      <c r="AC91" s="32"/>
      <c r="AD91" s="32"/>
      <c r="AE91" s="32"/>
      <c r="AF91" s="32"/>
      <c r="AG91" s="53"/>
      <c r="AH91" s="53"/>
      <c r="AI91" s="65"/>
      <c r="AJ91" s="5">
        <v>2</v>
      </c>
      <c r="AK91" s="8">
        <v>2</v>
      </c>
      <c r="AL91" s="8">
        <v>2</v>
      </c>
      <c r="AM91" s="8">
        <v>2</v>
      </c>
      <c r="AN91" s="8">
        <v>2</v>
      </c>
      <c r="AO91" s="8">
        <v>2</v>
      </c>
      <c r="AP91" s="8">
        <v>2</v>
      </c>
      <c r="AQ91" s="8">
        <v>2</v>
      </c>
      <c r="AR91" s="23">
        <v>2</v>
      </c>
      <c r="AS91" s="8">
        <v>2</v>
      </c>
      <c r="AT91" s="8">
        <v>2</v>
      </c>
      <c r="AU91" s="8">
        <v>2</v>
      </c>
      <c r="AV91" s="8">
        <v>2</v>
      </c>
      <c r="AW91" s="8">
        <v>2</v>
      </c>
      <c r="AX91" s="23">
        <v>2</v>
      </c>
      <c r="AY91" s="8">
        <v>2</v>
      </c>
      <c r="AZ91" s="8">
        <v>2</v>
      </c>
      <c r="BA91" s="8">
        <v>2</v>
      </c>
      <c r="BB91" s="21">
        <v>2</v>
      </c>
    </row>
    <row r="92" spans="1:54" ht="39.950000000000003" customHeight="1">
      <c r="A92" s="16">
        <v>84</v>
      </c>
      <c r="B92" s="32"/>
      <c r="C92" s="5"/>
      <c r="D92" s="5"/>
      <c r="E92" s="5"/>
      <c r="F92" s="5">
        <v>4</v>
      </c>
      <c r="G92" s="5"/>
      <c r="H92" s="5"/>
      <c r="I92" s="5"/>
      <c r="J92" s="8"/>
      <c r="K92" s="16"/>
      <c r="L92" s="10" t="s">
        <v>416</v>
      </c>
      <c r="M92" s="11" t="s">
        <v>417</v>
      </c>
      <c r="N92" s="73" t="s">
        <v>413</v>
      </c>
      <c r="O92" s="16"/>
      <c r="P92" s="32" t="s">
        <v>309</v>
      </c>
      <c r="Q92" s="19"/>
      <c r="R92" s="19" t="s">
        <v>122</v>
      </c>
      <c r="S92" s="10" t="s">
        <v>329</v>
      </c>
      <c r="T92" s="19" t="s">
        <v>43</v>
      </c>
      <c r="U92" s="19" t="s">
        <v>311</v>
      </c>
      <c r="V92" s="19" t="s">
        <v>310</v>
      </c>
      <c r="W92" s="35" t="s">
        <v>342</v>
      </c>
      <c r="X92" s="5" t="s">
        <v>414</v>
      </c>
      <c r="Y92" s="56" t="s">
        <v>415</v>
      </c>
      <c r="Z92" s="56" t="s">
        <v>43</v>
      </c>
      <c r="AA92" s="57">
        <v>5.7999999999999996E-3</v>
      </c>
      <c r="AB92" s="19" t="s">
        <v>43</v>
      </c>
      <c r="AC92" s="32"/>
      <c r="AD92" s="32"/>
      <c r="AE92" s="32"/>
      <c r="AF92" s="32"/>
      <c r="AG92" s="53"/>
      <c r="AH92" s="53"/>
      <c r="AI92" s="65"/>
      <c r="AJ92" s="5">
        <v>3</v>
      </c>
      <c r="AK92" s="8">
        <v>3</v>
      </c>
      <c r="AL92" s="8">
        <v>3</v>
      </c>
      <c r="AM92" s="8">
        <v>3</v>
      </c>
      <c r="AN92" s="8">
        <v>3</v>
      </c>
      <c r="AO92" s="8">
        <v>3</v>
      </c>
      <c r="AP92" s="8">
        <v>3</v>
      </c>
      <c r="AQ92" s="8">
        <v>3</v>
      </c>
      <c r="AR92" s="23">
        <v>3</v>
      </c>
      <c r="AS92" s="8">
        <v>3</v>
      </c>
      <c r="AT92" s="8">
        <v>3</v>
      </c>
      <c r="AU92" s="8">
        <v>3</v>
      </c>
      <c r="AV92" s="8">
        <v>3</v>
      </c>
      <c r="AW92" s="8">
        <v>3</v>
      </c>
      <c r="AX92" s="23">
        <v>3</v>
      </c>
      <c r="AY92" s="8">
        <v>3</v>
      </c>
      <c r="AZ92" s="8">
        <v>3</v>
      </c>
      <c r="BA92" s="8">
        <v>3</v>
      </c>
      <c r="BB92" s="21">
        <v>3</v>
      </c>
    </row>
    <row r="93" spans="1:54" ht="39.950000000000003" customHeight="1">
      <c r="A93" s="16">
        <v>85</v>
      </c>
      <c r="B93" s="32"/>
      <c r="C93" s="5"/>
      <c r="D93" s="5"/>
      <c r="E93" s="5">
        <v>3</v>
      </c>
      <c r="F93" s="5"/>
      <c r="G93" s="5"/>
      <c r="H93" s="5"/>
      <c r="I93" s="5"/>
      <c r="J93" s="8"/>
      <c r="K93" s="8"/>
      <c r="L93" s="10" t="s">
        <v>418</v>
      </c>
      <c r="M93" s="11" t="s">
        <v>419</v>
      </c>
      <c r="N93" s="73" t="s">
        <v>420</v>
      </c>
      <c r="O93" s="16"/>
      <c r="P93" s="32" t="s">
        <v>309</v>
      </c>
      <c r="Q93" s="10"/>
      <c r="R93" s="19" t="s">
        <v>122</v>
      </c>
      <c r="S93" s="10" t="s">
        <v>329</v>
      </c>
      <c r="T93" s="19" t="s">
        <v>43</v>
      </c>
      <c r="U93" s="19" t="s">
        <v>311</v>
      </c>
      <c r="V93" s="19" t="s">
        <v>310</v>
      </c>
      <c r="W93" s="35" t="s">
        <v>421</v>
      </c>
      <c r="X93" s="35" t="s">
        <v>421</v>
      </c>
      <c r="Y93" s="55" t="s">
        <v>422</v>
      </c>
      <c r="Z93" s="56" t="s">
        <v>43</v>
      </c>
      <c r="AA93" s="57">
        <v>0.1</v>
      </c>
      <c r="AB93" s="19" t="s">
        <v>43</v>
      </c>
      <c r="AC93" s="8"/>
      <c r="AD93" s="8"/>
      <c r="AE93" s="8"/>
      <c r="AF93" s="8"/>
      <c r="AG93" s="53"/>
      <c r="AH93" s="53"/>
      <c r="AI93" s="65"/>
      <c r="AJ93" s="8">
        <v>1</v>
      </c>
      <c r="AK93" s="8">
        <v>1</v>
      </c>
      <c r="AL93" s="8">
        <v>0</v>
      </c>
      <c r="AM93" s="8">
        <v>1</v>
      </c>
      <c r="AN93" s="8">
        <v>0</v>
      </c>
      <c r="AO93" s="8">
        <v>1</v>
      </c>
      <c r="AP93" s="8">
        <v>1</v>
      </c>
      <c r="AQ93" s="8">
        <v>1</v>
      </c>
      <c r="AR93" s="23">
        <v>0</v>
      </c>
      <c r="AS93" s="8">
        <v>1</v>
      </c>
      <c r="AT93" s="8">
        <v>1</v>
      </c>
      <c r="AU93" s="8">
        <v>0</v>
      </c>
      <c r="AV93" s="8">
        <v>1</v>
      </c>
      <c r="AW93" s="8">
        <v>1</v>
      </c>
      <c r="AX93" s="23">
        <v>0</v>
      </c>
      <c r="AY93" s="8">
        <v>1</v>
      </c>
      <c r="AZ93" s="8">
        <v>1</v>
      </c>
      <c r="BA93" s="8">
        <v>0</v>
      </c>
      <c r="BB93" s="15">
        <v>1</v>
      </c>
    </row>
    <row r="94" spans="1:54" ht="39.950000000000003" customHeight="1">
      <c r="A94" s="16">
        <v>86</v>
      </c>
      <c r="B94" s="32"/>
      <c r="C94" s="5"/>
      <c r="D94" s="5"/>
      <c r="E94" s="5">
        <v>3</v>
      </c>
      <c r="F94" s="5"/>
      <c r="G94" s="5"/>
      <c r="H94" s="5"/>
      <c r="I94" s="5"/>
      <c r="J94" s="8"/>
      <c r="K94" s="8"/>
      <c r="L94" s="10" t="s">
        <v>423</v>
      </c>
      <c r="M94" s="11" t="s">
        <v>424</v>
      </c>
      <c r="N94" s="66" t="s">
        <v>425</v>
      </c>
      <c r="O94" s="16"/>
      <c r="P94" s="32" t="s">
        <v>309</v>
      </c>
      <c r="Q94" s="10"/>
      <c r="R94" s="19" t="s">
        <v>122</v>
      </c>
      <c r="S94" s="10" t="s">
        <v>329</v>
      </c>
      <c r="T94" s="32" t="s">
        <v>43</v>
      </c>
      <c r="U94" s="19" t="s">
        <v>311</v>
      </c>
      <c r="V94" s="19" t="s">
        <v>310</v>
      </c>
      <c r="W94" s="35" t="s">
        <v>421</v>
      </c>
      <c r="X94" s="35" t="s">
        <v>421</v>
      </c>
      <c r="Y94" s="55" t="s">
        <v>422</v>
      </c>
      <c r="Z94" s="149" t="s">
        <v>43</v>
      </c>
      <c r="AA94" s="57">
        <v>0.1</v>
      </c>
      <c r="AB94" s="19" t="s">
        <v>43</v>
      </c>
      <c r="AC94" s="8"/>
      <c r="AD94" s="8"/>
      <c r="AE94" s="8"/>
      <c r="AF94" s="8"/>
      <c r="AG94" s="53"/>
      <c r="AH94" s="53"/>
      <c r="AI94" s="65"/>
      <c r="AJ94" s="5">
        <v>0</v>
      </c>
      <c r="AK94" s="8">
        <v>0</v>
      </c>
      <c r="AL94" s="8">
        <v>1</v>
      </c>
      <c r="AM94" s="8">
        <v>0</v>
      </c>
      <c r="AN94" s="8">
        <v>1</v>
      </c>
      <c r="AO94" s="8">
        <v>0</v>
      </c>
      <c r="AP94" s="8">
        <v>0</v>
      </c>
      <c r="AQ94" s="8">
        <v>0</v>
      </c>
      <c r="AR94" s="23">
        <v>1</v>
      </c>
      <c r="AS94" s="8">
        <v>0</v>
      </c>
      <c r="AT94" s="8">
        <v>0</v>
      </c>
      <c r="AU94" s="8">
        <v>1</v>
      </c>
      <c r="AV94" s="8">
        <v>0</v>
      </c>
      <c r="AW94" s="8">
        <v>0</v>
      </c>
      <c r="AX94" s="23">
        <v>1</v>
      </c>
      <c r="AY94" s="8">
        <v>0</v>
      </c>
      <c r="AZ94" s="8">
        <v>0</v>
      </c>
      <c r="BA94" s="8">
        <v>1</v>
      </c>
      <c r="BB94" s="21">
        <v>0</v>
      </c>
    </row>
    <row r="95" spans="1:54" ht="39.950000000000003" customHeight="1">
      <c r="A95" s="16">
        <v>87</v>
      </c>
      <c r="B95" s="32"/>
      <c r="C95" s="5"/>
      <c r="D95" s="5"/>
      <c r="E95" s="5">
        <v>3</v>
      </c>
      <c r="F95" s="5"/>
      <c r="G95" s="5"/>
      <c r="H95" s="5"/>
      <c r="I95" s="5"/>
      <c r="J95" s="8"/>
      <c r="K95" s="8"/>
      <c r="L95" s="10" t="s">
        <v>426</v>
      </c>
      <c r="M95" s="11" t="s">
        <v>427</v>
      </c>
      <c r="N95" s="66" t="s">
        <v>428</v>
      </c>
      <c r="O95" s="16"/>
      <c r="P95" s="32" t="s">
        <v>309</v>
      </c>
      <c r="Q95" s="10"/>
      <c r="R95" s="19" t="s">
        <v>122</v>
      </c>
      <c r="S95" s="10" t="s">
        <v>329</v>
      </c>
      <c r="T95" s="32" t="s">
        <v>43</v>
      </c>
      <c r="U95" s="19" t="s">
        <v>310</v>
      </c>
      <c r="V95" s="19" t="s">
        <v>311</v>
      </c>
      <c r="W95" s="35" t="s">
        <v>330</v>
      </c>
      <c r="X95" s="5" t="s">
        <v>313</v>
      </c>
      <c r="Y95" s="56" t="s">
        <v>43</v>
      </c>
      <c r="Z95" s="56" t="s">
        <v>43</v>
      </c>
      <c r="AA95" s="57">
        <v>0.2</v>
      </c>
      <c r="AB95" s="19" t="s">
        <v>43</v>
      </c>
      <c r="AC95" s="8"/>
      <c r="AD95" s="8"/>
      <c r="AE95" s="8"/>
      <c r="AF95" s="8"/>
      <c r="AG95" s="53"/>
      <c r="AH95" s="53"/>
      <c r="AI95" s="65"/>
      <c r="AJ95" s="5">
        <v>0</v>
      </c>
      <c r="AK95" s="8">
        <v>0</v>
      </c>
      <c r="AL95" s="8">
        <v>1</v>
      </c>
      <c r="AM95" s="8">
        <v>0</v>
      </c>
      <c r="AN95" s="8">
        <v>1</v>
      </c>
      <c r="AO95" s="8">
        <v>0</v>
      </c>
      <c r="AP95" s="8">
        <v>0</v>
      </c>
      <c r="AQ95" s="8">
        <v>1</v>
      </c>
      <c r="AR95" s="23">
        <v>1</v>
      </c>
      <c r="AS95" s="8">
        <v>0</v>
      </c>
      <c r="AT95" s="8">
        <v>1</v>
      </c>
      <c r="AU95" s="8">
        <v>1</v>
      </c>
      <c r="AV95" s="8">
        <v>0</v>
      </c>
      <c r="AW95" s="8">
        <v>1</v>
      </c>
      <c r="AX95" s="23">
        <v>1</v>
      </c>
      <c r="AY95" s="8">
        <v>0</v>
      </c>
      <c r="AZ95" s="8">
        <v>1</v>
      </c>
      <c r="BA95" s="8">
        <v>1</v>
      </c>
      <c r="BB95" s="21">
        <v>0</v>
      </c>
    </row>
    <row r="96" spans="1:54" s="250" customFormat="1" ht="39.950000000000003" customHeight="1">
      <c r="A96" s="16">
        <v>88</v>
      </c>
      <c r="B96" s="239"/>
      <c r="C96" s="21"/>
      <c r="D96" s="21"/>
      <c r="E96" s="21">
        <v>3</v>
      </c>
      <c r="F96" s="21"/>
      <c r="G96" s="21"/>
      <c r="H96" s="21"/>
      <c r="I96" s="21"/>
      <c r="J96" s="15"/>
      <c r="K96" s="15"/>
      <c r="L96" s="298" t="s">
        <v>1224</v>
      </c>
      <c r="M96" s="284" t="s">
        <v>1239</v>
      </c>
      <c r="N96" s="282" t="s">
        <v>1225</v>
      </c>
      <c r="O96" s="17"/>
      <c r="P96" s="239" t="s">
        <v>309</v>
      </c>
      <c r="Q96" s="12"/>
      <c r="R96" s="240" t="s">
        <v>122</v>
      </c>
      <c r="S96" s="12" t="s">
        <v>329</v>
      </c>
      <c r="T96" s="239" t="s">
        <v>43</v>
      </c>
      <c r="U96" s="240" t="s">
        <v>310</v>
      </c>
      <c r="V96" s="240" t="s">
        <v>311</v>
      </c>
      <c r="W96" s="246" t="s">
        <v>330</v>
      </c>
      <c r="X96" s="21" t="s">
        <v>313</v>
      </c>
      <c r="Y96" s="247" t="s">
        <v>43</v>
      </c>
      <c r="Z96" s="247" t="s">
        <v>43</v>
      </c>
      <c r="AA96" s="244">
        <v>0.2</v>
      </c>
      <c r="AB96" s="240" t="s">
        <v>43</v>
      </c>
      <c r="AC96" s="15"/>
      <c r="AD96" s="15"/>
      <c r="AE96" s="15"/>
      <c r="AF96" s="15"/>
      <c r="AG96" s="248"/>
      <c r="AH96" s="248"/>
      <c r="AI96" s="249"/>
      <c r="AJ96" s="21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21">
        <v>1</v>
      </c>
    </row>
    <row r="97" spans="1:54" ht="39.950000000000003" customHeight="1">
      <c r="A97" s="16">
        <v>89</v>
      </c>
      <c r="B97" s="231"/>
      <c r="C97" s="230"/>
      <c r="D97" s="230"/>
      <c r="E97" s="230">
        <v>3</v>
      </c>
      <c r="F97" s="230"/>
      <c r="G97" s="230"/>
      <c r="H97" s="230"/>
      <c r="I97" s="230"/>
      <c r="J97" s="228"/>
      <c r="K97" s="228"/>
      <c r="L97" s="10" t="s">
        <v>429</v>
      </c>
      <c r="M97" s="11" t="s">
        <v>227</v>
      </c>
      <c r="N97" s="7" t="s">
        <v>328</v>
      </c>
      <c r="O97" s="16"/>
      <c r="P97" s="231" t="s">
        <v>309</v>
      </c>
      <c r="Q97" s="10"/>
      <c r="R97" s="227" t="s">
        <v>122</v>
      </c>
      <c r="S97" s="10" t="s">
        <v>329</v>
      </c>
      <c r="T97" s="231" t="s">
        <v>43</v>
      </c>
      <c r="U97" s="227" t="s">
        <v>310</v>
      </c>
      <c r="V97" s="227" t="s">
        <v>311</v>
      </c>
      <c r="W97" s="35" t="s">
        <v>330</v>
      </c>
      <c r="X97" s="230" t="s">
        <v>313</v>
      </c>
      <c r="Y97" s="56" t="s">
        <v>43</v>
      </c>
      <c r="Z97" s="56" t="s">
        <v>43</v>
      </c>
      <c r="AA97" s="57">
        <v>0.2</v>
      </c>
      <c r="AB97" s="227" t="s">
        <v>43</v>
      </c>
      <c r="AC97" s="228"/>
      <c r="AD97" s="228"/>
      <c r="AE97" s="228"/>
      <c r="AF97" s="228"/>
      <c r="AG97" s="53"/>
      <c r="AH97" s="53"/>
      <c r="AI97" s="232"/>
      <c r="AJ97" s="230">
        <v>1</v>
      </c>
      <c r="AK97" s="228">
        <v>0</v>
      </c>
      <c r="AL97" s="228">
        <v>0</v>
      </c>
      <c r="AM97" s="228">
        <v>0</v>
      </c>
      <c r="AN97" s="228">
        <v>0</v>
      </c>
      <c r="AO97" s="228">
        <v>0</v>
      </c>
      <c r="AP97" s="228">
        <v>0</v>
      </c>
      <c r="AQ97" s="228">
        <v>0</v>
      </c>
      <c r="AR97" s="228">
        <v>0</v>
      </c>
      <c r="AS97" s="228">
        <v>0</v>
      </c>
      <c r="AT97" s="228">
        <v>0</v>
      </c>
      <c r="AU97" s="228">
        <v>0</v>
      </c>
      <c r="AV97" s="228">
        <v>0</v>
      </c>
      <c r="AW97" s="228">
        <v>0</v>
      </c>
      <c r="AX97" s="228">
        <v>0</v>
      </c>
      <c r="AY97" s="228">
        <v>0</v>
      </c>
      <c r="AZ97" s="228">
        <v>0</v>
      </c>
      <c r="BA97" s="228">
        <v>0</v>
      </c>
      <c r="BB97" s="230">
        <v>0</v>
      </c>
    </row>
    <row r="98" spans="1:54" ht="39.950000000000003" customHeight="1">
      <c r="A98" s="16">
        <v>90</v>
      </c>
      <c r="B98" s="32"/>
      <c r="C98" s="5"/>
      <c r="D98" s="5"/>
      <c r="E98" s="35">
        <v>3</v>
      </c>
      <c r="F98" s="35"/>
      <c r="G98" s="5"/>
      <c r="H98" s="5"/>
      <c r="I98" s="5"/>
      <c r="J98" s="8"/>
      <c r="K98" s="8"/>
      <c r="L98" s="10" t="s">
        <v>430</v>
      </c>
      <c r="M98" s="11" t="s">
        <v>431</v>
      </c>
      <c r="N98" s="7" t="s">
        <v>333</v>
      </c>
      <c r="O98" s="35"/>
      <c r="P98" s="32" t="s">
        <v>309</v>
      </c>
      <c r="Q98" s="16"/>
      <c r="R98" s="19" t="s">
        <v>122</v>
      </c>
      <c r="S98" s="10" t="s">
        <v>329</v>
      </c>
      <c r="T98" s="19" t="s">
        <v>43</v>
      </c>
      <c r="U98" s="19" t="s">
        <v>310</v>
      </c>
      <c r="V98" s="19" t="s">
        <v>311</v>
      </c>
      <c r="W98" s="35" t="s">
        <v>330</v>
      </c>
      <c r="X98" s="5" t="s">
        <v>313</v>
      </c>
      <c r="Y98" s="56" t="s">
        <v>43</v>
      </c>
      <c r="Z98" s="56" t="s">
        <v>43</v>
      </c>
      <c r="AA98" s="57">
        <v>0.2</v>
      </c>
      <c r="AB98" s="19" t="s">
        <v>43</v>
      </c>
      <c r="AC98" s="8"/>
      <c r="AD98" s="8"/>
      <c r="AE98" s="8"/>
      <c r="AF98" s="8"/>
      <c r="AG98" s="53"/>
      <c r="AH98" s="53"/>
      <c r="AI98" s="65"/>
      <c r="AJ98" s="8">
        <v>0</v>
      </c>
      <c r="AK98" s="8">
        <v>1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15">
        <v>0</v>
      </c>
    </row>
    <row r="99" spans="1:54" ht="53.1" customHeight="1">
      <c r="A99" s="16">
        <v>91</v>
      </c>
      <c r="B99" s="32"/>
      <c r="C99" s="5"/>
      <c r="D99" s="5"/>
      <c r="E99" s="35">
        <v>3</v>
      </c>
      <c r="F99" s="35"/>
      <c r="G99" s="5"/>
      <c r="H99" s="5"/>
      <c r="I99" s="5"/>
      <c r="J99" s="8"/>
      <c r="K99" s="8"/>
      <c r="L99" s="10" t="s">
        <v>170</v>
      </c>
      <c r="M99" s="11" t="s">
        <v>432</v>
      </c>
      <c r="N99" s="7" t="s">
        <v>433</v>
      </c>
      <c r="O99" s="35"/>
      <c r="P99" s="32" t="s">
        <v>309</v>
      </c>
      <c r="Q99" s="16"/>
      <c r="R99" s="19" t="s">
        <v>122</v>
      </c>
      <c r="S99" s="10" t="s">
        <v>329</v>
      </c>
      <c r="T99" s="19" t="s">
        <v>43</v>
      </c>
      <c r="U99" s="19" t="s">
        <v>310</v>
      </c>
      <c r="V99" s="19" t="s">
        <v>311</v>
      </c>
      <c r="W99" s="35" t="s">
        <v>330</v>
      </c>
      <c r="X99" s="5" t="s">
        <v>313</v>
      </c>
      <c r="Y99" s="56" t="s">
        <v>43</v>
      </c>
      <c r="Z99" s="56" t="s">
        <v>43</v>
      </c>
      <c r="AA99" s="57">
        <v>0.2</v>
      </c>
      <c r="AB99" s="19" t="s">
        <v>43</v>
      </c>
      <c r="AC99" s="8"/>
      <c r="AD99" s="8"/>
      <c r="AE99" s="8"/>
      <c r="AF99" s="8"/>
      <c r="AG99" s="53"/>
      <c r="AH99" s="53"/>
      <c r="AI99" s="65"/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0</v>
      </c>
      <c r="BA99" s="8">
        <v>0</v>
      </c>
      <c r="BB99" s="15">
        <v>0</v>
      </c>
    </row>
    <row r="100" spans="1:54" ht="39.950000000000003" customHeight="1">
      <c r="A100" s="16">
        <v>92</v>
      </c>
      <c r="B100" s="32"/>
      <c r="C100" s="5"/>
      <c r="D100" s="5"/>
      <c r="E100" s="35">
        <v>3</v>
      </c>
      <c r="F100" s="35"/>
      <c r="G100" s="5"/>
      <c r="H100" s="5"/>
      <c r="I100" s="5"/>
      <c r="J100" s="8"/>
      <c r="K100" s="8"/>
      <c r="L100" s="10" t="s">
        <v>175</v>
      </c>
      <c r="M100" s="11" t="s">
        <v>218</v>
      </c>
      <c r="N100" s="7" t="s">
        <v>333</v>
      </c>
      <c r="O100" s="35"/>
      <c r="P100" s="32" t="s">
        <v>309</v>
      </c>
      <c r="Q100" s="16"/>
      <c r="R100" s="19" t="s">
        <v>122</v>
      </c>
      <c r="S100" s="10" t="s">
        <v>329</v>
      </c>
      <c r="T100" s="19" t="s">
        <v>43</v>
      </c>
      <c r="U100" s="19" t="s">
        <v>310</v>
      </c>
      <c r="V100" s="19" t="s">
        <v>311</v>
      </c>
      <c r="W100" s="35" t="s">
        <v>330</v>
      </c>
      <c r="X100" s="5" t="s">
        <v>313</v>
      </c>
      <c r="Y100" s="56" t="s">
        <v>43</v>
      </c>
      <c r="Z100" s="56" t="s">
        <v>43</v>
      </c>
      <c r="AA100" s="57">
        <v>0.2</v>
      </c>
      <c r="AB100" s="19" t="s">
        <v>43</v>
      </c>
      <c r="AC100" s="8"/>
      <c r="AD100" s="8"/>
      <c r="AE100" s="8"/>
      <c r="AF100" s="8"/>
      <c r="AG100" s="53"/>
      <c r="AH100" s="53"/>
      <c r="AI100" s="65"/>
      <c r="AJ100" s="8">
        <v>0</v>
      </c>
      <c r="AK100" s="8">
        <v>0</v>
      </c>
      <c r="AL100" s="8">
        <v>0</v>
      </c>
      <c r="AM100" s="8">
        <v>1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15">
        <v>0</v>
      </c>
    </row>
    <row r="101" spans="1:54" ht="57" customHeight="1">
      <c r="A101" s="16">
        <v>93</v>
      </c>
      <c r="B101" s="32"/>
      <c r="C101" s="5"/>
      <c r="D101" s="5"/>
      <c r="E101" s="35">
        <v>3</v>
      </c>
      <c r="F101" s="35"/>
      <c r="G101" s="5"/>
      <c r="H101" s="5"/>
      <c r="I101" s="5"/>
      <c r="J101" s="8"/>
      <c r="K101" s="8"/>
      <c r="L101" s="10" t="s">
        <v>177</v>
      </c>
      <c r="M101" s="11" t="s">
        <v>434</v>
      </c>
      <c r="N101" s="7" t="s">
        <v>433</v>
      </c>
      <c r="O101" s="35"/>
      <c r="P101" s="32" t="s">
        <v>309</v>
      </c>
      <c r="Q101" s="16"/>
      <c r="R101" s="19" t="s">
        <v>122</v>
      </c>
      <c r="S101" s="10" t="s">
        <v>329</v>
      </c>
      <c r="T101" s="19" t="s">
        <v>43</v>
      </c>
      <c r="U101" s="19" t="s">
        <v>310</v>
      </c>
      <c r="V101" s="19" t="s">
        <v>311</v>
      </c>
      <c r="W101" s="35" t="s">
        <v>330</v>
      </c>
      <c r="X101" s="5" t="s">
        <v>313</v>
      </c>
      <c r="Y101" s="56" t="s">
        <v>43</v>
      </c>
      <c r="Z101" s="56" t="s">
        <v>43</v>
      </c>
      <c r="AA101" s="57">
        <v>0.2</v>
      </c>
      <c r="AB101" s="19" t="s">
        <v>43</v>
      </c>
      <c r="AC101" s="8"/>
      <c r="AD101" s="8"/>
      <c r="AE101" s="8"/>
      <c r="AF101" s="8"/>
      <c r="AG101" s="53"/>
      <c r="AH101" s="53"/>
      <c r="AI101" s="65"/>
      <c r="AJ101" s="8">
        <v>0</v>
      </c>
      <c r="AK101" s="8">
        <v>0</v>
      </c>
      <c r="AL101" s="8">
        <v>0</v>
      </c>
      <c r="AM101" s="8">
        <v>0</v>
      </c>
      <c r="AN101" s="8">
        <v>1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15">
        <v>0</v>
      </c>
    </row>
    <row r="102" spans="1:54" s="139" customFormat="1" ht="39.950000000000003" customHeight="1">
      <c r="A102" s="16">
        <v>94</v>
      </c>
      <c r="B102" s="32"/>
      <c r="C102" s="5"/>
      <c r="D102" s="5"/>
      <c r="E102" s="35">
        <v>3</v>
      </c>
      <c r="F102" s="35"/>
      <c r="G102" s="5"/>
      <c r="H102" s="5"/>
      <c r="I102" s="5"/>
      <c r="J102" s="8"/>
      <c r="K102" s="8"/>
      <c r="L102" s="10" t="s">
        <v>226</v>
      </c>
      <c r="M102" s="11" t="s">
        <v>227</v>
      </c>
      <c r="N102" s="7" t="s">
        <v>334</v>
      </c>
      <c r="O102" s="35"/>
      <c r="P102" s="32" t="s">
        <v>309</v>
      </c>
      <c r="Q102" s="16"/>
      <c r="R102" s="19" t="s">
        <v>122</v>
      </c>
      <c r="S102" s="10" t="s">
        <v>329</v>
      </c>
      <c r="T102" s="19" t="s">
        <v>43</v>
      </c>
      <c r="U102" s="19" t="s">
        <v>310</v>
      </c>
      <c r="V102" s="19" t="s">
        <v>311</v>
      </c>
      <c r="W102" s="35" t="s">
        <v>330</v>
      </c>
      <c r="X102" s="5" t="s">
        <v>313</v>
      </c>
      <c r="Y102" s="56" t="s">
        <v>43</v>
      </c>
      <c r="Z102" s="56" t="s">
        <v>43</v>
      </c>
      <c r="AA102" s="57">
        <v>0.2</v>
      </c>
      <c r="AB102" s="19"/>
      <c r="AC102" s="8"/>
      <c r="AD102" s="8"/>
      <c r="AE102" s="8"/>
      <c r="AF102" s="8"/>
      <c r="AG102" s="53"/>
      <c r="AH102" s="53"/>
      <c r="AI102" s="65"/>
      <c r="AJ102" s="8">
        <v>0</v>
      </c>
      <c r="AK102" s="8">
        <v>0</v>
      </c>
      <c r="AL102" s="8">
        <v>0</v>
      </c>
      <c r="AM102" s="8">
        <v>0</v>
      </c>
      <c r="AN102" s="8">
        <v>0</v>
      </c>
      <c r="AO102" s="8">
        <v>1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15">
        <v>0</v>
      </c>
    </row>
    <row r="103" spans="1:54" ht="69">
      <c r="A103" s="16">
        <v>95</v>
      </c>
      <c r="B103" s="32"/>
      <c r="C103" s="5"/>
      <c r="D103" s="5"/>
      <c r="E103" s="35">
        <v>3</v>
      </c>
      <c r="F103" s="35"/>
      <c r="G103" s="5"/>
      <c r="H103" s="5"/>
      <c r="I103" s="5"/>
      <c r="J103" s="8"/>
      <c r="K103" s="8"/>
      <c r="L103" s="10" t="s">
        <v>217</v>
      </c>
      <c r="M103" s="11" t="s">
        <v>218</v>
      </c>
      <c r="N103" s="7" t="s">
        <v>16</v>
      </c>
      <c r="O103" s="35"/>
      <c r="P103" s="32" t="s">
        <v>309</v>
      </c>
      <c r="Q103" s="16"/>
      <c r="R103" s="19" t="s">
        <v>122</v>
      </c>
      <c r="S103" s="10" t="s">
        <v>329</v>
      </c>
      <c r="T103" s="19" t="s">
        <v>43</v>
      </c>
      <c r="U103" s="19" t="s">
        <v>310</v>
      </c>
      <c r="V103" s="19" t="s">
        <v>311</v>
      </c>
      <c r="W103" s="35" t="s">
        <v>435</v>
      </c>
      <c r="X103" s="5" t="s">
        <v>313</v>
      </c>
      <c r="Y103" s="56" t="s">
        <v>43</v>
      </c>
      <c r="Z103" s="56" t="s">
        <v>43</v>
      </c>
      <c r="AA103" s="57">
        <v>0.2</v>
      </c>
      <c r="AB103" s="19" t="s">
        <v>43</v>
      </c>
      <c r="AC103" s="8"/>
      <c r="AD103" s="8"/>
      <c r="AE103" s="8"/>
      <c r="AF103" s="8"/>
      <c r="AG103" s="53"/>
      <c r="AH103" s="53"/>
      <c r="AI103" s="65"/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23">
        <v>1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15">
        <v>0</v>
      </c>
    </row>
    <row r="104" spans="1:54" ht="69">
      <c r="A104" s="16">
        <v>96</v>
      </c>
      <c r="B104" s="32"/>
      <c r="C104" s="5"/>
      <c r="D104" s="5"/>
      <c r="E104" s="35">
        <v>3</v>
      </c>
      <c r="F104" s="35"/>
      <c r="G104" s="5"/>
      <c r="H104" s="5"/>
      <c r="I104" s="5"/>
      <c r="J104" s="8"/>
      <c r="K104" s="8"/>
      <c r="L104" s="10" t="s">
        <v>263</v>
      </c>
      <c r="M104" s="11" t="s">
        <v>218</v>
      </c>
      <c r="N104" s="7" t="s">
        <v>16</v>
      </c>
      <c r="O104" s="35"/>
      <c r="P104" s="32" t="s">
        <v>309</v>
      </c>
      <c r="Q104" s="16"/>
      <c r="R104" s="19" t="s">
        <v>122</v>
      </c>
      <c r="S104" s="10" t="s">
        <v>329</v>
      </c>
      <c r="T104" s="19" t="s">
        <v>43</v>
      </c>
      <c r="U104" s="19" t="s">
        <v>310</v>
      </c>
      <c r="V104" s="19" t="s">
        <v>311</v>
      </c>
      <c r="W104" s="35" t="s">
        <v>435</v>
      </c>
      <c r="X104" s="5" t="s">
        <v>313</v>
      </c>
      <c r="Y104" s="56" t="s">
        <v>43</v>
      </c>
      <c r="Z104" s="56" t="s">
        <v>43</v>
      </c>
      <c r="AA104" s="57">
        <v>0.2</v>
      </c>
      <c r="AB104" s="19" t="s">
        <v>43</v>
      </c>
      <c r="AC104" s="8"/>
      <c r="AD104" s="8"/>
      <c r="AE104" s="8"/>
      <c r="AF104" s="8"/>
      <c r="AG104" s="53"/>
      <c r="AH104" s="53"/>
      <c r="AI104" s="65"/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23">
        <v>0</v>
      </c>
      <c r="AQ104" s="23">
        <v>1</v>
      </c>
      <c r="AR104" s="23">
        <v>0</v>
      </c>
      <c r="AS104" s="23">
        <v>0</v>
      </c>
      <c r="AT104" s="23">
        <v>0</v>
      </c>
      <c r="AU104" s="23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15">
        <v>0</v>
      </c>
    </row>
    <row r="105" spans="1:54" ht="86.25">
      <c r="A105" s="16">
        <v>97</v>
      </c>
      <c r="B105" s="32"/>
      <c r="C105" s="5"/>
      <c r="D105" s="5"/>
      <c r="E105" s="35">
        <v>3</v>
      </c>
      <c r="F105" s="35"/>
      <c r="G105" s="5"/>
      <c r="H105" s="5"/>
      <c r="I105" s="5"/>
      <c r="J105" s="8"/>
      <c r="K105" s="8"/>
      <c r="L105" s="10" t="s">
        <v>221</v>
      </c>
      <c r="M105" s="11" t="s">
        <v>218</v>
      </c>
      <c r="N105" s="7" t="s">
        <v>383</v>
      </c>
      <c r="O105" s="35"/>
      <c r="P105" s="32" t="s">
        <v>309</v>
      </c>
      <c r="Q105" s="16"/>
      <c r="R105" s="19" t="s">
        <v>122</v>
      </c>
      <c r="S105" s="10" t="s">
        <v>329</v>
      </c>
      <c r="T105" s="19" t="s">
        <v>43</v>
      </c>
      <c r="U105" s="19" t="s">
        <v>310</v>
      </c>
      <c r="V105" s="19" t="s">
        <v>311</v>
      </c>
      <c r="W105" s="35" t="s">
        <v>435</v>
      </c>
      <c r="X105" s="5" t="s">
        <v>313</v>
      </c>
      <c r="Y105" s="56" t="s">
        <v>43</v>
      </c>
      <c r="Z105" s="56" t="s">
        <v>43</v>
      </c>
      <c r="AA105" s="57">
        <v>0.2</v>
      </c>
      <c r="AB105" s="19" t="s">
        <v>43</v>
      </c>
      <c r="AC105" s="8"/>
      <c r="AD105" s="8"/>
      <c r="AE105" s="8"/>
      <c r="AF105" s="8"/>
      <c r="AG105" s="53"/>
      <c r="AH105" s="53"/>
      <c r="AI105" s="65"/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23">
        <v>0</v>
      </c>
      <c r="AQ105" s="23">
        <v>0</v>
      </c>
      <c r="AR105" s="23">
        <v>1</v>
      </c>
      <c r="AS105" s="23">
        <v>0</v>
      </c>
      <c r="AT105" s="23">
        <v>0</v>
      </c>
      <c r="AU105" s="23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15">
        <v>0</v>
      </c>
    </row>
    <row r="106" spans="1:54" ht="69">
      <c r="A106" s="16">
        <v>98</v>
      </c>
      <c r="B106" s="32"/>
      <c r="C106" s="5"/>
      <c r="D106" s="5"/>
      <c r="E106" s="35">
        <v>3</v>
      </c>
      <c r="F106" s="35"/>
      <c r="G106" s="5"/>
      <c r="H106" s="5"/>
      <c r="I106" s="5"/>
      <c r="J106" s="8"/>
      <c r="K106" s="8"/>
      <c r="L106" s="10" t="s">
        <v>224</v>
      </c>
      <c r="M106" s="11" t="s">
        <v>225</v>
      </c>
      <c r="N106" s="7" t="s">
        <v>16</v>
      </c>
      <c r="O106" s="35"/>
      <c r="P106" s="32" t="s">
        <v>309</v>
      </c>
      <c r="Q106" s="16"/>
      <c r="R106" s="19" t="s">
        <v>122</v>
      </c>
      <c r="S106" s="10" t="s">
        <v>329</v>
      </c>
      <c r="T106" s="19" t="s">
        <v>43</v>
      </c>
      <c r="U106" s="19" t="s">
        <v>310</v>
      </c>
      <c r="V106" s="19" t="s">
        <v>311</v>
      </c>
      <c r="W106" s="35" t="s">
        <v>435</v>
      </c>
      <c r="X106" s="5" t="s">
        <v>313</v>
      </c>
      <c r="Y106" s="56" t="s">
        <v>43</v>
      </c>
      <c r="Z106" s="56" t="s">
        <v>43</v>
      </c>
      <c r="AA106" s="57">
        <v>0.2</v>
      </c>
      <c r="AB106" s="19" t="s">
        <v>43</v>
      </c>
      <c r="AC106" s="8"/>
      <c r="AD106" s="8"/>
      <c r="AE106" s="8"/>
      <c r="AF106" s="8"/>
      <c r="AG106" s="53"/>
      <c r="AH106" s="53"/>
      <c r="AI106" s="65"/>
      <c r="AJ106" s="8">
        <v>0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23">
        <v>0</v>
      </c>
      <c r="AQ106" s="23">
        <v>0</v>
      </c>
      <c r="AR106" s="23">
        <v>0</v>
      </c>
      <c r="AS106" s="23">
        <v>1</v>
      </c>
      <c r="AT106" s="23">
        <v>0</v>
      </c>
      <c r="AU106" s="23">
        <v>0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0</v>
      </c>
      <c r="BB106" s="15">
        <v>0</v>
      </c>
    </row>
    <row r="107" spans="1:54" ht="69">
      <c r="A107" s="16">
        <v>99</v>
      </c>
      <c r="B107" s="32"/>
      <c r="C107" s="5"/>
      <c r="D107" s="5"/>
      <c r="E107" s="35">
        <v>3</v>
      </c>
      <c r="F107" s="35"/>
      <c r="G107" s="5"/>
      <c r="H107" s="5"/>
      <c r="I107" s="5"/>
      <c r="J107" s="8"/>
      <c r="K107" s="8"/>
      <c r="L107" s="10" t="s">
        <v>264</v>
      </c>
      <c r="M107" s="11" t="s">
        <v>225</v>
      </c>
      <c r="N107" s="7" t="s">
        <v>16</v>
      </c>
      <c r="O107" s="35"/>
      <c r="P107" s="32" t="s">
        <v>309</v>
      </c>
      <c r="Q107" s="16"/>
      <c r="R107" s="19" t="s">
        <v>122</v>
      </c>
      <c r="S107" s="10" t="s">
        <v>329</v>
      </c>
      <c r="T107" s="19" t="s">
        <v>43</v>
      </c>
      <c r="U107" s="19" t="s">
        <v>310</v>
      </c>
      <c r="V107" s="19" t="s">
        <v>311</v>
      </c>
      <c r="W107" s="35" t="s">
        <v>435</v>
      </c>
      <c r="X107" s="5" t="s">
        <v>313</v>
      </c>
      <c r="Y107" s="56" t="s">
        <v>43</v>
      </c>
      <c r="Z107" s="56" t="s">
        <v>43</v>
      </c>
      <c r="AA107" s="57">
        <v>0.2</v>
      </c>
      <c r="AB107" s="19" t="s">
        <v>43</v>
      </c>
      <c r="AC107" s="8"/>
      <c r="AD107" s="8"/>
      <c r="AE107" s="8"/>
      <c r="AF107" s="8"/>
      <c r="AG107" s="53"/>
      <c r="AH107" s="53"/>
      <c r="AI107" s="65"/>
      <c r="AJ107" s="8"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23">
        <v>0</v>
      </c>
      <c r="AQ107" s="23">
        <v>0</v>
      </c>
      <c r="AR107" s="23">
        <v>0</v>
      </c>
      <c r="AS107" s="23">
        <v>0</v>
      </c>
      <c r="AT107" s="23">
        <v>1</v>
      </c>
      <c r="AU107" s="23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0</v>
      </c>
      <c r="BB107" s="15">
        <v>0</v>
      </c>
    </row>
    <row r="108" spans="1:54" ht="86.25">
      <c r="A108" s="16">
        <v>100</v>
      </c>
      <c r="B108" s="32"/>
      <c r="C108" s="5"/>
      <c r="D108" s="5"/>
      <c r="E108" s="35">
        <v>3</v>
      </c>
      <c r="F108" s="35"/>
      <c r="G108" s="5"/>
      <c r="H108" s="5"/>
      <c r="I108" s="5"/>
      <c r="J108" s="8"/>
      <c r="K108" s="8"/>
      <c r="L108" s="10" t="s">
        <v>228</v>
      </c>
      <c r="M108" s="11" t="s">
        <v>225</v>
      </c>
      <c r="N108" s="7" t="s">
        <v>383</v>
      </c>
      <c r="O108" s="35"/>
      <c r="P108" s="32" t="s">
        <v>309</v>
      </c>
      <c r="Q108" s="16"/>
      <c r="R108" s="19" t="s">
        <v>122</v>
      </c>
      <c r="S108" s="10" t="s">
        <v>329</v>
      </c>
      <c r="T108" s="19" t="s">
        <v>43</v>
      </c>
      <c r="U108" s="19" t="s">
        <v>310</v>
      </c>
      <c r="V108" s="19" t="s">
        <v>311</v>
      </c>
      <c r="W108" s="35" t="s">
        <v>435</v>
      </c>
      <c r="X108" s="5" t="s">
        <v>313</v>
      </c>
      <c r="Y108" s="56" t="s">
        <v>43</v>
      </c>
      <c r="Z108" s="56" t="s">
        <v>43</v>
      </c>
      <c r="AA108" s="57">
        <v>0.2</v>
      </c>
      <c r="AB108" s="19" t="s">
        <v>43</v>
      </c>
      <c r="AC108" s="8"/>
      <c r="AD108" s="8"/>
      <c r="AE108" s="8"/>
      <c r="AF108" s="8"/>
      <c r="AG108" s="53"/>
      <c r="AH108" s="53"/>
      <c r="AI108" s="65"/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23">
        <v>0</v>
      </c>
      <c r="AQ108" s="23">
        <v>0</v>
      </c>
      <c r="AR108" s="23">
        <v>0</v>
      </c>
      <c r="AS108" s="23">
        <v>0</v>
      </c>
      <c r="AT108" s="23">
        <v>0</v>
      </c>
      <c r="AU108" s="23">
        <v>1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15">
        <v>0</v>
      </c>
    </row>
    <row r="109" spans="1:54" ht="86.25">
      <c r="A109" s="16">
        <v>101</v>
      </c>
      <c r="B109" s="32"/>
      <c r="C109" s="5"/>
      <c r="D109" s="5"/>
      <c r="E109" s="35">
        <v>3</v>
      </c>
      <c r="F109" s="35"/>
      <c r="G109" s="5"/>
      <c r="H109" s="5"/>
      <c r="I109" s="5"/>
      <c r="J109" s="8"/>
      <c r="K109" s="8"/>
      <c r="L109" s="10" t="s">
        <v>231</v>
      </c>
      <c r="M109" s="11" t="s">
        <v>218</v>
      </c>
      <c r="N109" s="7" t="s">
        <v>385</v>
      </c>
      <c r="O109" s="35"/>
      <c r="P109" s="32" t="s">
        <v>309</v>
      </c>
      <c r="Q109" s="16"/>
      <c r="R109" s="19" t="s">
        <v>122</v>
      </c>
      <c r="S109" s="10" t="s">
        <v>329</v>
      </c>
      <c r="T109" s="19" t="s">
        <v>43</v>
      </c>
      <c r="U109" s="19" t="s">
        <v>310</v>
      </c>
      <c r="V109" s="19" t="s">
        <v>311</v>
      </c>
      <c r="W109" s="35" t="s">
        <v>435</v>
      </c>
      <c r="X109" s="5" t="s">
        <v>313</v>
      </c>
      <c r="Y109" s="56" t="s">
        <v>43</v>
      </c>
      <c r="Z109" s="56" t="s">
        <v>43</v>
      </c>
      <c r="AA109" s="57">
        <v>0.2</v>
      </c>
      <c r="AB109" s="19" t="s">
        <v>43</v>
      </c>
      <c r="AC109" s="8"/>
      <c r="AD109" s="8"/>
      <c r="AE109" s="8"/>
      <c r="AF109" s="8"/>
      <c r="AG109" s="53"/>
      <c r="AH109" s="53"/>
      <c r="AI109" s="65"/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0</v>
      </c>
      <c r="AU109" s="23">
        <v>0</v>
      </c>
      <c r="AV109" s="23">
        <v>1</v>
      </c>
      <c r="AW109" s="23">
        <v>0</v>
      </c>
      <c r="AX109" s="23">
        <v>0</v>
      </c>
      <c r="AY109" s="23">
        <v>0</v>
      </c>
      <c r="AZ109" s="23">
        <v>0</v>
      </c>
      <c r="BA109" s="23">
        <v>0</v>
      </c>
      <c r="BB109" s="15">
        <v>0</v>
      </c>
    </row>
    <row r="110" spans="1:54" ht="86.25">
      <c r="A110" s="16">
        <v>102</v>
      </c>
      <c r="B110" s="32"/>
      <c r="C110" s="5"/>
      <c r="D110" s="5"/>
      <c r="E110" s="35">
        <v>3</v>
      </c>
      <c r="F110" s="35"/>
      <c r="G110" s="5"/>
      <c r="H110" s="5"/>
      <c r="I110" s="5"/>
      <c r="J110" s="8"/>
      <c r="K110" s="8"/>
      <c r="L110" s="10" t="s">
        <v>265</v>
      </c>
      <c r="M110" s="11" t="s">
        <v>218</v>
      </c>
      <c r="N110" s="7" t="s">
        <v>385</v>
      </c>
      <c r="O110" s="35"/>
      <c r="P110" s="32" t="s">
        <v>309</v>
      </c>
      <c r="Q110" s="16"/>
      <c r="R110" s="19" t="s">
        <v>122</v>
      </c>
      <c r="S110" s="10" t="s">
        <v>329</v>
      </c>
      <c r="T110" s="19" t="s">
        <v>43</v>
      </c>
      <c r="U110" s="19" t="s">
        <v>310</v>
      </c>
      <c r="V110" s="19" t="s">
        <v>311</v>
      </c>
      <c r="W110" s="35" t="s">
        <v>435</v>
      </c>
      <c r="X110" s="5" t="s">
        <v>313</v>
      </c>
      <c r="Y110" s="56" t="s">
        <v>43</v>
      </c>
      <c r="Z110" s="56" t="s">
        <v>43</v>
      </c>
      <c r="AA110" s="57">
        <v>0.2</v>
      </c>
      <c r="AB110" s="19" t="s">
        <v>43</v>
      </c>
      <c r="AC110" s="8"/>
      <c r="AD110" s="8"/>
      <c r="AE110" s="8"/>
      <c r="AF110" s="8"/>
      <c r="AG110" s="53"/>
      <c r="AH110" s="53"/>
      <c r="AI110" s="65"/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0</v>
      </c>
      <c r="AW110" s="23">
        <v>1</v>
      </c>
      <c r="AX110" s="23">
        <v>0</v>
      </c>
      <c r="AY110" s="23">
        <v>0</v>
      </c>
      <c r="AZ110" s="23">
        <v>0</v>
      </c>
      <c r="BA110" s="23">
        <v>0</v>
      </c>
      <c r="BB110" s="15">
        <v>0</v>
      </c>
    </row>
    <row r="111" spans="1:54" ht="86.25">
      <c r="A111" s="16">
        <v>103</v>
      </c>
      <c r="B111" s="32"/>
      <c r="C111" s="5"/>
      <c r="D111" s="5"/>
      <c r="E111" s="35">
        <v>3</v>
      </c>
      <c r="F111" s="35"/>
      <c r="G111" s="5"/>
      <c r="H111" s="5"/>
      <c r="I111" s="5"/>
      <c r="J111" s="8"/>
      <c r="K111" s="8"/>
      <c r="L111" s="10" t="s">
        <v>234</v>
      </c>
      <c r="M111" s="11" t="s">
        <v>218</v>
      </c>
      <c r="N111" s="7" t="s">
        <v>386</v>
      </c>
      <c r="O111" s="35"/>
      <c r="P111" s="32" t="s">
        <v>309</v>
      </c>
      <c r="Q111" s="16"/>
      <c r="R111" s="19" t="s">
        <v>122</v>
      </c>
      <c r="S111" s="10" t="s">
        <v>329</v>
      </c>
      <c r="T111" s="19" t="s">
        <v>43</v>
      </c>
      <c r="U111" s="19" t="s">
        <v>310</v>
      </c>
      <c r="V111" s="19" t="s">
        <v>311</v>
      </c>
      <c r="W111" s="35" t="s">
        <v>435</v>
      </c>
      <c r="X111" s="5" t="s">
        <v>313</v>
      </c>
      <c r="Y111" s="56" t="s">
        <v>43</v>
      </c>
      <c r="Z111" s="56" t="s">
        <v>43</v>
      </c>
      <c r="AA111" s="57">
        <v>0.2</v>
      </c>
      <c r="AB111" s="19" t="s">
        <v>43</v>
      </c>
      <c r="AC111" s="8"/>
      <c r="AD111" s="8"/>
      <c r="AE111" s="8"/>
      <c r="AF111" s="8"/>
      <c r="AG111" s="53"/>
      <c r="AH111" s="53"/>
      <c r="AI111" s="65"/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1</v>
      </c>
      <c r="AY111" s="23">
        <v>0</v>
      </c>
      <c r="AZ111" s="23">
        <v>0</v>
      </c>
      <c r="BA111" s="23">
        <v>0</v>
      </c>
      <c r="BB111" s="15">
        <v>0</v>
      </c>
    </row>
    <row r="112" spans="1:54" ht="86.25">
      <c r="A112" s="16">
        <v>104</v>
      </c>
      <c r="B112" s="32"/>
      <c r="C112" s="5"/>
      <c r="D112" s="5"/>
      <c r="E112" s="35">
        <v>3</v>
      </c>
      <c r="F112" s="35"/>
      <c r="G112" s="5"/>
      <c r="H112" s="5"/>
      <c r="I112" s="5"/>
      <c r="J112" s="8"/>
      <c r="K112" s="8"/>
      <c r="L112" s="10" t="s">
        <v>237</v>
      </c>
      <c r="M112" s="11" t="s">
        <v>225</v>
      </c>
      <c r="N112" s="7" t="s">
        <v>387</v>
      </c>
      <c r="O112" s="35"/>
      <c r="P112" s="32" t="s">
        <v>309</v>
      </c>
      <c r="Q112" s="16"/>
      <c r="R112" s="19" t="s">
        <v>122</v>
      </c>
      <c r="S112" s="10" t="s">
        <v>329</v>
      </c>
      <c r="T112" s="19" t="s">
        <v>43</v>
      </c>
      <c r="U112" s="19" t="s">
        <v>310</v>
      </c>
      <c r="V112" s="19" t="s">
        <v>311</v>
      </c>
      <c r="W112" s="35" t="s">
        <v>435</v>
      </c>
      <c r="X112" s="5" t="s">
        <v>313</v>
      </c>
      <c r="Y112" s="56" t="s">
        <v>43</v>
      </c>
      <c r="Z112" s="56" t="s">
        <v>43</v>
      </c>
      <c r="AA112" s="57">
        <v>0.2</v>
      </c>
      <c r="AB112" s="19" t="s">
        <v>43</v>
      </c>
      <c r="AC112" s="8"/>
      <c r="AD112" s="8"/>
      <c r="AE112" s="8"/>
      <c r="AF112" s="8"/>
      <c r="AG112" s="53"/>
      <c r="AH112" s="53"/>
      <c r="AI112" s="65"/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1</v>
      </c>
      <c r="AZ112" s="23">
        <v>0</v>
      </c>
      <c r="BA112" s="23">
        <v>0</v>
      </c>
      <c r="BB112" s="15">
        <v>0</v>
      </c>
    </row>
    <row r="113" spans="1:54" ht="86.25">
      <c r="A113" s="16">
        <v>105</v>
      </c>
      <c r="B113" s="32"/>
      <c r="C113" s="5"/>
      <c r="D113" s="5"/>
      <c r="E113" s="35">
        <v>3</v>
      </c>
      <c r="F113" s="35"/>
      <c r="G113" s="5"/>
      <c r="H113" s="5"/>
      <c r="I113" s="5"/>
      <c r="J113" s="8"/>
      <c r="K113" s="8"/>
      <c r="L113" s="10" t="s">
        <v>266</v>
      </c>
      <c r="M113" s="11" t="s">
        <v>225</v>
      </c>
      <c r="N113" s="7" t="s">
        <v>387</v>
      </c>
      <c r="O113" s="35"/>
      <c r="P113" s="32" t="s">
        <v>309</v>
      </c>
      <c r="Q113" s="16"/>
      <c r="R113" s="19" t="s">
        <v>122</v>
      </c>
      <c r="S113" s="10" t="s">
        <v>329</v>
      </c>
      <c r="T113" s="19" t="s">
        <v>43</v>
      </c>
      <c r="U113" s="19" t="s">
        <v>310</v>
      </c>
      <c r="V113" s="19" t="s">
        <v>311</v>
      </c>
      <c r="W113" s="35" t="s">
        <v>435</v>
      </c>
      <c r="X113" s="5" t="s">
        <v>313</v>
      </c>
      <c r="Y113" s="56" t="s">
        <v>43</v>
      </c>
      <c r="Z113" s="56" t="s">
        <v>43</v>
      </c>
      <c r="AA113" s="57">
        <v>0.2</v>
      </c>
      <c r="AB113" s="19" t="s">
        <v>43</v>
      </c>
      <c r="AC113" s="8"/>
      <c r="AD113" s="8"/>
      <c r="AE113" s="8"/>
      <c r="AF113" s="8"/>
      <c r="AG113" s="53"/>
      <c r="AH113" s="53"/>
      <c r="AI113" s="65"/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  <c r="AY113" s="23">
        <v>0</v>
      </c>
      <c r="AZ113" s="23">
        <v>1</v>
      </c>
      <c r="BA113" s="23">
        <v>0</v>
      </c>
      <c r="BB113" s="15">
        <v>0</v>
      </c>
    </row>
    <row r="114" spans="1:54" ht="86.25">
      <c r="A114" s="16">
        <v>106</v>
      </c>
      <c r="B114" s="32"/>
      <c r="C114" s="5"/>
      <c r="D114" s="5"/>
      <c r="E114" s="35">
        <v>3</v>
      </c>
      <c r="F114" s="35"/>
      <c r="G114" s="5"/>
      <c r="H114" s="5"/>
      <c r="I114" s="5"/>
      <c r="J114" s="8"/>
      <c r="K114" s="8"/>
      <c r="L114" s="10" t="s">
        <v>238</v>
      </c>
      <c r="M114" s="11" t="s">
        <v>225</v>
      </c>
      <c r="N114" s="7" t="s">
        <v>388</v>
      </c>
      <c r="O114" s="35"/>
      <c r="P114" s="32" t="s">
        <v>309</v>
      </c>
      <c r="Q114" s="16"/>
      <c r="R114" s="19" t="s">
        <v>122</v>
      </c>
      <c r="S114" s="10" t="s">
        <v>329</v>
      </c>
      <c r="T114" s="19" t="s">
        <v>43</v>
      </c>
      <c r="U114" s="19" t="s">
        <v>310</v>
      </c>
      <c r="V114" s="19" t="s">
        <v>311</v>
      </c>
      <c r="W114" s="35" t="s">
        <v>435</v>
      </c>
      <c r="X114" s="5" t="s">
        <v>313</v>
      </c>
      <c r="Y114" s="56" t="s">
        <v>43</v>
      </c>
      <c r="Z114" s="56" t="s">
        <v>43</v>
      </c>
      <c r="AA114" s="57">
        <v>0.2</v>
      </c>
      <c r="AB114" s="19" t="s">
        <v>43</v>
      </c>
      <c r="AC114" s="8"/>
      <c r="AD114" s="8"/>
      <c r="AE114" s="8"/>
      <c r="AF114" s="8"/>
      <c r="AG114" s="53"/>
      <c r="AH114" s="53"/>
      <c r="AI114" s="65"/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0</v>
      </c>
      <c r="AY114" s="23">
        <v>0</v>
      </c>
      <c r="AZ114" s="23">
        <v>0</v>
      </c>
      <c r="BA114" s="23">
        <v>1</v>
      </c>
      <c r="BB114" s="15">
        <v>0</v>
      </c>
    </row>
    <row r="115" spans="1:54" ht="39.950000000000003" customHeight="1">
      <c r="A115" s="16">
        <v>107</v>
      </c>
      <c r="B115" s="32"/>
      <c r="C115" s="5"/>
      <c r="D115" s="5"/>
      <c r="E115" s="35">
        <v>3</v>
      </c>
      <c r="F115" s="35"/>
      <c r="G115" s="5"/>
      <c r="H115" s="5"/>
      <c r="I115" s="5"/>
      <c r="J115" s="8"/>
      <c r="K115" s="8"/>
      <c r="L115" s="10" t="s">
        <v>436</v>
      </c>
      <c r="M115" s="11" t="s">
        <v>437</v>
      </c>
      <c r="N115" s="46" t="s">
        <v>438</v>
      </c>
      <c r="O115" s="35"/>
      <c r="P115" s="32" t="s">
        <v>309</v>
      </c>
      <c r="Q115" s="10" t="s">
        <v>43</v>
      </c>
      <c r="R115" s="19" t="s">
        <v>122</v>
      </c>
      <c r="S115" s="10" t="s">
        <v>329</v>
      </c>
      <c r="T115" s="19" t="s">
        <v>43</v>
      </c>
      <c r="U115" s="19" t="s">
        <v>311</v>
      </c>
      <c r="V115" s="19" t="s">
        <v>310</v>
      </c>
      <c r="W115" s="32" t="s">
        <v>43</v>
      </c>
      <c r="X115" s="32" t="s">
        <v>43</v>
      </c>
      <c r="Y115" s="56" t="s">
        <v>43</v>
      </c>
      <c r="Z115" s="56" t="s">
        <v>43</v>
      </c>
      <c r="AA115" s="57">
        <v>5.0000000000000001E-4</v>
      </c>
      <c r="AB115" s="19" t="s">
        <v>43</v>
      </c>
      <c r="AC115" s="8"/>
      <c r="AD115" s="8"/>
      <c r="AE115" s="8"/>
      <c r="AF115" s="8"/>
      <c r="AG115" s="53"/>
      <c r="AH115" s="53"/>
      <c r="AI115" s="65"/>
      <c r="AJ115" s="8">
        <v>18</v>
      </c>
      <c r="AK115" s="8">
        <v>18</v>
      </c>
      <c r="AL115" s="8">
        <v>18</v>
      </c>
      <c r="AM115" s="8">
        <v>18</v>
      </c>
      <c r="AN115" s="8">
        <v>18</v>
      </c>
      <c r="AO115" s="8">
        <v>18</v>
      </c>
      <c r="AP115" s="8">
        <v>18</v>
      </c>
      <c r="AQ115" s="8">
        <v>18</v>
      </c>
      <c r="AR115" s="23">
        <v>18</v>
      </c>
      <c r="AS115" s="8">
        <v>18</v>
      </c>
      <c r="AT115" s="8">
        <v>18</v>
      </c>
      <c r="AU115" s="8">
        <v>18</v>
      </c>
      <c r="AV115" s="8">
        <v>18</v>
      </c>
      <c r="AW115" s="8">
        <v>18</v>
      </c>
      <c r="AX115" s="23">
        <v>18</v>
      </c>
      <c r="AY115" s="8">
        <v>18</v>
      </c>
      <c r="AZ115" s="8">
        <v>18</v>
      </c>
      <c r="BA115" s="8">
        <v>18</v>
      </c>
      <c r="BB115" s="15">
        <v>18</v>
      </c>
    </row>
    <row r="116" spans="1:54" ht="39.950000000000003" customHeight="1">
      <c r="A116" s="16">
        <v>108</v>
      </c>
      <c r="B116" s="32"/>
      <c r="C116" s="5"/>
      <c r="D116" s="5">
        <v>2</v>
      </c>
      <c r="E116" s="35"/>
      <c r="F116" s="35"/>
      <c r="G116" s="5"/>
      <c r="H116" s="5"/>
      <c r="I116" s="5"/>
      <c r="J116" s="8"/>
      <c r="K116" s="8"/>
      <c r="L116" s="10" t="s">
        <v>439</v>
      </c>
      <c r="M116" s="11" t="s">
        <v>440</v>
      </c>
      <c r="N116" s="46" t="s">
        <v>441</v>
      </c>
      <c r="O116" s="35"/>
      <c r="P116" s="32" t="s">
        <v>309</v>
      </c>
      <c r="Q116" s="50"/>
      <c r="R116" s="19" t="s">
        <v>122</v>
      </c>
      <c r="S116" s="10" t="s">
        <v>329</v>
      </c>
      <c r="T116" s="19" t="s">
        <v>43</v>
      </c>
      <c r="U116" s="19" t="s">
        <v>310</v>
      </c>
      <c r="V116" s="19" t="s">
        <v>311</v>
      </c>
      <c r="W116" s="35" t="s">
        <v>330</v>
      </c>
      <c r="X116" s="10" t="s">
        <v>313</v>
      </c>
      <c r="Y116" s="56" t="s">
        <v>43</v>
      </c>
      <c r="Z116" s="56" t="s">
        <v>43</v>
      </c>
      <c r="AA116" s="57">
        <f>AA120+AA170+AA171+AA172+AA173+AA179*AJ179+AA180+AA185*AJ185+AA186+AA187+AA188*AJ188</f>
        <v>9.8370999999999977</v>
      </c>
      <c r="AB116" s="19" t="s">
        <v>43</v>
      </c>
      <c r="AC116" s="8"/>
      <c r="AD116" s="8"/>
      <c r="AE116" s="8"/>
      <c r="AF116" s="8"/>
      <c r="AG116" s="53"/>
      <c r="AH116" s="53"/>
      <c r="AI116" s="65"/>
      <c r="AJ116" s="8">
        <v>1</v>
      </c>
      <c r="AK116" s="8">
        <v>1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23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0</v>
      </c>
      <c r="AX116" s="23">
        <v>0</v>
      </c>
      <c r="AY116" s="8">
        <v>1</v>
      </c>
      <c r="AZ116" s="8">
        <v>1</v>
      </c>
      <c r="BA116" s="8">
        <v>0</v>
      </c>
      <c r="BB116" s="15">
        <v>1</v>
      </c>
    </row>
    <row r="117" spans="1:54" s="27" customFormat="1" ht="39.950000000000003" customHeight="1">
      <c r="A117" s="16">
        <v>109</v>
      </c>
      <c r="B117" s="32"/>
      <c r="C117" s="5"/>
      <c r="D117" s="5">
        <v>2</v>
      </c>
      <c r="E117" s="35"/>
      <c r="F117" s="35"/>
      <c r="G117" s="5"/>
      <c r="H117" s="5"/>
      <c r="I117" s="5"/>
      <c r="J117" s="8"/>
      <c r="K117" s="8"/>
      <c r="L117" s="10" t="s">
        <v>442</v>
      </c>
      <c r="M117" s="11" t="s">
        <v>443</v>
      </c>
      <c r="N117" s="46" t="s">
        <v>444</v>
      </c>
      <c r="O117" s="35"/>
      <c r="P117" s="32" t="s">
        <v>309</v>
      </c>
      <c r="Q117" s="50"/>
      <c r="R117" s="19" t="s">
        <v>122</v>
      </c>
      <c r="S117" s="10" t="s">
        <v>329</v>
      </c>
      <c r="T117" s="19" t="s">
        <v>43</v>
      </c>
      <c r="U117" s="19" t="s">
        <v>310</v>
      </c>
      <c r="V117" s="19" t="s">
        <v>311</v>
      </c>
      <c r="W117" s="35" t="s">
        <v>330</v>
      </c>
      <c r="X117" s="10" t="s">
        <v>313</v>
      </c>
      <c r="Y117" s="56" t="s">
        <v>43</v>
      </c>
      <c r="Z117" s="56" t="s">
        <v>43</v>
      </c>
      <c r="AA117" s="57">
        <f>AA121+AA170+AA171+AA172+AA173+AA179*AL179+AA180+AA185*AL185+AA186+AA187+AA188*AL188</f>
        <v>9.9155999999999995</v>
      </c>
      <c r="AB117" s="19" t="s">
        <v>43</v>
      </c>
      <c r="AC117" s="8"/>
      <c r="AD117" s="8"/>
      <c r="AE117" s="8"/>
      <c r="AF117" s="8"/>
      <c r="AG117" s="53"/>
      <c r="AH117" s="53"/>
      <c r="AI117" s="65"/>
      <c r="AJ117" s="8">
        <v>0</v>
      </c>
      <c r="AK117" s="8">
        <v>0</v>
      </c>
      <c r="AL117" s="8">
        <v>1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136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136">
        <v>0</v>
      </c>
      <c r="AY117" s="8">
        <v>0</v>
      </c>
      <c r="AZ117" s="8">
        <v>0</v>
      </c>
      <c r="BA117" s="8">
        <v>1</v>
      </c>
      <c r="BB117" s="15">
        <v>0</v>
      </c>
    </row>
    <row r="118" spans="1:54" s="27" customFormat="1" ht="62.1" customHeight="1">
      <c r="A118" s="16">
        <v>110</v>
      </c>
      <c r="B118" s="32"/>
      <c r="C118" s="5"/>
      <c r="D118" s="5">
        <v>2</v>
      </c>
      <c r="E118" s="35"/>
      <c r="F118" s="35"/>
      <c r="G118" s="5"/>
      <c r="H118" s="5"/>
      <c r="I118" s="5"/>
      <c r="J118" s="8"/>
      <c r="K118" s="8"/>
      <c r="L118" s="10" t="s">
        <v>445</v>
      </c>
      <c r="M118" s="11" t="s">
        <v>446</v>
      </c>
      <c r="N118" s="46" t="s">
        <v>447</v>
      </c>
      <c r="O118" s="35"/>
      <c r="P118" s="32" t="s">
        <v>309</v>
      </c>
      <c r="Q118" s="50"/>
      <c r="R118" s="19" t="s">
        <v>122</v>
      </c>
      <c r="S118" s="10" t="s">
        <v>329</v>
      </c>
      <c r="T118" s="19" t="s">
        <v>43</v>
      </c>
      <c r="U118" s="19" t="s">
        <v>310</v>
      </c>
      <c r="V118" s="19" t="s">
        <v>311</v>
      </c>
      <c r="W118" s="35" t="s">
        <v>330</v>
      </c>
      <c r="X118" s="10" t="s">
        <v>313</v>
      </c>
      <c r="Y118" s="56" t="s">
        <v>43</v>
      </c>
      <c r="Z118" s="56" t="s">
        <v>43</v>
      </c>
      <c r="AA118" s="57">
        <f>AA122+AA170+AA171+AA172+AA173+AA179*AM179+AA186+AA187+AA188*AM188</f>
        <v>9.3644999999999996</v>
      </c>
      <c r="AB118" s="19" t="s">
        <v>43</v>
      </c>
      <c r="AC118" s="8"/>
      <c r="AD118" s="8"/>
      <c r="AE118" s="8"/>
      <c r="AF118" s="8"/>
      <c r="AG118" s="53"/>
      <c r="AH118" s="53"/>
      <c r="AI118" s="65"/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1</v>
      </c>
      <c r="AP118" s="8">
        <v>1</v>
      </c>
      <c r="AQ118" s="8">
        <v>1</v>
      </c>
      <c r="AR118" s="136">
        <v>0</v>
      </c>
      <c r="AS118" s="8">
        <v>0</v>
      </c>
      <c r="AT118" s="8">
        <v>0</v>
      </c>
      <c r="AU118" s="8">
        <v>0</v>
      </c>
      <c r="AV118" s="8">
        <v>1</v>
      </c>
      <c r="AW118" s="8">
        <v>1</v>
      </c>
      <c r="AX118" s="136">
        <v>0</v>
      </c>
      <c r="AY118" s="8">
        <v>0</v>
      </c>
      <c r="AZ118" s="8">
        <v>0</v>
      </c>
      <c r="BA118" s="8">
        <v>0</v>
      </c>
      <c r="BB118" s="15">
        <v>0</v>
      </c>
    </row>
    <row r="119" spans="1:54" s="27" customFormat="1" ht="60" customHeight="1">
      <c r="A119" s="16">
        <v>111</v>
      </c>
      <c r="B119" s="32"/>
      <c r="C119" s="5"/>
      <c r="D119" s="5">
        <v>2</v>
      </c>
      <c r="E119" s="35"/>
      <c r="F119" s="35"/>
      <c r="G119" s="5"/>
      <c r="H119" s="5"/>
      <c r="I119" s="5"/>
      <c r="J119" s="8"/>
      <c r="K119" s="8"/>
      <c r="L119" s="10" t="s">
        <v>448</v>
      </c>
      <c r="M119" s="11" t="s">
        <v>449</v>
      </c>
      <c r="N119" s="46" t="s">
        <v>450</v>
      </c>
      <c r="O119" s="35"/>
      <c r="P119" s="32" t="s">
        <v>309</v>
      </c>
      <c r="Q119" s="50"/>
      <c r="R119" s="19" t="s">
        <v>122</v>
      </c>
      <c r="S119" s="10" t="s">
        <v>329</v>
      </c>
      <c r="T119" s="19" t="s">
        <v>43</v>
      </c>
      <c r="U119" s="19" t="s">
        <v>310</v>
      </c>
      <c r="V119" s="19" t="s">
        <v>311</v>
      </c>
      <c r="W119" s="35" t="s">
        <v>330</v>
      </c>
      <c r="X119" s="10" t="s">
        <v>313</v>
      </c>
      <c r="Y119" s="56" t="s">
        <v>43</v>
      </c>
      <c r="Z119" s="56" t="s">
        <v>43</v>
      </c>
      <c r="AA119" s="57">
        <f>AA123+AA170+AA171+AA172+AA173+AA179*AN179+AA186+AA187+AA188*AN188</f>
        <v>9.4429999999999978</v>
      </c>
      <c r="AB119" s="19" t="s">
        <v>43</v>
      </c>
      <c r="AC119" s="8"/>
      <c r="AD119" s="8"/>
      <c r="AE119" s="8"/>
      <c r="AF119" s="8"/>
      <c r="AG119" s="53"/>
      <c r="AH119" s="53"/>
      <c r="AI119" s="65"/>
      <c r="AJ119" s="8">
        <v>0</v>
      </c>
      <c r="AK119" s="8">
        <v>0</v>
      </c>
      <c r="AL119" s="8">
        <v>0</v>
      </c>
      <c r="AM119" s="8">
        <v>0</v>
      </c>
      <c r="AN119" s="8">
        <v>1</v>
      </c>
      <c r="AO119" s="8">
        <v>0</v>
      </c>
      <c r="AP119" s="8">
        <v>0</v>
      </c>
      <c r="AQ119" s="8">
        <v>0</v>
      </c>
      <c r="AR119" s="136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136">
        <v>1</v>
      </c>
      <c r="AY119" s="8">
        <v>0</v>
      </c>
      <c r="AZ119" s="8">
        <v>0</v>
      </c>
      <c r="BA119" s="8">
        <v>0</v>
      </c>
      <c r="BB119" s="15">
        <v>0</v>
      </c>
    </row>
    <row r="120" spans="1:54" s="140" customFormat="1" ht="39.950000000000003" customHeight="1">
      <c r="A120" s="16">
        <v>112</v>
      </c>
      <c r="B120" s="32"/>
      <c r="C120" s="5"/>
      <c r="D120" s="5"/>
      <c r="E120" s="35">
        <v>3</v>
      </c>
      <c r="F120" s="35"/>
      <c r="G120" s="5"/>
      <c r="H120" s="5"/>
      <c r="I120" s="5"/>
      <c r="J120" s="8"/>
      <c r="K120" s="8"/>
      <c r="L120" s="10" t="s">
        <v>451</v>
      </c>
      <c r="M120" s="11" t="s">
        <v>452</v>
      </c>
      <c r="N120" s="46" t="s">
        <v>441</v>
      </c>
      <c r="O120" s="35"/>
      <c r="P120" s="32" t="s">
        <v>309</v>
      </c>
      <c r="Q120" s="50"/>
      <c r="R120" s="19" t="s">
        <v>122</v>
      </c>
      <c r="S120" s="10" t="s">
        <v>453</v>
      </c>
      <c r="T120" s="19" t="s">
        <v>122</v>
      </c>
      <c r="U120" s="19" t="s">
        <v>310</v>
      </c>
      <c r="V120" s="19" t="s">
        <v>311</v>
      </c>
      <c r="W120" s="35" t="s">
        <v>330</v>
      </c>
      <c r="X120" s="10" t="s">
        <v>313</v>
      </c>
      <c r="Y120" s="56" t="s">
        <v>43</v>
      </c>
      <c r="Z120" s="56" t="s">
        <v>43</v>
      </c>
      <c r="AA120" s="57">
        <f>AA124+AA151+AA165*AJ165+AA166+AA167+AA168+AA169</f>
        <v>5.4216999999999995</v>
      </c>
      <c r="AB120" s="19" t="s">
        <v>43</v>
      </c>
      <c r="AC120" s="8"/>
      <c r="AD120" s="8"/>
      <c r="AE120" s="8"/>
      <c r="AF120" s="8"/>
      <c r="AG120" s="53"/>
      <c r="AH120" s="53"/>
      <c r="AI120" s="65"/>
      <c r="AJ120" s="5">
        <v>1</v>
      </c>
      <c r="AK120" s="8">
        <v>1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237">
        <v>0</v>
      </c>
      <c r="AS120" s="8">
        <v>1</v>
      </c>
      <c r="AT120" s="8">
        <v>1</v>
      </c>
      <c r="AU120" s="8">
        <v>0</v>
      </c>
      <c r="AV120" s="8">
        <v>0</v>
      </c>
      <c r="AW120" s="8">
        <v>0</v>
      </c>
      <c r="AX120" s="237">
        <v>0</v>
      </c>
      <c r="AY120" s="8">
        <v>1</v>
      </c>
      <c r="AZ120" s="8">
        <v>1</v>
      </c>
      <c r="BA120" s="8">
        <v>0</v>
      </c>
      <c r="BB120" s="21">
        <v>1</v>
      </c>
    </row>
    <row r="121" spans="1:54" s="141" customFormat="1" ht="39.950000000000003" customHeight="1">
      <c r="A121" s="16">
        <v>113</v>
      </c>
      <c r="B121" s="32"/>
      <c r="C121" s="5"/>
      <c r="D121" s="5"/>
      <c r="E121" s="35">
        <v>3</v>
      </c>
      <c r="F121" s="35"/>
      <c r="G121" s="5"/>
      <c r="H121" s="5"/>
      <c r="I121" s="5"/>
      <c r="J121" s="8"/>
      <c r="K121" s="8"/>
      <c r="L121" s="10" t="s">
        <v>453</v>
      </c>
      <c r="M121" s="11" t="s">
        <v>454</v>
      </c>
      <c r="N121" s="46" t="s">
        <v>444</v>
      </c>
      <c r="O121" s="35"/>
      <c r="P121" s="32" t="s">
        <v>309</v>
      </c>
      <c r="Q121" s="50"/>
      <c r="R121" s="19" t="s">
        <v>122</v>
      </c>
      <c r="S121" s="10" t="s">
        <v>453</v>
      </c>
      <c r="T121" s="19" t="s">
        <v>122</v>
      </c>
      <c r="U121" s="19" t="s">
        <v>310</v>
      </c>
      <c r="V121" s="19" t="s">
        <v>311</v>
      </c>
      <c r="W121" s="35" t="s">
        <v>330</v>
      </c>
      <c r="X121" s="10" t="s">
        <v>313</v>
      </c>
      <c r="Y121" s="56" t="s">
        <v>43</v>
      </c>
      <c r="Z121" s="56" t="s">
        <v>43</v>
      </c>
      <c r="AA121" s="57">
        <f>AA125+AA151+AA165*AJ165+AA166+AA167+AA168+AA169</f>
        <v>5.5001999999999995</v>
      </c>
      <c r="AB121" s="19" t="s">
        <v>43</v>
      </c>
      <c r="AC121" s="8"/>
      <c r="AD121" s="8"/>
      <c r="AE121" s="8"/>
      <c r="AF121" s="8"/>
      <c r="AG121" s="53"/>
      <c r="AH121" s="53"/>
      <c r="AI121" s="65"/>
      <c r="AJ121" s="5">
        <v>0</v>
      </c>
      <c r="AK121" s="8">
        <v>0</v>
      </c>
      <c r="AL121" s="8">
        <v>1</v>
      </c>
      <c r="AM121" s="8">
        <v>0</v>
      </c>
      <c r="AN121" s="5">
        <v>0</v>
      </c>
      <c r="AO121" s="8">
        <v>0</v>
      </c>
      <c r="AP121" s="8">
        <v>0</v>
      </c>
      <c r="AQ121" s="8">
        <v>0</v>
      </c>
      <c r="AR121" s="237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237">
        <v>0</v>
      </c>
      <c r="AY121" s="8">
        <v>0</v>
      </c>
      <c r="AZ121" s="8">
        <v>0</v>
      </c>
      <c r="BA121" s="8">
        <v>1</v>
      </c>
      <c r="BB121" s="21">
        <v>0</v>
      </c>
    </row>
    <row r="122" spans="1:54" s="141" customFormat="1" ht="60" customHeight="1">
      <c r="A122" s="16">
        <v>114</v>
      </c>
      <c r="B122" s="32"/>
      <c r="C122" s="5"/>
      <c r="D122" s="5"/>
      <c r="E122" s="35">
        <v>3</v>
      </c>
      <c r="F122" s="35"/>
      <c r="G122" s="5"/>
      <c r="H122" s="5"/>
      <c r="I122" s="5"/>
      <c r="J122" s="8"/>
      <c r="K122" s="8"/>
      <c r="L122" s="10" t="s">
        <v>455</v>
      </c>
      <c r="M122" s="11" t="s">
        <v>456</v>
      </c>
      <c r="N122" s="46" t="s">
        <v>457</v>
      </c>
      <c r="O122" s="35"/>
      <c r="P122" s="32" t="s">
        <v>309</v>
      </c>
      <c r="Q122" s="50"/>
      <c r="R122" s="19" t="s">
        <v>122</v>
      </c>
      <c r="S122" s="10" t="s">
        <v>329</v>
      </c>
      <c r="T122" s="19" t="s">
        <v>122</v>
      </c>
      <c r="U122" s="19" t="s">
        <v>310</v>
      </c>
      <c r="V122" s="19" t="s">
        <v>311</v>
      </c>
      <c r="W122" s="35" t="s">
        <v>330</v>
      </c>
      <c r="X122" s="10" t="s">
        <v>313</v>
      </c>
      <c r="Y122" s="56" t="s">
        <v>43</v>
      </c>
      <c r="Z122" s="56" t="s">
        <v>43</v>
      </c>
      <c r="AA122" s="57">
        <f>AA126+AA151+AA165*AM165+AA166+AA167+AA168+AA169</f>
        <v>5.2516999999999996</v>
      </c>
      <c r="AB122" s="19" t="s">
        <v>43</v>
      </c>
      <c r="AC122" s="8"/>
      <c r="AD122" s="8"/>
      <c r="AE122" s="8"/>
      <c r="AF122" s="8"/>
      <c r="AG122" s="53"/>
      <c r="AH122" s="53"/>
      <c r="AI122" s="65"/>
      <c r="AJ122" s="5">
        <v>0</v>
      </c>
      <c r="AK122" s="8">
        <v>0</v>
      </c>
      <c r="AL122" s="8">
        <v>0</v>
      </c>
      <c r="AM122" s="8">
        <v>1</v>
      </c>
      <c r="AN122" s="5">
        <v>0</v>
      </c>
      <c r="AO122" s="8">
        <v>1</v>
      </c>
      <c r="AP122" s="8">
        <v>1</v>
      </c>
      <c r="AQ122" s="8">
        <v>1</v>
      </c>
      <c r="AR122" s="237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1</v>
      </c>
      <c r="AX122" s="237">
        <v>0</v>
      </c>
      <c r="AY122" s="8">
        <v>0</v>
      </c>
      <c r="AZ122" s="8">
        <v>0</v>
      </c>
      <c r="BA122" s="8">
        <v>0</v>
      </c>
      <c r="BB122" s="21">
        <v>0</v>
      </c>
    </row>
    <row r="123" spans="1:54" s="141" customFormat="1" ht="59.1" customHeight="1">
      <c r="A123" s="16">
        <v>115</v>
      </c>
      <c r="B123" s="32"/>
      <c r="C123" s="5"/>
      <c r="D123" s="5"/>
      <c r="E123" s="35">
        <v>3</v>
      </c>
      <c r="F123" s="35"/>
      <c r="G123" s="5"/>
      <c r="H123" s="5"/>
      <c r="I123" s="5"/>
      <c r="J123" s="8"/>
      <c r="K123" s="8"/>
      <c r="L123" s="10" t="s">
        <v>458</v>
      </c>
      <c r="M123" s="11" t="s">
        <v>459</v>
      </c>
      <c r="N123" s="46" t="s">
        <v>460</v>
      </c>
      <c r="O123" s="35"/>
      <c r="P123" s="32" t="s">
        <v>309</v>
      </c>
      <c r="Q123" s="50"/>
      <c r="R123" s="19" t="s">
        <v>122</v>
      </c>
      <c r="S123" s="10" t="s">
        <v>329</v>
      </c>
      <c r="T123" s="19" t="s">
        <v>122</v>
      </c>
      <c r="U123" s="19" t="s">
        <v>310</v>
      </c>
      <c r="V123" s="19" t="s">
        <v>311</v>
      </c>
      <c r="W123" s="35" t="s">
        <v>330</v>
      </c>
      <c r="X123" s="10" t="s">
        <v>313</v>
      </c>
      <c r="Y123" s="56" t="s">
        <v>43</v>
      </c>
      <c r="Z123" s="56" t="s">
        <v>43</v>
      </c>
      <c r="AA123" s="57">
        <f>AA127+AA151+AJ165*AA165+AA166+AA167+AA168+AA169</f>
        <v>5.3301999999999996</v>
      </c>
      <c r="AB123" s="19" t="s">
        <v>43</v>
      </c>
      <c r="AC123" s="8"/>
      <c r="AD123" s="8"/>
      <c r="AE123" s="8"/>
      <c r="AF123" s="8"/>
      <c r="AG123" s="53"/>
      <c r="AH123" s="53"/>
      <c r="AI123" s="65"/>
      <c r="AJ123" s="5">
        <v>0</v>
      </c>
      <c r="AK123" s="8">
        <v>0</v>
      </c>
      <c r="AL123" s="8">
        <v>0</v>
      </c>
      <c r="AM123" s="8">
        <v>0</v>
      </c>
      <c r="AN123" s="5">
        <v>1</v>
      </c>
      <c r="AO123" s="8">
        <v>0</v>
      </c>
      <c r="AP123" s="8">
        <v>0</v>
      </c>
      <c r="AQ123" s="8">
        <v>0</v>
      </c>
      <c r="AR123" s="237">
        <v>1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237">
        <v>1</v>
      </c>
      <c r="AY123" s="8">
        <v>0</v>
      </c>
      <c r="AZ123" s="8">
        <v>0</v>
      </c>
      <c r="BA123" s="8">
        <v>0</v>
      </c>
      <c r="BB123" s="21">
        <v>0</v>
      </c>
    </row>
    <row r="124" spans="1:54" s="141" customFormat="1" ht="39.950000000000003" customHeight="1">
      <c r="A124" s="16">
        <v>116</v>
      </c>
      <c r="B124" s="11"/>
      <c r="C124" s="11"/>
      <c r="D124" s="11"/>
      <c r="E124" s="11"/>
      <c r="F124" s="11">
        <v>4</v>
      </c>
      <c r="G124" s="11"/>
      <c r="H124" s="11"/>
      <c r="I124" s="11"/>
      <c r="J124" s="11"/>
      <c r="K124" s="11"/>
      <c r="L124" s="5" t="s">
        <v>461</v>
      </c>
      <c r="M124" s="11" t="s">
        <v>462</v>
      </c>
      <c r="N124" s="46" t="s">
        <v>441</v>
      </c>
      <c r="O124" s="11"/>
      <c r="P124" s="32" t="s">
        <v>309</v>
      </c>
      <c r="Q124" s="50"/>
      <c r="R124" s="19" t="s">
        <v>122</v>
      </c>
      <c r="S124" s="5" t="s">
        <v>463</v>
      </c>
      <c r="T124" s="19" t="s">
        <v>122</v>
      </c>
      <c r="U124" s="19" t="s">
        <v>310</v>
      </c>
      <c r="V124" s="19" t="s">
        <v>311</v>
      </c>
      <c r="W124" s="35" t="s">
        <v>330</v>
      </c>
      <c r="X124" s="10" t="s">
        <v>313</v>
      </c>
      <c r="Y124" s="56" t="s">
        <v>43</v>
      </c>
      <c r="Z124" s="56" t="s">
        <v>43</v>
      </c>
      <c r="AA124" s="57">
        <f>AA128+AA131+AA134+AA135+AA136+AA137+AA143+AA150</f>
        <v>3.0027999999999997</v>
      </c>
      <c r="AB124" s="19" t="s">
        <v>43</v>
      </c>
      <c r="AC124" s="11"/>
      <c r="AD124" s="11"/>
      <c r="AE124" s="11"/>
      <c r="AF124" s="11"/>
      <c r="AG124" s="11"/>
      <c r="AH124" s="11"/>
      <c r="AI124" s="11"/>
      <c r="AJ124" s="5">
        <v>1</v>
      </c>
      <c r="AK124" s="5">
        <v>1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237">
        <v>0</v>
      </c>
      <c r="AS124" s="5">
        <v>1</v>
      </c>
      <c r="AT124" s="5">
        <v>1</v>
      </c>
      <c r="AU124" s="5">
        <v>0</v>
      </c>
      <c r="AV124" s="5">
        <v>0</v>
      </c>
      <c r="AW124" s="5">
        <v>0</v>
      </c>
      <c r="AX124" s="237">
        <v>0</v>
      </c>
      <c r="AY124" s="5">
        <v>1</v>
      </c>
      <c r="AZ124" s="5">
        <v>1</v>
      </c>
      <c r="BA124" s="5">
        <v>0</v>
      </c>
      <c r="BB124" s="21">
        <v>1</v>
      </c>
    </row>
    <row r="125" spans="1:54" s="141" customFormat="1" ht="39.950000000000003" customHeight="1">
      <c r="A125" s="16">
        <v>117</v>
      </c>
      <c r="B125" s="11"/>
      <c r="C125" s="11"/>
      <c r="D125" s="11"/>
      <c r="E125" s="11"/>
      <c r="F125" s="11">
        <v>4</v>
      </c>
      <c r="G125" s="11"/>
      <c r="H125" s="11"/>
      <c r="I125" s="11"/>
      <c r="J125" s="11"/>
      <c r="K125" s="11"/>
      <c r="L125" s="5" t="s">
        <v>463</v>
      </c>
      <c r="M125" s="11" t="s">
        <v>464</v>
      </c>
      <c r="N125" s="46" t="s">
        <v>444</v>
      </c>
      <c r="O125" s="11"/>
      <c r="P125" s="32" t="s">
        <v>309</v>
      </c>
      <c r="Q125" s="50"/>
      <c r="R125" s="19" t="s">
        <v>122</v>
      </c>
      <c r="S125" s="5" t="s">
        <v>463</v>
      </c>
      <c r="T125" s="19" t="s">
        <v>122</v>
      </c>
      <c r="U125" s="19" t="s">
        <v>310</v>
      </c>
      <c r="V125" s="19" t="s">
        <v>311</v>
      </c>
      <c r="W125" s="35" t="s">
        <v>330</v>
      </c>
      <c r="X125" s="10" t="s">
        <v>313</v>
      </c>
      <c r="Y125" s="56" t="s">
        <v>43</v>
      </c>
      <c r="Z125" s="56" t="s">
        <v>43</v>
      </c>
      <c r="AA125" s="57">
        <f t="shared" ref="AA125" si="0">AA128+AA131+AA134+AA135+AA136+AA137+AA142+AA150</f>
        <v>3.0812999999999997</v>
      </c>
      <c r="AB125" s="19" t="s">
        <v>43</v>
      </c>
      <c r="AC125" s="11"/>
      <c r="AD125" s="11"/>
      <c r="AE125" s="11"/>
      <c r="AF125" s="11"/>
      <c r="AG125" s="11"/>
      <c r="AH125" s="11"/>
      <c r="AI125" s="11"/>
      <c r="AJ125" s="5">
        <v>0</v>
      </c>
      <c r="AK125" s="5">
        <v>0</v>
      </c>
      <c r="AL125" s="5">
        <v>1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237">
        <v>0</v>
      </c>
      <c r="AS125" s="5">
        <v>0</v>
      </c>
      <c r="AT125" s="5">
        <v>0</v>
      </c>
      <c r="AU125" s="5">
        <v>1</v>
      </c>
      <c r="AV125" s="5">
        <v>0</v>
      </c>
      <c r="AW125" s="5">
        <v>0</v>
      </c>
      <c r="AX125" s="237">
        <v>0</v>
      </c>
      <c r="AY125" s="5">
        <v>0</v>
      </c>
      <c r="AZ125" s="5">
        <v>0</v>
      </c>
      <c r="BA125" s="5">
        <v>1</v>
      </c>
      <c r="BB125" s="21">
        <v>0</v>
      </c>
    </row>
    <row r="126" spans="1:54" s="141" customFormat="1" ht="60" customHeight="1">
      <c r="A126" s="16">
        <v>118</v>
      </c>
      <c r="B126" s="11"/>
      <c r="C126" s="11"/>
      <c r="D126" s="11"/>
      <c r="E126" s="11"/>
      <c r="F126" s="11">
        <v>4</v>
      </c>
      <c r="G126" s="11"/>
      <c r="H126" s="11"/>
      <c r="I126" s="11"/>
      <c r="J126" s="11"/>
      <c r="K126" s="11"/>
      <c r="L126" s="5" t="s">
        <v>465</v>
      </c>
      <c r="M126" s="11" t="s">
        <v>466</v>
      </c>
      <c r="N126" s="46" t="s">
        <v>457</v>
      </c>
      <c r="O126" s="11"/>
      <c r="P126" s="32" t="s">
        <v>309</v>
      </c>
      <c r="Q126" s="50"/>
      <c r="R126" s="19" t="s">
        <v>122</v>
      </c>
      <c r="S126" s="10" t="s">
        <v>329</v>
      </c>
      <c r="T126" s="19" t="s">
        <v>122</v>
      </c>
      <c r="U126" s="19" t="s">
        <v>310</v>
      </c>
      <c r="V126" s="19" t="s">
        <v>311</v>
      </c>
      <c r="W126" s="35" t="s">
        <v>330</v>
      </c>
      <c r="X126" s="10" t="s">
        <v>313</v>
      </c>
      <c r="Y126" s="56" t="s">
        <v>43</v>
      </c>
      <c r="Z126" s="56" t="s">
        <v>43</v>
      </c>
      <c r="AA126" s="57">
        <f>AA128+AA134+AA135+AA136+AA137+AA143+AA150</f>
        <v>2.8327999999999998</v>
      </c>
      <c r="AB126" s="19" t="s">
        <v>43</v>
      </c>
      <c r="AC126" s="11"/>
      <c r="AD126" s="11"/>
      <c r="AE126" s="11"/>
      <c r="AF126" s="11"/>
      <c r="AG126" s="11"/>
      <c r="AH126" s="11"/>
      <c r="AI126" s="11"/>
      <c r="AJ126" s="5">
        <v>0</v>
      </c>
      <c r="AK126" s="5">
        <v>0</v>
      </c>
      <c r="AL126" s="5">
        <v>0</v>
      </c>
      <c r="AM126" s="5">
        <v>1</v>
      </c>
      <c r="AN126" s="5">
        <v>0</v>
      </c>
      <c r="AO126" s="5">
        <v>1</v>
      </c>
      <c r="AP126" s="5">
        <v>1</v>
      </c>
      <c r="AQ126" s="5">
        <v>1</v>
      </c>
      <c r="AR126" s="237">
        <v>0</v>
      </c>
      <c r="AS126" s="5">
        <v>0</v>
      </c>
      <c r="AT126" s="5">
        <v>0</v>
      </c>
      <c r="AU126" s="5">
        <v>0</v>
      </c>
      <c r="AV126" s="5">
        <v>1</v>
      </c>
      <c r="AW126" s="5">
        <v>1</v>
      </c>
      <c r="AX126" s="237">
        <v>0</v>
      </c>
      <c r="AY126" s="5">
        <v>0</v>
      </c>
      <c r="AZ126" s="5">
        <v>0</v>
      </c>
      <c r="BA126" s="5">
        <v>0</v>
      </c>
      <c r="BB126" s="21">
        <v>0</v>
      </c>
    </row>
    <row r="127" spans="1:54" s="141" customFormat="1" ht="62.1" customHeight="1">
      <c r="A127" s="16">
        <v>119</v>
      </c>
      <c r="B127" s="11"/>
      <c r="C127" s="11"/>
      <c r="D127" s="11"/>
      <c r="E127" s="11"/>
      <c r="F127" s="11">
        <v>4</v>
      </c>
      <c r="G127" s="11"/>
      <c r="H127" s="11"/>
      <c r="I127" s="11"/>
      <c r="J127" s="11"/>
      <c r="K127" s="11"/>
      <c r="L127" s="5" t="s">
        <v>467</v>
      </c>
      <c r="M127" s="11" t="s">
        <v>468</v>
      </c>
      <c r="N127" s="46" t="s">
        <v>460</v>
      </c>
      <c r="O127" s="11"/>
      <c r="P127" s="32" t="s">
        <v>309</v>
      </c>
      <c r="Q127" s="50"/>
      <c r="R127" s="19" t="s">
        <v>122</v>
      </c>
      <c r="S127" s="10" t="s">
        <v>329</v>
      </c>
      <c r="T127" s="19" t="s">
        <v>122</v>
      </c>
      <c r="U127" s="19" t="s">
        <v>310</v>
      </c>
      <c r="V127" s="19" t="s">
        <v>311</v>
      </c>
      <c r="W127" s="35" t="s">
        <v>330</v>
      </c>
      <c r="X127" s="10" t="s">
        <v>313</v>
      </c>
      <c r="Y127" s="56" t="s">
        <v>43</v>
      </c>
      <c r="Z127" s="56" t="s">
        <v>43</v>
      </c>
      <c r="AA127" s="57">
        <f>AA128+AA134+AA135+AA136+AA137+AA142+AA150</f>
        <v>2.9112999999999998</v>
      </c>
      <c r="AB127" s="19" t="s">
        <v>43</v>
      </c>
      <c r="AC127" s="11"/>
      <c r="AD127" s="11"/>
      <c r="AE127" s="11"/>
      <c r="AF127" s="11"/>
      <c r="AG127" s="11"/>
      <c r="AH127" s="11"/>
      <c r="AI127" s="11"/>
      <c r="AJ127" s="5">
        <v>0</v>
      </c>
      <c r="AK127" s="5">
        <v>0</v>
      </c>
      <c r="AL127" s="5">
        <v>0</v>
      </c>
      <c r="AM127" s="5">
        <v>0</v>
      </c>
      <c r="AN127" s="5">
        <v>1</v>
      </c>
      <c r="AO127" s="5">
        <v>0</v>
      </c>
      <c r="AP127" s="5">
        <v>0</v>
      </c>
      <c r="AQ127" s="5">
        <v>0</v>
      </c>
      <c r="AR127" s="237">
        <v>1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237">
        <v>1</v>
      </c>
      <c r="AY127" s="5">
        <v>0</v>
      </c>
      <c r="AZ127" s="5">
        <v>0</v>
      </c>
      <c r="BA127" s="5">
        <v>0</v>
      </c>
      <c r="BB127" s="21">
        <v>0</v>
      </c>
    </row>
    <row r="128" spans="1:54" ht="39.950000000000003" customHeight="1">
      <c r="A128" s="16">
        <v>120</v>
      </c>
      <c r="B128" s="32"/>
      <c r="C128" s="5"/>
      <c r="D128" s="5"/>
      <c r="E128" s="35"/>
      <c r="F128" s="35"/>
      <c r="G128" s="5">
        <v>5</v>
      </c>
      <c r="H128" s="5"/>
      <c r="I128" s="5"/>
      <c r="J128" s="8"/>
      <c r="K128" s="8"/>
      <c r="L128" s="10" t="s">
        <v>469</v>
      </c>
      <c r="M128" s="11" t="s">
        <v>470</v>
      </c>
      <c r="N128" s="46" t="s">
        <v>471</v>
      </c>
      <c r="O128" s="35"/>
      <c r="P128" s="32" t="s">
        <v>309</v>
      </c>
      <c r="Q128" s="50"/>
      <c r="R128" s="19" t="s">
        <v>122</v>
      </c>
      <c r="S128" s="10" t="s">
        <v>329</v>
      </c>
      <c r="T128" s="19" t="s">
        <v>43</v>
      </c>
      <c r="U128" s="19" t="s">
        <v>311</v>
      </c>
      <c r="V128" s="19" t="s">
        <v>310</v>
      </c>
      <c r="W128" s="35" t="s">
        <v>330</v>
      </c>
      <c r="X128" s="10" t="s">
        <v>313</v>
      </c>
      <c r="Y128" s="55" t="s">
        <v>43</v>
      </c>
      <c r="Z128" s="55" t="s">
        <v>43</v>
      </c>
      <c r="AA128" s="57">
        <f>AA129+AA130</f>
        <v>1.46</v>
      </c>
      <c r="AB128" s="19" t="s">
        <v>43</v>
      </c>
      <c r="AC128" s="8"/>
      <c r="AD128" s="8"/>
      <c r="AE128" s="8"/>
      <c r="AF128" s="8"/>
      <c r="AG128" s="53"/>
      <c r="AH128" s="53"/>
      <c r="AI128" s="65"/>
      <c r="AJ128" s="5">
        <v>1</v>
      </c>
      <c r="AK128" s="8">
        <v>1</v>
      </c>
      <c r="AL128" s="8">
        <v>1</v>
      </c>
      <c r="AM128" s="5">
        <v>1</v>
      </c>
      <c r="AN128" s="5">
        <v>1</v>
      </c>
      <c r="AO128" s="5">
        <v>1</v>
      </c>
      <c r="AP128" s="5">
        <v>1</v>
      </c>
      <c r="AQ128" s="5">
        <v>1</v>
      </c>
      <c r="AR128" s="23">
        <v>1</v>
      </c>
      <c r="AS128" s="8">
        <v>1</v>
      </c>
      <c r="AT128" s="8">
        <v>1</v>
      </c>
      <c r="AU128" s="8">
        <v>1</v>
      </c>
      <c r="AV128" s="5">
        <v>1</v>
      </c>
      <c r="AW128" s="5">
        <v>1</v>
      </c>
      <c r="AX128" s="23">
        <v>1</v>
      </c>
      <c r="AY128" s="8">
        <v>1</v>
      </c>
      <c r="AZ128" s="8">
        <v>1</v>
      </c>
      <c r="BA128" s="8">
        <v>1</v>
      </c>
      <c r="BB128" s="21">
        <v>1</v>
      </c>
    </row>
    <row r="129" spans="1:54" ht="39.950000000000003" customHeight="1">
      <c r="A129" s="16">
        <v>121</v>
      </c>
      <c r="B129" s="32"/>
      <c r="C129" s="5"/>
      <c r="D129" s="5"/>
      <c r="E129" s="35"/>
      <c r="F129" s="35"/>
      <c r="G129" s="5"/>
      <c r="H129" s="5">
        <v>6</v>
      </c>
      <c r="I129" s="5"/>
      <c r="J129" s="8"/>
      <c r="K129" s="8"/>
      <c r="L129" s="10" t="s">
        <v>472</v>
      </c>
      <c r="M129" s="11" t="s">
        <v>473</v>
      </c>
      <c r="N129" s="46" t="s">
        <v>471</v>
      </c>
      <c r="O129" s="35"/>
      <c r="P129" s="32" t="s">
        <v>309</v>
      </c>
      <c r="Q129" s="50"/>
      <c r="R129" s="19" t="s">
        <v>122</v>
      </c>
      <c r="S129" s="10" t="s">
        <v>329</v>
      </c>
      <c r="T129" s="19" t="s">
        <v>43</v>
      </c>
      <c r="U129" s="19" t="s">
        <v>311</v>
      </c>
      <c r="V129" s="19" t="s">
        <v>310</v>
      </c>
      <c r="W129" s="32" t="s">
        <v>474</v>
      </c>
      <c r="X129" s="5" t="s">
        <v>475</v>
      </c>
      <c r="Y129" s="55" t="s">
        <v>476</v>
      </c>
      <c r="Z129" s="55" t="s">
        <v>477</v>
      </c>
      <c r="AA129" s="148">
        <v>1.341</v>
      </c>
      <c r="AB129" s="19" t="s">
        <v>43</v>
      </c>
      <c r="AC129" s="8"/>
      <c r="AD129" s="8"/>
      <c r="AE129" s="8"/>
      <c r="AF129" s="8"/>
      <c r="AG129" s="53"/>
      <c r="AH129" s="53"/>
      <c r="AI129" s="65"/>
      <c r="AJ129" s="5">
        <v>1</v>
      </c>
      <c r="AK129" s="8">
        <v>1</v>
      </c>
      <c r="AL129" s="8">
        <v>1</v>
      </c>
      <c r="AM129" s="5">
        <v>1</v>
      </c>
      <c r="AN129" s="5">
        <v>1</v>
      </c>
      <c r="AO129" s="5">
        <v>1</v>
      </c>
      <c r="AP129" s="5">
        <v>1</v>
      </c>
      <c r="AQ129" s="5">
        <v>1</v>
      </c>
      <c r="AR129" s="23">
        <v>1</v>
      </c>
      <c r="AS129" s="8">
        <v>1</v>
      </c>
      <c r="AT129" s="8">
        <v>1</v>
      </c>
      <c r="AU129" s="8">
        <v>1</v>
      </c>
      <c r="AV129" s="5">
        <v>1</v>
      </c>
      <c r="AW129" s="5">
        <v>1</v>
      </c>
      <c r="AX129" s="23">
        <v>1</v>
      </c>
      <c r="AY129" s="8">
        <v>1</v>
      </c>
      <c r="AZ129" s="8">
        <v>1</v>
      </c>
      <c r="BA129" s="8">
        <v>1</v>
      </c>
      <c r="BB129" s="21">
        <v>1</v>
      </c>
    </row>
    <row r="130" spans="1:54" ht="39.950000000000003" customHeight="1">
      <c r="A130" s="16">
        <v>122</v>
      </c>
      <c r="B130" s="32"/>
      <c r="C130" s="5"/>
      <c r="D130" s="5"/>
      <c r="E130" s="35"/>
      <c r="F130" s="35"/>
      <c r="G130" s="5"/>
      <c r="H130" s="5">
        <v>6</v>
      </c>
      <c r="I130" s="5"/>
      <c r="J130" s="8"/>
      <c r="K130" s="8"/>
      <c r="L130" s="10" t="s">
        <v>478</v>
      </c>
      <c r="M130" s="11" t="s">
        <v>479</v>
      </c>
      <c r="N130" s="46" t="s">
        <v>471</v>
      </c>
      <c r="O130" s="35"/>
      <c r="P130" s="32" t="s">
        <v>309</v>
      </c>
      <c r="Q130" s="50"/>
      <c r="R130" s="19" t="s">
        <v>122</v>
      </c>
      <c r="S130" s="10" t="s">
        <v>329</v>
      </c>
      <c r="T130" s="19" t="s">
        <v>43</v>
      </c>
      <c r="U130" s="19" t="s">
        <v>311</v>
      </c>
      <c r="V130" s="19" t="s">
        <v>310</v>
      </c>
      <c r="W130" s="32" t="s">
        <v>474</v>
      </c>
      <c r="X130" s="5" t="s">
        <v>480</v>
      </c>
      <c r="Y130" s="55" t="s">
        <v>476</v>
      </c>
      <c r="Z130" s="56" t="s">
        <v>481</v>
      </c>
      <c r="AA130" s="161">
        <v>0.11899999999999999</v>
      </c>
      <c r="AB130" s="19" t="s">
        <v>43</v>
      </c>
      <c r="AC130" s="8"/>
      <c r="AD130" s="8"/>
      <c r="AE130" s="8"/>
      <c r="AF130" s="8"/>
      <c r="AG130" s="53"/>
      <c r="AH130" s="53"/>
      <c r="AI130" s="65"/>
      <c r="AJ130" s="5">
        <v>1</v>
      </c>
      <c r="AK130" s="8">
        <v>1</v>
      </c>
      <c r="AL130" s="8">
        <v>1</v>
      </c>
      <c r="AM130" s="5">
        <v>1</v>
      </c>
      <c r="AN130" s="5">
        <v>1</v>
      </c>
      <c r="AO130" s="5">
        <v>1</v>
      </c>
      <c r="AP130" s="5">
        <v>1</v>
      </c>
      <c r="AQ130" s="5">
        <v>1</v>
      </c>
      <c r="AR130" s="23">
        <v>1</v>
      </c>
      <c r="AS130" s="8">
        <v>1</v>
      </c>
      <c r="AT130" s="8">
        <v>1</v>
      </c>
      <c r="AU130" s="8">
        <v>1</v>
      </c>
      <c r="AV130" s="5">
        <v>1</v>
      </c>
      <c r="AW130" s="5">
        <v>1</v>
      </c>
      <c r="AX130" s="23">
        <v>1</v>
      </c>
      <c r="AY130" s="8">
        <v>1</v>
      </c>
      <c r="AZ130" s="8">
        <v>1</v>
      </c>
      <c r="BA130" s="8">
        <v>1</v>
      </c>
      <c r="BB130" s="21">
        <v>1</v>
      </c>
    </row>
    <row r="131" spans="1:54" s="26" customFormat="1" ht="39.950000000000003" customHeight="1">
      <c r="A131" s="16">
        <v>123</v>
      </c>
      <c r="B131" s="132"/>
      <c r="C131" s="125"/>
      <c r="D131" s="125"/>
      <c r="E131" s="157"/>
      <c r="F131" s="157"/>
      <c r="G131" s="125">
        <v>5</v>
      </c>
      <c r="H131" s="125"/>
      <c r="I131" s="125"/>
      <c r="J131" s="84"/>
      <c r="K131" s="84"/>
      <c r="L131" s="10" t="s">
        <v>482</v>
      </c>
      <c r="M131" s="158" t="s">
        <v>483</v>
      </c>
      <c r="N131" s="47" t="s">
        <v>339</v>
      </c>
      <c r="O131" s="35"/>
      <c r="P131" s="32" t="s">
        <v>309</v>
      </c>
      <c r="Q131" s="160"/>
      <c r="R131" s="19" t="s">
        <v>122</v>
      </c>
      <c r="S131" s="10" t="s">
        <v>482</v>
      </c>
      <c r="T131" s="32" t="s">
        <v>122</v>
      </c>
      <c r="U131" s="19" t="s">
        <v>310</v>
      </c>
      <c r="V131" s="19" t="s">
        <v>311</v>
      </c>
      <c r="W131" s="157" t="s">
        <v>330</v>
      </c>
      <c r="X131" s="125" t="s">
        <v>313</v>
      </c>
      <c r="Y131" s="55" t="s">
        <v>43</v>
      </c>
      <c r="Z131" s="55" t="s">
        <v>43</v>
      </c>
      <c r="AA131" s="57">
        <f>AA132+AA133*AJ133</f>
        <v>0.17</v>
      </c>
      <c r="AB131" s="19" t="s">
        <v>43</v>
      </c>
      <c r="AC131" s="84"/>
      <c r="AD131" s="84"/>
      <c r="AE131" s="84"/>
      <c r="AF131" s="84"/>
      <c r="AG131" s="163"/>
      <c r="AH131" s="163"/>
      <c r="AI131" s="67"/>
      <c r="AJ131" s="125">
        <v>1</v>
      </c>
      <c r="AK131" s="35">
        <v>1</v>
      </c>
      <c r="AL131" s="35">
        <v>1</v>
      </c>
      <c r="AM131" s="35">
        <v>0</v>
      </c>
      <c r="AN131" s="35">
        <v>0</v>
      </c>
      <c r="AO131" s="35">
        <v>0</v>
      </c>
      <c r="AP131" s="35">
        <v>0</v>
      </c>
      <c r="AQ131" s="35">
        <v>0</v>
      </c>
      <c r="AR131" s="138">
        <v>0</v>
      </c>
      <c r="AS131" s="35">
        <v>1</v>
      </c>
      <c r="AT131" s="35">
        <v>1</v>
      </c>
      <c r="AU131" s="35">
        <v>1</v>
      </c>
      <c r="AV131" s="35">
        <v>0</v>
      </c>
      <c r="AW131" s="35">
        <v>0</v>
      </c>
      <c r="AX131" s="138">
        <v>0</v>
      </c>
      <c r="AY131" s="35">
        <v>1</v>
      </c>
      <c r="AZ131" s="35">
        <v>1</v>
      </c>
      <c r="BA131" s="35">
        <v>1</v>
      </c>
      <c r="BB131" s="270">
        <v>1</v>
      </c>
    </row>
    <row r="132" spans="1:54" s="26" customFormat="1" ht="39.950000000000003" customHeight="1">
      <c r="A132" s="16">
        <v>124</v>
      </c>
      <c r="B132" s="132"/>
      <c r="C132" s="125"/>
      <c r="D132" s="125"/>
      <c r="E132" s="157"/>
      <c r="F132" s="157"/>
      <c r="G132" s="125"/>
      <c r="H132" s="125">
        <v>6</v>
      </c>
      <c r="I132" s="125"/>
      <c r="J132" s="84"/>
      <c r="K132" s="84"/>
      <c r="L132" s="10" t="s">
        <v>484</v>
      </c>
      <c r="M132" s="158" t="s">
        <v>485</v>
      </c>
      <c r="N132" s="47" t="s">
        <v>339</v>
      </c>
      <c r="O132" s="35"/>
      <c r="P132" s="32" t="s">
        <v>309</v>
      </c>
      <c r="Q132" s="160"/>
      <c r="R132" s="19" t="s">
        <v>122</v>
      </c>
      <c r="S132" s="10" t="s">
        <v>484</v>
      </c>
      <c r="T132" s="32" t="s">
        <v>122</v>
      </c>
      <c r="U132" s="19" t="s">
        <v>310</v>
      </c>
      <c r="V132" s="19" t="s">
        <v>311</v>
      </c>
      <c r="W132" s="32" t="s">
        <v>486</v>
      </c>
      <c r="X132" s="125" t="s">
        <v>487</v>
      </c>
      <c r="Y132" s="55" t="s">
        <v>488</v>
      </c>
      <c r="Z132" s="56" t="s">
        <v>489</v>
      </c>
      <c r="AA132" s="57">
        <v>0.156</v>
      </c>
      <c r="AB132" s="19" t="s">
        <v>43</v>
      </c>
      <c r="AC132" s="84"/>
      <c r="AD132" s="84"/>
      <c r="AE132" s="84"/>
      <c r="AF132" s="84"/>
      <c r="AG132" s="163"/>
      <c r="AH132" s="163"/>
      <c r="AI132" s="67"/>
      <c r="AJ132" s="125">
        <v>1</v>
      </c>
      <c r="AK132" s="35">
        <v>1</v>
      </c>
      <c r="AL132" s="35">
        <v>1</v>
      </c>
      <c r="AM132" s="35">
        <v>0</v>
      </c>
      <c r="AN132" s="35">
        <v>0</v>
      </c>
      <c r="AO132" s="35">
        <v>0</v>
      </c>
      <c r="AP132" s="35">
        <v>0</v>
      </c>
      <c r="AQ132" s="35">
        <v>0</v>
      </c>
      <c r="AR132" s="138">
        <v>0</v>
      </c>
      <c r="AS132" s="35">
        <v>1</v>
      </c>
      <c r="AT132" s="35">
        <v>1</v>
      </c>
      <c r="AU132" s="35">
        <v>1</v>
      </c>
      <c r="AV132" s="35">
        <v>0</v>
      </c>
      <c r="AW132" s="35">
        <v>0</v>
      </c>
      <c r="AX132" s="138">
        <v>0</v>
      </c>
      <c r="AY132" s="35">
        <v>1</v>
      </c>
      <c r="AZ132" s="35">
        <v>1</v>
      </c>
      <c r="BA132" s="35">
        <v>1</v>
      </c>
      <c r="BB132" s="270">
        <v>1</v>
      </c>
    </row>
    <row r="133" spans="1:54" s="26" customFormat="1" ht="39.950000000000003" customHeight="1">
      <c r="A133" s="16">
        <v>125</v>
      </c>
      <c r="B133" s="132"/>
      <c r="C133" s="125"/>
      <c r="D133" s="125"/>
      <c r="E133" s="157"/>
      <c r="F133" s="157"/>
      <c r="G133" s="125"/>
      <c r="H133" s="125">
        <v>6</v>
      </c>
      <c r="I133" s="125"/>
      <c r="J133" s="84"/>
      <c r="K133" s="84"/>
      <c r="L133" s="159" t="s">
        <v>490</v>
      </c>
      <c r="M133" s="158" t="s">
        <v>491</v>
      </c>
      <c r="N133" s="47" t="s">
        <v>492</v>
      </c>
      <c r="O133" s="35"/>
      <c r="P133" s="32" t="s">
        <v>309</v>
      </c>
      <c r="Q133" s="160"/>
      <c r="R133" s="19" t="s">
        <v>122</v>
      </c>
      <c r="S133" s="10" t="s">
        <v>329</v>
      </c>
      <c r="T133" s="19" t="s">
        <v>43</v>
      </c>
      <c r="U133" s="120" t="s">
        <v>311</v>
      </c>
      <c r="V133" s="120" t="s">
        <v>310</v>
      </c>
      <c r="W133" s="132" t="s">
        <v>438</v>
      </c>
      <c r="X133" s="10" t="s">
        <v>493</v>
      </c>
      <c r="Y133" s="149" t="s">
        <v>43</v>
      </c>
      <c r="Z133" s="55" t="s">
        <v>43</v>
      </c>
      <c r="AA133" s="57">
        <v>7.0000000000000001E-3</v>
      </c>
      <c r="AB133" s="19" t="s">
        <v>43</v>
      </c>
      <c r="AC133" s="84"/>
      <c r="AD133" s="84"/>
      <c r="AE133" s="84"/>
      <c r="AF133" s="84"/>
      <c r="AG133" s="163"/>
      <c r="AH133" s="163"/>
      <c r="AI133" s="67"/>
      <c r="AJ133" s="125">
        <v>2</v>
      </c>
      <c r="AK133" s="35">
        <v>2</v>
      </c>
      <c r="AL133" s="35">
        <v>2</v>
      </c>
      <c r="AM133" s="35">
        <v>0</v>
      </c>
      <c r="AN133" s="35">
        <v>0</v>
      </c>
      <c r="AO133" s="35">
        <v>0</v>
      </c>
      <c r="AP133" s="35">
        <v>0</v>
      </c>
      <c r="AQ133" s="35">
        <v>0</v>
      </c>
      <c r="AR133" s="138">
        <v>0</v>
      </c>
      <c r="AS133" s="35">
        <v>2</v>
      </c>
      <c r="AT133" s="35">
        <v>2</v>
      </c>
      <c r="AU133" s="35">
        <v>2</v>
      </c>
      <c r="AV133" s="35">
        <v>0</v>
      </c>
      <c r="AW133" s="35">
        <v>0</v>
      </c>
      <c r="AX133" s="138">
        <v>0</v>
      </c>
      <c r="AY133" s="35">
        <v>2</v>
      </c>
      <c r="AZ133" s="35">
        <v>2</v>
      </c>
      <c r="BA133" s="35">
        <v>2</v>
      </c>
      <c r="BB133" s="270">
        <v>2</v>
      </c>
    </row>
    <row r="134" spans="1:54" ht="39.950000000000003" customHeight="1">
      <c r="A134" s="16">
        <v>126</v>
      </c>
      <c r="B134" s="5"/>
      <c r="C134" s="5"/>
      <c r="D134" s="5"/>
      <c r="E134" s="5"/>
      <c r="F134" s="5"/>
      <c r="G134" s="5">
        <v>5</v>
      </c>
      <c r="H134" s="5"/>
      <c r="I134" s="5"/>
      <c r="J134" s="42"/>
      <c r="K134" s="42"/>
      <c r="L134" s="10" t="s">
        <v>494</v>
      </c>
      <c r="M134" s="11" t="s">
        <v>495</v>
      </c>
      <c r="N134" s="46" t="s">
        <v>496</v>
      </c>
      <c r="O134" s="35"/>
      <c r="P134" s="32" t="s">
        <v>309</v>
      </c>
      <c r="Q134" s="42"/>
      <c r="R134" s="19" t="s">
        <v>122</v>
      </c>
      <c r="S134" s="10" t="s">
        <v>329</v>
      </c>
      <c r="T134" s="19" t="s">
        <v>43</v>
      </c>
      <c r="U134" s="19" t="s">
        <v>311</v>
      </c>
      <c r="V134" s="19" t="s">
        <v>310</v>
      </c>
      <c r="W134" s="32" t="s">
        <v>474</v>
      </c>
      <c r="X134" s="5" t="s">
        <v>497</v>
      </c>
      <c r="Y134" s="162" t="s">
        <v>498</v>
      </c>
      <c r="Z134" s="44" t="s">
        <v>499</v>
      </c>
      <c r="AA134" s="57">
        <v>5.0299999999999997E-2</v>
      </c>
      <c r="AB134" s="19" t="s">
        <v>43</v>
      </c>
      <c r="AC134" s="53"/>
      <c r="AD134" s="53"/>
      <c r="AE134" s="53"/>
      <c r="AF134" s="53"/>
      <c r="AG134" s="53"/>
      <c r="AH134" s="53"/>
      <c r="AI134" s="65"/>
      <c r="AJ134" s="125">
        <v>1</v>
      </c>
      <c r="AK134" s="35">
        <v>1</v>
      </c>
      <c r="AL134" s="35">
        <v>1</v>
      </c>
      <c r="AM134" s="35">
        <v>1</v>
      </c>
      <c r="AN134" s="35">
        <v>1</v>
      </c>
      <c r="AO134" s="35">
        <v>1</v>
      </c>
      <c r="AP134" s="35">
        <v>1</v>
      </c>
      <c r="AQ134" s="35">
        <v>1</v>
      </c>
      <c r="AR134" s="23">
        <v>1</v>
      </c>
      <c r="AS134" s="35">
        <v>1</v>
      </c>
      <c r="AT134" s="35">
        <v>1</v>
      </c>
      <c r="AU134" s="35">
        <v>1</v>
      </c>
      <c r="AV134" s="35">
        <v>1</v>
      </c>
      <c r="AW134" s="35">
        <v>1</v>
      </c>
      <c r="AX134" s="23">
        <v>1</v>
      </c>
      <c r="AY134" s="35">
        <v>1</v>
      </c>
      <c r="AZ134" s="35">
        <v>1</v>
      </c>
      <c r="BA134" s="35">
        <v>1</v>
      </c>
      <c r="BB134" s="270">
        <v>1</v>
      </c>
    </row>
    <row r="135" spans="1:54" ht="39.950000000000003" customHeight="1">
      <c r="A135" s="16">
        <v>127</v>
      </c>
      <c r="B135" s="5"/>
      <c r="C135" s="5"/>
      <c r="D135" s="5"/>
      <c r="E135" s="5"/>
      <c r="F135" s="5"/>
      <c r="G135" s="5">
        <v>5</v>
      </c>
      <c r="H135" s="5"/>
      <c r="I135" s="5"/>
      <c r="J135" s="42"/>
      <c r="K135" s="42"/>
      <c r="L135" s="10" t="s">
        <v>500</v>
      </c>
      <c r="M135" s="11" t="s">
        <v>501</v>
      </c>
      <c r="N135" s="46" t="s">
        <v>496</v>
      </c>
      <c r="O135" s="35"/>
      <c r="P135" s="32" t="s">
        <v>309</v>
      </c>
      <c r="Q135" s="42"/>
      <c r="R135" s="19" t="s">
        <v>122</v>
      </c>
      <c r="S135" s="10" t="s">
        <v>329</v>
      </c>
      <c r="T135" s="19" t="s">
        <v>43</v>
      </c>
      <c r="U135" s="19" t="s">
        <v>311</v>
      </c>
      <c r="V135" s="19" t="s">
        <v>310</v>
      </c>
      <c r="W135" s="32" t="s">
        <v>474</v>
      </c>
      <c r="X135" s="5" t="s">
        <v>497</v>
      </c>
      <c r="Y135" s="162" t="s">
        <v>498</v>
      </c>
      <c r="Z135" s="44" t="s">
        <v>499</v>
      </c>
      <c r="AA135" s="57">
        <v>5.0299999999999997E-2</v>
      </c>
      <c r="AB135" s="19" t="s">
        <v>43</v>
      </c>
      <c r="AC135" s="53"/>
      <c r="AD135" s="53"/>
      <c r="AE135" s="53"/>
      <c r="AF135" s="53"/>
      <c r="AG135" s="53"/>
      <c r="AH135" s="53"/>
      <c r="AI135" s="65"/>
      <c r="AJ135" s="125">
        <v>1</v>
      </c>
      <c r="AK135" s="35">
        <v>1</v>
      </c>
      <c r="AL135" s="35">
        <v>1</v>
      </c>
      <c r="AM135" s="35">
        <v>1</v>
      </c>
      <c r="AN135" s="35">
        <v>1</v>
      </c>
      <c r="AO135" s="35">
        <v>1</v>
      </c>
      <c r="AP135" s="35">
        <v>1</v>
      </c>
      <c r="AQ135" s="35">
        <v>1</v>
      </c>
      <c r="AR135" s="23">
        <v>1</v>
      </c>
      <c r="AS135" s="35">
        <v>1</v>
      </c>
      <c r="AT135" s="35">
        <v>1</v>
      </c>
      <c r="AU135" s="35">
        <v>1</v>
      </c>
      <c r="AV135" s="35">
        <v>1</v>
      </c>
      <c r="AW135" s="35">
        <v>1</v>
      </c>
      <c r="AX135" s="23">
        <v>1</v>
      </c>
      <c r="AY135" s="35">
        <v>1</v>
      </c>
      <c r="AZ135" s="35">
        <v>1</v>
      </c>
      <c r="BA135" s="35">
        <v>1</v>
      </c>
      <c r="BB135" s="270">
        <v>1</v>
      </c>
    </row>
    <row r="136" spans="1:54" ht="39.950000000000003" customHeight="1">
      <c r="A136" s="16">
        <v>128</v>
      </c>
      <c r="B136" s="32"/>
      <c r="C136" s="5"/>
      <c r="D136" s="5"/>
      <c r="E136" s="35"/>
      <c r="F136" s="35"/>
      <c r="G136" s="5">
        <v>5</v>
      </c>
      <c r="H136" s="5"/>
      <c r="I136" s="5"/>
      <c r="J136" s="8"/>
      <c r="K136" s="8"/>
      <c r="L136" s="10" t="s">
        <v>502</v>
      </c>
      <c r="M136" s="11" t="s">
        <v>503</v>
      </c>
      <c r="N136" s="46" t="s">
        <v>471</v>
      </c>
      <c r="O136" s="35"/>
      <c r="P136" s="32" t="s">
        <v>309</v>
      </c>
      <c r="Q136" s="50"/>
      <c r="R136" s="19" t="s">
        <v>122</v>
      </c>
      <c r="S136" s="10" t="s">
        <v>329</v>
      </c>
      <c r="T136" s="19" t="s">
        <v>43</v>
      </c>
      <c r="U136" s="19" t="s">
        <v>311</v>
      </c>
      <c r="V136" s="19" t="s">
        <v>310</v>
      </c>
      <c r="W136" s="32" t="s">
        <v>474</v>
      </c>
      <c r="X136" s="5" t="s">
        <v>504</v>
      </c>
      <c r="Y136" s="55" t="s">
        <v>476</v>
      </c>
      <c r="Z136" s="56" t="s">
        <v>505</v>
      </c>
      <c r="AA136" s="57">
        <v>0.36299999999999999</v>
      </c>
      <c r="AB136" s="19" t="s">
        <v>43</v>
      </c>
      <c r="AC136" s="8"/>
      <c r="AD136" s="8"/>
      <c r="AE136" s="8"/>
      <c r="AF136" s="8"/>
      <c r="AG136" s="53"/>
      <c r="AH136" s="53"/>
      <c r="AI136" s="65"/>
      <c r="AJ136" s="125">
        <v>1</v>
      </c>
      <c r="AK136" s="8">
        <v>1</v>
      </c>
      <c r="AL136" s="8">
        <v>1</v>
      </c>
      <c r="AM136" s="35">
        <v>1</v>
      </c>
      <c r="AN136" s="35">
        <v>1</v>
      </c>
      <c r="AO136" s="35">
        <v>1</v>
      </c>
      <c r="AP136" s="35">
        <v>1</v>
      </c>
      <c r="AQ136" s="35">
        <v>1</v>
      </c>
      <c r="AR136" s="23">
        <v>1</v>
      </c>
      <c r="AS136" s="8">
        <v>1</v>
      </c>
      <c r="AT136" s="8">
        <v>1</v>
      </c>
      <c r="AU136" s="8">
        <v>1</v>
      </c>
      <c r="AV136" s="35">
        <v>1</v>
      </c>
      <c r="AW136" s="35">
        <v>1</v>
      </c>
      <c r="AX136" s="23">
        <v>1</v>
      </c>
      <c r="AY136" s="8">
        <v>1</v>
      </c>
      <c r="AZ136" s="8">
        <v>1</v>
      </c>
      <c r="BA136" s="8">
        <v>1</v>
      </c>
      <c r="BB136" s="270">
        <v>1</v>
      </c>
    </row>
    <row r="137" spans="1:54" ht="39.950000000000003" customHeight="1">
      <c r="A137" s="16">
        <v>129</v>
      </c>
      <c r="B137" s="32"/>
      <c r="C137" s="5"/>
      <c r="D137" s="5"/>
      <c r="E137" s="35"/>
      <c r="F137" s="35"/>
      <c r="G137" s="5">
        <v>5</v>
      </c>
      <c r="H137" s="5"/>
      <c r="I137" s="5"/>
      <c r="J137" s="8"/>
      <c r="K137" s="8"/>
      <c r="L137" s="10" t="s">
        <v>506</v>
      </c>
      <c r="M137" s="11" t="s">
        <v>507</v>
      </c>
      <c r="N137" s="46" t="s">
        <v>508</v>
      </c>
      <c r="O137" s="35"/>
      <c r="P137" s="32" t="s">
        <v>309</v>
      </c>
      <c r="Q137" s="50"/>
      <c r="R137" s="19" t="s">
        <v>130</v>
      </c>
      <c r="S137" s="10" t="s">
        <v>329</v>
      </c>
      <c r="T137" s="19" t="s">
        <v>43</v>
      </c>
      <c r="U137" s="19" t="s">
        <v>311</v>
      </c>
      <c r="V137" s="19" t="s">
        <v>310</v>
      </c>
      <c r="W137" s="35" t="s">
        <v>330</v>
      </c>
      <c r="X137" s="10" t="s">
        <v>313</v>
      </c>
      <c r="Y137" s="55" t="s">
        <v>43</v>
      </c>
      <c r="Z137" s="55" t="s">
        <v>43</v>
      </c>
      <c r="AA137" s="57">
        <f>AA138+AA139+AA140+AA141</f>
        <v>0.55279999999999996</v>
      </c>
      <c r="AB137" s="19" t="s">
        <v>43</v>
      </c>
      <c r="AC137" s="8"/>
      <c r="AD137" s="8"/>
      <c r="AE137" s="8"/>
      <c r="AF137" s="8"/>
      <c r="AG137" s="53"/>
      <c r="AH137" s="53"/>
      <c r="AI137" s="65"/>
      <c r="AJ137" s="5">
        <v>1</v>
      </c>
      <c r="AK137" s="8">
        <v>1</v>
      </c>
      <c r="AL137" s="8">
        <v>1</v>
      </c>
      <c r="AM137" s="35">
        <v>1</v>
      </c>
      <c r="AN137" s="35">
        <v>1</v>
      </c>
      <c r="AO137" s="35">
        <v>1</v>
      </c>
      <c r="AP137" s="35">
        <v>1</v>
      </c>
      <c r="AQ137" s="35">
        <v>1</v>
      </c>
      <c r="AR137" s="23">
        <v>1</v>
      </c>
      <c r="AS137" s="8">
        <v>1</v>
      </c>
      <c r="AT137" s="8">
        <v>1</v>
      </c>
      <c r="AU137" s="8">
        <v>1</v>
      </c>
      <c r="AV137" s="35">
        <v>1</v>
      </c>
      <c r="AW137" s="35">
        <v>1</v>
      </c>
      <c r="AX137" s="23">
        <v>1</v>
      </c>
      <c r="AY137" s="8">
        <v>1</v>
      </c>
      <c r="AZ137" s="8">
        <v>1</v>
      </c>
      <c r="BA137" s="8">
        <v>1</v>
      </c>
      <c r="BB137" s="21">
        <v>1</v>
      </c>
    </row>
    <row r="138" spans="1:54" ht="39.950000000000003" customHeight="1">
      <c r="A138" s="16">
        <v>130</v>
      </c>
      <c r="B138" s="32"/>
      <c r="C138" s="5"/>
      <c r="D138" s="5"/>
      <c r="E138" s="35"/>
      <c r="F138" s="35"/>
      <c r="G138" s="5"/>
      <c r="H138" s="5">
        <v>6</v>
      </c>
      <c r="I138" s="5"/>
      <c r="J138" s="8"/>
      <c r="K138" s="8"/>
      <c r="L138" s="10" t="s">
        <v>509</v>
      </c>
      <c r="M138" s="11" t="s">
        <v>510</v>
      </c>
      <c r="N138" s="46" t="s">
        <v>471</v>
      </c>
      <c r="O138" s="35"/>
      <c r="P138" s="32" t="s">
        <v>309</v>
      </c>
      <c r="Q138" s="50"/>
      <c r="R138" s="19" t="s">
        <v>130</v>
      </c>
      <c r="S138" s="10" t="s">
        <v>329</v>
      </c>
      <c r="T138" s="19" t="s">
        <v>43</v>
      </c>
      <c r="U138" s="19" t="s">
        <v>311</v>
      </c>
      <c r="V138" s="19" t="s">
        <v>310</v>
      </c>
      <c r="W138" s="32" t="s">
        <v>486</v>
      </c>
      <c r="X138" s="5" t="s">
        <v>511</v>
      </c>
      <c r="Y138" s="55" t="s">
        <v>488</v>
      </c>
      <c r="Z138" s="56" t="s">
        <v>512</v>
      </c>
      <c r="AA138" s="57">
        <v>0.2944</v>
      </c>
      <c r="AB138" s="19" t="s">
        <v>43</v>
      </c>
      <c r="AC138" s="8"/>
      <c r="AD138" s="8"/>
      <c r="AE138" s="8"/>
      <c r="AF138" s="8"/>
      <c r="AG138" s="53"/>
      <c r="AH138" s="53"/>
      <c r="AI138" s="65"/>
      <c r="AJ138" s="5">
        <v>1</v>
      </c>
      <c r="AK138" s="8">
        <v>1</v>
      </c>
      <c r="AL138" s="8">
        <v>1</v>
      </c>
      <c r="AM138" s="35">
        <v>1</v>
      </c>
      <c r="AN138" s="35">
        <v>1</v>
      </c>
      <c r="AO138" s="35">
        <v>1</v>
      </c>
      <c r="AP138" s="35">
        <v>1</v>
      </c>
      <c r="AQ138" s="35">
        <v>1</v>
      </c>
      <c r="AR138" s="23">
        <v>1</v>
      </c>
      <c r="AS138" s="8">
        <v>1</v>
      </c>
      <c r="AT138" s="8">
        <v>1</v>
      </c>
      <c r="AU138" s="8">
        <v>1</v>
      </c>
      <c r="AV138" s="35">
        <v>1</v>
      </c>
      <c r="AW138" s="35">
        <v>1</v>
      </c>
      <c r="AX138" s="23">
        <v>1</v>
      </c>
      <c r="AY138" s="8">
        <v>1</v>
      </c>
      <c r="AZ138" s="8">
        <v>1</v>
      </c>
      <c r="BA138" s="8">
        <v>1</v>
      </c>
      <c r="BB138" s="21">
        <v>1</v>
      </c>
    </row>
    <row r="139" spans="1:54" ht="39.950000000000003" customHeight="1">
      <c r="A139" s="16">
        <v>131</v>
      </c>
      <c r="B139" s="32"/>
      <c r="C139" s="5"/>
      <c r="D139" s="5"/>
      <c r="E139" s="35"/>
      <c r="F139" s="35"/>
      <c r="G139" s="5"/>
      <c r="H139" s="5">
        <v>6</v>
      </c>
      <c r="I139" s="5"/>
      <c r="J139" s="8"/>
      <c r="K139" s="8"/>
      <c r="L139" s="10" t="s">
        <v>513</v>
      </c>
      <c r="M139" s="11" t="s">
        <v>514</v>
      </c>
      <c r="N139" s="46" t="s">
        <v>471</v>
      </c>
      <c r="O139" s="35"/>
      <c r="P139" s="32" t="s">
        <v>309</v>
      </c>
      <c r="Q139" s="50"/>
      <c r="R139" s="19" t="s">
        <v>130</v>
      </c>
      <c r="S139" s="10" t="s">
        <v>329</v>
      </c>
      <c r="T139" s="19" t="s">
        <v>43</v>
      </c>
      <c r="U139" s="19" t="s">
        <v>311</v>
      </c>
      <c r="V139" s="19" t="s">
        <v>310</v>
      </c>
      <c r="W139" s="32" t="s">
        <v>486</v>
      </c>
      <c r="X139" s="5" t="s">
        <v>487</v>
      </c>
      <c r="Y139" s="55" t="s">
        <v>488</v>
      </c>
      <c r="Z139" s="56" t="s">
        <v>515</v>
      </c>
      <c r="AA139" s="57">
        <v>1.5699999999999999E-2</v>
      </c>
      <c r="AB139" s="19" t="s">
        <v>43</v>
      </c>
      <c r="AC139" s="8"/>
      <c r="AD139" s="8"/>
      <c r="AE139" s="8"/>
      <c r="AF139" s="8"/>
      <c r="AG139" s="53"/>
      <c r="AH139" s="53"/>
      <c r="AI139" s="65"/>
      <c r="AJ139" s="5">
        <v>1</v>
      </c>
      <c r="AK139" s="8">
        <v>1</v>
      </c>
      <c r="AL139" s="8">
        <v>1</v>
      </c>
      <c r="AM139" s="35">
        <v>1</v>
      </c>
      <c r="AN139" s="35">
        <v>1</v>
      </c>
      <c r="AO139" s="35">
        <v>1</v>
      </c>
      <c r="AP139" s="35">
        <v>1</v>
      </c>
      <c r="AQ139" s="35">
        <v>1</v>
      </c>
      <c r="AR139" s="23">
        <v>1</v>
      </c>
      <c r="AS139" s="8">
        <v>1</v>
      </c>
      <c r="AT139" s="8">
        <v>1</v>
      </c>
      <c r="AU139" s="8">
        <v>1</v>
      </c>
      <c r="AV139" s="35">
        <v>1</v>
      </c>
      <c r="AW139" s="35">
        <v>1</v>
      </c>
      <c r="AX139" s="23">
        <v>1</v>
      </c>
      <c r="AY139" s="8">
        <v>1</v>
      </c>
      <c r="AZ139" s="8">
        <v>1</v>
      </c>
      <c r="BA139" s="8">
        <v>1</v>
      </c>
      <c r="BB139" s="21">
        <v>1</v>
      </c>
    </row>
    <row r="140" spans="1:54" ht="39.950000000000003" customHeight="1">
      <c r="A140" s="16">
        <v>132</v>
      </c>
      <c r="B140" s="32"/>
      <c r="C140" s="5"/>
      <c r="D140" s="5"/>
      <c r="E140" s="35"/>
      <c r="F140" s="35"/>
      <c r="G140" s="5"/>
      <c r="H140" s="5">
        <v>6</v>
      </c>
      <c r="I140" s="5"/>
      <c r="J140" s="8"/>
      <c r="K140" s="8"/>
      <c r="L140" s="10" t="s">
        <v>516</v>
      </c>
      <c r="M140" s="11" t="s">
        <v>517</v>
      </c>
      <c r="N140" s="46" t="s">
        <v>471</v>
      </c>
      <c r="O140" s="35"/>
      <c r="P140" s="32" t="s">
        <v>309</v>
      </c>
      <c r="Q140" s="50"/>
      <c r="R140" s="19" t="s">
        <v>122</v>
      </c>
      <c r="S140" s="10" t="s">
        <v>329</v>
      </c>
      <c r="T140" s="19" t="s">
        <v>43</v>
      </c>
      <c r="U140" s="19" t="s">
        <v>311</v>
      </c>
      <c r="V140" s="49" t="s">
        <v>310</v>
      </c>
      <c r="W140" s="32" t="s">
        <v>486</v>
      </c>
      <c r="X140" s="5" t="s">
        <v>487</v>
      </c>
      <c r="Y140" s="55" t="s">
        <v>488</v>
      </c>
      <c r="Z140" s="56" t="s">
        <v>518</v>
      </c>
      <c r="AA140" s="57">
        <v>1.2800000000000001E-2</v>
      </c>
      <c r="AB140" s="19" t="s">
        <v>43</v>
      </c>
      <c r="AC140" s="8"/>
      <c r="AD140" s="8"/>
      <c r="AE140" s="8"/>
      <c r="AF140" s="8"/>
      <c r="AG140" s="53"/>
      <c r="AH140" s="53"/>
      <c r="AI140" s="65"/>
      <c r="AJ140" s="5">
        <v>1</v>
      </c>
      <c r="AK140" s="8">
        <v>1</v>
      </c>
      <c r="AL140" s="8">
        <v>1</v>
      </c>
      <c r="AM140" s="35">
        <v>1</v>
      </c>
      <c r="AN140" s="35">
        <v>1</v>
      </c>
      <c r="AO140" s="35">
        <v>1</v>
      </c>
      <c r="AP140" s="35">
        <v>1</v>
      </c>
      <c r="AQ140" s="35">
        <v>1</v>
      </c>
      <c r="AR140" s="23">
        <v>1</v>
      </c>
      <c r="AS140" s="8">
        <v>1</v>
      </c>
      <c r="AT140" s="8">
        <v>1</v>
      </c>
      <c r="AU140" s="8">
        <v>1</v>
      </c>
      <c r="AV140" s="35">
        <v>1</v>
      </c>
      <c r="AW140" s="35">
        <v>1</v>
      </c>
      <c r="AX140" s="23">
        <v>1</v>
      </c>
      <c r="AY140" s="8">
        <v>1</v>
      </c>
      <c r="AZ140" s="8">
        <v>1</v>
      </c>
      <c r="BA140" s="8">
        <v>1</v>
      </c>
      <c r="BB140" s="21">
        <v>1</v>
      </c>
    </row>
    <row r="141" spans="1:54" ht="39.950000000000003" customHeight="1">
      <c r="A141" s="16">
        <v>133</v>
      </c>
      <c r="B141" s="32"/>
      <c r="C141" s="5"/>
      <c r="D141" s="5"/>
      <c r="E141" s="35"/>
      <c r="F141" s="35"/>
      <c r="G141" s="5"/>
      <c r="H141" s="5">
        <v>6</v>
      </c>
      <c r="I141" s="5"/>
      <c r="J141" s="8"/>
      <c r="K141" s="8"/>
      <c r="L141" s="10" t="s">
        <v>519</v>
      </c>
      <c r="M141" s="11" t="s">
        <v>520</v>
      </c>
      <c r="N141" s="46" t="s">
        <v>471</v>
      </c>
      <c r="O141" s="35"/>
      <c r="P141" s="32" t="s">
        <v>309</v>
      </c>
      <c r="Q141" s="50"/>
      <c r="R141" s="19" t="s">
        <v>155</v>
      </c>
      <c r="S141" s="10" t="s">
        <v>329</v>
      </c>
      <c r="T141" s="19" t="s">
        <v>43</v>
      </c>
      <c r="U141" s="19" t="s">
        <v>311</v>
      </c>
      <c r="V141" s="19" t="s">
        <v>310</v>
      </c>
      <c r="W141" s="35" t="s">
        <v>330</v>
      </c>
      <c r="X141" s="5" t="s">
        <v>313</v>
      </c>
      <c r="Y141" s="55" t="s">
        <v>43</v>
      </c>
      <c r="Z141" s="55" t="s">
        <v>43</v>
      </c>
      <c r="AA141" s="57">
        <v>0.22989999999999999</v>
      </c>
      <c r="AB141" s="19" t="s">
        <v>43</v>
      </c>
      <c r="AC141" s="8"/>
      <c r="AD141" s="8"/>
      <c r="AE141" s="8"/>
      <c r="AF141" s="8"/>
      <c r="AG141" s="53"/>
      <c r="AH141" s="53"/>
      <c r="AI141" s="65"/>
      <c r="AJ141" s="5">
        <v>1</v>
      </c>
      <c r="AK141" s="8">
        <v>1</v>
      </c>
      <c r="AL141" s="8">
        <v>1</v>
      </c>
      <c r="AM141" s="35">
        <v>1</v>
      </c>
      <c r="AN141" s="35">
        <v>1</v>
      </c>
      <c r="AO141" s="35">
        <v>1</v>
      </c>
      <c r="AP141" s="35">
        <v>1</v>
      </c>
      <c r="AQ141" s="35">
        <v>1</v>
      </c>
      <c r="AR141" s="23">
        <v>1</v>
      </c>
      <c r="AS141" s="8">
        <v>1</v>
      </c>
      <c r="AT141" s="8">
        <v>1</v>
      </c>
      <c r="AU141" s="8">
        <v>1</v>
      </c>
      <c r="AV141" s="35">
        <v>1</v>
      </c>
      <c r="AW141" s="35">
        <v>1</v>
      </c>
      <c r="AX141" s="23">
        <v>1</v>
      </c>
      <c r="AY141" s="8">
        <v>1</v>
      </c>
      <c r="AZ141" s="8">
        <v>1</v>
      </c>
      <c r="BA141" s="8">
        <v>1</v>
      </c>
      <c r="BB141" s="21">
        <v>1</v>
      </c>
    </row>
    <row r="142" spans="1:54" s="27" customFormat="1" ht="39.950000000000003" customHeight="1">
      <c r="A142" s="16">
        <v>134</v>
      </c>
      <c r="B142" s="32"/>
      <c r="C142" s="5"/>
      <c r="D142" s="5"/>
      <c r="E142" s="35"/>
      <c r="F142" s="35"/>
      <c r="G142" s="5">
        <v>5</v>
      </c>
      <c r="H142" s="5"/>
      <c r="I142" s="5"/>
      <c r="J142" s="8"/>
      <c r="K142" s="8"/>
      <c r="L142" s="10" t="s">
        <v>521</v>
      </c>
      <c r="M142" s="5" t="s">
        <v>522</v>
      </c>
      <c r="N142" s="41" t="s">
        <v>508</v>
      </c>
      <c r="O142" s="35" t="s">
        <v>155</v>
      </c>
      <c r="P142" s="32" t="s">
        <v>309</v>
      </c>
      <c r="Q142" s="50"/>
      <c r="R142" s="19" t="s">
        <v>523</v>
      </c>
      <c r="S142" s="10" t="s">
        <v>329</v>
      </c>
      <c r="T142" s="19" t="s">
        <v>43</v>
      </c>
      <c r="U142" s="19" t="s">
        <v>311</v>
      </c>
      <c r="V142" s="19" t="s">
        <v>310</v>
      </c>
      <c r="W142" s="35" t="s">
        <v>330</v>
      </c>
      <c r="X142" s="5" t="s">
        <v>313</v>
      </c>
      <c r="Y142" s="55" t="s">
        <v>43</v>
      </c>
      <c r="Z142" s="55" t="s">
        <v>43</v>
      </c>
      <c r="AA142" s="178">
        <f>AA143+AA149</f>
        <v>0.36850000000000005</v>
      </c>
      <c r="AB142" s="19" t="s">
        <v>43</v>
      </c>
      <c r="AC142" s="8"/>
      <c r="AD142" s="8"/>
      <c r="AE142" s="8"/>
      <c r="AF142" s="8"/>
      <c r="AG142" s="53"/>
      <c r="AH142" s="53"/>
      <c r="AI142" s="65"/>
      <c r="AJ142" s="5">
        <v>0</v>
      </c>
      <c r="AK142" s="8">
        <v>0</v>
      </c>
      <c r="AL142" s="8">
        <v>1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136">
        <v>1</v>
      </c>
      <c r="AS142" s="8">
        <v>0</v>
      </c>
      <c r="AT142" s="8">
        <v>0</v>
      </c>
      <c r="AU142" s="8">
        <v>1</v>
      </c>
      <c r="AV142" s="8">
        <v>0</v>
      </c>
      <c r="AW142" s="8">
        <v>0</v>
      </c>
      <c r="AX142" s="136">
        <v>1</v>
      </c>
      <c r="AY142" s="8">
        <v>0</v>
      </c>
      <c r="AZ142" s="8">
        <v>0</v>
      </c>
      <c r="BA142" s="8">
        <v>1</v>
      </c>
      <c r="BB142" s="21">
        <v>0</v>
      </c>
    </row>
    <row r="143" spans="1:54" ht="39.950000000000003" customHeight="1">
      <c r="A143" s="16">
        <v>135</v>
      </c>
      <c r="B143" s="32"/>
      <c r="C143" s="5"/>
      <c r="D143" s="5"/>
      <c r="E143" s="35"/>
      <c r="F143" s="35"/>
      <c r="G143" s="5"/>
      <c r="H143" s="5">
        <v>6</v>
      </c>
      <c r="I143" s="5"/>
      <c r="J143" s="8"/>
      <c r="K143" s="8"/>
      <c r="L143" s="10" t="s">
        <v>524</v>
      </c>
      <c r="M143" s="11" t="s">
        <v>525</v>
      </c>
      <c r="N143" s="18" t="s">
        <v>526</v>
      </c>
      <c r="O143" s="35"/>
      <c r="P143" s="32" t="s">
        <v>309</v>
      </c>
      <c r="Q143" s="50"/>
      <c r="R143" s="19" t="s">
        <v>122</v>
      </c>
      <c r="S143" s="10" t="s">
        <v>329</v>
      </c>
      <c r="T143" s="19" t="s">
        <v>43</v>
      </c>
      <c r="U143" s="19" t="s">
        <v>311</v>
      </c>
      <c r="V143" s="19" t="s">
        <v>310</v>
      </c>
      <c r="W143" s="35" t="s">
        <v>330</v>
      </c>
      <c r="X143" s="5" t="s">
        <v>313</v>
      </c>
      <c r="Y143" s="55" t="s">
        <v>43</v>
      </c>
      <c r="Z143" s="55" t="s">
        <v>43</v>
      </c>
      <c r="AA143" s="57">
        <f>AA144+AA145+AA146+AA147+AA148</f>
        <v>0.29000000000000004</v>
      </c>
      <c r="AB143" s="19" t="s">
        <v>43</v>
      </c>
      <c r="AC143" s="8"/>
      <c r="AD143" s="8"/>
      <c r="AE143" s="8"/>
      <c r="AF143" s="8"/>
      <c r="AG143" s="53"/>
      <c r="AH143" s="53"/>
      <c r="AI143" s="65"/>
      <c r="AJ143" s="8">
        <v>1</v>
      </c>
      <c r="AK143" s="8">
        <v>1</v>
      </c>
      <c r="AL143" s="8">
        <v>1</v>
      </c>
      <c r="AM143" s="8">
        <v>1</v>
      </c>
      <c r="AN143" s="8">
        <v>1</v>
      </c>
      <c r="AO143" s="8">
        <v>1</v>
      </c>
      <c r="AP143" s="8">
        <v>1</v>
      </c>
      <c r="AQ143" s="8">
        <v>1</v>
      </c>
      <c r="AR143" s="23">
        <v>1</v>
      </c>
      <c r="AS143" s="8">
        <v>1</v>
      </c>
      <c r="AT143" s="8">
        <v>1</v>
      </c>
      <c r="AU143" s="8">
        <v>1</v>
      </c>
      <c r="AV143" s="8">
        <v>1</v>
      </c>
      <c r="AW143" s="8">
        <v>1</v>
      </c>
      <c r="AX143" s="23">
        <v>1</v>
      </c>
      <c r="AY143" s="8">
        <v>1</v>
      </c>
      <c r="AZ143" s="8">
        <v>1</v>
      </c>
      <c r="BA143" s="8">
        <v>1</v>
      </c>
      <c r="BB143" s="15">
        <v>1</v>
      </c>
    </row>
    <row r="144" spans="1:54" ht="39.950000000000003" customHeight="1">
      <c r="A144" s="16">
        <v>136</v>
      </c>
      <c r="B144" s="32"/>
      <c r="C144" s="5"/>
      <c r="D144" s="5"/>
      <c r="E144" s="35"/>
      <c r="F144" s="35"/>
      <c r="G144" s="5"/>
      <c r="H144" s="5"/>
      <c r="I144" s="5">
        <v>7</v>
      </c>
      <c r="J144" s="8"/>
      <c r="K144" s="8"/>
      <c r="L144" s="10" t="s">
        <v>527</v>
      </c>
      <c r="M144" s="11" t="s">
        <v>528</v>
      </c>
      <c r="N144" s="46" t="s">
        <v>471</v>
      </c>
      <c r="O144" s="35"/>
      <c r="P144" s="32" t="s">
        <v>309</v>
      </c>
      <c r="Q144" s="50"/>
      <c r="R144" s="19" t="s">
        <v>122</v>
      </c>
      <c r="S144" s="10" t="s">
        <v>329</v>
      </c>
      <c r="T144" s="19" t="s">
        <v>43</v>
      </c>
      <c r="U144" s="19" t="s">
        <v>311</v>
      </c>
      <c r="V144" s="19" t="s">
        <v>310</v>
      </c>
      <c r="W144" s="32" t="s">
        <v>342</v>
      </c>
      <c r="X144" s="5" t="s">
        <v>529</v>
      </c>
      <c r="Y144" s="55" t="s">
        <v>344</v>
      </c>
      <c r="Z144" s="55" t="s">
        <v>530</v>
      </c>
      <c r="AA144" s="57">
        <v>6.08E-2</v>
      </c>
      <c r="AB144" s="19" t="s">
        <v>43</v>
      </c>
      <c r="AC144" s="8"/>
      <c r="AD144" s="8"/>
      <c r="AE144" s="8"/>
      <c r="AF144" s="8"/>
      <c r="AG144" s="53"/>
      <c r="AH144" s="53"/>
      <c r="AI144" s="65"/>
      <c r="AJ144" s="8">
        <v>1</v>
      </c>
      <c r="AK144" s="8">
        <v>1</v>
      </c>
      <c r="AL144" s="8">
        <v>1</v>
      </c>
      <c r="AM144" s="8">
        <v>1</v>
      </c>
      <c r="AN144" s="8">
        <v>1</v>
      </c>
      <c r="AO144" s="8">
        <v>1</v>
      </c>
      <c r="AP144" s="8">
        <v>1</v>
      </c>
      <c r="AQ144" s="8">
        <v>1</v>
      </c>
      <c r="AR144" s="23">
        <v>1</v>
      </c>
      <c r="AS144" s="8">
        <v>1</v>
      </c>
      <c r="AT144" s="8">
        <v>1</v>
      </c>
      <c r="AU144" s="8">
        <v>1</v>
      </c>
      <c r="AV144" s="8">
        <v>1</v>
      </c>
      <c r="AW144" s="8">
        <v>1</v>
      </c>
      <c r="AX144" s="23">
        <v>1</v>
      </c>
      <c r="AY144" s="8">
        <v>1</v>
      </c>
      <c r="AZ144" s="8">
        <v>1</v>
      </c>
      <c r="BA144" s="8">
        <v>1</v>
      </c>
      <c r="BB144" s="15">
        <v>1</v>
      </c>
    </row>
    <row r="145" spans="1:54" ht="39.950000000000003" customHeight="1">
      <c r="A145" s="16">
        <v>137</v>
      </c>
      <c r="B145" s="32"/>
      <c r="C145" s="5"/>
      <c r="D145" s="5"/>
      <c r="E145" s="35"/>
      <c r="F145" s="35"/>
      <c r="G145" s="5"/>
      <c r="H145" s="5"/>
      <c r="I145" s="5">
        <v>7</v>
      </c>
      <c r="J145" s="8"/>
      <c r="K145" s="8"/>
      <c r="L145" s="10" t="s">
        <v>531</v>
      </c>
      <c r="M145" s="11" t="s">
        <v>532</v>
      </c>
      <c r="N145" s="46" t="s">
        <v>471</v>
      </c>
      <c r="O145" s="35"/>
      <c r="P145" s="32" t="s">
        <v>309</v>
      </c>
      <c r="Q145" s="50"/>
      <c r="R145" s="19" t="s">
        <v>122</v>
      </c>
      <c r="S145" s="10" t="s">
        <v>329</v>
      </c>
      <c r="T145" s="19" t="s">
        <v>43</v>
      </c>
      <c r="U145" s="19" t="s">
        <v>311</v>
      </c>
      <c r="V145" s="19" t="s">
        <v>310</v>
      </c>
      <c r="W145" s="32" t="s">
        <v>342</v>
      </c>
      <c r="X145" s="5" t="s">
        <v>529</v>
      </c>
      <c r="Y145" s="55" t="s">
        <v>344</v>
      </c>
      <c r="Z145" s="55" t="s">
        <v>533</v>
      </c>
      <c r="AA145" s="57">
        <v>6.8900000000000003E-2</v>
      </c>
      <c r="AB145" s="19" t="s">
        <v>43</v>
      </c>
      <c r="AC145" s="8"/>
      <c r="AD145" s="8"/>
      <c r="AE145" s="8"/>
      <c r="AF145" s="8"/>
      <c r="AG145" s="53"/>
      <c r="AH145" s="53"/>
      <c r="AI145" s="65"/>
      <c r="AJ145" s="8">
        <v>1</v>
      </c>
      <c r="AK145" s="8">
        <v>1</v>
      </c>
      <c r="AL145" s="8">
        <v>1</v>
      </c>
      <c r="AM145" s="8">
        <v>1</v>
      </c>
      <c r="AN145" s="8">
        <v>1</v>
      </c>
      <c r="AO145" s="8">
        <v>1</v>
      </c>
      <c r="AP145" s="8">
        <v>1</v>
      </c>
      <c r="AQ145" s="8">
        <v>1</v>
      </c>
      <c r="AR145" s="23">
        <v>1</v>
      </c>
      <c r="AS145" s="8">
        <v>1</v>
      </c>
      <c r="AT145" s="8">
        <v>1</v>
      </c>
      <c r="AU145" s="8">
        <v>1</v>
      </c>
      <c r="AV145" s="8">
        <v>1</v>
      </c>
      <c r="AW145" s="8">
        <v>1</v>
      </c>
      <c r="AX145" s="23">
        <v>1</v>
      </c>
      <c r="AY145" s="8">
        <v>1</v>
      </c>
      <c r="AZ145" s="8">
        <v>1</v>
      </c>
      <c r="BA145" s="8">
        <v>1</v>
      </c>
      <c r="BB145" s="15">
        <v>1</v>
      </c>
    </row>
    <row r="146" spans="1:54" ht="39.950000000000003" customHeight="1">
      <c r="A146" s="16">
        <v>138</v>
      </c>
      <c r="B146" s="32"/>
      <c r="C146" s="5"/>
      <c r="D146" s="5"/>
      <c r="E146" s="35"/>
      <c r="F146" s="35"/>
      <c r="G146" s="5"/>
      <c r="H146" s="5"/>
      <c r="I146" s="5">
        <v>7</v>
      </c>
      <c r="J146" s="8"/>
      <c r="K146" s="8"/>
      <c r="L146" s="10" t="s">
        <v>534</v>
      </c>
      <c r="M146" s="11" t="s">
        <v>535</v>
      </c>
      <c r="N146" s="46" t="s">
        <v>471</v>
      </c>
      <c r="O146" s="35"/>
      <c r="P146" s="32" t="s">
        <v>309</v>
      </c>
      <c r="Q146" s="50"/>
      <c r="R146" s="19" t="s">
        <v>122</v>
      </c>
      <c r="S146" s="10" t="s">
        <v>329</v>
      </c>
      <c r="T146" s="19" t="s">
        <v>43</v>
      </c>
      <c r="U146" s="19" t="s">
        <v>311</v>
      </c>
      <c r="V146" s="19" t="s">
        <v>310</v>
      </c>
      <c r="W146" s="32" t="s">
        <v>342</v>
      </c>
      <c r="X146" s="5" t="s">
        <v>529</v>
      </c>
      <c r="Y146" s="55" t="s">
        <v>344</v>
      </c>
      <c r="Z146" s="55" t="s">
        <v>533</v>
      </c>
      <c r="AA146" s="57">
        <v>6.8900000000000003E-2</v>
      </c>
      <c r="AB146" s="19" t="s">
        <v>43</v>
      </c>
      <c r="AC146" s="8"/>
      <c r="AD146" s="8"/>
      <c r="AE146" s="8"/>
      <c r="AF146" s="8"/>
      <c r="AG146" s="53"/>
      <c r="AH146" s="53"/>
      <c r="AI146" s="65"/>
      <c r="AJ146" s="8">
        <v>1</v>
      </c>
      <c r="AK146" s="8">
        <v>1</v>
      </c>
      <c r="AL146" s="8">
        <v>1</v>
      </c>
      <c r="AM146" s="8">
        <v>1</v>
      </c>
      <c r="AN146" s="8">
        <v>1</v>
      </c>
      <c r="AO146" s="8">
        <v>1</v>
      </c>
      <c r="AP146" s="8">
        <v>1</v>
      </c>
      <c r="AQ146" s="8">
        <v>1</v>
      </c>
      <c r="AR146" s="23">
        <v>1</v>
      </c>
      <c r="AS146" s="8">
        <v>1</v>
      </c>
      <c r="AT146" s="8">
        <v>1</v>
      </c>
      <c r="AU146" s="8">
        <v>1</v>
      </c>
      <c r="AV146" s="8">
        <v>1</v>
      </c>
      <c r="AW146" s="8">
        <v>1</v>
      </c>
      <c r="AX146" s="23">
        <v>1</v>
      </c>
      <c r="AY146" s="8">
        <v>1</v>
      </c>
      <c r="AZ146" s="8">
        <v>1</v>
      </c>
      <c r="BA146" s="8">
        <v>1</v>
      </c>
      <c r="BB146" s="15">
        <v>1</v>
      </c>
    </row>
    <row r="147" spans="1:54" ht="39.950000000000003" customHeight="1">
      <c r="A147" s="16">
        <v>139</v>
      </c>
      <c r="B147" s="32"/>
      <c r="C147" s="5"/>
      <c r="D147" s="5"/>
      <c r="E147" s="35"/>
      <c r="F147" s="35"/>
      <c r="G147" s="5"/>
      <c r="H147" s="5"/>
      <c r="I147" s="5">
        <v>7</v>
      </c>
      <c r="J147" s="8"/>
      <c r="K147" s="8"/>
      <c r="L147" s="10" t="s">
        <v>536</v>
      </c>
      <c r="M147" s="11" t="s">
        <v>537</v>
      </c>
      <c r="N147" s="46" t="s">
        <v>471</v>
      </c>
      <c r="O147" s="35"/>
      <c r="P147" s="32" t="s">
        <v>309</v>
      </c>
      <c r="Q147" s="50"/>
      <c r="R147" s="19" t="s">
        <v>122</v>
      </c>
      <c r="S147" s="10" t="s">
        <v>329</v>
      </c>
      <c r="T147" s="19" t="s">
        <v>43</v>
      </c>
      <c r="U147" s="19" t="s">
        <v>311</v>
      </c>
      <c r="V147" s="19" t="s">
        <v>310</v>
      </c>
      <c r="W147" s="32" t="s">
        <v>342</v>
      </c>
      <c r="X147" s="5" t="s">
        <v>529</v>
      </c>
      <c r="Y147" s="55" t="s">
        <v>344</v>
      </c>
      <c r="Z147" s="55" t="s">
        <v>538</v>
      </c>
      <c r="AA147" s="57">
        <v>6.7299999999999999E-2</v>
      </c>
      <c r="AB147" s="19" t="s">
        <v>43</v>
      </c>
      <c r="AC147" s="8"/>
      <c r="AD147" s="8"/>
      <c r="AE147" s="8"/>
      <c r="AF147" s="8"/>
      <c r="AG147" s="53"/>
      <c r="AH147" s="53"/>
      <c r="AI147" s="65"/>
      <c r="AJ147" s="8">
        <v>1</v>
      </c>
      <c r="AK147" s="8">
        <v>1</v>
      </c>
      <c r="AL147" s="8">
        <v>1</v>
      </c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23">
        <v>1</v>
      </c>
      <c r="AS147" s="8">
        <v>1</v>
      </c>
      <c r="AT147" s="8">
        <v>1</v>
      </c>
      <c r="AU147" s="8">
        <v>1</v>
      </c>
      <c r="AV147" s="8">
        <v>1</v>
      </c>
      <c r="AW147" s="8">
        <v>1</v>
      </c>
      <c r="AX147" s="23">
        <v>1</v>
      </c>
      <c r="AY147" s="8">
        <v>1</v>
      </c>
      <c r="AZ147" s="8">
        <v>1</v>
      </c>
      <c r="BA147" s="8">
        <v>1</v>
      </c>
      <c r="BB147" s="15">
        <v>1</v>
      </c>
    </row>
    <row r="148" spans="1:54" s="142" customFormat="1" ht="39.950000000000003" customHeight="1">
      <c r="A148" s="16">
        <v>140</v>
      </c>
      <c r="B148" s="164"/>
      <c r="C148" s="165"/>
      <c r="D148" s="165"/>
      <c r="E148" s="166"/>
      <c r="F148" s="166"/>
      <c r="G148" s="165"/>
      <c r="H148" s="165"/>
      <c r="I148" s="165">
        <v>7</v>
      </c>
      <c r="J148" s="167"/>
      <c r="K148" s="167"/>
      <c r="L148" s="168" t="s">
        <v>156</v>
      </c>
      <c r="M148" s="169" t="s">
        <v>157</v>
      </c>
      <c r="N148" s="170" t="s">
        <v>471</v>
      </c>
      <c r="O148" s="166"/>
      <c r="P148" s="164" t="s">
        <v>309</v>
      </c>
      <c r="Q148" s="175"/>
      <c r="R148" s="176" t="s">
        <v>122</v>
      </c>
      <c r="S148" s="168" t="s">
        <v>329</v>
      </c>
      <c r="T148" s="176" t="s">
        <v>43</v>
      </c>
      <c r="U148" s="176" t="s">
        <v>311</v>
      </c>
      <c r="V148" s="176" t="s">
        <v>310</v>
      </c>
      <c r="W148" s="164" t="s">
        <v>342</v>
      </c>
      <c r="X148" s="165" t="s">
        <v>529</v>
      </c>
      <c r="Y148" s="179" t="s">
        <v>344</v>
      </c>
      <c r="Z148" s="180" t="s">
        <v>539</v>
      </c>
      <c r="AA148" s="181">
        <v>2.41E-2</v>
      </c>
      <c r="AB148" s="176" t="s">
        <v>43</v>
      </c>
      <c r="AC148" s="167"/>
      <c r="AD148" s="167"/>
      <c r="AE148" s="167"/>
      <c r="AF148" s="167"/>
      <c r="AG148" s="187"/>
      <c r="AH148" s="187"/>
      <c r="AI148" s="188"/>
      <c r="AJ148" s="167">
        <v>1</v>
      </c>
      <c r="AK148" s="167">
        <v>1</v>
      </c>
      <c r="AL148" s="167">
        <v>1</v>
      </c>
      <c r="AM148" s="167">
        <v>1</v>
      </c>
      <c r="AN148" s="167">
        <v>1</v>
      </c>
      <c r="AO148" s="167">
        <v>1</v>
      </c>
      <c r="AP148" s="167">
        <v>1</v>
      </c>
      <c r="AQ148" s="167">
        <v>1</v>
      </c>
      <c r="AR148" s="238">
        <v>1</v>
      </c>
      <c r="AS148" s="167">
        <v>1</v>
      </c>
      <c r="AT148" s="167">
        <v>1</v>
      </c>
      <c r="AU148" s="167">
        <v>1</v>
      </c>
      <c r="AV148" s="167">
        <v>1</v>
      </c>
      <c r="AW148" s="167">
        <v>1</v>
      </c>
      <c r="AX148" s="238">
        <v>1</v>
      </c>
      <c r="AY148" s="167">
        <v>1</v>
      </c>
      <c r="AZ148" s="167">
        <v>1</v>
      </c>
      <c r="BA148" s="167">
        <v>1</v>
      </c>
      <c r="BB148" s="271">
        <v>1</v>
      </c>
    </row>
    <row r="149" spans="1:54" s="141" customFormat="1" ht="39.950000000000003" customHeight="1">
      <c r="A149" s="16">
        <v>141</v>
      </c>
      <c r="B149" s="11"/>
      <c r="C149" s="11"/>
      <c r="D149" s="11"/>
      <c r="E149" s="11"/>
      <c r="F149" s="11"/>
      <c r="G149" s="11"/>
      <c r="H149" s="5">
        <v>6</v>
      </c>
      <c r="I149" s="11"/>
      <c r="J149" s="11"/>
      <c r="K149" s="11"/>
      <c r="L149" s="10" t="s">
        <v>540</v>
      </c>
      <c r="M149" s="11" t="s">
        <v>541</v>
      </c>
      <c r="N149" s="41" t="s">
        <v>339</v>
      </c>
      <c r="O149" s="35" t="s">
        <v>155</v>
      </c>
      <c r="P149" s="32" t="s">
        <v>309</v>
      </c>
      <c r="Q149" s="50"/>
      <c r="R149" s="19" t="s">
        <v>122</v>
      </c>
      <c r="S149" s="10" t="s">
        <v>329</v>
      </c>
      <c r="T149" s="19" t="s">
        <v>43</v>
      </c>
      <c r="U149" s="19" t="s">
        <v>311</v>
      </c>
      <c r="V149" s="19" t="s">
        <v>310</v>
      </c>
      <c r="W149" s="32" t="s">
        <v>486</v>
      </c>
      <c r="X149" s="5" t="s">
        <v>542</v>
      </c>
      <c r="Y149" s="55" t="s">
        <v>344</v>
      </c>
      <c r="Z149" s="56" t="s">
        <v>543</v>
      </c>
      <c r="AA149" s="178">
        <v>7.85E-2</v>
      </c>
      <c r="AB149" s="8" t="s">
        <v>43</v>
      </c>
      <c r="AC149" s="8"/>
      <c r="AD149" s="8"/>
      <c r="AE149" s="8"/>
      <c r="AF149" s="8"/>
      <c r="AG149" s="53"/>
      <c r="AH149" s="53"/>
      <c r="AI149" s="65"/>
      <c r="AJ149" s="5">
        <v>0</v>
      </c>
      <c r="AK149" s="8">
        <v>0</v>
      </c>
      <c r="AL149" s="8">
        <v>1</v>
      </c>
      <c r="AM149" s="8">
        <v>0</v>
      </c>
      <c r="AN149" s="8">
        <v>1</v>
      </c>
      <c r="AO149" s="8">
        <v>0</v>
      </c>
      <c r="AP149" s="8">
        <v>0</v>
      </c>
      <c r="AQ149" s="8">
        <v>0</v>
      </c>
      <c r="AR149" s="237">
        <v>1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237">
        <v>1</v>
      </c>
      <c r="AY149" s="8">
        <v>0</v>
      </c>
      <c r="AZ149" s="8">
        <v>0</v>
      </c>
      <c r="BA149" s="8">
        <v>1</v>
      </c>
      <c r="BB149" s="21">
        <v>0</v>
      </c>
    </row>
    <row r="150" spans="1:54" s="142" customFormat="1" ht="39.950000000000003" customHeight="1">
      <c r="A150" s="16">
        <v>142</v>
      </c>
      <c r="B150" s="164"/>
      <c r="C150" s="165"/>
      <c r="D150" s="165"/>
      <c r="E150" s="166"/>
      <c r="F150" s="166"/>
      <c r="G150" s="165">
        <v>5</v>
      </c>
      <c r="H150" s="165"/>
      <c r="I150" s="165"/>
      <c r="J150" s="167"/>
      <c r="K150" s="167"/>
      <c r="L150" s="168" t="s">
        <v>162</v>
      </c>
      <c r="M150" s="169" t="s">
        <v>163</v>
      </c>
      <c r="N150" s="170" t="s">
        <v>471</v>
      </c>
      <c r="O150" s="166"/>
      <c r="P150" s="164" t="s">
        <v>309</v>
      </c>
      <c r="Q150" s="175"/>
      <c r="R150" s="176" t="s">
        <v>122</v>
      </c>
      <c r="S150" s="168" t="s">
        <v>329</v>
      </c>
      <c r="T150" s="176" t="s">
        <v>43</v>
      </c>
      <c r="U150" s="176" t="s">
        <v>311</v>
      </c>
      <c r="V150" s="176" t="s">
        <v>310</v>
      </c>
      <c r="W150" s="164" t="s">
        <v>342</v>
      </c>
      <c r="X150" s="165" t="s">
        <v>529</v>
      </c>
      <c r="Y150" s="179" t="s">
        <v>344</v>
      </c>
      <c r="Z150" s="179" t="s">
        <v>544</v>
      </c>
      <c r="AA150" s="181">
        <v>6.6400000000000001E-2</v>
      </c>
      <c r="AB150" s="176" t="s">
        <v>43</v>
      </c>
      <c r="AC150" s="167"/>
      <c r="AD150" s="167"/>
      <c r="AE150" s="167"/>
      <c r="AF150" s="167"/>
      <c r="AG150" s="187"/>
      <c r="AH150" s="187"/>
      <c r="AI150" s="188"/>
      <c r="AJ150" s="165">
        <v>1</v>
      </c>
      <c r="AK150" s="165">
        <v>1</v>
      </c>
      <c r="AL150" s="165">
        <v>1</v>
      </c>
      <c r="AM150" s="165">
        <v>1</v>
      </c>
      <c r="AN150" s="165">
        <v>1</v>
      </c>
      <c r="AO150" s="165">
        <v>1</v>
      </c>
      <c r="AP150" s="165">
        <v>1</v>
      </c>
      <c r="AQ150" s="165">
        <v>1</v>
      </c>
      <c r="AR150" s="238">
        <v>1</v>
      </c>
      <c r="AS150" s="165">
        <v>1</v>
      </c>
      <c r="AT150" s="165">
        <v>1</v>
      </c>
      <c r="AU150" s="165">
        <v>1</v>
      </c>
      <c r="AV150" s="165">
        <v>1</v>
      </c>
      <c r="AW150" s="165">
        <v>1</v>
      </c>
      <c r="AX150" s="238">
        <v>1</v>
      </c>
      <c r="AY150" s="165">
        <v>1</v>
      </c>
      <c r="AZ150" s="165">
        <v>1</v>
      </c>
      <c r="BA150" s="165">
        <v>1</v>
      </c>
      <c r="BB150" s="272">
        <v>1</v>
      </c>
    </row>
    <row r="151" spans="1:54" s="141" customFormat="1" ht="39.950000000000003" customHeight="1">
      <c r="A151" s="16">
        <v>143</v>
      </c>
      <c r="B151" s="11"/>
      <c r="C151" s="11"/>
      <c r="D151" s="11"/>
      <c r="E151" s="11"/>
      <c r="F151" s="11">
        <v>4</v>
      </c>
      <c r="G151" s="11"/>
      <c r="H151" s="11"/>
      <c r="I151" s="11"/>
      <c r="J151" s="11"/>
      <c r="K151" s="11"/>
      <c r="L151" s="5" t="s">
        <v>545</v>
      </c>
      <c r="M151" s="68" t="s">
        <v>546</v>
      </c>
      <c r="N151" s="41" t="s">
        <v>339</v>
      </c>
      <c r="O151" s="11"/>
      <c r="P151" s="32" t="s">
        <v>309</v>
      </c>
      <c r="Q151" s="11"/>
      <c r="R151" s="19" t="s">
        <v>122</v>
      </c>
      <c r="S151" s="10" t="s">
        <v>329</v>
      </c>
      <c r="T151" s="19" t="s">
        <v>43</v>
      </c>
      <c r="U151" s="19" t="s">
        <v>310</v>
      </c>
      <c r="V151" s="19" t="s">
        <v>311</v>
      </c>
      <c r="W151" s="5" t="s">
        <v>330</v>
      </c>
      <c r="X151" s="5" t="s">
        <v>313</v>
      </c>
      <c r="Y151" s="55" t="s">
        <v>43</v>
      </c>
      <c r="Z151" s="55" t="s">
        <v>43</v>
      </c>
      <c r="AA151" s="57">
        <f>AA152+AA157+AA161</f>
        <v>2.1050000000000004</v>
      </c>
      <c r="AB151" s="19" t="s">
        <v>43</v>
      </c>
      <c r="AC151" s="11"/>
      <c r="AD151" s="11"/>
      <c r="AE151" s="11"/>
      <c r="AF151" s="11"/>
      <c r="AG151" s="11"/>
      <c r="AH151" s="11"/>
      <c r="AI151" s="11"/>
      <c r="AJ151" s="5">
        <v>1</v>
      </c>
      <c r="AK151" s="5">
        <v>1</v>
      </c>
      <c r="AL151" s="5">
        <v>1</v>
      </c>
      <c r="AM151" s="5">
        <v>1</v>
      </c>
      <c r="AN151" s="5">
        <v>1</v>
      </c>
      <c r="AO151" s="5">
        <v>1</v>
      </c>
      <c r="AP151" s="5">
        <v>1</v>
      </c>
      <c r="AQ151" s="5">
        <v>1</v>
      </c>
      <c r="AR151" s="237">
        <v>1</v>
      </c>
      <c r="AS151" s="5">
        <v>1</v>
      </c>
      <c r="AT151" s="5">
        <v>1</v>
      </c>
      <c r="AU151" s="5">
        <v>1</v>
      </c>
      <c r="AV151" s="5">
        <v>1</v>
      </c>
      <c r="AW151" s="5">
        <v>1</v>
      </c>
      <c r="AX151" s="237">
        <v>1</v>
      </c>
      <c r="AY151" s="5">
        <v>1</v>
      </c>
      <c r="AZ151" s="5">
        <v>1</v>
      </c>
      <c r="BA151" s="5">
        <v>1</v>
      </c>
      <c r="BB151" s="21">
        <v>1</v>
      </c>
    </row>
    <row r="152" spans="1:54" ht="39.950000000000003" customHeight="1">
      <c r="A152" s="16">
        <v>144</v>
      </c>
      <c r="B152" s="32"/>
      <c r="C152" s="5"/>
      <c r="D152" s="5"/>
      <c r="E152" s="35"/>
      <c r="F152" s="35"/>
      <c r="G152" s="5">
        <v>5</v>
      </c>
      <c r="H152" s="5"/>
      <c r="I152" s="5" t="s">
        <v>547</v>
      </c>
      <c r="J152" s="8"/>
      <c r="K152" s="8"/>
      <c r="L152" s="10" t="s">
        <v>548</v>
      </c>
      <c r="M152" s="11" t="s">
        <v>549</v>
      </c>
      <c r="N152" s="46" t="s">
        <v>508</v>
      </c>
      <c r="O152" s="35"/>
      <c r="P152" s="32" t="s">
        <v>309</v>
      </c>
      <c r="Q152" s="50"/>
      <c r="R152" s="19" t="s">
        <v>130</v>
      </c>
      <c r="S152" s="10" t="s">
        <v>329</v>
      </c>
      <c r="T152" s="19" t="s">
        <v>43</v>
      </c>
      <c r="U152" s="19" t="s">
        <v>311</v>
      </c>
      <c r="V152" s="19" t="s">
        <v>310</v>
      </c>
      <c r="W152" s="35" t="s">
        <v>330</v>
      </c>
      <c r="X152" s="5" t="s">
        <v>313</v>
      </c>
      <c r="Y152" s="55" t="s">
        <v>43</v>
      </c>
      <c r="Z152" s="55" t="s">
        <v>43</v>
      </c>
      <c r="AA152" s="57">
        <f>AA153+AA154+AA155+AA156</f>
        <v>0.99900000000000011</v>
      </c>
      <c r="AB152" s="8" t="s">
        <v>550</v>
      </c>
      <c r="AC152" s="8"/>
      <c r="AD152" s="8"/>
      <c r="AE152" s="8"/>
      <c r="AF152" s="8"/>
      <c r="AG152" s="53"/>
      <c r="AH152" s="53"/>
      <c r="AI152" s="65"/>
      <c r="AJ152" s="5">
        <v>1</v>
      </c>
      <c r="AK152" s="8">
        <v>1</v>
      </c>
      <c r="AL152" s="8">
        <v>1</v>
      </c>
      <c r="AM152" s="5">
        <v>1</v>
      </c>
      <c r="AN152" s="5">
        <v>1</v>
      </c>
      <c r="AO152" s="5">
        <v>1</v>
      </c>
      <c r="AP152" s="5">
        <v>1</v>
      </c>
      <c r="AQ152" s="5">
        <v>1</v>
      </c>
      <c r="AR152" s="23">
        <v>1</v>
      </c>
      <c r="AS152" s="8">
        <v>1</v>
      </c>
      <c r="AT152" s="8">
        <v>1</v>
      </c>
      <c r="AU152" s="8">
        <v>1</v>
      </c>
      <c r="AV152" s="5">
        <v>1</v>
      </c>
      <c r="AW152" s="5">
        <v>1</v>
      </c>
      <c r="AX152" s="23">
        <v>1</v>
      </c>
      <c r="AY152" s="8">
        <v>1</v>
      </c>
      <c r="AZ152" s="8">
        <v>1</v>
      </c>
      <c r="BA152" s="8">
        <v>1</v>
      </c>
      <c r="BB152" s="21">
        <v>1</v>
      </c>
    </row>
    <row r="153" spans="1:54" ht="39.950000000000003" customHeight="1">
      <c r="A153" s="16">
        <v>145</v>
      </c>
      <c r="B153" s="32"/>
      <c r="C153" s="5"/>
      <c r="D153" s="5"/>
      <c r="E153" s="35"/>
      <c r="F153" s="35"/>
      <c r="G153" s="5"/>
      <c r="H153" s="5">
        <v>6</v>
      </c>
      <c r="I153" s="5"/>
      <c r="J153" s="8"/>
      <c r="K153" s="8"/>
      <c r="L153" s="39" t="s">
        <v>208</v>
      </c>
      <c r="M153" s="11" t="s">
        <v>209</v>
      </c>
      <c r="N153" s="46" t="s">
        <v>471</v>
      </c>
      <c r="O153" s="35"/>
      <c r="P153" s="32" t="s">
        <v>309</v>
      </c>
      <c r="Q153" s="50"/>
      <c r="R153" s="9" t="s">
        <v>155</v>
      </c>
      <c r="S153" s="10" t="s">
        <v>329</v>
      </c>
      <c r="T153" s="19" t="s">
        <v>43</v>
      </c>
      <c r="U153" s="19" t="s">
        <v>311</v>
      </c>
      <c r="V153" s="19" t="s">
        <v>310</v>
      </c>
      <c r="W153" s="32" t="s">
        <v>486</v>
      </c>
      <c r="X153" s="5" t="s">
        <v>551</v>
      </c>
      <c r="Y153" s="55" t="s">
        <v>488</v>
      </c>
      <c r="Z153" s="56" t="s">
        <v>552</v>
      </c>
      <c r="AA153" s="57">
        <v>0.84650000000000003</v>
      </c>
      <c r="AB153" s="19" t="s">
        <v>43</v>
      </c>
      <c r="AC153" s="8"/>
      <c r="AD153" s="8"/>
      <c r="AE153" s="8"/>
      <c r="AF153" s="8"/>
      <c r="AG153" s="53"/>
      <c r="AH153" s="53"/>
      <c r="AI153" s="67"/>
      <c r="AJ153" s="5">
        <v>1</v>
      </c>
      <c r="AK153" s="8">
        <v>1</v>
      </c>
      <c r="AL153" s="8">
        <v>1</v>
      </c>
      <c r="AM153" s="5">
        <v>1</v>
      </c>
      <c r="AN153" s="5">
        <v>1</v>
      </c>
      <c r="AO153" s="5">
        <v>1</v>
      </c>
      <c r="AP153" s="5">
        <v>1</v>
      </c>
      <c r="AQ153" s="5">
        <v>1</v>
      </c>
      <c r="AR153" s="23">
        <v>1</v>
      </c>
      <c r="AS153" s="8">
        <v>1</v>
      </c>
      <c r="AT153" s="8">
        <v>1</v>
      </c>
      <c r="AU153" s="8">
        <v>1</v>
      </c>
      <c r="AV153" s="5">
        <v>1</v>
      </c>
      <c r="AW153" s="5">
        <v>1</v>
      </c>
      <c r="AX153" s="23">
        <v>1</v>
      </c>
      <c r="AY153" s="8">
        <v>1</v>
      </c>
      <c r="AZ153" s="8">
        <v>1</v>
      </c>
      <c r="BA153" s="8">
        <v>1</v>
      </c>
      <c r="BB153" s="21">
        <v>1</v>
      </c>
    </row>
    <row r="154" spans="1:54" ht="39.950000000000003" customHeight="1">
      <c r="A154" s="16">
        <v>146</v>
      </c>
      <c r="B154" s="32"/>
      <c r="C154" s="5"/>
      <c r="D154" s="5"/>
      <c r="E154" s="35"/>
      <c r="F154" s="35"/>
      <c r="G154" s="5"/>
      <c r="H154" s="5">
        <v>6</v>
      </c>
      <c r="I154" s="5"/>
      <c r="J154" s="8"/>
      <c r="K154" s="8"/>
      <c r="L154" s="5" t="s">
        <v>553</v>
      </c>
      <c r="M154" s="11" t="s">
        <v>554</v>
      </c>
      <c r="N154" s="46" t="s">
        <v>471</v>
      </c>
      <c r="O154" s="35"/>
      <c r="P154" s="32" t="s">
        <v>309</v>
      </c>
      <c r="Q154" s="50"/>
      <c r="R154" s="9" t="s">
        <v>130</v>
      </c>
      <c r="S154" s="10" t="s">
        <v>329</v>
      </c>
      <c r="T154" s="19" t="s">
        <v>43</v>
      </c>
      <c r="U154" s="19" t="s">
        <v>311</v>
      </c>
      <c r="V154" s="19" t="s">
        <v>310</v>
      </c>
      <c r="W154" s="32" t="s">
        <v>486</v>
      </c>
      <c r="X154" s="5" t="s">
        <v>555</v>
      </c>
      <c r="Y154" s="55" t="s">
        <v>488</v>
      </c>
      <c r="Z154" s="56" t="s">
        <v>556</v>
      </c>
      <c r="AA154" s="57">
        <v>3.5900000000000001E-2</v>
      </c>
      <c r="AB154" s="19" t="s">
        <v>43</v>
      </c>
      <c r="AC154" s="8"/>
      <c r="AD154" s="8"/>
      <c r="AE154" s="8"/>
      <c r="AF154" s="8"/>
      <c r="AG154" s="53"/>
      <c r="AH154" s="53"/>
      <c r="AI154" s="67"/>
      <c r="AJ154" s="5">
        <v>1</v>
      </c>
      <c r="AK154" s="8">
        <v>1</v>
      </c>
      <c r="AL154" s="8">
        <v>1</v>
      </c>
      <c r="AM154" s="5">
        <v>1</v>
      </c>
      <c r="AN154" s="5">
        <v>1</v>
      </c>
      <c r="AO154" s="5">
        <v>1</v>
      </c>
      <c r="AP154" s="5">
        <v>1</v>
      </c>
      <c r="AQ154" s="5">
        <v>1</v>
      </c>
      <c r="AR154" s="23">
        <v>1</v>
      </c>
      <c r="AS154" s="8">
        <v>1</v>
      </c>
      <c r="AT154" s="8">
        <v>1</v>
      </c>
      <c r="AU154" s="8">
        <v>1</v>
      </c>
      <c r="AV154" s="5">
        <v>1</v>
      </c>
      <c r="AW154" s="5">
        <v>1</v>
      </c>
      <c r="AX154" s="23">
        <v>1</v>
      </c>
      <c r="AY154" s="8">
        <v>1</v>
      </c>
      <c r="AZ154" s="8">
        <v>1</v>
      </c>
      <c r="BA154" s="8">
        <v>1</v>
      </c>
      <c r="BB154" s="21">
        <v>1</v>
      </c>
    </row>
    <row r="155" spans="1:54" ht="39.950000000000003" customHeight="1">
      <c r="A155" s="16">
        <v>147</v>
      </c>
      <c r="B155" s="32"/>
      <c r="C155" s="5"/>
      <c r="D155" s="5"/>
      <c r="E155" s="35"/>
      <c r="F155" s="35"/>
      <c r="G155" s="5"/>
      <c r="H155" s="5">
        <v>6</v>
      </c>
      <c r="I155" s="5"/>
      <c r="J155" s="8"/>
      <c r="K155" s="8"/>
      <c r="L155" s="5" t="s">
        <v>557</v>
      </c>
      <c r="M155" s="11" t="s">
        <v>558</v>
      </c>
      <c r="N155" s="46" t="s">
        <v>471</v>
      </c>
      <c r="O155" s="35"/>
      <c r="P155" s="32" t="s">
        <v>309</v>
      </c>
      <c r="Q155" s="50"/>
      <c r="R155" s="19" t="s">
        <v>122</v>
      </c>
      <c r="S155" s="10" t="s">
        <v>329</v>
      </c>
      <c r="T155" s="19" t="s">
        <v>43</v>
      </c>
      <c r="U155" s="19" t="s">
        <v>311</v>
      </c>
      <c r="V155" s="19" t="s">
        <v>310</v>
      </c>
      <c r="W155" s="32" t="s">
        <v>486</v>
      </c>
      <c r="X155" s="5" t="s">
        <v>511</v>
      </c>
      <c r="Y155" s="55" t="s">
        <v>488</v>
      </c>
      <c r="Z155" s="55" t="s">
        <v>43</v>
      </c>
      <c r="AA155" s="57">
        <v>7.6499999999999999E-2</v>
      </c>
      <c r="AB155" s="19" t="s">
        <v>43</v>
      </c>
      <c r="AC155" s="8"/>
      <c r="AD155" s="8"/>
      <c r="AE155" s="8"/>
      <c r="AF155" s="8"/>
      <c r="AG155" s="53"/>
      <c r="AH155" s="53"/>
      <c r="AI155" s="65"/>
      <c r="AJ155" s="5">
        <v>1</v>
      </c>
      <c r="AK155" s="8">
        <v>1</v>
      </c>
      <c r="AL155" s="8">
        <v>1</v>
      </c>
      <c r="AM155" s="5">
        <v>1</v>
      </c>
      <c r="AN155" s="5">
        <v>1</v>
      </c>
      <c r="AO155" s="5">
        <v>1</v>
      </c>
      <c r="AP155" s="5">
        <v>1</v>
      </c>
      <c r="AQ155" s="5">
        <v>1</v>
      </c>
      <c r="AR155" s="23">
        <v>1</v>
      </c>
      <c r="AS155" s="8">
        <v>1</v>
      </c>
      <c r="AT155" s="8">
        <v>1</v>
      </c>
      <c r="AU155" s="8">
        <v>1</v>
      </c>
      <c r="AV155" s="5">
        <v>1</v>
      </c>
      <c r="AW155" s="5">
        <v>1</v>
      </c>
      <c r="AX155" s="23">
        <v>1</v>
      </c>
      <c r="AY155" s="8">
        <v>1</v>
      </c>
      <c r="AZ155" s="8">
        <v>1</v>
      </c>
      <c r="BA155" s="8">
        <v>1</v>
      </c>
      <c r="BB155" s="21">
        <v>1</v>
      </c>
    </row>
    <row r="156" spans="1:54" ht="39.950000000000003" customHeight="1">
      <c r="A156" s="16">
        <v>148</v>
      </c>
      <c r="B156" s="32"/>
      <c r="C156" s="5"/>
      <c r="D156" s="5"/>
      <c r="E156" s="35"/>
      <c r="F156" s="35"/>
      <c r="G156" s="5"/>
      <c r="H156" s="5">
        <v>6</v>
      </c>
      <c r="I156" s="5"/>
      <c r="J156" s="8"/>
      <c r="K156" s="8"/>
      <c r="L156" s="5" t="s">
        <v>559</v>
      </c>
      <c r="M156" s="11" t="s">
        <v>560</v>
      </c>
      <c r="N156" s="46" t="s">
        <v>471</v>
      </c>
      <c r="O156" s="35"/>
      <c r="P156" s="32" t="s">
        <v>309</v>
      </c>
      <c r="Q156" s="50"/>
      <c r="R156" s="19" t="s">
        <v>122</v>
      </c>
      <c r="S156" s="10" t="s">
        <v>329</v>
      </c>
      <c r="T156" s="19" t="s">
        <v>43</v>
      </c>
      <c r="U156" s="19" t="s">
        <v>311</v>
      </c>
      <c r="V156" s="19" t="s">
        <v>310</v>
      </c>
      <c r="W156" s="32" t="s">
        <v>486</v>
      </c>
      <c r="X156" s="5" t="s">
        <v>511</v>
      </c>
      <c r="Y156" s="55" t="s">
        <v>488</v>
      </c>
      <c r="Z156" s="55" t="s">
        <v>43</v>
      </c>
      <c r="AA156" s="57">
        <v>4.0099999999999997E-2</v>
      </c>
      <c r="AB156" s="19" t="s">
        <v>43</v>
      </c>
      <c r="AC156" s="8"/>
      <c r="AD156" s="8"/>
      <c r="AE156" s="8"/>
      <c r="AF156" s="8"/>
      <c r="AG156" s="53"/>
      <c r="AH156" s="53"/>
      <c r="AI156" s="65"/>
      <c r="AJ156" s="5">
        <v>1</v>
      </c>
      <c r="AK156" s="8">
        <v>1</v>
      </c>
      <c r="AL156" s="8">
        <v>1</v>
      </c>
      <c r="AM156" s="5">
        <v>1</v>
      </c>
      <c r="AN156" s="5">
        <v>1</v>
      </c>
      <c r="AO156" s="5">
        <v>1</v>
      </c>
      <c r="AP156" s="5">
        <v>1</v>
      </c>
      <c r="AQ156" s="5">
        <v>1</v>
      </c>
      <c r="AR156" s="23">
        <v>1</v>
      </c>
      <c r="AS156" s="8">
        <v>1</v>
      </c>
      <c r="AT156" s="8">
        <v>1</v>
      </c>
      <c r="AU156" s="8">
        <v>1</v>
      </c>
      <c r="AV156" s="5">
        <v>1</v>
      </c>
      <c r="AW156" s="5">
        <v>1</v>
      </c>
      <c r="AX156" s="23">
        <v>1</v>
      </c>
      <c r="AY156" s="8">
        <v>1</v>
      </c>
      <c r="AZ156" s="8">
        <v>1</v>
      </c>
      <c r="BA156" s="8">
        <v>1</v>
      </c>
      <c r="BB156" s="21">
        <v>1</v>
      </c>
    </row>
    <row r="157" spans="1:54" ht="39.950000000000003" customHeight="1">
      <c r="A157" s="16">
        <v>149</v>
      </c>
      <c r="B157" s="32"/>
      <c r="C157" s="5"/>
      <c r="D157" s="5"/>
      <c r="E157" s="35"/>
      <c r="F157" s="35"/>
      <c r="G157" s="5">
        <v>5</v>
      </c>
      <c r="H157" s="5"/>
      <c r="I157" s="5"/>
      <c r="J157" s="8"/>
      <c r="K157" s="8"/>
      <c r="L157" s="159" t="s">
        <v>561</v>
      </c>
      <c r="M157" s="158" t="s">
        <v>562</v>
      </c>
      <c r="N157" s="46" t="s">
        <v>563</v>
      </c>
      <c r="O157" s="157"/>
      <c r="P157" s="32" t="s">
        <v>309</v>
      </c>
      <c r="Q157" s="160"/>
      <c r="R157" s="19" t="s">
        <v>122</v>
      </c>
      <c r="S157" s="159" t="s">
        <v>561</v>
      </c>
      <c r="T157" s="32" t="s">
        <v>122</v>
      </c>
      <c r="U157" s="19" t="s">
        <v>310</v>
      </c>
      <c r="V157" s="19" t="s">
        <v>311</v>
      </c>
      <c r="W157" s="157" t="s">
        <v>330</v>
      </c>
      <c r="X157" s="125" t="s">
        <v>313</v>
      </c>
      <c r="Y157" s="182" t="s">
        <v>43</v>
      </c>
      <c r="Z157" s="182" t="s">
        <v>43</v>
      </c>
      <c r="AA157" s="183">
        <f>AA158+AA159+AA160</f>
        <v>0.65620000000000001</v>
      </c>
      <c r="AB157" s="84" t="s">
        <v>550</v>
      </c>
      <c r="AC157" s="84"/>
      <c r="AD157" s="84"/>
      <c r="AE157" s="84"/>
      <c r="AF157" s="84"/>
      <c r="AG157" s="163"/>
      <c r="AH157" s="163"/>
      <c r="AI157" s="67"/>
      <c r="AJ157" s="5">
        <v>1</v>
      </c>
      <c r="AK157" s="8">
        <v>1</v>
      </c>
      <c r="AL157" s="8">
        <v>1</v>
      </c>
      <c r="AM157" s="5">
        <v>1</v>
      </c>
      <c r="AN157" s="5">
        <v>1</v>
      </c>
      <c r="AO157" s="5">
        <v>1</v>
      </c>
      <c r="AP157" s="5">
        <v>1</v>
      </c>
      <c r="AQ157" s="5">
        <v>1</v>
      </c>
      <c r="AR157" s="23">
        <v>1</v>
      </c>
      <c r="AS157" s="8">
        <v>1</v>
      </c>
      <c r="AT157" s="8">
        <v>1</v>
      </c>
      <c r="AU157" s="8">
        <v>1</v>
      </c>
      <c r="AV157" s="5">
        <v>1</v>
      </c>
      <c r="AW157" s="5">
        <v>1</v>
      </c>
      <c r="AX157" s="23">
        <v>1</v>
      </c>
      <c r="AY157" s="8">
        <v>1</v>
      </c>
      <c r="AZ157" s="8">
        <v>1</v>
      </c>
      <c r="BA157" s="8">
        <v>1</v>
      </c>
      <c r="BB157" s="21">
        <v>1</v>
      </c>
    </row>
    <row r="158" spans="1:54" ht="39.950000000000003" customHeight="1">
      <c r="A158" s="16">
        <v>150</v>
      </c>
      <c r="B158" s="32"/>
      <c r="C158" s="5"/>
      <c r="D158" s="5"/>
      <c r="E158" s="35"/>
      <c r="F158" s="35"/>
      <c r="G158" s="5"/>
      <c r="H158" s="5">
        <v>6</v>
      </c>
      <c r="I158" s="5"/>
      <c r="J158" s="8"/>
      <c r="K158" s="8"/>
      <c r="L158" s="10" t="s">
        <v>564</v>
      </c>
      <c r="M158" s="11" t="s">
        <v>565</v>
      </c>
      <c r="N158" s="46" t="s">
        <v>566</v>
      </c>
      <c r="O158" s="35"/>
      <c r="P158" s="32" t="s">
        <v>309</v>
      </c>
      <c r="Q158" s="50"/>
      <c r="R158" s="19" t="s">
        <v>122</v>
      </c>
      <c r="S158" s="10" t="s">
        <v>329</v>
      </c>
      <c r="T158" s="19" t="s">
        <v>43</v>
      </c>
      <c r="U158" s="19" t="s">
        <v>311</v>
      </c>
      <c r="V158" s="19" t="s">
        <v>310</v>
      </c>
      <c r="W158" s="32" t="s">
        <v>486</v>
      </c>
      <c r="X158" s="5" t="s">
        <v>567</v>
      </c>
      <c r="Y158" s="55" t="s">
        <v>43</v>
      </c>
      <c r="Z158" s="56" t="s">
        <v>568</v>
      </c>
      <c r="AA158" s="57">
        <v>2.0000000000000001E-4</v>
      </c>
      <c r="AB158" s="19" t="s">
        <v>43</v>
      </c>
      <c r="AC158" s="8"/>
      <c r="AD158" s="8"/>
      <c r="AE158" s="8"/>
      <c r="AF158" s="8"/>
      <c r="AG158" s="53"/>
      <c r="AH158" s="53"/>
      <c r="AI158" s="65"/>
      <c r="AJ158" s="5">
        <v>1</v>
      </c>
      <c r="AK158" s="8">
        <v>1</v>
      </c>
      <c r="AL158" s="8">
        <v>1</v>
      </c>
      <c r="AM158" s="5">
        <v>1</v>
      </c>
      <c r="AN158" s="5">
        <v>1</v>
      </c>
      <c r="AO158" s="5">
        <v>1</v>
      </c>
      <c r="AP158" s="5">
        <v>1</v>
      </c>
      <c r="AQ158" s="5">
        <v>1</v>
      </c>
      <c r="AR158" s="23">
        <v>1</v>
      </c>
      <c r="AS158" s="8">
        <v>1</v>
      </c>
      <c r="AT158" s="8">
        <v>1</v>
      </c>
      <c r="AU158" s="8">
        <v>1</v>
      </c>
      <c r="AV158" s="5">
        <v>1</v>
      </c>
      <c r="AW158" s="5">
        <v>1</v>
      </c>
      <c r="AX158" s="23">
        <v>1</v>
      </c>
      <c r="AY158" s="8">
        <v>1</v>
      </c>
      <c r="AZ158" s="8">
        <v>1</v>
      </c>
      <c r="BA158" s="8">
        <v>1</v>
      </c>
      <c r="BB158" s="21">
        <v>1</v>
      </c>
    </row>
    <row r="159" spans="1:54" ht="39.950000000000003" customHeight="1">
      <c r="A159" s="16">
        <v>151</v>
      </c>
      <c r="B159" s="32"/>
      <c r="C159" s="5"/>
      <c r="D159" s="5"/>
      <c r="E159" s="35"/>
      <c r="F159" s="35"/>
      <c r="G159" s="5"/>
      <c r="H159" s="5">
        <v>6</v>
      </c>
      <c r="I159" s="5"/>
      <c r="J159" s="8"/>
      <c r="K159" s="8"/>
      <c r="L159" s="10" t="s">
        <v>569</v>
      </c>
      <c r="M159" s="11" t="s">
        <v>570</v>
      </c>
      <c r="N159" s="18" t="s">
        <v>571</v>
      </c>
      <c r="O159" s="35"/>
      <c r="P159" s="32" t="s">
        <v>309</v>
      </c>
      <c r="Q159" s="50"/>
      <c r="R159" s="19" t="s">
        <v>122</v>
      </c>
      <c r="S159" s="10" t="s">
        <v>329</v>
      </c>
      <c r="T159" s="19" t="s">
        <v>43</v>
      </c>
      <c r="U159" s="19" t="s">
        <v>311</v>
      </c>
      <c r="V159" s="19" t="s">
        <v>310</v>
      </c>
      <c r="W159" s="32" t="s">
        <v>486</v>
      </c>
      <c r="X159" s="5" t="s">
        <v>511</v>
      </c>
      <c r="Y159" s="55" t="s">
        <v>488</v>
      </c>
      <c r="Z159" s="56" t="s">
        <v>572</v>
      </c>
      <c r="AA159" s="57">
        <v>0.64600000000000002</v>
      </c>
      <c r="AB159" s="19" t="s">
        <v>43</v>
      </c>
      <c r="AC159" s="8"/>
      <c r="AD159" s="8"/>
      <c r="AE159" s="8"/>
      <c r="AF159" s="8"/>
      <c r="AG159" s="53"/>
      <c r="AH159" s="53"/>
      <c r="AI159" s="65"/>
      <c r="AJ159" s="5">
        <v>1</v>
      </c>
      <c r="AK159" s="8">
        <v>1</v>
      </c>
      <c r="AL159" s="8">
        <v>1</v>
      </c>
      <c r="AM159" s="5">
        <v>1</v>
      </c>
      <c r="AN159" s="5">
        <v>1</v>
      </c>
      <c r="AO159" s="5">
        <v>1</v>
      </c>
      <c r="AP159" s="5">
        <v>1</v>
      </c>
      <c r="AQ159" s="5">
        <v>1</v>
      </c>
      <c r="AR159" s="23">
        <v>1</v>
      </c>
      <c r="AS159" s="8">
        <v>1</v>
      </c>
      <c r="AT159" s="8">
        <v>1</v>
      </c>
      <c r="AU159" s="8">
        <v>1</v>
      </c>
      <c r="AV159" s="5">
        <v>1</v>
      </c>
      <c r="AW159" s="5">
        <v>1</v>
      </c>
      <c r="AX159" s="23">
        <v>1</v>
      </c>
      <c r="AY159" s="8">
        <v>1</v>
      </c>
      <c r="AZ159" s="8">
        <v>1</v>
      </c>
      <c r="BA159" s="8">
        <v>1</v>
      </c>
      <c r="BB159" s="21">
        <v>1</v>
      </c>
    </row>
    <row r="160" spans="1:54" ht="39.950000000000003" customHeight="1">
      <c r="A160" s="16">
        <v>152</v>
      </c>
      <c r="B160" s="32"/>
      <c r="C160" s="5"/>
      <c r="D160" s="5"/>
      <c r="E160" s="35"/>
      <c r="F160" s="35"/>
      <c r="G160" s="5"/>
      <c r="H160" s="5">
        <v>6</v>
      </c>
      <c r="I160" s="5"/>
      <c r="J160" s="8"/>
      <c r="K160" s="8"/>
      <c r="L160" s="10" t="s">
        <v>573</v>
      </c>
      <c r="M160" s="11" t="s">
        <v>491</v>
      </c>
      <c r="N160" s="46" t="s">
        <v>471</v>
      </c>
      <c r="O160" s="35"/>
      <c r="P160" s="32" t="s">
        <v>309</v>
      </c>
      <c r="Q160" s="50"/>
      <c r="R160" s="19" t="s">
        <v>122</v>
      </c>
      <c r="S160" s="10" t="s">
        <v>329</v>
      </c>
      <c r="T160" s="19" t="s">
        <v>43</v>
      </c>
      <c r="U160" s="19" t="s">
        <v>311</v>
      </c>
      <c r="V160" s="19" t="s">
        <v>310</v>
      </c>
      <c r="W160" s="32" t="s">
        <v>438</v>
      </c>
      <c r="X160" s="10" t="s">
        <v>574</v>
      </c>
      <c r="Y160" s="55" t="s">
        <v>43</v>
      </c>
      <c r="Z160" s="55" t="s">
        <v>43</v>
      </c>
      <c r="AA160" s="57">
        <v>0.01</v>
      </c>
      <c r="AB160" s="19" t="s">
        <v>43</v>
      </c>
      <c r="AC160" s="8"/>
      <c r="AD160" s="8"/>
      <c r="AE160" s="8"/>
      <c r="AF160" s="8"/>
      <c r="AG160" s="53"/>
      <c r="AH160" s="53"/>
      <c r="AI160" s="65"/>
      <c r="AJ160" s="5">
        <v>1</v>
      </c>
      <c r="AK160" s="8">
        <v>1</v>
      </c>
      <c r="AL160" s="8">
        <v>1</v>
      </c>
      <c r="AM160" s="5">
        <v>1</v>
      </c>
      <c r="AN160" s="5">
        <v>1</v>
      </c>
      <c r="AO160" s="5">
        <v>1</v>
      </c>
      <c r="AP160" s="5">
        <v>1</v>
      </c>
      <c r="AQ160" s="5">
        <v>1</v>
      </c>
      <c r="AR160" s="23">
        <v>1</v>
      </c>
      <c r="AS160" s="8">
        <v>1</v>
      </c>
      <c r="AT160" s="8">
        <v>1</v>
      </c>
      <c r="AU160" s="8">
        <v>1</v>
      </c>
      <c r="AV160" s="5">
        <v>1</v>
      </c>
      <c r="AW160" s="5">
        <v>1</v>
      </c>
      <c r="AX160" s="23">
        <v>1</v>
      </c>
      <c r="AY160" s="8">
        <v>1</v>
      </c>
      <c r="AZ160" s="8">
        <v>1</v>
      </c>
      <c r="BA160" s="8">
        <v>1</v>
      </c>
      <c r="BB160" s="21">
        <v>1</v>
      </c>
    </row>
    <row r="161" spans="1:54" ht="39.950000000000003" customHeight="1">
      <c r="A161" s="16">
        <v>153</v>
      </c>
      <c r="B161" s="32"/>
      <c r="C161" s="5"/>
      <c r="D161" s="5"/>
      <c r="E161" s="35"/>
      <c r="F161" s="35"/>
      <c r="G161" s="5">
        <v>5</v>
      </c>
      <c r="H161" s="5"/>
      <c r="I161" s="5"/>
      <c r="J161" s="8"/>
      <c r="K161" s="8"/>
      <c r="L161" s="10" t="s">
        <v>575</v>
      </c>
      <c r="M161" s="11" t="s">
        <v>576</v>
      </c>
      <c r="N161" s="46" t="s">
        <v>508</v>
      </c>
      <c r="O161" s="35"/>
      <c r="P161" s="32" t="s">
        <v>309</v>
      </c>
      <c r="Q161" s="50"/>
      <c r="R161" s="19" t="s">
        <v>122</v>
      </c>
      <c r="S161" s="10" t="s">
        <v>329</v>
      </c>
      <c r="T161" s="19" t="s">
        <v>43</v>
      </c>
      <c r="U161" s="19" t="s">
        <v>311</v>
      </c>
      <c r="V161" s="19" t="s">
        <v>310</v>
      </c>
      <c r="W161" s="32" t="s">
        <v>330</v>
      </c>
      <c r="X161" s="5" t="s">
        <v>313</v>
      </c>
      <c r="Y161" s="55" t="s">
        <v>43</v>
      </c>
      <c r="Z161" s="55" t="s">
        <v>43</v>
      </c>
      <c r="AA161" s="57">
        <f>AA162+AA163*AJ163+AA164</f>
        <v>0.44979999999999998</v>
      </c>
      <c r="AB161" s="19" t="s">
        <v>43</v>
      </c>
      <c r="AC161" s="8"/>
      <c r="AD161" s="8"/>
      <c r="AE161" s="8"/>
      <c r="AF161" s="8"/>
      <c r="AG161" s="53"/>
      <c r="AH161" s="53"/>
      <c r="AI161" s="65"/>
      <c r="AJ161" s="5">
        <v>1</v>
      </c>
      <c r="AK161" s="8">
        <v>1</v>
      </c>
      <c r="AL161" s="8">
        <v>1</v>
      </c>
      <c r="AM161" s="5">
        <v>1</v>
      </c>
      <c r="AN161" s="5">
        <v>1</v>
      </c>
      <c r="AO161" s="5">
        <v>1</v>
      </c>
      <c r="AP161" s="5">
        <v>1</v>
      </c>
      <c r="AQ161" s="5">
        <v>1</v>
      </c>
      <c r="AR161" s="23">
        <v>1</v>
      </c>
      <c r="AS161" s="8">
        <v>1</v>
      </c>
      <c r="AT161" s="8">
        <v>1</v>
      </c>
      <c r="AU161" s="8">
        <v>1</v>
      </c>
      <c r="AV161" s="5">
        <v>1</v>
      </c>
      <c r="AW161" s="5">
        <v>1</v>
      </c>
      <c r="AX161" s="23">
        <v>1</v>
      </c>
      <c r="AY161" s="8">
        <v>1</v>
      </c>
      <c r="AZ161" s="8">
        <v>1</v>
      </c>
      <c r="BA161" s="8">
        <v>1</v>
      </c>
      <c r="BB161" s="21">
        <v>1</v>
      </c>
    </row>
    <row r="162" spans="1:54" ht="39.950000000000003" customHeight="1">
      <c r="A162" s="16">
        <v>154</v>
      </c>
      <c r="B162" s="32"/>
      <c r="C162" s="5"/>
      <c r="D162" s="5"/>
      <c r="E162" s="35"/>
      <c r="F162" s="35"/>
      <c r="G162" s="5"/>
      <c r="H162" s="5">
        <v>6</v>
      </c>
      <c r="I162" s="5"/>
      <c r="J162" s="8"/>
      <c r="K162" s="8"/>
      <c r="L162" s="10" t="s">
        <v>577</v>
      </c>
      <c r="M162" s="11" t="s">
        <v>578</v>
      </c>
      <c r="N162" s="46" t="s">
        <v>471</v>
      </c>
      <c r="O162" s="35"/>
      <c r="P162" s="32" t="s">
        <v>309</v>
      </c>
      <c r="Q162" s="50"/>
      <c r="R162" s="19" t="s">
        <v>122</v>
      </c>
      <c r="S162" s="10" t="s">
        <v>329</v>
      </c>
      <c r="T162" s="19" t="s">
        <v>43</v>
      </c>
      <c r="U162" s="19" t="s">
        <v>311</v>
      </c>
      <c r="V162" s="19" t="s">
        <v>310</v>
      </c>
      <c r="W162" s="32" t="s">
        <v>474</v>
      </c>
      <c r="X162" s="5" t="s">
        <v>579</v>
      </c>
      <c r="Y162" s="162" t="s">
        <v>498</v>
      </c>
      <c r="Z162" s="56" t="s">
        <v>580</v>
      </c>
      <c r="AA162" s="57">
        <v>0.3508</v>
      </c>
      <c r="AB162" s="19" t="s">
        <v>43</v>
      </c>
      <c r="AC162" s="8"/>
      <c r="AD162" s="8"/>
      <c r="AE162" s="8"/>
      <c r="AF162" s="8"/>
      <c r="AG162" s="53"/>
      <c r="AH162" s="53"/>
      <c r="AI162" s="65"/>
      <c r="AJ162" s="5">
        <v>1</v>
      </c>
      <c r="AK162" s="8">
        <v>1</v>
      </c>
      <c r="AL162" s="8">
        <v>1</v>
      </c>
      <c r="AM162" s="5">
        <v>1</v>
      </c>
      <c r="AN162" s="5">
        <v>1</v>
      </c>
      <c r="AO162" s="5">
        <v>1</v>
      </c>
      <c r="AP162" s="5">
        <v>1</v>
      </c>
      <c r="AQ162" s="5">
        <v>1</v>
      </c>
      <c r="AR162" s="23">
        <v>1</v>
      </c>
      <c r="AS162" s="8">
        <v>1</v>
      </c>
      <c r="AT162" s="8">
        <v>1</v>
      </c>
      <c r="AU162" s="8">
        <v>1</v>
      </c>
      <c r="AV162" s="5">
        <v>1</v>
      </c>
      <c r="AW162" s="5">
        <v>1</v>
      </c>
      <c r="AX162" s="23">
        <v>1</v>
      </c>
      <c r="AY162" s="8">
        <v>1</v>
      </c>
      <c r="AZ162" s="8">
        <v>1</v>
      </c>
      <c r="BA162" s="8">
        <v>1</v>
      </c>
      <c r="BB162" s="21">
        <v>1</v>
      </c>
    </row>
    <row r="163" spans="1:54" ht="39.950000000000003" customHeight="1">
      <c r="A163" s="16">
        <v>155</v>
      </c>
      <c r="B163" s="32"/>
      <c r="C163" s="5"/>
      <c r="D163" s="5"/>
      <c r="E163" s="35"/>
      <c r="F163" s="35"/>
      <c r="G163" s="5"/>
      <c r="H163" s="5">
        <v>6</v>
      </c>
      <c r="I163" s="5"/>
      <c r="J163" s="8"/>
      <c r="K163" s="8"/>
      <c r="L163" s="10" t="s">
        <v>581</v>
      </c>
      <c r="M163" s="11" t="s">
        <v>582</v>
      </c>
      <c r="N163" s="46" t="s">
        <v>471</v>
      </c>
      <c r="O163" s="35"/>
      <c r="P163" s="32" t="s">
        <v>309</v>
      </c>
      <c r="Q163" s="50"/>
      <c r="R163" s="19" t="s">
        <v>122</v>
      </c>
      <c r="S163" s="10" t="s">
        <v>329</v>
      </c>
      <c r="T163" s="19" t="s">
        <v>43</v>
      </c>
      <c r="U163" s="19" t="s">
        <v>311</v>
      </c>
      <c r="V163" s="19" t="s">
        <v>310</v>
      </c>
      <c r="W163" s="32" t="s">
        <v>486</v>
      </c>
      <c r="X163" s="5" t="s">
        <v>583</v>
      </c>
      <c r="Y163" s="55" t="s">
        <v>488</v>
      </c>
      <c r="Z163" s="56" t="s">
        <v>584</v>
      </c>
      <c r="AA163" s="57">
        <v>3.7400000000000003E-2</v>
      </c>
      <c r="AB163" s="19" t="s">
        <v>43</v>
      </c>
      <c r="AC163" s="8"/>
      <c r="AD163" s="8"/>
      <c r="AE163" s="8"/>
      <c r="AF163" s="8"/>
      <c r="AG163" s="53"/>
      <c r="AH163" s="53"/>
      <c r="AI163" s="65"/>
      <c r="AJ163" s="5">
        <v>2</v>
      </c>
      <c r="AK163" s="8">
        <v>2</v>
      </c>
      <c r="AL163" s="8">
        <v>2</v>
      </c>
      <c r="AM163" s="5">
        <v>2</v>
      </c>
      <c r="AN163" s="5">
        <v>2</v>
      </c>
      <c r="AO163" s="5">
        <v>2</v>
      </c>
      <c r="AP163" s="5">
        <v>2</v>
      </c>
      <c r="AQ163" s="5">
        <v>2</v>
      </c>
      <c r="AR163" s="23">
        <v>2</v>
      </c>
      <c r="AS163" s="8">
        <v>2</v>
      </c>
      <c r="AT163" s="8">
        <v>2</v>
      </c>
      <c r="AU163" s="8">
        <v>2</v>
      </c>
      <c r="AV163" s="5">
        <v>2</v>
      </c>
      <c r="AW163" s="5">
        <v>2</v>
      </c>
      <c r="AX163" s="23">
        <v>2</v>
      </c>
      <c r="AY163" s="8">
        <v>2</v>
      </c>
      <c r="AZ163" s="8">
        <v>2</v>
      </c>
      <c r="BA163" s="8">
        <v>2</v>
      </c>
      <c r="BB163" s="21">
        <v>2</v>
      </c>
    </row>
    <row r="164" spans="1:54" s="26" customFormat="1" ht="39.950000000000003" customHeight="1">
      <c r="A164" s="16">
        <v>156</v>
      </c>
      <c r="B164" s="32"/>
      <c r="C164" s="5"/>
      <c r="D164" s="5"/>
      <c r="E164" s="35"/>
      <c r="F164" s="35"/>
      <c r="G164" s="5"/>
      <c r="H164" s="5">
        <v>6</v>
      </c>
      <c r="I164" s="5"/>
      <c r="J164" s="8"/>
      <c r="K164" s="8"/>
      <c r="L164" s="10" t="s">
        <v>585</v>
      </c>
      <c r="M164" s="11" t="s">
        <v>586</v>
      </c>
      <c r="N164" s="46" t="s">
        <v>471</v>
      </c>
      <c r="O164" s="35"/>
      <c r="P164" s="32" t="s">
        <v>309</v>
      </c>
      <c r="Q164" s="50"/>
      <c r="R164" s="19" t="s">
        <v>122</v>
      </c>
      <c r="S164" s="10" t="s">
        <v>329</v>
      </c>
      <c r="T164" s="19" t="s">
        <v>43</v>
      </c>
      <c r="U164" s="120" t="s">
        <v>311</v>
      </c>
      <c r="V164" s="49" t="s">
        <v>310</v>
      </c>
      <c r="W164" s="32" t="s">
        <v>342</v>
      </c>
      <c r="X164" s="5" t="s">
        <v>529</v>
      </c>
      <c r="Y164" s="55" t="s">
        <v>344</v>
      </c>
      <c r="Z164" s="56" t="s">
        <v>43</v>
      </c>
      <c r="AA164" s="57">
        <v>2.4199999999999999E-2</v>
      </c>
      <c r="AB164" s="19" t="s">
        <v>43</v>
      </c>
      <c r="AC164" s="8"/>
      <c r="AD164" s="8"/>
      <c r="AE164" s="8"/>
      <c r="AF164" s="8"/>
      <c r="AG164" s="53"/>
      <c r="AH164" s="53"/>
      <c r="AI164" s="65"/>
      <c r="AJ164" s="5">
        <v>1</v>
      </c>
      <c r="AK164" s="5">
        <v>1</v>
      </c>
      <c r="AL164" s="5">
        <v>1</v>
      </c>
      <c r="AM164" s="5">
        <v>1</v>
      </c>
      <c r="AN164" s="5">
        <v>1</v>
      </c>
      <c r="AO164" s="5">
        <v>1</v>
      </c>
      <c r="AP164" s="5">
        <v>1</v>
      </c>
      <c r="AQ164" s="5">
        <v>1</v>
      </c>
      <c r="AR164" s="138">
        <v>1</v>
      </c>
      <c r="AS164" s="5">
        <v>1</v>
      </c>
      <c r="AT164" s="5">
        <v>1</v>
      </c>
      <c r="AU164" s="5">
        <v>1</v>
      </c>
      <c r="AV164" s="5">
        <v>1</v>
      </c>
      <c r="AW164" s="5">
        <v>1</v>
      </c>
      <c r="AX164" s="138">
        <v>1</v>
      </c>
      <c r="AY164" s="5">
        <v>1</v>
      </c>
      <c r="AZ164" s="5">
        <v>1</v>
      </c>
      <c r="BA164" s="5">
        <v>1</v>
      </c>
      <c r="BB164" s="21">
        <v>1</v>
      </c>
    </row>
    <row r="165" spans="1:54" ht="39.950000000000003" customHeight="1">
      <c r="A165" s="16">
        <v>157</v>
      </c>
      <c r="B165" s="32"/>
      <c r="C165" s="5"/>
      <c r="D165" s="5"/>
      <c r="E165" s="35"/>
      <c r="F165" s="35">
        <v>4</v>
      </c>
      <c r="G165" s="5"/>
      <c r="H165" s="5"/>
      <c r="I165" s="5"/>
      <c r="J165" s="8"/>
      <c r="K165" s="8"/>
      <c r="L165" s="10" t="s">
        <v>587</v>
      </c>
      <c r="M165" s="11" t="s">
        <v>588</v>
      </c>
      <c r="N165" s="46" t="s">
        <v>339</v>
      </c>
      <c r="O165" s="35"/>
      <c r="P165" s="32" t="s">
        <v>309</v>
      </c>
      <c r="Q165" s="50"/>
      <c r="R165" s="19" t="s">
        <v>122</v>
      </c>
      <c r="S165" s="10" t="s">
        <v>587</v>
      </c>
      <c r="T165" s="19" t="s">
        <v>122</v>
      </c>
      <c r="U165" s="19" t="s">
        <v>310</v>
      </c>
      <c r="V165" s="19" t="s">
        <v>311</v>
      </c>
      <c r="W165" s="32" t="s">
        <v>342</v>
      </c>
      <c r="X165" s="5" t="s">
        <v>589</v>
      </c>
      <c r="Y165" s="55" t="s">
        <v>344</v>
      </c>
      <c r="Z165" s="55" t="s">
        <v>590</v>
      </c>
      <c r="AA165" s="57">
        <v>7.0999999999999994E-2</v>
      </c>
      <c r="AB165" s="19" t="s">
        <v>43</v>
      </c>
      <c r="AC165" s="8"/>
      <c r="AD165" s="8"/>
      <c r="AE165" s="8"/>
      <c r="AF165" s="8"/>
      <c r="AG165" s="53"/>
      <c r="AH165" s="53"/>
      <c r="AI165" s="65"/>
      <c r="AJ165" s="5">
        <v>2</v>
      </c>
      <c r="AK165" s="8">
        <v>2</v>
      </c>
      <c r="AL165" s="8">
        <v>2</v>
      </c>
      <c r="AM165" s="5">
        <v>2</v>
      </c>
      <c r="AN165" s="5">
        <v>2</v>
      </c>
      <c r="AO165" s="5">
        <v>2</v>
      </c>
      <c r="AP165" s="5">
        <v>2</v>
      </c>
      <c r="AQ165" s="5">
        <v>2</v>
      </c>
      <c r="AR165" s="23">
        <v>2</v>
      </c>
      <c r="AS165" s="8">
        <v>2</v>
      </c>
      <c r="AT165" s="8">
        <v>2</v>
      </c>
      <c r="AU165" s="8">
        <v>2</v>
      </c>
      <c r="AV165" s="5">
        <v>2</v>
      </c>
      <c r="AW165" s="5">
        <v>2</v>
      </c>
      <c r="AX165" s="23">
        <v>2</v>
      </c>
      <c r="AY165" s="8">
        <v>2</v>
      </c>
      <c r="AZ165" s="8">
        <v>2</v>
      </c>
      <c r="BA165" s="8">
        <v>2</v>
      </c>
      <c r="BB165" s="21">
        <v>2</v>
      </c>
    </row>
    <row r="166" spans="1:54" s="25" customFormat="1" ht="39.950000000000003" customHeight="1">
      <c r="A166" s="16">
        <v>158</v>
      </c>
      <c r="B166" s="132"/>
      <c r="C166" s="125"/>
      <c r="D166" s="125"/>
      <c r="E166" s="157"/>
      <c r="F166" s="35">
        <v>4</v>
      </c>
      <c r="G166" s="125"/>
      <c r="H166" s="125"/>
      <c r="I166" s="125"/>
      <c r="J166" s="84"/>
      <c r="K166" s="84"/>
      <c r="L166" s="159" t="s">
        <v>591</v>
      </c>
      <c r="M166" s="171" t="s">
        <v>592</v>
      </c>
      <c r="N166" s="47" t="s">
        <v>593</v>
      </c>
      <c r="O166" s="157"/>
      <c r="P166" s="32" t="s">
        <v>309</v>
      </c>
      <c r="Q166" s="160"/>
      <c r="R166" s="19" t="s">
        <v>122</v>
      </c>
      <c r="S166" s="10" t="s">
        <v>329</v>
      </c>
      <c r="T166" s="19" t="s">
        <v>43</v>
      </c>
      <c r="U166" s="120" t="s">
        <v>311</v>
      </c>
      <c r="V166" s="120" t="s">
        <v>310</v>
      </c>
      <c r="W166" s="132" t="s">
        <v>594</v>
      </c>
      <c r="X166" s="125" t="s">
        <v>595</v>
      </c>
      <c r="Y166" s="182" t="s">
        <v>415</v>
      </c>
      <c r="Z166" s="184" t="s">
        <v>596</v>
      </c>
      <c r="AA166" s="57">
        <v>1.8100000000000002E-2</v>
      </c>
      <c r="AB166" s="19" t="s">
        <v>43</v>
      </c>
      <c r="AC166" s="84"/>
      <c r="AD166" s="84"/>
      <c r="AE166" s="84"/>
      <c r="AF166" s="84"/>
      <c r="AG166" s="163"/>
      <c r="AH166" s="163"/>
      <c r="AI166" s="67"/>
      <c r="AJ166" s="5">
        <v>1</v>
      </c>
      <c r="AK166" s="5">
        <v>1</v>
      </c>
      <c r="AL166" s="5">
        <v>1</v>
      </c>
      <c r="AM166" s="5">
        <v>1</v>
      </c>
      <c r="AN166" s="5">
        <v>1</v>
      </c>
      <c r="AO166" s="5">
        <v>1</v>
      </c>
      <c r="AP166" s="5">
        <v>1</v>
      </c>
      <c r="AQ166" s="5">
        <v>1</v>
      </c>
      <c r="AR166" s="23">
        <v>1</v>
      </c>
      <c r="AS166" s="5">
        <v>1</v>
      </c>
      <c r="AT166" s="5">
        <v>1</v>
      </c>
      <c r="AU166" s="5">
        <v>1</v>
      </c>
      <c r="AV166" s="5">
        <v>1</v>
      </c>
      <c r="AW166" s="5">
        <v>1</v>
      </c>
      <c r="AX166" s="23">
        <v>1</v>
      </c>
      <c r="AY166" s="5">
        <v>1</v>
      </c>
      <c r="AZ166" s="5">
        <v>1</v>
      </c>
      <c r="BA166" s="5">
        <v>1</v>
      </c>
      <c r="BB166" s="21">
        <v>1</v>
      </c>
    </row>
    <row r="167" spans="1:54" s="26" customFormat="1" ht="39.950000000000003" customHeight="1">
      <c r="A167" s="16">
        <v>159</v>
      </c>
      <c r="B167" s="32"/>
      <c r="C167" s="5"/>
      <c r="D167" s="5"/>
      <c r="E167" s="35"/>
      <c r="F167" s="35">
        <v>4</v>
      </c>
      <c r="G167" s="5"/>
      <c r="H167" s="5"/>
      <c r="I167" s="5"/>
      <c r="J167" s="8"/>
      <c r="K167" s="8"/>
      <c r="L167" s="10" t="s">
        <v>597</v>
      </c>
      <c r="M167" s="11" t="s">
        <v>598</v>
      </c>
      <c r="N167" s="47" t="s">
        <v>593</v>
      </c>
      <c r="O167" s="35"/>
      <c r="P167" s="32" t="s">
        <v>309</v>
      </c>
      <c r="Q167" s="50"/>
      <c r="R167" s="19" t="s">
        <v>122</v>
      </c>
      <c r="S167" s="10" t="s">
        <v>329</v>
      </c>
      <c r="T167" s="19" t="s">
        <v>43</v>
      </c>
      <c r="U167" s="19" t="s">
        <v>311</v>
      </c>
      <c r="V167" s="19" t="s">
        <v>310</v>
      </c>
      <c r="W167" s="32" t="s">
        <v>438</v>
      </c>
      <c r="X167" s="10" t="s">
        <v>599</v>
      </c>
      <c r="Y167" s="55" t="s">
        <v>43</v>
      </c>
      <c r="Z167" s="58" t="s">
        <v>600</v>
      </c>
      <c r="AA167" s="59">
        <v>6.1999999999999998E-3</v>
      </c>
      <c r="AB167" s="19" t="s">
        <v>43</v>
      </c>
      <c r="AC167" s="8"/>
      <c r="AD167" s="8"/>
      <c r="AE167" s="8"/>
      <c r="AF167" s="8"/>
      <c r="AG167" s="53"/>
      <c r="AH167" s="53"/>
      <c r="AI167" s="65"/>
      <c r="AJ167" s="5">
        <v>1</v>
      </c>
      <c r="AK167" s="5">
        <v>1</v>
      </c>
      <c r="AL167" s="5">
        <v>1</v>
      </c>
      <c r="AM167" s="5">
        <v>1</v>
      </c>
      <c r="AN167" s="5">
        <v>1</v>
      </c>
      <c r="AO167" s="5">
        <v>1</v>
      </c>
      <c r="AP167" s="5">
        <v>1</v>
      </c>
      <c r="AQ167" s="5">
        <v>1</v>
      </c>
      <c r="AR167" s="138">
        <v>1</v>
      </c>
      <c r="AS167" s="5">
        <v>1</v>
      </c>
      <c r="AT167" s="5">
        <v>1</v>
      </c>
      <c r="AU167" s="5">
        <v>1</v>
      </c>
      <c r="AV167" s="5">
        <v>1</v>
      </c>
      <c r="AW167" s="5">
        <v>1</v>
      </c>
      <c r="AX167" s="138">
        <v>1</v>
      </c>
      <c r="AY167" s="5">
        <v>1</v>
      </c>
      <c r="AZ167" s="5">
        <v>1</v>
      </c>
      <c r="BA167" s="5">
        <v>1</v>
      </c>
      <c r="BB167" s="21">
        <v>1</v>
      </c>
    </row>
    <row r="168" spans="1:54" s="26" customFormat="1" ht="39.950000000000003" customHeight="1">
      <c r="A168" s="16">
        <v>160</v>
      </c>
      <c r="B168" s="32"/>
      <c r="C168" s="5"/>
      <c r="D168" s="5"/>
      <c r="E168" s="35"/>
      <c r="F168" s="35">
        <v>4</v>
      </c>
      <c r="G168" s="5"/>
      <c r="H168" s="5"/>
      <c r="I168" s="5"/>
      <c r="J168" s="8"/>
      <c r="K168" s="8"/>
      <c r="L168" s="10" t="s">
        <v>601</v>
      </c>
      <c r="M168" s="11" t="s">
        <v>602</v>
      </c>
      <c r="N168" s="47" t="s">
        <v>593</v>
      </c>
      <c r="O168" s="35"/>
      <c r="P168" s="32" t="s">
        <v>309</v>
      </c>
      <c r="Q168" s="50"/>
      <c r="R168" s="19" t="s">
        <v>122</v>
      </c>
      <c r="S168" s="10" t="s">
        <v>329</v>
      </c>
      <c r="T168" s="19" t="s">
        <v>43</v>
      </c>
      <c r="U168" s="19" t="s">
        <v>311</v>
      </c>
      <c r="V168" s="19" t="s">
        <v>310</v>
      </c>
      <c r="W168" s="32" t="s">
        <v>438</v>
      </c>
      <c r="X168" s="10" t="s">
        <v>493</v>
      </c>
      <c r="Y168" s="55" t="s">
        <v>43</v>
      </c>
      <c r="Z168" s="58" t="s">
        <v>603</v>
      </c>
      <c r="AA168" s="59">
        <v>7.6E-3</v>
      </c>
      <c r="AB168" s="19" t="s">
        <v>43</v>
      </c>
      <c r="AC168" s="8"/>
      <c r="AD168" s="8"/>
      <c r="AE168" s="8"/>
      <c r="AF168" s="8"/>
      <c r="AG168" s="53"/>
      <c r="AH168" s="53"/>
      <c r="AI168" s="65"/>
      <c r="AJ168" s="5">
        <v>1</v>
      </c>
      <c r="AK168" s="5">
        <v>1</v>
      </c>
      <c r="AL168" s="5">
        <v>1</v>
      </c>
      <c r="AM168" s="5">
        <v>1</v>
      </c>
      <c r="AN168" s="5">
        <v>1</v>
      </c>
      <c r="AO168" s="5">
        <v>1</v>
      </c>
      <c r="AP168" s="5">
        <v>1</v>
      </c>
      <c r="AQ168" s="5">
        <v>1</v>
      </c>
      <c r="AR168" s="138">
        <v>1</v>
      </c>
      <c r="AS168" s="5">
        <v>1</v>
      </c>
      <c r="AT168" s="5">
        <v>1</v>
      </c>
      <c r="AU168" s="5">
        <v>1</v>
      </c>
      <c r="AV168" s="5">
        <v>1</v>
      </c>
      <c r="AW168" s="5">
        <v>1</v>
      </c>
      <c r="AX168" s="138">
        <v>1</v>
      </c>
      <c r="AY168" s="5">
        <v>1</v>
      </c>
      <c r="AZ168" s="5">
        <v>1</v>
      </c>
      <c r="BA168" s="5">
        <v>1</v>
      </c>
      <c r="BB168" s="21">
        <v>1</v>
      </c>
    </row>
    <row r="169" spans="1:54" ht="39.950000000000003" customHeight="1">
      <c r="A169" s="16">
        <v>161</v>
      </c>
      <c r="B169" s="32"/>
      <c r="C169" s="5"/>
      <c r="D169" s="5"/>
      <c r="E169" s="35"/>
      <c r="F169" s="35">
        <v>4</v>
      </c>
      <c r="G169" s="5"/>
      <c r="H169" s="5"/>
      <c r="I169" s="5"/>
      <c r="J169" s="8"/>
      <c r="K169" s="8"/>
      <c r="L169" s="10" t="s">
        <v>604</v>
      </c>
      <c r="M169" s="11" t="s">
        <v>605</v>
      </c>
      <c r="N169" s="46" t="s">
        <v>471</v>
      </c>
      <c r="O169" s="35"/>
      <c r="P169" s="32" t="s">
        <v>309</v>
      </c>
      <c r="Q169" s="50"/>
      <c r="R169" s="19" t="s">
        <v>122</v>
      </c>
      <c r="S169" s="10" t="s">
        <v>329</v>
      </c>
      <c r="T169" s="19" t="s">
        <v>43</v>
      </c>
      <c r="U169" s="19" t="s">
        <v>311</v>
      </c>
      <c r="V169" s="19" t="s">
        <v>310</v>
      </c>
      <c r="W169" s="32" t="s">
        <v>606</v>
      </c>
      <c r="X169" s="5" t="s">
        <v>607</v>
      </c>
      <c r="Y169" s="55" t="s">
        <v>608</v>
      </c>
      <c r="Z169" s="56" t="s">
        <v>609</v>
      </c>
      <c r="AA169" s="57">
        <v>0.14000000000000001</v>
      </c>
      <c r="AB169" s="19" t="s">
        <v>43</v>
      </c>
      <c r="AC169" s="8"/>
      <c r="AD169" s="8"/>
      <c r="AE169" s="8"/>
      <c r="AF169" s="8"/>
      <c r="AG169" s="53"/>
      <c r="AH169" s="53"/>
      <c r="AI169" s="65"/>
      <c r="AJ169" s="5">
        <v>1</v>
      </c>
      <c r="AK169" s="8">
        <v>1</v>
      </c>
      <c r="AL169" s="8">
        <v>1</v>
      </c>
      <c r="AM169" s="5">
        <v>1</v>
      </c>
      <c r="AN169" s="5">
        <v>1</v>
      </c>
      <c r="AO169" s="5">
        <v>1</v>
      </c>
      <c r="AP169" s="5">
        <v>1</v>
      </c>
      <c r="AQ169" s="5">
        <v>1</v>
      </c>
      <c r="AR169" s="23">
        <v>1</v>
      </c>
      <c r="AS169" s="8">
        <v>1</v>
      </c>
      <c r="AT169" s="8">
        <v>1</v>
      </c>
      <c r="AU169" s="8">
        <v>1</v>
      </c>
      <c r="AV169" s="5">
        <v>1</v>
      </c>
      <c r="AW169" s="5">
        <v>1</v>
      </c>
      <c r="AX169" s="23">
        <v>1</v>
      </c>
      <c r="AY169" s="8">
        <v>1</v>
      </c>
      <c r="AZ169" s="8">
        <v>1</v>
      </c>
      <c r="BA169" s="8">
        <v>1</v>
      </c>
      <c r="BB169" s="21">
        <v>1</v>
      </c>
    </row>
    <row r="170" spans="1:54" ht="39.950000000000003" customHeight="1">
      <c r="A170" s="16">
        <v>162</v>
      </c>
      <c r="B170" s="32"/>
      <c r="C170" s="5"/>
      <c r="D170" s="5"/>
      <c r="E170" s="35">
        <v>3</v>
      </c>
      <c r="F170" s="35"/>
      <c r="G170" s="5"/>
      <c r="H170" s="5"/>
      <c r="I170" s="5"/>
      <c r="J170" s="8"/>
      <c r="K170" s="8"/>
      <c r="L170" s="10" t="s">
        <v>610</v>
      </c>
      <c r="M170" s="11" t="s">
        <v>611</v>
      </c>
      <c r="N170" s="172" t="s">
        <v>612</v>
      </c>
      <c r="O170" s="35"/>
      <c r="P170" s="32" t="s">
        <v>309</v>
      </c>
      <c r="Q170" s="50"/>
      <c r="R170" s="19" t="s">
        <v>122</v>
      </c>
      <c r="S170" s="10" t="s">
        <v>610</v>
      </c>
      <c r="T170" s="19" t="s">
        <v>122</v>
      </c>
      <c r="U170" s="19" t="s">
        <v>310</v>
      </c>
      <c r="V170" s="120" t="s">
        <v>311</v>
      </c>
      <c r="W170" s="32" t="s">
        <v>330</v>
      </c>
      <c r="X170" s="10" t="s">
        <v>313</v>
      </c>
      <c r="Y170" s="55" t="s">
        <v>43</v>
      </c>
      <c r="Z170" s="55" t="s">
        <v>43</v>
      </c>
      <c r="AA170" s="185">
        <v>1.6482000000000001</v>
      </c>
      <c r="AB170" s="8" t="s">
        <v>550</v>
      </c>
      <c r="AC170" s="8"/>
      <c r="AD170" s="8"/>
      <c r="AE170" s="8"/>
      <c r="AF170" s="8"/>
      <c r="AG170" s="53"/>
      <c r="AH170" s="53"/>
      <c r="AI170" s="65"/>
      <c r="AJ170" s="5">
        <v>1</v>
      </c>
      <c r="AK170" s="8">
        <v>1</v>
      </c>
      <c r="AL170" s="8">
        <v>1</v>
      </c>
      <c r="AM170" s="5">
        <v>1</v>
      </c>
      <c r="AN170" s="5">
        <v>1</v>
      </c>
      <c r="AO170" s="5">
        <v>1</v>
      </c>
      <c r="AP170" s="5">
        <v>1</v>
      </c>
      <c r="AQ170" s="5">
        <v>1</v>
      </c>
      <c r="AR170" s="23">
        <v>1</v>
      </c>
      <c r="AS170" s="8">
        <v>1</v>
      </c>
      <c r="AT170" s="8">
        <v>1</v>
      </c>
      <c r="AU170" s="8">
        <v>1</v>
      </c>
      <c r="AV170" s="5">
        <v>1</v>
      </c>
      <c r="AW170" s="5">
        <v>1</v>
      </c>
      <c r="AX170" s="23">
        <v>1</v>
      </c>
      <c r="AY170" s="8">
        <v>1</v>
      </c>
      <c r="AZ170" s="8">
        <v>1</v>
      </c>
      <c r="BA170" s="8">
        <v>1</v>
      </c>
      <c r="BB170" s="21">
        <v>1</v>
      </c>
    </row>
    <row r="171" spans="1:54" ht="39.950000000000003" customHeight="1">
      <c r="A171" s="16">
        <v>163</v>
      </c>
      <c r="B171" s="32"/>
      <c r="C171" s="5"/>
      <c r="D171" s="5"/>
      <c r="E171" s="35">
        <v>3</v>
      </c>
      <c r="F171" s="35"/>
      <c r="G171" s="5"/>
      <c r="H171" s="5"/>
      <c r="I171" s="5"/>
      <c r="J171" s="8"/>
      <c r="K171" s="8"/>
      <c r="L171" s="10" t="s">
        <v>613</v>
      </c>
      <c r="M171" s="11" t="s">
        <v>614</v>
      </c>
      <c r="N171" s="172" t="s">
        <v>612</v>
      </c>
      <c r="O171" s="35"/>
      <c r="P171" s="32" t="s">
        <v>309</v>
      </c>
      <c r="Q171" s="50"/>
      <c r="R171" s="19" t="s">
        <v>122</v>
      </c>
      <c r="S171" s="10" t="s">
        <v>613</v>
      </c>
      <c r="T171" s="19" t="s">
        <v>122</v>
      </c>
      <c r="U171" s="19" t="s">
        <v>310</v>
      </c>
      <c r="V171" s="19" t="s">
        <v>311</v>
      </c>
      <c r="W171" s="32" t="s">
        <v>330</v>
      </c>
      <c r="X171" s="10" t="s">
        <v>313</v>
      </c>
      <c r="Y171" s="55" t="s">
        <v>43</v>
      </c>
      <c r="Z171" s="55" t="s">
        <v>43</v>
      </c>
      <c r="AA171" s="185">
        <v>1.5218</v>
      </c>
      <c r="AB171" s="8" t="s">
        <v>550</v>
      </c>
      <c r="AC171" s="8"/>
      <c r="AD171" s="8"/>
      <c r="AE171" s="8"/>
      <c r="AF171" s="8"/>
      <c r="AG171" s="53"/>
      <c r="AH171" s="53"/>
      <c r="AI171" s="65"/>
      <c r="AJ171" s="5">
        <v>1</v>
      </c>
      <c r="AK171" s="8">
        <v>1</v>
      </c>
      <c r="AL171" s="8">
        <v>1</v>
      </c>
      <c r="AM171" s="5">
        <v>1</v>
      </c>
      <c r="AN171" s="5">
        <v>1</v>
      </c>
      <c r="AO171" s="5">
        <v>1</v>
      </c>
      <c r="AP171" s="5">
        <v>1</v>
      </c>
      <c r="AQ171" s="5">
        <v>1</v>
      </c>
      <c r="AR171" s="23">
        <v>1</v>
      </c>
      <c r="AS171" s="8">
        <v>1</v>
      </c>
      <c r="AT171" s="8">
        <v>1</v>
      </c>
      <c r="AU171" s="8">
        <v>1</v>
      </c>
      <c r="AV171" s="5">
        <v>1</v>
      </c>
      <c r="AW171" s="5">
        <v>1</v>
      </c>
      <c r="AX171" s="23">
        <v>1</v>
      </c>
      <c r="AY171" s="8">
        <v>1</v>
      </c>
      <c r="AZ171" s="8">
        <v>1</v>
      </c>
      <c r="BA171" s="8">
        <v>1</v>
      </c>
      <c r="BB171" s="21">
        <v>1</v>
      </c>
    </row>
    <row r="172" spans="1:54" ht="39.950000000000003" customHeight="1">
      <c r="A172" s="16">
        <v>164</v>
      </c>
      <c r="B172" s="32"/>
      <c r="C172" s="5"/>
      <c r="D172" s="5"/>
      <c r="E172" s="35">
        <v>3</v>
      </c>
      <c r="F172" s="35"/>
      <c r="G172" s="5"/>
      <c r="H172" s="5"/>
      <c r="I172" s="5"/>
      <c r="J172" s="8"/>
      <c r="K172" s="8"/>
      <c r="L172" s="10" t="s">
        <v>615</v>
      </c>
      <c r="M172" s="11" t="s">
        <v>616</v>
      </c>
      <c r="N172" s="46" t="s">
        <v>471</v>
      </c>
      <c r="O172" s="35"/>
      <c r="P172" s="32" t="s">
        <v>309</v>
      </c>
      <c r="Q172" s="50"/>
      <c r="R172" s="19" t="s">
        <v>122</v>
      </c>
      <c r="S172" s="10" t="s">
        <v>329</v>
      </c>
      <c r="T172" s="19" t="s">
        <v>43</v>
      </c>
      <c r="U172" s="19" t="s">
        <v>311</v>
      </c>
      <c r="V172" s="19" t="s">
        <v>310</v>
      </c>
      <c r="W172" s="32" t="s">
        <v>474</v>
      </c>
      <c r="X172" s="5" t="s">
        <v>617</v>
      </c>
      <c r="Y172" s="55" t="s">
        <v>344</v>
      </c>
      <c r="Z172" s="56" t="s">
        <v>618</v>
      </c>
      <c r="AA172" s="57">
        <v>0.13300000000000001</v>
      </c>
      <c r="AB172" s="8" t="s">
        <v>550</v>
      </c>
      <c r="AC172" s="8"/>
      <c r="AD172" s="8"/>
      <c r="AE172" s="8"/>
      <c r="AF172" s="8"/>
      <c r="AG172" s="53"/>
      <c r="AH172" s="53"/>
      <c r="AI172" s="65"/>
      <c r="AJ172" s="5">
        <v>1</v>
      </c>
      <c r="AK172" s="8">
        <v>1</v>
      </c>
      <c r="AL172" s="8">
        <v>1</v>
      </c>
      <c r="AM172" s="5">
        <v>1</v>
      </c>
      <c r="AN172" s="5">
        <v>1</v>
      </c>
      <c r="AO172" s="5">
        <v>1</v>
      </c>
      <c r="AP172" s="5">
        <v>1</v>
      </c>
      <c r="AQ172" s="5">
        <v>1</v>
      </c>
      <c r="AR172" s="23">
        <v>1</v>
      </c>
      <c r="AS172" s="8">
        <v>1</v>
      </c>
      <c r="AT172" s="8">
        <v>1</v>
      </c>
      <c r="AU172" s="8">
        <v>1</v>
      </c>
      <c r="AV172" s="5">
        <v>1</v>
      </c>
      <c r="AW172" s="5">
        <v>1</v>
      </c>
      <c r="AX172" s="23">
        <v>1</v>
      </c>
      <c r="AY172" s="8">
        <v>1</v>
      </c>
      <c r="AZ172" s="8">
        <v>1</v>
      </c>
      <c r="BA172" s="8">
        <v>1</v>
      </c>
      <c r="BB172" s="21">
        <v>1</v>
      </c>
    </row>
    <row r="173" spans="1:54" s="140" customFormat="1" ht="39.950000000000003" customHeight="1">
      <c r="A173" s="16">
        <v>165</v>
      </c>
      <c r="B173" s="32"/>
      <c r="C173" s="5"/>
      <c r="D173" s="5"/>
      <c r="E173" s="35">
        <v>3</v>
      </c>
      <c r="F173" s="35"/>
      <c r="G173" s="5"/>
      <c r="H173" s="5"/>
      <c r="I173" s="5"/>
      <c r="J173" s="8"/>
      <c r="K173" s="8"/>
      <c r="L173" s="10" t="s">
        <v>619</v>
      </c>
      <c r="M173" s="11" t="s">
        <v>620</v>
      </c>
      <c r="N173" s="46" t="s">
        <v>563</v>
      </c>
      <c r="O173" s="35"/>
      <c r="P173" s="32" t="s">
        <v>309</v>
      </c>
      <c r="Q173" s="50"/>
      <c r="R173" s="19" t="s">
        <v>130</v>
      </c>
      <c r="S173" s="10" t="s">
        <v>619</v>
      </c>
      <c r="T173" s="19" t="s">
        <v>122</v>
      </c>
      <c r="U173" s="19" t="s">
        <v>310</v>
      </c>
      <c r="V173" s="19" t="s">
        <v>311</v>
      </c>
      <c r="W173" s="32" t="s">
        <v>330</v>
      </c>
      <c r="X173" s="10" t="s">
        <v>313</v>
      </c>
      <c r="Y173" s="55" t="s">
        <v>43</v>
      </c>
      <c r="Z173" s="55" t="s">
        <v>43</v>
      </c>
      <c r="AA173" s="57">
        <f>AA174+AA175*AJ175+AA176*AJ176+AA177+AA178</f>
        <v>0.65380000000000005</v>
      </c>
      <c r="AB173" s="8" t="s">
        <v>550</v>
      </c>
      <c r="AC173" s="8"/>
      <c r="AD173" s="8"/>
      <c r="AE173" s="8"/>
      <c r="AF173" s="8"/>
      <c r="AG173" s="53"/>
      <c r="AH173" s="53"/>
      <c r="AI173" s="65"/>
      <c r="AJ173" s="5">
        <v>1</v>
      </c>
      <c r="AK173" s="8">
        <v>1</v>
      </c>
      <c r="AL173" s="8">
        <v>1</v>
      </c>
      <c r="AM173" s="5">
        <v>1</v>
      </c>
      <c r="AN173" s="5">
        <v>1</v>
      </c>
      <c r="AO173" s="5">
        <v>1</v>
      </c>
      <c r="AP173" s="5">
        <v>1</v>
      </c>
      <c r="AQ173" s="5">
        <v>1</v>
      </c>
      <c r="AR173" s="237">
        <v>1</v>
      </c>
      <c r="AS173" s="8">
        <v>1</v>
      </c>
      <c r="AT173" s="8">
        <v>1</v>
      </c>
      <c r="AU173" s="8">
        <v>1</v>
      </c>
      <c r="AV173" s="5">
        <v>1</v>
      </c>
      <c r="AW173" s="5">
        <v>1</v>
      </c>
      <c r="AX173" s="237">
        <v>1</v>
      </c>
      <c r="AY173" s="8">
        <v>1</v>
      </c>
      <c r="AZ173" s="8">
        <v>1</v>
      </c>
      <c r="BA173" s="8">
        <v>1</v>
      </c>
      <c r="BB173" s="21">
        <v>1</v>
      </c>
    </row>
    <row r="174" spans="1:54" ht="39.950000000000003" customHeight="1">
      <c r="A174" s="16">
        <v>166</v>
      </c>
      <c r="B174" s="32"/>
      <c r="C174" s="5"/>
      <c r="D174" s="5"/>
      <c r="E174" s="35"/>
      <c r="F174" s="35">
        <v>4</v>
      </c>
      <c r="G174" s="5"/>
      <c r="H174" s="5"/>
      <c r="I174" s="5"/>
      <c r="J174" s="8"/>
      <c r="K174" s="8"/>
      <c r="L174" s="10" t="s">
        <v>621</v>
      </c>
      <c r="M174" s="11" t="s">
        <v>622</v>
      </c>
      <c r="N174" s="46" t="s">
        <v>471</v>
      </c>
      <c r="O174" s="35"/>
      <c r="P174" s="32" t="s">
        <v>309</v>
      </c>
      <c r="Q174" s="50"/>
      <c r="R174" s="19" t="s">
        <v>122</v>
      </c>
      <c r="S174" s="10" t="s">
        <v>329</v>
      </c>
      <c r="T174" s="19" t="s">
        <v>43</v>
      </c>
      <c r="U174" s="19" t="s">
        <v>311</v>
      </c>
      <c r="V174" s="19" t="s">
        <v>310</v>
      </c>
      <c r="W174" s="32" t="s">
        <v>474</v>
      </c>
      <c r="X174" s="5" t="s">
        <v>579</v>
      </c>
      <c r="Y174" s="55" t="s">
        <v>498</v>
      </c>
      <c r="Z174" s="56" t="s">
        <v>623</v>
      </c>
      <c r="AA174" s="57">
        <v>0.34300000000000003</v>
      </c>
      <c r="AB174" s="19" t="s">
        <v>43</v>
      </c>
      <c r="AC174" s="8"/>
      <c r="AD174" s="8"/>
      <c r="AE174" s="8"/>
      <c r="AF174" s="8"/>
      <c r="AG174" s="53"/>
      <c r="AH174" s="53"/>
      <c r="AI174" s="65"/>
      <c r="AJ174" s="5">
        <v>1</v>
      </c>
      <c r="AK174" s="8">
        <v>1</v>
      </c>
      <c r="AL174" s="8">
        <v>1</v>
      </c>
      <c r="AM174" s="5">
        <v>1</v>
      </c>
      <c r="AN174" s="5">
        <v>1</v>
      </c>
      <c r="AO174" s="5">
        <v>1</v>
      </c>
      <c r="AP174" s="5">
        <v>1</v>
      </c>
      <c r="AQ174" s="5">
        <v>1</v>
      </c>
      <c r="AR174" s="23">
        <v>1</v>
      </c>
      <c r="AS174" s="8">
        <v>1</v>
      </c>
      <c r="AT174" s="8">
        <v>1</v>
      </c>
      <c r="AU174" s="8">
        <v>1</v>
      </c>
      <c r="AV174" s="5">
        <v>1</v>
      </c>
      <c r="AW174" s="5">
        <v>1</v>
      </c>
      <c r="AX174" s="23">
        <v>1</v>
      </c>
      <c r="AY174" s="8">
        <v>1</v>
      </c>
      <c r="AZ174" s="8">
        <v>1</v>
      </c>
      <c r="BA174" s="8">
        <v>1</v>
      </c>
      <c r="BB174" s="21">
        <v>1</v>
      </c>
    </row>
    <row r="175" spans="1:54" ht="39.950000000000003" customHeight="1">
      <c r="A175" s="16">
        <v>167</v>
      </c>
      <c r="B175" s="32"/>
      <c r="C175" s="5"/>
      <c r="D175" s="5"/>
      <c r="E175" s="35"/>
      <c r="F175" s="35">
        <v>4</v>
      </c>
      <c r="G175" s="5"/>
      <c r="H175" s="5"/>
      <c r="I175" s="5"/>
      <c r="J175" s="8"/>
      <c r="K175" s="8"/>
      <c r="L175" s="10" t="s">
        <v>624</v>
      </c>
      <c r="M175" s="11" t="s">
        <v>625</v>
      </c>
      <c r="N175" s="46" t="s">
        <v>471</v>
      </c>
      <c r="O175" s="35"/>
      <c r="P175" s="32" t="s">
        <v>309</v>
      </c>
      <c r="Q175" s="50"/>
      <c r="R175" s="19" t="s">
        <v>122</v>
      </c>
      <c r="S175" s="10" t="s">
        <v>329</v>
      </c>
      <c r="T175" s="19" t="s">
        <v>43</v>
      </c>
      <c r="U175" s="19" t="s">
        <v>311</v>
      </c>
      <c r="V175" s="19" t="s">
        <v>310</v>
      </c>
      <c r="W175" s="32" t="s">
        <v>486</v>
      </c>
      <c r="X175" s="5" t="s">
        <v>626</v>
      </c>
      <c r="Y175" s="55" t="s">
        <v>488</v>
      </c>
      <c r="Z175" s="56" t="s">
        <v>627</v>
      </c>
      <c r="AA175" s="57">
        <v>0.10100000000000001</v>
      </c>
      <c r="AB175" s="19" t="s">
        <v>43</v>
      </c>
      <c r="AC175" s="8"/>
      <c r="AD175" s="8"/>
      <c r="AE175" s="8"/>
      <c r="AF175" s="8"/>
      <c r="AG175" s="53"/>
      <c r="AH175" s="53"/>
      <c r="AI175" s="65"/>
      <c r="AJ175" s="5">
        <v>2</v>
      </c>
      <c r="AK175" s="8">
        <v>2</v>
      </c>
      <c r="AL175" s="8">
        <v>2</v>
      </c>
      <c r="AM175" s="5">
        <v>1</v>
      </c>
      <c r="AN175" s="5">
        <v>1</v>
      </c>
      <c r="AO175" s="5">
        <v>1</v>
      </c>
      <c r="AP175" s="5">
        <v>1</v>
      </c>
      <c r="AQ175" s="5">
        <v>1</v>
      </c>
      <c r="AR175" s="23">
        <v>1</v>
      </c>
      <c r="AS175" s="8">
        <v>2</v>
      </c>
      <c r="AT175" s="8">
        <v>2</v>
      </c>
      <c r="AU175" s="8">
        <v>2</v>
      </c>
      <c r="AV175" s="5">
        <v>1</v>
      </c>
      <c r="AW175" s="5">
        <v>1</v>
      </c>
      <c r="AX175" s="23">
        <v>1</v>
      </c>
      <c r="AY175" s="8">
        <v>2</v>
      </c>
      <c r="AZ175" s="8">
        <v>2</v>
      </c>
      <c r="BA175" s="8">
        <v>2</v>
      </c>
      <c r="BB175" s="21">
        <v>2</v>
      </c>
    </row>
    <row r="176" spans="1:54" ht="39.950000000000003" customHeight="1">
      <c r="A176" s="16">
        <v>168</v>
      </c>
      <c r="B176" s="32"/>
      <c r="C176" s="5"/>
      <c r="D176" s="5"/>
      <c r="E176" s="35"/>
      <c r="F176" s="35">
        <v>4</v>
      </c>
      <c r="G176" s="5"/>
      <c r="H176" s="5"/>
      <c r="I176" s="5"/>
      <c r="J176" s="8"/>
      <c r="K176" s="8"/>
      <c r="L176" s="10" t="s">
        <v>581</v>
      </c>
      <c r="M176" s="11" t="s">
        <v>582</v>
      </c>
      <c r="N176" s="46" t="s">
        <v>471</v>
      </c>
      <c r="O176" s="35"/>
      <c r="P176" s="32" t="s">
        <v>309</v>
      </c>
      <c r="Q176" s="50"/>
      <c r="R176" s="19" t="s">
        <v>122</v>
      </c>
      <c r="S176" s="10" t="s">
        <v>329</v>
      </c>
      <c r="T176" s="19" t="s">
        <v>43</v>
      </c>
      <c r="U176" s="19" t="s">
        <v>311</v>
      </c>
      <c r="V176" s="19" t="s">
        <v>310</v>
      </c>
      <c r="W176" s="32" t="s">
        <v>486</v>
      </c>
      <c r="X176" s="5" t="s">
        <v>583</v>
      </c>
      <c r="Y176" s="55" t="s">
        <v>488</v>
      </c>
      <c r="Z176" s="56" t="s">
        <v>584</v>
      </c>
      <c r="AA176" s="57">
        <v>3.7400000000000003E-2</v>
      </c>
      <c r="AB176" s="19" t="s">
        <v>43</v>
      </c>
      <c r="AC176" s="8"/>
      <c r="AD176" s="8"/>
      <c r="AE176" s="8"/>
      <c r="AF176" s="8"/>
      <c r="AG176" s="53"/>
      <c r="AH176" s="53"/>
      <c r="AI176" s="65"/>
      <c r="AJ176" s="5">
        <v>2</v>
      </c>
      <c r="AK176" s="8">
        <v>2</v>
      </c>
      <c r="AL176" s="8">
        <v>2</v>
      </c>
      <c r="AM176" s="5">
        <v>1</v>
      </c>
      <c r="AN176" s="5">
        <v>1</v>
      </c>
      <c r="AO176" s="5">
        <v>1</v>
      </c>
      <c r="AP176" s="5">
        <v>1</v>
      </c>
      <c r="AQ176" s="5">
        <v>1</v>
      </c>
      <c r="AR176" s="23">
        <v>1</v>
      </c>
      <c r="AS176" s="8">
        <v>2</v>
      </c>
      <c r="AT176" s="8">
        <v>2</v>
      </c>
      <c r="AU176" s="8">
        <v>2</v>
      </c>
      <c r="AV176" s="5">
        <v>1</v>
      </c>
      <c r="AW176" s="5">
        <v>1</v>
      </c>
      <c r="AX176" s="23">
        <v>1</v>
      </c>
      <c r="AY176" s="8">
        <v>2</v>
      </c>
      <c r="AZ176" s="8">
        <v>2</v>
      </c>
      <c r="BA176" s="8">
        <v>2</v>
      </c>
      <c r="BB176" s="21">
        <v>2</v>
      </c>
    </row>
    <row r="177" spans="1:54" ht="39.950000000000003" customHeight="1">
      <c r="A177" s="16">
        <v>169</v>
      </c>
      <c r="B177" s="32"/>
      <c r="C177" s="5"/>
      <c r="D177" s="5"/>
      <c r="E177" s="35"/>
      <c r="F177" s="35">
        <v>4</v>
      </c>
      <c r="G177" s="5"/>
      <c r="H177" s="5"/>
      <c r="I177" s="5"/>
      <c r="J177" s="8"/>
      <c r="K177" s="8"/>
      <c r="L177" s="10" t="s">
        <v>201</v>
      </c>
      <c r="M177" s="11" t="s">
        <v>202</v>
      </c>
      <c r="N177" s="46" t="s">
        <v>339</v>
      </c>
      <c r="O177" s="35"/>
      <c r="P177" s="32" t="s">
        <v>309</v>
      </c>
      <c r="Q177" s="177"/>
      <c r="R177" s="19" t="s">
        <v>130</v>
      </c>
      <c r="S177" s="10" t="s">
        <v>201</v>
      </c>
      <c r="T177" s="19" t="s">
        <v>122</v>
      </c>
      <c r="U177" s="19" t="s">
        <v>310</v>
      </c>
      <c r="V177" s="19" t="s">
        <v>311</v>
      </c>
      <c r="W177" s="32" t="s">
        <v>486</v>
      </c>
      <c r="X177" s="5" t="s">
        <v>628</v>
      </c>
      <c r="Y177" s="55" t="s">
        <v>629</v>
      </c>
      <c r="Z177" s="56" t="s">
        <v>630</v>
      </c>
      <c r="AA177" s="57">
        <v>2.1000000000000001E-2</v>
      </c>
      <c r="AB177" s="19" t="s">
        <v>43</v>
      </c>
      <c r="AC177" s="8"/>
      <c r="AD177" s="8"/>
      <c r="AE177" s="8"/>
      <c r="AF177" s="8"/>
      <c r="AG177" s="53"/>
      <c r="AH177" s="53"/>
      <c r="AI177" s="65"/>
      <c r="AJ177" s="5">
        <v>1</v>
      </c>
      <c r="AK177" s="8">
        <v>1</v>
      </c>
      <c r="AL177" s="8">
        <v>1</v>
      </c>
      <c r="AM177" s="5">
        <v>1</v>
      </c>
      <c r="AN177" s="5">
        <v>1</v>
      </c>
      <c r="AO177" s="5">
        <v>1</v>
      </c>
      <c r="AP177" s="5">
        <v>1</v>
      </c>
      <c r="AQ177" s="5">
        <v>1</v>
      </c>
      <c r="AR177" s="23">
        <v>1</v>
      </c>
      <c r="AS177" s="8">
        <v>1</v>
      </c>
      <c r="AT177" s="8">
        <v>1</v>
      </c>
      <c r="AU177" s="8">
        <v>1</v>
      </c>
      <c r="AV177" s="5">
        <v>1</v>
      </c>
      <c r="AW177" s="5">
        <v>1</v>
      </c>
      <c r="AX177" s="23">
        <v>1</v>
      </c>
      <c r="AY177" s="8">
        <v>1</v>
      </c>
      <c r="AZ177" s="8">
        <v>1</v>
      </c>
      <c r="BA177" s="8">
        <v>1</v>
      </c>
      <c r="BB177" s="21">
        <v>1</v>
      </c>
    </row>
    <row r="178" spans="1:54" ht="39.950000000000003" customHeight="1">
      <c r="A178" s="16">
        <v>170</v>
      </c>
      <c r="B178" s="32"/>
      <c r="C178" s="5"/>
      <c r="D178" s="5"/>
      <c r="E178" s="35"/>
      <c r="F178" s="35">
        <v>4</v>
      </c>
      <c r="G178" s="5"/>
      <c r="H178" s="5"/>
      <c r="I178" s="5"/>
      <c r="J178" s="8"/>
      <c r="K178" s="8"/>
      <c r="L178" s="10" t="s">
        <v>205</v>
      </c>
      <c r="M178" s="11" t="s">
        <v>206</v>
      </c>
      <c r="N178" s="46" t="s">
        <v>339</v>
      </c>
      <c r="O178" s="35"/>
      <c r="P178" s="32" t="s">
        <v>309</v>
      </c>
      <c r="Q178" s="177"/>
      <c r="R178" s="19" t="s">
        <v>130</v>
      </c>
      <c r="S178" s="10" t="s">
        <v>205</v>
      </c>
      <c r="T178" s="19" t="s">
        <v>122</v>
      </c>
      <c r="U178" s="19" t="s">
        <v>310</v>
      </c>
      <c r="V178" s="19" t="s">
        <v>311</v>
      </c>
      <c r="W178" s="32" t="s">
        <v>486</v>
      </c>
      <c r="X178" s="5" t="s">
        <v>628</v>
      </c>
      <c r="Y178" s="55" t="s">
        <v>629</v>
      </c>
      <c r="Z178" s="56" t="s">
        <v>630</v>
      </c>
      <c r="AA178" s="57">
        <v>1.2999999999999999E-2</v>
      </c>
      <c r="AB178" s="19" t="s">
        <v>43</v>
      </c>
      <c r="AC178" s="8"/>
      <c r="AD178" s="8"/>
      <c r="AE178" s="8"/>
      <c r="AF178" s="8"/>
      <c r="AG178" s="53"/>
      <c r="AH178" s="53"/>
      <c r="AI178" s="65"/>
      <c r="AJ178" s="5">
        <v>1</v>
      </c>
      <c r="AK178" s="8">
        <v>1</v>
      </c>
      <c r="AL178" s="8">
        <v>1</v>
      </c>
      <c r="AM178" s="5">
        <v>1</v>
      </c>
      <c r="AN178" s="5">
        <v>1</v>
      </c>
      <c r="AO178" s="5">
        <v>1</v>
      </c>
      <c r="AP178" s="5">
        <v>1</v>
      </c>
      <c r="AQ178" s="5">
        <v>1</v>
      </c>
      <c r="AR178" s="23">
        <v>1</v>
      </c>
      <c r="AS178" s="8">
        <v>1</v>
      </c>
      <c r="AT178" s="8">
        <v>1</v>
      </c>
      <c r="AU178" s="8">
        <v>1</v>
      </c>
      <c r="AV178" s="5">
        <v>1</v>
      </c>
      <c r="AW178" s="5">
        <v>1</v>
      </c>
      <c r="AX178" s="23">
        <v>1</v>
      </c>
      <c r="AY178" s="8">
        <v>1</v>
      </c>
      <c r="AZ178" s="8">
        <v>1</v>
      </c>
      <c r="BA178" s="8">
        <v>1</v>
      </c>
      <c r="BB178" s="21">
        <v>1</v>
      </c>
    </row>
    <row r="179" spans="1:54" ht="39.950000000000003" customHeight="1">
      <c r="A179" s="16">
        <v>171</v>
      </c>
      <c r="B179" s="32"/>
      <c r="C179" s="5"/>
      <c r="D179" s="5"/>
      <c r="E179" s="35">
        <v>3</v>
      </c>
      <c r="F179" s="35"/>
      <c r="G179" s="5"/>
      <c r="H179" s="5"/>
      <c r="I179" s="5"/>
      <c r="J179" s="8"/>
      <c r="K179" s="8"/>
      <c r="L179" s="10" t="s">
        <v>631</v>
      </c>
      <c r="M179" s="11" t="s">
        <v>632</v>
      </c>
      <c r="N179" s="18" t="s">
        <v>633</v>
      </c>
      <c r="O179" s="35"/>
      <c r="P179" s="32" t="s">
        <v>309</v>
      </c>
      <c r="Q179" s="50"/>
      <c r="R179" s="19" t="s">
        <v>122</v>
      </c>
      <c r="S179" s="10" t="s">
        <v>329</v>
      </c>
      <c r="T179" s="19" t="s">
        <v>43</v>
      </c>
      <c r="U179" s="19" t="s">
        <v>311</v>
      </c>
      <c r="V179" s="19" t="s">
        <v>310</v>
      </c>
      <c r="W179" s="32" t="s">
        <v>438</v>
      </c>
      <c r="X179" s="5" t="s">
        <v>493</v>
      </c>
      <c r="Y179" s="55" t="s">
        <v>43</v>
      </c>
      <c r="Z179" s="55" t="s">
        <v>43</v>
      </c>
      <c r="AA179" s="57">
        <v>6.0000000000000001E-3</v>
      </c>
      <c r="AB179" s="8" t="s">
        <v>634</v>
      </c>
      <c r="AC179" s="8"/>
      <c r="AD179" s="8"/>
      <c r="AE179" s="8"/>
      <c r="AF179" s="8"/>
      <c r="AG179" s="53"/>
      <c r="AH179" s="53"/>
      <c r="AI179" s="65"/>
      <c r="AJ179" s="5">
        <v>8</v>
      </c>
      <c r="AK179" s="8">
        <v>8</v>
      </c>
      <c r="AL179" s="8">
        <v>8</v>
      </c>
      <c r="AM179" s="5">
        <v>8</v>
      </c>
      <c r="AN179" s="5">
        <v>8</v>
      </c>
      <c r="AO179" s="5">
        <v>8</v>
      </c>
      <c r="AP179" s="5">
        <v>8</v>
      </c>
      <c r="AQ179" s="5">
        <v>8</v>
      </c>
      <c r="AR179" s="23">
        <v>8</v>
      </c>
      <c r="AS179" s="8">
        <v>8</v>
      </c>
      <c r="AT179" s="8">
        <v>8</v>
      </c>
      <c r="AU179" s="8">
        <v>8</v>
      </c>
      <c r="AV179" s="5">
        <v>8</v>
      </c>
      <c r="AW179" s="5">
        <v>8</v>
      </c>
      <c r="AX179" s="23">
        <v>8</v>
      </c>
      <c r="AY179" s="8">
        <v>8</v>
      </c>
      <c r="AZ179" s="8">
        <v>8</v>
      </c>
      <c r="BA179" s="8">
        <v>8</v>
      </c>
      <c r="BB179" s="21">
        <v>8</v>
      </c>
    </row>
    <row r="180" spans="1:54" s="26" customFormat="1" ht="39.950000000000003" customHeight="1">
      <c r="A180" s="16">
        <v>172</v>
      </c>
      <c r="B180" s="32"/>
      <c r="C180" s="5"/>
      <c r="D180" s="5"/>
      <c r="E180" s="35">
        <v>3</v>
      </c>
      <c r="F180" s="35"/>
      <c r="G180" s="5"/>
      <c r="H180" s="5"/>
      <c r="I180" s="5"/>
      <c r="J180" s="8"/>
      <c r="K180" s="8"/>
      <c r="L180" s="10" t="s">
        <v>635</v>
      </c>
      <c r="M180" s="11" t="s">
        <v>636</v>
      </c>
      <c r="N180" s="46" t="s">
        <v>339</v>
      </c>
      <c r="O180" s="35"/>
      <c r="P180" s="32" t="s">
        <v>309</v>
      </c>
      <c r="Q180" s="50"/>
      <c r="R180" s="19" t="s">
        <v>122</v>
      </c>
      <c r="S180" s="10" t="s">
        <v>635</v>
      </c>
      <c r="T180" s="19" t="s">
        <v>122</v>
      </c>
      <c r="U180" s="19" t="s">
        <v>310</v>
      </c>
      <c r="V180" s="19" t="s">
        <v>311</v>
      </c>
      <c r="W180" s="32" t="s">
        <v>330</v>
      </c>
      <c r="X180" s="5" t="s">
        <v>313</v>
      </c>
      <c r="Y180" s="149" t="s">
        <v>43</v>
      </c>
      <c r="Z180" s="149" t="s">
        <v>43</v>
      </c>
      <c r="AA180" s="57">
        <f>AA181+AA183+AA184*AJ184</f>
        <v>0.27060000000000001</v>
      </c>
      <c r="AB180" s="19" t="s">
        <v>43</v>
      </c>
      <c r="AC180" s="8"/>
      <c r="AD180" s="8"/>
      <c r="AE180" s="8"/>
      <c r="AF180" s="8"/>
      <c r="AG180" s="53"/>
      <c r="AH180" s="53"/>
      <c r="AI180" s="65"/>
      <c r="AJ180" s="5">
        <v>1</v>
      </c>
      <c r="AK180" s="35">
        <v>1</v>
      </c>
      <c r="AL180" s="35">
        <v>1</v>
      </c>
      <c r="AM180" s="35">
        <v>0</v>
      </c>
      <c r="AN180" s="35">
        <v>0</v>
      </c>
      <c r="AO180" s="35">
        <v>0</v>
      </c>
      <c r="AP180" s="35">
        <v>0</v>
      </c>
      <c r="AQ180" s="35">
        <v>0</v>
      </c>
      <c r="AR180" s="138">
        <v>0</v>
      </c>
      <c r="AS180" s="35">
        <v>1</v>
      </c>
      <c r="AT180" s="35">
        <v>1</v>
      </c>
      <c r="AU180" s="35">
        <v>1</v>
      </c>
      <c r="AV180" s="35">
        <v>0</v>
      </c>
      <c r="AW180" s="35">
        <v>0</v>
      </c>
      <c r="AX180" s="138">
        <v>0</v>
      </c>
      <c r="AY180" s="35">
        <v>1</v>
      </c>
      <c r="AZ180" s="35">
        <v>1</v>
      </c>
      <c r="BA180" s="35">
        <v>1</v>
      </c>
      <c r="BB180" s="21">
        <v>1</v>
      </c>
    </row>
    <row r="181" spans="1:54" s="26" customFormat="1" ht="39.950000000000003" customHeight="1">
      <c r="A181" s="16">
        <v>173</v>
      </c>
      <c r="B181" s="32"/>
      <c r="C181" s="5"/>
      <c r="D181" s="5"/>
      <c r="E181" s="35"/>
      <c r="F181" s="35">
        <v>4</v>
      </c>
      <c r="G181" s="5"/>
      <c r="H181" s="5"/>
      <c r="I181" s="5"/>
      <c r="J181" s="8"/>
      <c r="K181" s="8"/>
      <c r="L181" s="10" t="s">
        <v>637</v>
      </c>
      <c r="M181" s="11" t="s">
        <v>638</v>
      </c>
      <c r="N181" s="46" t="s">
        <v>339</v>
      </c>
      <c r="O181" s="35"/>
      <c r="P181" s="32" t="s">
        <v>309</v>
      </c>
      <c r="Q181" s="50"/>
      <c r="R181" s="19" t="s">
        <v>122</v>
      </c>
      <c r="S181" s="10" t="s">
        <v>637</v>
      </c>
      <c r="T181" s="19" t="s">
        <v>122</v>
      </c>
      <c r="U181" s="19" t="s">
        <v>310</v>
      </c>
      <c r="V181" s="19" t="s">
        <v>311</v>
      </c>
      <c r="W181" s="32" t="s">
        <v>486</v>
      </c>
      <c r="X181" s="125" t="s">
        <v>487</v>
      </c>
      <c r="Y181" s="55" t="s">
        <v>488</v>
      </c>
      <c r="Z181" s="149" t="s">
        <v>43</v>
      </c>
      <c r="AA181" s="57">
        <v>0.09</v>
      </c>
      <c r="AB181" s="19" t="s">
        <v>43</v>
      </c>
      <c r="AC181" s="8"/>
      <c r="AD181" s="8"/>
      <c r="AE181" s="8"/>
      <c r="AF181" s="8"/>
      <c r="AG181" s="53"/>
      <c r="AH181" s="53"/>
      <c r="AI181" s="65"/>
      <c r="AJ181" s="5">
        <v>1</v>
      </c>
      <c r="AK181" s="35">
        <v>1</v>
      </c>
      <c r="AL181" s="35">
        <v>1</v>
      </c>
      <c r="AM181" s="35">
        <v>0</v>
      </c>
      <c r="AN181" s="35">
        <v>0</v>
      </c>
      <c r="AO181" s="35">
        <v>0</v>
      </c>
      <c r="AP181" s="35">
        <v>0</v>
      </c>
      <c r="AQ181" s="35">
        <v>0</v>
      </c>
      <c r="AR181" s="138">
        <v>0</v>
      </c>
      <c r="AS181" s="35">
        <v>1</v>
      </c>
      <c r="AT181" s="35">
        <v>1</v>
      </c>
      <c r="AU181" s="35">
        <v>1</v>
      </c>
      <c r="AV181" s="35">
        <v>0</v>
      </c>
      <c r="AW181" s="35">
        <v>0</v>
      </c>
      <c r="AX181" s="138">
        <v>0</v>
      </c>
      <c r="AY181" s="35">
        <v>1</v>
      </c>
      <c r="AZ181" s="35">
        <v>1</v>
      </c>
      <c r="BA181" s="35">
        <v>1</v>
      </c>
      <c r="BB181" s="21">
        <v>1</v>
      </c>
    </row>
    <row r="182" spans="1:54" s="26" customFormat="1" ht="39.950000000000003" hidden="1" customHeight="1">
      <c r="A182" s="16">
        <v>174</v>
      </c>
      <c r="B182" s="32"/>
      <c r="C182" s="5"/>
      <c r="D182" s="5"/>
      <c r="E182" s="35"/>
      <c r="F182" s="35">
        <v>4</v>
      </c>
      <c r="G182" s="5"/>
      <c r="H182" s="5"/>
      <c r="I182" s="5"/>
      <c r="J182" s="8"/>
      <c r="K182" s="8"/>
      <c r="L182" s="10" t="s">
        <v>639</v>
      </c>
      <c r="M182" s="11" t="s">
        <v>640</v>
      </c>
      <c r="N182" s="46" t="s">
        <v>641</v>
      </c>
      <c r="O182" s="35"/>
      <c r="P182" s="32" t="s">
        <v>309</v>
      </c>
      <c r="Q182" s="50"/>
      <c r="R182" s="19" t="s">
        <v>122</v>
      </c>
      <c r="S182" s="10" t="s">
        <v>639</v>
      </c>
      <c r="T182" s="19" t="s">
        <v>122</v>
      </c>
      <c r="U182" s="19" t="s">
        <v>310</v>
      </c>
      <c r="V182" s="19" t="s">
        <v>311</v>
      </c>
      <c r="W182" s="32" t="s">
        <v>474</v>
      </c>
      <c r="X182" s="19" t="s">
        <v>642</v>
      </c>
      <c r="Y182" s="149" t="s">
        <v>43</v>
      </c>
      <c r="Z182" s="149" t="s">
        <v>43</v>
      </c>
      <c r="AA182" s="148"/>
      <c r="AB182" s="19" t="s">
        <v>43</v>
      </c>
      <c r="AC182" s="8"/>
      <c r="AD182" s="8"/>
      <c r="AE182" s="8"/>
      <c r="AF182" s="8"/>
      <c r="AG182" s="53"/>
      <c r="AH182" s="53"/>
      <c r="AI182" s="65"/>
      <c r="AJ182" s="5">
        <v>1</v>
      </c>
      <c r="AK182" s="35">
        <v>1</v>
      </c>
      <c r="AL182" s="35">
        <v>1</v>
      </c>
      <c r="AM182" s="35"/>
      <c r="AN182" s="35"/>
      <c r="AO182" s="35"/>
      <c r="AP182" s="35"/>
      <c r="AQ182" s="35"/>
      <c r="AR182" s="138"/>
      <c r="AS182" s="35">
        <v>1</v>
      </c>
      <c r="AT182" s="35">
        <v>1</v>
      </c>
      <c r="AU182" s="35">
        <v>1</v>
      </c>
      <c r="AV182" s="35"/>
      <c r="AW182" s="35"/>
      <c r="AX182" s="138"/>
      <c r="AY182" s="35">
        <v>1</v>
      </c>
      <c r="AZ182" s="35">
        <v>1</v>
      </c>
      <c r="BA182" s="35">
        <v>1</v>
      </c>
      <c r="BB182" s="21">
        <v>1</v>
      </c>
    </row>
    <row r="183" spans="1:54" s="26" customFormat="1" ht="39.950000000000003" customHeight="1">
      <c r="A183" s="16">
        <v>175</v>
      </c>
      <c r="B183" s="32"/>
      <c r="C183" s="5"/>
      <c r="D183" s="5"/>
      <c r="E183" s="35"/>
      <c r="F183" s="35">
        <v>4</v>
      </c>
      <c r="G183" s="5"/>
      <c r="H183" s="5"/>
      <c r="I183" s="5"/>
      <c r="J183" s="8"/>
      <c r="K183" s="8"/>
      <c r="L183" s="10" t="s">
        <v>643</v>
      </c>
      <c r="M183" s="11" t="s">
        <v>640</v>
      </c>
      <c r="N183" s="46" t="s">
        <v>339</v>
      </c>
      <c r="O183" s="35"/>
      <c r="P183" s="32" t="s">
        <v>309</v>
      </c>
      <c r="Q183" s="50"/>
      <c r="R183" s="19" t="s">
        <v>122</v>
      </c>
      <c r="S183" s="10" t="s">
        <v>643</v>
      </c>
      <c r="T183" s="19" t="s">
        <v>122</v>
      </c>
      <c r="U183" s="19" t="s">
        <v>310</v>
      </c>
      <c r="V183" s="19" t="s">
        <v>311</v>
      </c>
      <c r="W183" s="32" t="s">
        <v>474</v>
      </c>
      <c r="X183" s="19" t="s">
        <v>644</v>
      </c>
      <c r="Y183" s="149" t="s">
        <v>43</v>
      </c>
      <c r="Z183" s="149" t="s">
        <v>43</v>
      </c>
      <c r="AA183" s="148">
        <v>0.1406</v>
      </c>
      <c r="AB183" s="19" t="s">
        <v>43</v>
      </c>
      <c r="AC183" s="8"/>
      <c r="AD183" s="8"/>
      <c r="AE183" s="8"/>
      <c r="AF183" s="8"/>
      <c r="AG183" s="53"/>
      <c r="AH183" s="53"/>
      <c r="AI183" s="65"/>
      <c r="AJ183" s="5">
        <v>1</v>
      </c>
      <c r="AK183" s="35">
        <v>1</v>
      </c>
      <c r="AL183" s="35">
        <v>1</v>
      </c>
      <c r="AM183" s="35">
        <v>0</v>
      </c>
      <c r="AN183" s="35">
        <v>0</v>
      </c>
      <c r="AO183" s="35">
        <v>0</v>
      </c>
      <c r="AP183" s="35">
        <v>0</v>
      </c>
      <c r="AQ183" s="35">
        <v>0</v>
      </c>
      <c r="AR183" s="138">
        <v>0</v>
      </c>
      <c r="AS183" s="35">
        <v>1</v>
      </c>
      <c r="AT183" s="35">
        <v>1</v>
      </c>
      <c r="AU183" s="35">
        <v>1</v>
      </c>
      <c r="AV183" s="35">
        <v>0</v>
      </c>
      <c r="AW183" s="35">
        <v>0</v>
      </c>
      <c r="AX183" s="138">
        <v>0</v>
      </c>
      <c r="AY183" s="35">
        <v>1</v>
      </c>
      <c r="AZ183" s="35">
        <v>1</v>
      </c>
      <c r="BA183" s="35">
        <v>1</v>
      </c>
      <c r="BB183" s="21">
        <v>1</v>
      </c>
    </row>
    <row r="184" spans="1:54" s="26" customFormat="1" ht="39.950000000000003" customHeight="1">
      <c r="A184" s="16">
        <v>176</v>
      </c>
      <c r="B184" s="32"/>
      <c r="C184" s="5"/>
      <c r="D184" s="5"/>
      <c r="E184" s="35"/>
      <c r="F184" s="35">
        <v>4</v>
      </c>
      <c r="G184" s="5"/>
      <c r="H184" s="5"/>
      <c r="I184" s="5"/>
      <c r="J184" s="8"/>
      <c r="K184" s="8"/>
      <c r="L184" s="10" t="s">
        <v>645</v>
      </c>
      <c r="M184" s="11" t="s">
        <v>646</v>
      </c>
      <c r="N184" s="46" t="s">
        <v>647</v>
      </c>
      <c r="O184" s="35"/>
      <c r="P184" s="32" t="s">
        <v>309</v>
      </c>
      <c r="Q184" s="50"/>
      <c r="R184" s="19" t="s">
        <v>122</v>
      </c>
      <c r="S184" s="10" t="s">
        <v>329</v>
      </c>
      <c r="T184" s="19" t="s">
        <v>43</v>
      </c>
      <c r="U184" s="19" t="s">
        <v>311</v>
      </c>
      <c r="V184" s="19" t="s">
        <v>310</v>
      </c>
      <c r="W184" s="32" t="s">
        <v>648</v>
      </c>
      <c r="X184" s="5" t="s">
        <v>649</v>
      </c>
      <c r="Y184" s="186" t="s">
        <v>650</v>
      </c>
      <c r="Z184" s="55" t="s">
        <v>651</v>
      </c>
      <c r="AA184" s="57">
        <v>0.02</v>
      </c>
      <c r="AB184" s="19" t="s">
        <v>43</v>
      </c>
      <c r="AC184" s="8"/>
      <c r="AD184" s="8"/>
      <c r="AE184" s="8"/>
      <c r="AF184" s="8"/>
      <c r="AG184" s="53"/>
      <c r="AH184" s="53"/>
      <c r="AI184" s="65"/>
      <c r="AJ184" s="5">
        <v>2</v>
      </c>
      <c r="AK184" s="35">
        <v>2</v>
      </c>
      <c r="AL184" s="35">
        <v>2</v>
      </c>
      <c r="AM184" s="35">
        <v>0</v>
      </c>
      <c r="AN184" s="35">
        <v>0</v>
      </c>
      <c r="AO184" s="35">
        <v>0</v>
      </c>
      <c r="AP184" s="35">
        <v>0</v>
      </c>
      <c r="AQ184" s="35">
        <v>0</v>
      </c>
      <c r="AR184" s="138">
        <v>0</v>
      </c>
      <c r="AS184" s="35">
        <v>2</v>
      </c>
      <c r="AT184" s="35">
        <v>2</v>
      </c>
      <c r="AU184" s="35">
        <v>2</v>
      </c>
      <c r="AV184" s="35">
        <v>0</v>
      </c>
      <c r="AW184" s="35">
        <v>0</v>
      </c>
      <c r="AX184" s="138">
        <v>0</v>
      </c>
      <c r="AY184" s="35">
        <v>2</v>
      </c>
      <c r="AZ184" s="35">
        <v>2</v>
      </c>
      <c r="BA184" s="35">
        <v>2</v>
      </c>
      <c r="BB184" s="21">
        <v>2</v>
      </c>
    </row>
    <row r="185" spans="1:54" s="26" customFormat="1" ht="39.950000000000003" customHeight="1">
      <c r="A185" s="16">
        <v>177</v>
      </c>
      <c r="B185" s="32"/>
      <c r="C185" s="5"/>
      <c r="D185" s="5"/>
      <c r="E185" s="35">
        <v>3</v>
      </c>
      <c r="F185" s="35"/>
      <c r="G185" s="5"/>
      <c r="H185" s="5"/>
      <c r="I185" s="5"/>
      <c r="J185" s="8"/>
      <c r="K185" s="8"/>
      <c r="L185" s="10" t="s">
        <v>652</v>
      </c>
      <c r="M185" s="11" t="s">
        <v>653</v>
      </c>
      <c r="N185" s="46" t="s">
        <v>438</v>
      </c>
      <c r="O185" s="35"/>
      <c r="P185" s="32" t="s">
        <v>309</v>
      </c>
      <c r="Q185" s="50"/>
      <c r="R185" s="19" t="s">
        <v>122</v>
      </c>
      <c r="S185" s="10" t="s">
        <v>329</v>
      </c>
      <c r="T185" s="19" t="s">
        <v>43</v>
      </c>
      <c r="U185" s="19" t="s">
        <v>311</v>
      </c>
      <c r="V185" s="19" t="s">
        <v>310</v>
      </c>
      <c r="W185" s="32" t="s">
        <v>438</v>
      </c>
      <c r="X185" s="5" t="s">
        <v>654</v>
      </c>
      <c r="Y185" s="149" t="s">
        <v>43</v>
      </c>
      <c r="Z185" s="149" t="s">
        <v>43</v>
      </c>
      <c r="AA185" s="57">
        <v>1.6E-2</v>
      </c>
      <c r="AB185" s="8" t="s">
        <v>655</v>
      </c>
      <c r="AC185" s="8"/>
      <c r="AD185" s="8"/>
      <c r="AE185" s="8"/>
      <c r="AF185" s="8"/>
      <c r="AG185" s="53"/>
      <c r="AH185" s="53"/>
      <c r="AI185" s="65" t="s">
        <v>656</v>
      </c>
      <c r="AJ185" s="5">
        <v>2</v>
      </c>
      <c r="AK185" s="35">
        <v>2</v>
      </c>
      <c r="AL185" s="35">
        <v>2</v>
      </c>
      <c r="AM185" s="35">
        <v>0</v>
      </c>
      <c r="AN185" s="35">
        <v>0</v>
      </c>
      <c r="AO185" s="35">
        <v>0</v>
      </c>
      <c r="AP185" s="35">
        <v>0</v>
      </c>
      <c r="AQ185" s="35">
        <v>0</v>
      </c>
      <c r="AR185" s="138">
        <v>0</v>
      </c>
      <c r="AS185" s="35">
        <v>2</v>
      </c>
      <c r="AT185" s="35">
        <v>2</v>
      </c>
      <c r="AU185" s="35">
        <v>2</v>
      </c>
      <c r="AV185" s="35">
        <v>0</v>
      </c>
      <c r="AW185" s="35">
        <v>0</v>
      </c>
      <c r="AX185" s="138">
        <v>0</v>
      </c>
      <c r="AY185" s="35">
        <v>2</v>
      </c>
      <c r="AZ185" s="35">
        <v>2</v>
      </c>
      <c r="BA185" s="35">
        <v>2</v>
      </c>
      <c r="BB185" s="21">
        <v>2</v>
      </c>
    </row>
    <row r="186" spans="1:54" ht="39.950000000000003" customHeight="1">
      <c r="A186" s="16">
        <v>178</v>
      </c>
      <c r="B186" s="32"/>
      <c r="C186" s="5"/>
      <c r="D186" s="5"/>
      <c r="E186" s="5">
        <v>3</v>
      </c>
      <c r="F186" s="5"/>
      <c r="G186" s="5"/>
      <c r="H186" s="5"/>
      <c r="I186" s="5"/>
      <c r="J186" s="8"/>
      <c r="K186" s="8"/>
      <c r="L186" s="10" t="s">
        <v>192</v>
      </c>
      <c r="M186" s="11" t="s">
        <v>193</v>
      </c>
      <c r="N186" s="173" t="s">
        <v>657</v>
      </c>
      <c r="O186" s="72"/>
      <c r="P186" s="32" t="s">
        <v>309</v>
      </c>
      <c r="Q186" s="19"/>
      <c r="R186" s="19" t="s">
        <v>130</v>
      </c>
      <c r="S186" s="10" t="s">
        <v>192</v>
      </c>
      <c r="T186" s="19" t="s">
        <v>122</v>
      </c>
      <c r="U186" s="19" t="s">
        <v>310</v>
      </c>
      <c r="V186" s="19" t="s">
        <v>311</v>
      </c>
      <c r="W186" s="35" t="s">
        <v>342</v>
      </c>
      <c r="X186" s="5" t="s">
        <v>589</v>
      </c>
      <c r="Y186" s="44" t="s">
        <v>344</v>
      </c>
      <c r="Z186" s="149" t="s">
        <v>43</v>
      </c>
      <c r="AA186" s="57">
        <v>5.8000000000000003E-2</v>
      </c>
      <c r="AB186" s="19" t="s">
        <v>658</v>
      </c>
      <c r="AC186" s="49"/>
      <c r="AD186" s="49"/>
      <c r="AE186" s="49"/>
      <c r="AF186" s="49"/>
      <c r="AG186" s="53"/>
      <c r="AH186" s="53"/>
      <c r="AI186" s="65"/>
      <c r="AJ186" s="5">
        <v>1</v>
      </c>
      <c r="AK186" s="8">
        <v>1</v>
      </c>
      <c r="AL186" s="8">
        <v>1</v>
      </c>
      <c r="AM186" s="8">
        <v>1</v>
      </c>
      <c r="AN186" s="8">
        <v>1</v>
      </c>
      <c r="AO186" s="8">
        <v>1</v>
      </c>
      <c r="AP186" s="8">
        <v>1</v>
      </c>
      <c r="AQ186" s="8">
        <v>1</v>
      </c>
      <c r="AR186" s="23">
        <v>1</v>
      </c>
      <c r="AS186" s="8">
        <v>1</v>
      </c>
      <c r="AT186" s="8">
        <v>1</v>
      </c>
      <c r="AU186" s="8">
        <v>1</v>
      </c>
      <c r="AV186" s="8">
        <v>1</v>
      </c>
      <c r="AW186" s="8">
        <v>1</v>
      </c>
      <c r="AX186" s="23">
        <v>1</v>
      </c>
      <c r="AY186" s="8">
        <v>1</v>
      </c>
      <c r="AZ186" s="8">
        <v>1</v>
      </c>
      <c r="BA186" s="8">
        <v>1</v>
      </c>
      <c r="BB186" s="21">
        <v>1</v>
      </c>
    </row>
    <row r="187" spans="1:54" ht="39.950000000000003" customHeight="1">
      <c r="A187" s="16">
        <v>179</v>
      </c>
      <c r="B187" s="32"/>
      <c r="C187" s="5"/>
      <c r="D187" s="5"/>
      <c r="E187" s="5">
        <v>3</v>
      </c>
      <c r="F187" s="5"/>
      <c r="G187" s="5"/>
      <c r="H187" s="5"/>
      <c r="I187" s="5"/>
      <c r="J187" s="8"/>
      <c r="K187" s="8"/>
      <c r="L187" s="10" t="s">
        <v>197</v>
      </c>
      <c r="M187" s="11" t="s">
        <v>198</v>
      </c>
      <c r="N187" s="173" t="s">
        <v>657</v>
      </c>
      <c r="O187" s="72"/>
      <c r="P187" s="32" t="s">
        <v>309</v>
      </c>
      <c r="Q187" s="19"/>
      <c r="R187" s="19" t="s">
        <v>130</v>
      </c>
      <c r="S187" s="10" t="s">
        <v>197</v>
      </c>
      <c r="T187" s="19" t="s">
        <v>122</v>
      </c>
      <c r="U187" s="19" t="s">
        <v>310</v>
      </c>
      <c r="V187" s="19" t="s">
        <v>311</v>
      </c>
      <c r="W187" s="35" t="s">
        <v>342</v>
      </c>
      <c r="X187" s="5" t="s">
        <v>589</v>
      </c>
      <c r="Y187" s="44" t="s">
        <v>344</v>
      </c>
      <c r="Z187" s="149" t="s">
        <v>43</v>
      </c>
      <c r="AA187" s="57">
        <v>4.5999999999999999E-2</v>
      </c>
      <c r="AB187" s="19" t="s">
        <v>658</v>
      </c>
      <c r="AC187" s="49"/>
      <c r="AD187" s="49"/>
      <c r="AE187" s="49"/>
      <c r="AF187" s="49"/>
      <c r="AG187" s="53"/>
      <c r="AH187" s="53"/>
      <c r="AI187" s="65"/>
      <c r="AJ187" s="5">
        <v>1</v>
      </c>
      <c r="AK187" s="8">
        <v>1</v>
      </c>
      <c r="AL187" s="8">
        <v>1</v>
      </c>
      <c r="AM187" s="8">
        <v>1</v>
      </c>
      <c r="AN187" s="8">
        <v>1</v>
      </c>
      <c r="AO187" s="8">
        <v>1</v>
      </c>
      <c r="AP187" s="8">
        <v>1</v>
      </c>
      <c r="AQ187" s="8">
        <v>1</v>
      </c>
      <c r="AR187" s="23">
        <v>1</v>
      </c>
      <c r="AS187" s="8">
        <v>1</v>
      </c>
      <c r="AT187" s="8">
        <v>1</v>
      </c>
      <c r="AU187" s="8">
        <v>1</v>
      </c>
      <c r="AV187" s="8">
        <v>1</v>
      </c>
      <c r="AW187" s="8">
        <v>1</v>
      </c>
      <c r="AX187" s="23">
        <v>1</v>
      </c>
      <c r="AY187" s="8">
        <v>1</v>
      </c>
      <c r="AZ187" s="8">
        <v>1</v>
      </c>
      <c r="BA187" s="8">
        <v>1</v>
      </c>
      <c r="BB187" s="21">
        <v>1</v>
      </c>
    </row>
    <row r="188" spans="1:54" ht="39.950000000000003" customHeight="1">
      <c r="A188" s="16">
        <v>180</v>
      </c>
      <c r="B188" s="32"/>
      <c r="C188" s="5"/>
      <c r="D188" s="5"/>
      <c r="E188" s="5">
        <v>3</v>
      </c>
      <c r="F188" s="5"/>
      <c r="G188" s="5"/>
      <c r="H188" s="5"/>
      <c r="I188" s="5"/>
      <c r="J188" s="8"/>
      <c r="K188" s="8"/>
      <c r="L188" s="10" t="s">
        <v>189</v>
      </c>
      <c r="M188" s="11" t="s">
        <v>190</v>
      </c>
      <c r="N188" s="174" t="s">
        <v>659</v>
      </c>
      <c r="O188" s="72"/>
      <c r="P188" s="32" t="s">
        <v>309</v>
      </c>
      <c r="Q188" s="19"/>
      <c r="R188" s="19" t="s">
        <v>122</v>
      </c>
      <c r="S188" s="10" t="s">
        <v>329</v>
      </c>
      <c r="T188" s="19" t="s">
        <v>43</v>
      </c>
      <c r="U188" s="19" t="s">
        <v>311</v>
      </c>
      <c r="V188" s="19" t="s">
        <v>310</v>
      </c>
      <c r="W188" s="35" t="s">
        <v>438</v>
      </c>
      <c r="X188" s="5" t="s">
        <v>660</v>
      </c>
      <c r="Y188" s="11" t="s">
        <v>43</v>
      </c>
      <c r="Z188" s="55" t="s">
        <v>43</v>
      </c>
      <c r="AA188" s="57">
        <v>1E-3</v>
      </c>
      <c r="AB188" s="19" t="s">
        <v>43</v>
      </c>
      <c r="AC188" s="49"/>
      <c r="AD188" s="49"/>
      <c r="AE188" s="49"/>
      <c r="AF188" s="49"/>
      <c r="AG188" s="53"/>
      <c r="AH188" s="53"/>
      <c r="AI188" s="65"/>
      <c r="AJ188" s="5">
        <v>4</v>
      </c>
      <c r="AK188" s="8">
        <v>4</v>
      </c>
      <c r="AL188" s="8">
        <v>4</v>
      </c>
      <c r="AM188" s="8">
        <v>4</v>
      </c>
      <c r="AN188" s="8">
        <v>4</v>
      </c>
      <c r="AO188" s="8">
        <v>4</v>
      </c>
      <c r="AP188" s="8">
        <v>4</v>
      </c>
      <c r="AQ188" s="8">
        <v>4</v>
      </c>
      <c r="AR188" s="23">
        <v>4</v>
      </c>
      <c r="AS188" s="8">
        <v>4</v>
      </c>
      <c r="AT188" s="8">
        <v>4</v>
      </c>
      <c r="AU188" s="8">
        <v>4</v>
      </c>
      <c r="AV188" s="8">
        <v>4</v>
      </c>
      <c r="AW188" s="8">
        <v>4</v>
      </c>
      <c r="AX188" s="23">
        <v>4</v>
      </c>
      <c r="AY188" s="8">
        <v>4</v>
      </c>
      <c r="AZ188" s="8">
        <v>4</v>
      </c>
      <c r="BA188" s="8">
        <v>4</v>
      </c>
      <c r="BB188" s="21">
        <v>4</v>
      </c>
    </row>
    <row r="189" spans="1:54" ht="39.950000000000003" customHeight="1">
      <c r="A189" s="16">
        <v>181</v>
      </c>
      <c r="B189" s="32"/>
      <c r="C189" s="5"/>
      <c r="D189" s="5">
        <v>2</v>
      </c>
      <c r="E189" s="5"/>
      <c r="F189" s="5"/>
      <c r="G189" s="5"/>
      <c r="H189" s="5"/>
      <c r="I189" s="5"/>
      <c r="J189" s="8"/>
      <c r="K189" s="8"/>
      <c r="L189" s="10" t="s">
        <v>661</v>
      </c>
      <c r="M189" s="11" t="s">
        <v>662</v>
      </c>
      <c r="N189" s="174" t="s">
        <v>471</v>
      </c>
      <c r="O189" s="35"/>
      <c r="P189" s="32" t="s">
        <v>309</v>
      </c>
      <c r="Q189" s="19"/>
      <c r="R189" s="19" t="s">
        <v>122</v>
      </c>
      <c r="S189" s="10" t="s">
        <v>329</v>
      </c>
      <c r="T189" s="19" t="s">
        <v>43</v>
      </c>
      <c r="U189" s="19" t="s">
        <v>311</v>
      </c>
      <c r="V189" s="19" t="s">
        <v>310</v>
      </c>
      <c r="W189" s="35" t="s">
        <v>663</v>
      </c>
      <c r="X189" s="5" t="s">
        <v>664</v>
      </c>
      <c r="Y189" s="55" t="s">
        <v>43</v>
      </c>
      <c r="Z189" s="55" t="s">
        <v>43</v>
      </c>
      <c r="AA189" s="57">
        <v>8.1000000000000003E-2</v>
      </c>
      <c r="AB189" s="19" t="s">
        <v>43</v>
      </c>
      <c r="AC189" s="49"/>
      <c r="AD189" s="49"/>
      <c r="AE189" s="49"/>
      <c r="AF189" s="49"/>
      <c r="AG189" s="53"/>
      <c r="AH189" s="53"/>
      <c r="AI189" s="65"/>
      <c r="AJ189" s="8">
        <v>1</v>
      </c>
      <c r="AK189" s="8">
        <v>1</v>
      </c>
      <c r="AL189" s="8">
        <v>1</v>
      </c>
      <c r="AM189" s="8">
        <v>1</v>
      </c>
      <c r="AN189" s="8">
        <v>1</v>
      </c>
      <c r="AO189" s="8">
        <v>1</v>
      </c>
      <c r="AP189" s="8">
        <v>1</v>
      </c>
      <c r="AQ189" s="8">
        <v>1</v>
      </c>
      <c r="AR189" s="23">
        <v>1</v>
      </c>
      <c r="AS189" s="8">
        <v>1</v>
      </c>
      <c r="AT189" s="8">
        <v>1</v>
      </c>
      <c r="AU189" s="8">
        <v>1</v>
      </c>
      <c r="AV189" s="8">
        <v>1</v>
      </c>
      <c r="AW189" s="8">
        <v>1</v>
      </c>
      <c r="AX189" s="23">
        <v>1</v>
      </c>
      <c r="AY189" s="8">
        <v>1</v>
      </c>
      <c r="AZ189" s="8">
        <v>1</v>
      </c>
      <c r="BA189" s="8">
        <v>1</v>
      </c>
      <c r="BB189" s="15">
        <v>1</v>
      </c>
    </row>
    <row r="190" spans="1:54" ht="39.950000000000003" customHeight="1">
      <c r="A190" s="16">
        <v>182</v>
      </c>
      <c r="B190" s="32"/>
      <c r="C190" s="5"/>
      <c r="D190" s="5">
        <v>2</v>
      </c>
      <c r="E190" s="5"/>
      <c r="F190" s="5"/>
      <c r="G190" s="5"/>
      <c r="H190" s="5"/>
      <c r="I190" s="5"/>
      <c r="J190" s="8"/>
      <c r="K190" s="8"/>
      <c r="L190" s="10" t="s">
        <v>665</v>
      </c>
      <c r="M190" s="11" t="s">
        <v>666</v>
      </c>
      <c r="N190" s="18" t="s">
        <v>339</v>
      </c>
      <c r="O190" s="72"/>
      <c r="P190" s="32" t="s">
        <v>309</v>
      </c>
      <c r="Q190" s="19"/>
      <c r="R190" s="19" t="s">
        <v>122</v>
      </c>
      <c r="S190" s="10" t="s">
        <v>665</v>
      </c>
      <c r="T190" s="19" t="s">
        <v>43</v>
      </c>
      <c r="U190" s="19" t="s">
        <v>310</v>
      </c>
      <c r="V190" s="19" t="s">
        <v>311</v>
      </c>
      <c r="W190" s="35" t="s">
        <v>663</v>
      </c>
      <c r="X190" s="5" t="s">
        <v>664</v>
      </c>
      <c r="Y190" s="55" t="s">
        <v>43</v>
      </c>
      <c r="Z190" s="55" t="s">
        <v>43</v>
      </c>
      <c r="AA190" s="57">
        <v>0.21299999999999999</v>
      </c>
      <c r="AB190" s="19" t="s">
        <v>43</v>
      </c>
      <c r="AC190" s="49"/>
      <c r="AD190" s="49"/>
      <c r="AE190" s="49"/>
      <c r="AF190" s="49"/>
      <c r="AG190" s="53"/>
      <c r="AH190" s="53"/>
      <c r="AI190" s="65"/>
      <c r="AJ190" s="8">
        <v>1</v>
      </c>
      <c r="AK190" s="8">
        <v>1</v>
      </c>
      <c r="AL190" s="8">
        <v>0</v>
      </c>
      <c r="AM190" s="8">
        <v>1</v>
      </c>
      <c r="AN190" s="8">
        <v>0</v>
      </c>
      <c r="AO190" s="8">
        <v>1</v>
      </c>
      <c r="AP190" s="8">
        <v>1</v>
      </c>
      <c r="AQ190" s="8">
        <v>1</v>
      </c>
      <c r="AR190" s="23">
        <v>0</v>
      </c>
      <c r="AS190" s="8">
        <v>1</v>
      </c>
      <c r="AT190" s="8">
        <v>1</v>
      </c>
      <c r="AU190" s="8">
        <v>0</v>
      </c>
      <c r="AV190" s="8">
        <v>1</v>
      </c>
      <c r="AW190" s="8">
        <v>1</v>
      </c>
      <c r="AX190" s="23">
        <v>0</v>
      </c>
      <c r="AY190" s="8">
        <v>1</v>
      </c>
      <c r="AZ190" s="8">
        <v>1</v>
      </c>
      <c r="BA190" s="8">
        <v>0</v>
      </c>
      <c r="BB190" s="15">
        <v>1</v>
      </c>
    </row>
    <row r="191" spans="1:54" ht="39.950000000000003" customHeight="1">
      <c r="A191" s="16">
        <v>183</v>
      </c>
      <c r="B191" s="32"/>
      <c r="C191" s="5"/>
      <c r="D191" s="5">
        <v>2</v>
      </c>
      <c r="E191" s="5"/>
      <c r="F191" s="5"/>
      <c r="G191" s="5"/>
      <c r="H191" s="5"/>
      <c r="I191" s="5"/>
      <c r="J191" s="8"/>
      <c r="K191" s="8"/>
      <c r="L191" s="10" t="s">
        <v>148</v>
      </c>
      <c r="M191" s="11" t="s">
        <v>666</v>
      </c>
      <c r="N191" s="18" t="s">
        <v>339</v>
      </c>
      <c r="O191" s="72"/>
      <c r="P191" s="32"/>
      <c r="Q191" s="19"/>
      <c r="R191" s="19"/>
      <c r="S191" s="10" t="s">
        <v>665</v>
      </c>
      <c r="T191" s="19" t="s">
        <v>43</v>
      </c>
      <c r="U191" s="19" t="s">
        <v>310</v>
      </c>
      <c r="V191" s="19" t="s">
        <v>311</v>
      </c>
      <c r="W191" s="35" t="s">
        <v>663</v>
      </c>
      <c r="X191" s="5" t="s">
        <v>664</v>
      </c>
      <c r="Y191" s="55" t="s">
        <v>43</v>
      </c>
      <c r="Z191" s="55" t="s">
        <v>43</v>
      </c>
      <c r="AA191" s="57">
        <v>0.21299999999999999</v>
      </c>
      <c r="AB191" s="19"/>
      <c r="AC191" s="49"/>
      <c r="AD191" s="49"/>
      <c r="AE191" s="49"/>
      <c r="AF191" s="49"/>
      <c r="AG191" s="53"/>
      <c r="AH191" s="53"/>
      <c r="AI191" s="65"/>
      <c r="AJ191" s="8">
        <v>0</v>
      </c>
      <c r="AK191" s="8">
        <v>0</v>
      </c>
      <c r="AL191" s="8">
        <v>1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23">
        <v>1</v>
      </c>
      <c r="AS191" s="8">
        <v>0</v>
      </c>
      <c r="AT191" s="8">
        <v>0</v>
      </c>
      <c r="AU191" s="8">
        <v>1</v>
      </c>
      <c r="AV191" s="8">
        <v>0</v>
      </c>
      <c r="AW191" s="8">
        <v>0</v>
      </c>
      <c r="AX191" s="23">
        <v>1</v>
      </c>
      <c r="AY191" s="8">
        <v>0</v>
      </c>
      <c r="AZ191" s="8">
        <v>0</v>
      </c>
      <c r="BA191" s="8">
        <v>1</v>
      </c>
      <c r="BB191" s="15">
        <v>0</v>
      </c>
    </row>
    <row r="192" spans="1:54" ht="39.950000000000003" customHeight="1">
      <c r="A192" s="16">
        <v>184</v>
      </c>
      <c r="B192" s="32"/>
      <c r="C192" s="5"/>
      <c r="D192" s="5">
        <v>2</v>
      </c>
      <c r="E192" s="5"/>
      <c r="F192" s="5"/>
      <c r="G192" s="5"/>
      <c r="H192" s="5"/>
      <c r="I192" s="5"/>
      <c r="J192" s="8"/>
      <c r="K192" s="8"/>
      <c r="L192" s="10" t="s">
        <v>134</v>
      </c>
      <c r="M192" s="11" t="s">
        <v>135</v>
      </c>
      <c r="N192" s="174" t="s">
        <v>667</v>
      </c>
      <c r="O192" s="72"/>
      <c r="P192" s="32" t="s">
        <v>309</v>
      </c>
      <c r="Q192" s="19"/>
      <c r="R192" s="19" t="s">
        <v>122</v>
      </c>
      <c r="S192" s="10" t="s">
        <v>329</v>
      </c>
      <c r="T192" s="19" t="s">
        <v>43</v>
      </c>
      <c r="U192" s="19" t="s">
        <v>311</v>
      </c>
      <c r="V192" s="19" t="s">
        <v>310</v>
      </c>
      <c r="W192" s="35" t="s">
        <v>438</v>
      </c>
      <c r="X192" s="5" t="s">
        <v>668</v>
      </c>
      <c r="Y192" s="11" t="s">
        <v>43</v>
      </c>
      <c r="Z192" s="55" t="s">
        <v>43</v>
      </c>
      <c r="AA192" s="57">
        <v>2.3E-3</v>
      </c>
      <c r="AB192" s="8" t="s">
        <v>634</v>
      </c>
      <c r="AC192" s="49"/>
      <c r="AD192" s="49"/>
      <c r="AE192" s="49"/>
      <c r="AF192" s="49"/>
      <c r="AG192" s="53"/>
      <c r="AH192" s="53"/>
      <c r="AI192" s="65"/>
      <c r="AJ192" s="5">
        <v>3</v>
      </c>
      <c r="AK192" s="8">
        <v>3</v>
      </c>
      <c r="AL192" s="8">
        <v>3</v>
      </c>
      <c r="AM192" s="8">
        <v>3</v>
      </c>
      <c r="AN192" s="8">
        <v>3</v>
      </c>
      <c r="AO192" s="8">
        <v>3</v>
      </c>
      <c r="AP192" s="8">
        <v>3</v>
      </c>
      <c r="AQ192" s="8">
        <v>3</v>
      </c>
      <c r="AR192" s="23">
        <v>3</v>
      </c>
      <c r="AS192" s="8">
        <v>3</v>
      </c>
      <c r="AT192" s="8">
        <v>3</v>
      </c>
      <c r="AU192" s="8">
        <v>3</v>
      </c>
      <c r="AV192" s="8">
        <v>3</v>
      </c>
      <c r="AW192" s="8">
        <v>3</v>
      </c>
      <c r="AX192" s="23">
        <v>3</v>
      </c>
      <c r="AY192" s="8">
        <v>3</v>
      </c>
      <c r="AZ192" s="8">
        <v>3</v>
      </c>
      <c r="BA192" s="8">
        <v>3</v>
      </c>
      <c r="BB192" s="21">
        <v>3</v>
      </c>
    </row>
    <row r="193" spans="1:54" s="27" customFormat="1" ht="39.950000000000003" customHeight="1">
      <c r="A193" s="16">
        <v>185</v>
      </c>
      <c r="B193" s="32"/>
      <c r="C193" s="5"/>
      <c r="D193" s="5">
        <v>2</v>
      </c>
      <c r="E193" s="5"/>
      <c r="F193" s="5"/>
      <c r="G193" s="5"/>
      <c r="H193" s="5"/>
      <c r="I193" s="5"/>
      <c r="J193" s="8"/>
      <c r="K193" s="8"/>
      <c r="L193" s="10" t="s">
        <v>669</v>
      </c>
      <c r="M193" s="11" t="s">
        <v>670</v>
      </c>
      <c r="N193" s="55" t="s">
        <v>671</v>
      </c>
      <c r="O193" s="35" t="s">
        <v>130</v>
      </c>
      <c r="P193" s="32" t="s">
        <v>309</v>
      </c>
      <c r="Q193" s="19"/>
      <c r="R193" s="19" t="s">
        <v>130</v>
      </c>
      <c r="S193" s="10" t="s">
        <v>329</v>
      </c>
      <c r="T193" s="32" t="s">
        <v>43</v>
      </c>
      <c r="U193" s="120" t="s">
        <v>311</v>
      </c>
      <c r="V193" s="49" t="s">
        <v>310</v>
      </c>
      <c r="W193" s="35" t="s">
        <v>330</v>
      </c>
      <c r="X193" s="5" t="s">
        <v>313</v>
      </c>
      <c r="Y193" s="55" t="s">
        <v>43</v>
      </c>
      <c r="Z193" s="32" t="s">
        <v>672</v>
      </c>
      <c r="AA193" s="185">
        <f>AA194+AA195</f>
        <v>0.191</v>
      </c>
      <c r="AB193" s="55" t="s">
        <v>43</v>
      </c>
      <c r="AC193" s="8"/>
      <c r="AD193" s="8"/>
      <c r="AE193" s="8"/>
      <c r="AF193" s="8"/>
      <c r="AG193" s="53"/>
      <c r="AH193" s="53"/>
      <c r="AI193" s="65"/>
      <c r="AJ193" s="5">
        <v>0</v>
      </c>
      <c r="AK193" s="8">
        <v>0</v>
      </c>
      <c r="AL193" s="8">
        <v>1</v>
      </c>
      <c r="AM193" s="8">
        <v>0</v>
      </c>
      <c r="AN193" s="8">
        <v>1</v>
      </c>
      <c r="AO193" s="8">
        <v>0</v>
      </c>
      <c r="AP193" s="8">
        <v>0</v>
      </c>
      <c r="AQ193" s="8">
        <v>0</v>
      </c>
      <c r="AR193" s="136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136">
        <v>1</v>
      </c>
      <c r="AY193" s="8">
        <v>0</v>
      </c>
      <c r="AZ193" s="8">
        <v>0</v>
      </c>
      <c r="BA193" s="8">
        <v>1</v>
      </c>
      <c r="BB193" s="21">
        <v>0</v>
      </c>
    </row>
    <row r="194" spans="1:54" s="27" customFormat="1" ht="39.950000000000003" customHeight="1">
      <c r="A194" s="16">
        <v>186</v>
      </c>
      <c r="B194" s="32"/>
      <c r="C194" s="5"/>
      <c r="D194" s="5"/>
      <c r="E194" s="5">
        <v>3</v>
      </c>
      <c r="F194" s="5"/>
      <c r="G194" s="5"/>
      <c r="H194" s="5"/>
      <c r="I194" s="5"/>
      <c r="J194" s="8"/>
      <c r="K194" s="8"/>
      <c r="L194" s="10" t="s">
        <v>673</v>
      </c>
      <c r="M194" s="11" t="s">
        <v>674</v>
      </c>
      <c r="N194" s="41" t="s">
        <v>675</v>
      </c>
      <c r="O194" s="35" t="s">
        <v>155</v>
      </c>
      <c r="P194" s="32" t="s">
        <v>309</v>
      </c>
      <c r="Q194" s="19"/>
      <c r="R194" s="19" t="s">
        <v>122</v>
      </c>
      <c r="S194" s="10" t="s">
        <v>329</v>
      </c>
      <c r="T194" s="32" t="s">
        <v>43</v>
      </c>
      <c r="U194" s="120" t="s">
        <v>311</v>
      </c>
      <c r="V194" s="49" t="s">
        <v>310</v>
      </c>
      <c r="W194" s="10" t="s">
        <v>43</v>
      </c>
      <c r="X194" s="5" t="s">
        <v>313</v>
      </c>
      <c r="Y194" s="11" t="s">
        <v>43</v>
      </c>
      <c r="Z194" s="55" t="s">
        <v>43</v>
      </c>
      <c r="AA194" s="185">
        <v>0.111</v>
      </c>
      <c r="AB194" s="55" t="s">
        <v>43</v>
      </c>
      <c r="AC194" s="8"/>
      <c r="AD194" s="8"/>
      <c r="AE194" s="8"/>
      <c r="AF194" s="8"/>
      <c r="AG194" s="53"/>
      <c r="AH194" s="53"/>
      <c r="AI194" s="65"/>
      <c r="AJ194" s="5">
        <v>0</v>
      </c>
      <c r="AK194" s="8">
        <v>0</v>
      </c>
      <c r="AL194" s="8">
        <v>1</v>
      </c>
      <c r="AM194" s="8">
        <v>0</v>
      </c>
      <c r="AN194" s="8">
        <v>1</v>
      </c>
      <c r="AO194" s="8">
        <v>0</v>
      </c>
      <c r="AP194" s="8">
        <v>0</v>
      </c>
      <c r="AQ194" s="8">
        <v>0</v>
      </c>
      <c r="AR194" s="136">
        <v>1</v>
      </c>
      <c r="AS194" s="8">
        <v>0</v>
      </c>
      <c r="AT194" s="8">
        <v>0</v>
      </c>
      <c r="AU194" s="8">
        <v>1</v>
      </c>
      <c r="AV194" s="8">
        <v>0</v>
      </c>
      <c r="AW194" s="8">
        <v>0</v>
      </c>
      <c r="AX194" s="136">
        <v>1</v>
      </c>
      <c r="AY194" s="8">
        <v>0</v>
      </c>
      <c r="AZ194" s="8">
        <v>0</v>
      </c>
      <c r="BA194" s="8">
        <v>1</v>
      </c>
      <c r="BB194" s="21">
        <v>0</v>
      </c>
    </row>
    <row r="195" spans="1:54" s="27" customFormat="1" ht="39.950000000000003" customHeight="1">
      <c r="A195" s="16">
        <v>187</v>
      </c>
      <c r="B195" s="32"/>
      <c r="C195" s="5"/>
      <c r="D195" s="5"/>
      <c r="E195" s="5">
        <v>3</v>
      </c>
      <c r="F195" s="5"/>
      <c r="G195" s="5"/>
      <c r="H195" s="5"/>
      <c r="I195" s="5"/>
      <c r="J195" s="8"/>
      <c r="K195" s="8"/>
      <c r="L195" s="10" t="s">
        <v>676</v>
      </c>
      <c r="M195" s="11" t="s">
        <v>677</v>
      </c>
      <c r="N195" s="55" t="s">
        <v>671</v>
      </c>
      <c r="O195" s="35" t="s">
        <v>155</v>
      </c>
      <c r="P195" s="32" t="s">
        <v>309</v>
      </c>
      <c r="Q195" s="19"/>
      <c r="R195" s="19" t="s">
        <v>130</v>
      </c>
      <c r="S195" s="10" t="s">
        <v>329</v>
      </c>
      <c r="T195" s="32" t="s">
        <v>43</v>
      </c>
      <c r="U195" s="120" t="s">
        <v>311</v>
      </c>
      <c r="V195" s="49" t="s">
        <v>310</v>
      </c>
      <c r="W195" s="5" t="s">
        <v>43</v>
      </c>
      <c r="X195" s="5" t="s">
        <v>313</v>
      </c>
      <c r="Y195" s="11" t="s">
        <v>43</v>
      </c>
      <c r="Z195" s="55" t="s">
        <v>43</v>
      </c>
      <c r="AA195" s="185">
        <v>0.08</v>
      </c>
      <c r="AB195" s="55" t="s">
        <v>43</v>
      </c>
      <c r="AC195" s="8"/>
      <c r="AD195" s="8"/>
      <c r="AE195" s="8"/>
      <c r="AF195" s="8"/>
      <c r="AG195" s="53"/>
      <c r="AH195" s="53"/>
      <c r="AI195" s="65"/>
      <c r="AJ195" s="5">
        <v>0</v>
      </c>
      <c r="AK195" s="8">
        <v>0</v>
      </c>
      <c r="AL195" s="8">
        <v>1</v>
      </c>
      <c r="AM195" s="8">
        <v>0</v>
      </c>
      <c r="AN195" s="8">
        <v>1</v>
      </c>
      <c r="AO195" s="8">
        <v>0</v>
      </c>
      <c r="AP195" s="8">
        <v>0</v>
      </c>
      <c r="AQ195" s="8">
        <v>0</v>
      </c>
      <c r="AR195" s="136">
        <v>1</v>
      </c>
      <c r="AS195" s="8">
        <v>0</v>
      </c>
      <c r="AT195" s="8">
        <v>0</v>
      </c>
      <c r="AU195" s="8">
        <v>1</v>
      </c>
      <c r="AV195" s="8">
        <v>0</v>
      </c>
      <c r="AW195" s="8">
        <v>0</v>
      </c>
      <c r="AX195" s="136">
        <v>1</v>
      </c>
      <c r="AY195" s="8">
        <v>0</v>
      </c>
      <c r="AZ195" s="8">
        <v>0</v>
      </c>
      <c r="BA195" s="8">
        <v>1</v>
      </c>
      <c r="BB195" s="21">
        <v>0</v>
      </c>
    </row>
    <row r="196" spans="1:54" s="27" customFormat="1" ht="39.950000000000003" customHeight="1">
      <c r="A196" s="16">
        <v>188</v>
      </c>
      <c r="B196" s="32"/>
      <c r="C196" s="5"/>
      <c r="D196" s="5">
        <v>2</v>
      </c>
      <c r="E196" s="5"/>
      <c r="F196" s="5"/>
      <c r="G196" s="5"/>
      <c r="H196" s="5"/>
      <c r="I196" s="5"/>
      <c r="J196" s="8"/>
      <c r="K196" s="8"/>
      <c r="L196" s="10" t="s">
        <v>678</v>
      </c>
      <c r="M196" s="11" t="s">
        <v>679</v>
      </c>
      <c r="N196" s="55" t="s">
        <v>671</v>
      </c>
      <c r="O196" s="72" t="s">
        <v>130</v>
      </c>
      <c r="P196" s="32" t="s">
        <v>309</v>
      </c>
      <c r="Q196" s="10"/>
      <c r="R196" s="19" t="s">
        <v>130</v>
      </c>
      <c r="S196" s="10" t="s">
        <v>329</v>
      </c>
      <c r="T196" s="32" t="s">
        <v>43</v>
      </c>
      <c r="U196" s="120" t="s">
        <v>311</v>
      </c>
      <c r="V196" s="49" t="s">
        <v>310</v>
      </c>
      <c r="W196" s="35" t="s">
        <v>663</v>
      </c>
      <c r="X196" s="5" t="s">
        <v>313</v>
      </c>
      <c r="Y196" s="11" t="s">
        <v>43</v>
      </c>
      <c r="Z196" s="55" t="s">
        <v>43</v>
      </c>
      <c r="AA196" s="185">
        <v>0.02</v>
      </c>
      <c r="AB196" s="8" t="s">
        <v>43</v>
      </c>
      <c r="AC196" s="10" t="s">
        <v>43</v>
      </c>
      <c r="AD196" s="10" t="s">
        <v>43</v>
      </c>
      <c r="AE196" s="10" t="s">
        <v>43</v>
      </c>
      <c r="AF196" s="10" t="s">
        <v>43</v>
      </c>
      <c r="AG196" s="10" t="s">
        <v>43</v>
      </c>
      <c r="AH196" s="10" t="s">
        <v>43</v>
      </c>
      <c r="AI196" s="65"/>
      <c r="AJ196" s="5">
        <v>0</v>
      </c>
      <c r="AK196" s="8">
        <v>0</v>
      </c>
      <c r="AL196" s="8">
        <v>1</v>
      </c>
      <c r="AM196" s="8">
        <v>0</v>
      </c>
      <c r="AN196" s="8">
        <v>1</v>
      </c>
      <c r="AO196" s="8">
        <v>0</v>
      </c>
      <c r="AP196" s="8">
        <v>0</v>
      </c>
      <c r="AQ196" s="8">
        <v>0</v>
      </c>
      <c r="AR196" s="136">
        <v>1</v>
      </c>
      <c r="AS196" s="8">
        <v>0</v>
      </c>
      <c r="AT196" s="8">
        <v>0</v>
      </c>
      <c r="AU196" s="8">
        <v>1</v>
      </c>
      <c r="AV196" s="8">
        <v>0</v>
      </c>
      <c r="AW196" s="8">
        <v>0</v>
      </c>
      <c r="AX196" s="136">
        <v>1</v>
      </c>
      <c r="AY196" s="8">
        <v>0</v>
      </c>
      <c r="AZ196" s="8">
        <v>0</v>
      </c>
      <c r="BA196" s="8">
        <v>1</v>
      </c>
      <c r="BB196" s="21">
        <v>0</v>
      </c>
    </row>
    <row r="197" spans="1:54" s="27" customFormat="1" ht="39.950000000000003" customHeight="1">
      <c r="A197" s="16">
        <v>189</v>
      </c>
      <c r="B197" s="32"/>
      <c r="C197" s="5"/>
      <c r="D197" s="5">
        <v>2</v>
      </c>
      <c r="E197" s="5"/>
      <c r="F197" s="5"/>
      <c r="G197" s="5"/>
      <c r="H197" s="5"/>
      <c r="I197" s="5"/>
      <c r="J197" s="8"/>
      <c r="K197" s="8"/>
      <c r="L197" s="39" t="s">
        <v>680</v>
      </c>
      <c r="M197" s="11" t="s">
        <v>681</v>
      </c>
      <c r="N197" s="74" t="s">
        <v>682</v>
      </c>
      <c r="O197" s="72" t="s">
        <v>130</v>
      </c>
      <c r="P197" s="32" t="s">
        <v>309</v>
      </c>
      <c r="Q197" s="19"/>
      <c r="R197" s="9" t="s">
        <v>122</v>
      </c>
      <c r="S197" s="10" t="s">
        <v>329</v>
      </c>
      <c r="T197" s="32" t="s">
        <v>43</v>
      </c>
      <c r="U197" s="120" t="s">
        <v>311</v>
      </c>
      <c r="V197" s="49" t="s">
        <v>310</v>
      </c>
      <c r="W197" s="35" t="s">
        <v>438</v>
      </c>
      <c r="X197" s="5" t="s">
        <v>683</v>
      </c>
      <c r="Y197" s="10" t="s">
        <v>43</v>
      </c>
      <c r="Z197" s="32" t="s">
        <v>43</v>
      </c>
      <c r="AA197" s="185">
        <v>1E-3</v>
      </c>
      <c r="AB197" s="8" t="s">
        <v>43</v>
      </c>
      <c r="AC197" s="10"/>
      <c r="AD197" s="10"/>
      <c r="AE197" s="10"/>
      <c r="AF197" s="10"/>
      <c r="AG197" s="10"/>
      <c r="AH197" s="10"/>
      <c r="AI197" s="65"/>
      <c r="AJ197" s="5">
        <v>0</v>
      </c>
      <c r="AK197" s="8">
        <v>0</v>
      </c>
      <c r="AL197" s="8">
        <v>3</v>
      </c>
      <c r="AM197" s="8">
        <v>0</v>
      </c>
      <c r="AN197" s="8">
        <v>3</v>
      </c>
      <c r="AO197" s="8">
        <v>0</v>
      </c>
      <c r="AP197" s="8">
        <v>0</v>
      </c>
      <c r="AQ197" s="8">
        <v>0</v>
      </c>
      <c r="AR197" s="136">
        <v>3</v>
      </c>
      <c r="AS197" s="8">
        <v>0</v>
      </c>
      <c r="AT197" s="8">
        <v>0</v>
      </c>
      <c r="AU197" s="8">
        <v>3</v>
      </c>
      <c r="AV197" s="8">
        <v>0</v>
      </c>
      <c r="AW197" s="8">
        <v>0</v>
      </c>
      <c r="AX197" s="136">
        <v>3</v>
      </c>
      <c r="AY197" s="8">
        <v>0</v>
      </c>
      <c r="AZ197" s="8">
        <v>0</v>
      </c>
      <c r="BA197" s="8">
        <v>3</v>
      </c>
      <c r="BB197" s="21">
        <v>0</v>
      </c>
    </row>
    <row r="198" spans="1:54" s="245" customFormat="1" ht="39.950000000000003" customHeight="1">
      <c r="A198" s="16">
        <v>190</v>
      </c>
      <c r="B198" s="239"/>
      <c r="C198" s="21">
        <v>1</v>
      </c>
      <c r="D198" s="21"/>
      <c r="E198" s="21"/>
      <c r="F198" s="21"/>
      <c r="G198" s="21"/>
      <c r="H198" s="21"/>
      <c r="I198" s="21"/>
      <c r="J198" s="15"/>
      <c r="K198" s="15"/>
      <c r="L198" s="298" t="s">
        <v>1256</v>
      </c>
      <c r="M198" s="284" t="s">
        <v>1240</v>
      </c>
      <c r="N198" s="299" t="s">
        <v>1227</v>
      </c>
      <c r="O198" s="251"/>
      <c r="P198" s="239" t="s">
        <v>309</v>
      </c>
      <c r="Q198" s="240"/>
      <c r="R198" s="240" t="s">
        <v>122</v>
      </c>
      <c r="S198" s="12" t="s">
        <v>329</v>
      </c>
      <c r="T198" s="240" t="s">
        <v>43</v>
      </c>
      <c r="U198" s="240" t="s">
        <v>310</v>
      </c>
      <c r="V198" s="240" t="s">
        <v>311</v>
      </c>
      <c r="W198" s="239" t="s">
        <v>330</v>
      </c>
      <c r="X198" s="21" t="s">
        <v>313</v>
      </c>
      <c r="Y198" s="13" t="s">
        <v>43</v>
      </c>
      <c r="Z198" s="13" t="s">
        <v>43</v>
      </c>
      <c r="AA198" s="244">
        <f>AA199</f>
        <v>2.5922999999999998</v>
      </c>
      <c r="AB198" s="240" t="s">
        <v>43</v>
      </c>
      <c r="AC198" s="241"/>
      <c r="AD198" s="241"/>
      <c r="AE198" s="241"/>
      <c r="AF198" s="241"/>
      <c r="AG198" s="248"/>
      <c r="AH198" s="248"/>
      <c r="AI198" s="249"/>
      <c r="AJ198" s="21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21">
        <v>1</v>
      </c>
    </row>
    <row r="199" spans="1:54" s="27" customFormat="1" ht="39.950000000000003" customHeight="1">
      <c r="A199" s="16">
        <v>191</v>
      </c>
      <c r="B199" s="32"/>
      <c r="C199" s="5">
        <v>1</v>
      </c>
      <c r="D199" s="5"/>
      <c r="E199" s="5"/>
      <c r="F199" s="5"/>
      <c r="G199" s="5"/>
      <c r="H199" s="5"/>
      <c r="I199" s="5"/>
      <c r="J199" s="8"/>
      <c r="K199" s="8"/>
      <c r="L199" s="10" t="s">
        <v>684</v>
      </c>
      <c r="M199" s="11" t="s">
        <v>230</v>
      </c>
      <c r="N199" s="18" t="s">
        <v>685</v>
      </c>
      <c r="O199" s="72"/>
      <c r="P199" s="32" t="s">
        <v>309</v>
      </c>
      <c r="Q199" s="19"/>
      <c r="R199" s="19" t="s">
        <v>122</v>
      </c>
      <c r="S199" s="10" t="s">
        <v>329</v>
      </c>
      <c r="T199" s="19" t="s">
        <v>43</v>
      </c>
      <c r="U199" s="19" t="s">
        <v>310</v>
      </c>
      <c r="V199" s="19" t="s">
        <v>311</v>
      </c>
      <c r="W199" s="32" t="s">
        <v>330</v>
      </c>
      <c r="X199" s="5" t="s">
        <v>313</v>
      </c>
      <c r="Y199" s="11" t="s">
        <v>43</v>
      </c>
      <c r="Z199" s="11" t="s">
        <v>43</v>
      </c>
      <c r="AA199" s="57">
        <f>AA200</f>
        <v>2.5922999999999998</v>
      </c>
      <c r="AB199" s="19" t="s">
        <v>43</v>
      </c>
      <c r="AC199" s="49"/>
      <c r="AD199" s="49"/>
      <c r="AE199" s="49"/>
      <c r="AF199" s="49"/>
      <c r="AG199" s="53"/>
      <c r="AH199" s="53"/>
      <c r="AI199" s="65"/>
      <c r="AJ199" s="5">
        <v>1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v>0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21">
        <v>0</v>
      </c>
    </row>
    <row r="200" spans="1:54" ht="39.950000000000003" customHeight="1">
      <c r="A200" s="16">
        <v>192</v>
      </c>
      <c r="B200" s="32"/>
      <c r="C200" s="5">
        <v>1</v>
      </c>
      <c r="D200" s="5"/>
      <c r="E200" s="35"/>
      <c r="F200" s="35"/>
      <c r="G200" s="5"/>
      <c r="H200" s="5"/>
      <c r="I200" s="5"/>
      <c r="J200" s="8"/>
      <c r="K200" s="8"/>
      <c r="L200" s="10" t="s">
        <v>686</v>
      </c>
      <c r="M200" s="11" t="s">
        <v>230</v>
      </c>
      <c r="N200" s="18" t="s">
        <v>687</v>
      </c>
      <c r="O200" s="35"/>
      <c r="P200" s="32" t="s">
        <v>309</v>
      </c>
      <c r="Q200" s="19"/>
      <c r="R200" s="19" t="s">
        <v>122</v>
      </c>
      <c r="S200" s="10" t="s">
        <v>329</v>
      </c>
      <c r="T200" s="19" t="s">
        <v>43</v>
      </c>
      <c r="U200" s="19" t="s">
        <v>310</v>
      </c>
      <c r="V200" s="19" t="s">
        <v>311</v>
      </c>
      <c r="W200" s="32" t="s">
        <v>330</v>
      </c>
      <c r="X200" s="5" t="s">
        <v>313</v>
      </c>
      <c r="Y200" s="11" t="s">
        <v>43</v>
      </c>
      <c r="Z200" s="11" t="s">
        <v>43</v>
      </c>
      <c r="AA200" s="57">
        <f>AA209+AA236</f>
        <v>2.5922999999999998</v>
      </c>
      <c r="AB200" s="19" t="s">
        <v>43</v>
      </c>
      <c r="AC200" s="8"/>
      <c r="AD200" s="8"/>
      <c r="AE200" s="8"/>
      <c r="AF200" s="8"/>
      <c r="AG200" s="53"/>
      <c r="AH200" s="53"/>
      <c r="AI200" s="65"/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8">
        <v>0</v>
      </c>
      <c r="AW200" s="8">
        <v>0</v>
      </c>
      <c r="AX200" s="8">
        <v>0</v>
      </c>
      <c r="AY200" s="8">
        <v>0</v>
      </c>
      <c r="AZ200" s="8">
        <v>0</v>
      </c>
      <c r="BA200" s="8">
        <v>0</v>
      </c>
      <c r="BB200" s="15">
        <v>0</v>
      </c>
    </row>
    <row r="201" spans="1:54" ht="39.950000000000003" customHeight="1">
      <c r="A201" s="16">
        <v>193</v>
      </c>
      <c r="B201" s="32"/>
      <c r="C201" s="5">
        <v>1</v>
      </c>
      <c r="D201" s="5"/>
      <c r="E201" s="35"/>
      <c r="F201" s="35"/>
      <c r="G201" s="5"/>
      <c r="H201" s="5"/>
      <c r="I201" s="5"/>
      <c r="J201" s="8"/>
      <c r="K201" s="8"/>
      <c r="L201" s="10" t="s">
        <v>688</v>
      </c>
      <c r="M201" s="11" t="s">
        <v>230</v>
      </c>
      <c r="N201" s="18" t="s">
        <v>689</v>
      </c>
      <c r="O201" s="35"/>
      <c r="P201" s="32" t="s">
        <v>309</v>
      </c>
      <c r="Q201" s="19"/>
      <c r="R201" s="19" t="s">
        <v>122</v>
      </c>
      <c r="S201" s="10" t="s">
        <v>329</v>
      </c>
      <c r="T201" s="19" t="s">
        <v>43</v>
      </c>
      <c r="U201" s="19" t="s">
        <v>310</v>
      </c>
      <c r="V201" s="19" t="s">
        <v>311</v>
      </c>
      <c r="W201" s="32" t="s">
        <v>330</v>
      </c>
      <c r="X201" s="5" t="s">
        <v>313</v>
      </c>
      <c r="Y201" s="11" t="s">
        <v>43</v>
      </c>
      <c r="Z201" s="11" t="s">
        <v>43</v>
      </c>
      <c r="AA201" s="57">
        <f>AA210+AA235+AA251+AA255*AL255</f>
        <v>2.9815999999999998</v>
      </c>
      <c r="AB201" s="19" t="s">
        <v>43</v>
      </c>
      <c r="AC201" s="8"/>
      <c r="AD201" s="8"/>
      <c r="AE201" s="8"/>
      <c r="AF201" s="8"/>
      <c r="AG201" s="53"/>
      <c r="AH201" s="53"/>
      <c r="AI201" s="65"/>
      <c r="AJ201" s="8">
        <v>0</v>
      </c>
      <c r="AK201" s="8">
        <v>0</v>
      </c>
      <c r="AL201" s="8">
        <v>1</v>
      </c>
      <c r="AM201" s="8">
        <v>0</v>
      </c>
      <c r="AN201" s="8">
        <v>1</v>
      </c>
      <c r="AO201" s="8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0</v>
      </c>
      <c r="BB201" s="15">
        <v>0</v>
      </c>
    </row>
    <row r="202" spans="1:54" ht="39.950000000000003" customHeight="1">
      <c r="A202" s="16">
        <v>194</v>
      </c>
      <c r="B202" s="32"/>
      <c r="C202" s="5">
        <v>1</v>
      </c>
      <c r="D202" s="5"/>
      <c r="E202" s="35"/>
      <c r="F202" s="35"/>
      <c r="G202" s="5"/>
      <c r="H202" s="5"/>
      <c r="I202" s="5"/>
      <c r="J202" s="8"/>
      <c r="K202" s="8"/>
      <c r="L202" s="10" t="s">
        <v>229</v>
      </c>
      <c r="M202" s="11" t="s">
        <v>230</v>
      </c>
      <c r="N202" s="7" t="s">
        <v>334</v>
      </c>
      <c r="O202" s="35"/>
      <c r="P202" s="32" t="s">
        <v>309</v>
      </c>
      <c r="Q202" s="19"/>
      <c r="R202" s="19" t="s">
        <v>122</v>
      </c>
      <c r="S202" s="10" t="s">
        <v>329</v>
      </c>
      <c r="T202" s="19" t="s">
        <v>43</v>
      </c>
      <c r="U202" s="19" t="s">
        <v>310</v>
      </c>
      <c r="V202" s="19" t="s">
        <v>311</v>
      </c>
      <c r="W202" s="32" t="s">
        <v>330</v>
      </c>
      <c r="X202" s="5" t="s">
        <v>313</v>
      </c>
      <c r="Y202" s="11" t="s">
        <v>43</v>
      </c>
      <c r="Z202" s="11" t="s">
        <v>43</v>
      </c>
      <c r="AA202" s="57">
        <v>2.5922999999999998</v>
      </c>
      <c r="AB202" s="19"/>
      <c r="AC202" s="8"/>
      <c r="AD202" s="8"/>
      <c r="AE202" s="8"/>
      <c r="AF202" s="8"/>
      <c r="AG202" s="53"/>
      <c r="AH202" s="53"/>
      <c r="AI202" s="65"/>
      <c r="AJ202" s="5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1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8">
        <v>0</v>
      </c>
      <c r="AW202" s="8">
        <v>0</v>
      </c>
      <c r="AX202" s="8">
        <v>0</v>
      </c>
      <c r="AY202" s="8">
        <v>0</v>
      </c>
      <c r="AZ202" s="8">
        <v>0</v>
      </c>
      <c r="BA202" s="8">
        <v>0</v>
      </c>
      <c r="BB202" s="21">
        <v>0</v>
      </c>
    </row>
    <row r="203" spans="1:54" ht="69">
      <c r="A203" s="16">
        <v>195</v>
      </c>
      <c r="B203" s="32"/>
      <c r="C203" s="5">
        <v>1</v>
      </c>
      <c r="D203" s="5"/>
      <c r="E203" s="35"/>
      <c r="F203" s="35"/>
      <c r="G203" s="5"/>
      <c r="H203" s="5"/>
      <c r="I203" s="5"/>
      <c r="J203" s="8"/>
      <c r="K203" s="8"/>
      <c r="L203" s="10" t="s">
        <v>239</v>
      </c>
      <c r="M203" s="11" t="s">
        <v>230</v>
      </c>
      <c r="N203" s="7" t="s">
        <v>16</v>
      </c>
      <c r="O203" s="35"/>
      <c r="P203" s="32" t="s">
        <v>309</v>
      </c>
      <c r="Q203" s="19"/>
      <c r="R203" s="19" t="s">
        <v>122</v>
      </c>
      <c r="S203" s="10" t="s">
        <v>329</v>
      </c>
      <c r="T203" s="19" t="s">
        <v>43</v>
      </c>
      <c r="U203" s="19" t="s">
        <v>310</v>
      </c>
      <c r="V203" s="19" t="s">
        <v>311</v>
      </c>
      <c r="W203" s="32" t="s">
        <v>330</v>
      </c>
      <c r="X203" s="5" t="s">
        <v>313</v>
      </c>
      <c r="Y203" s="11" t="s">
        <v>43</v>
      </c>
      <c r="Z203" s="11" t="s">
        <v>43</v>
      </c>
      <c r="AA203" s="57">
        <f>AA216+AA239</f>
        <v>1.1526000000000001</v>
      </c>
      <c r="AB203" s="19" t="s">
        <v>43</v>
      </c>
      <c r="AC203" s="8"/>
      <c r="AD203" s="8"/>
      <c r="AE203" s="8"/>
      <c r="AF203" s="8"/>
      <c r="AG203" s="53"/>
      <c r="AH203" s="53"/>
      <c r="AI203" s="65"/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23">
        <v>1</v>
      </c>
      <c r="AQ203" s="23">
        <v>1</v>
      </c>
      <c r="AR203" s="23">
        <v>0</v>
      </c>
      <c r="AS203" s="23">
        <v>1</v>
      </c>
      <c r="AT203" s="23">
        <v>1</v>
      </c>
      <c r="AU203" s="23">
        <v>0</v>
      </c>
      <c r="AV203" s="8">
        <v>0</v>
      </c>
      <c r="AW203" s="8">
        <v>0</v>
      </c>
      <c r="AX203" s="8">
        <v>0</v>
      </c>
      <c r="AY203" s="8">
        <v>0</v>
      </c>
      <c r="AZ203" s="8">
        <v>0</v>
      </c>
      <c r="BA203" s="8">
        <v>0</v>
      </c>
      <c r="BB203" s="15">
        <v>0</v>
      </c>
    </row>
    <row r="204" spans="1:54" ht="86.25">
      <c r="A204" s="16">
        <v>196</v>
      </c>
      <c r="B204" s="32"/>
      <c r="C204" s="5">
        <v>1</v>
      </c>
      <c r="D204" s="5"/>
      <c r="E204" s="35"/>
      <c r="F204" s="35"/>
      <c r="G204" s="5"/>
      <c r="H204" s="5"/>
      <c r="I204" s="5"/>
      <c r="J204" s="8"/>
      <c r="K204" s="8"/>
      <c r="L204" s="10" t="s">
        <v>240</v>
      </c>
      <c r="M204" s="11" t="s">
        <v>230</v>
      </c>
      <c r="N204" s="7" t="s">
        <v>690</v>
      </c>
      <c r="O204" s="35"/>
      <c r="P204" s="32" t="s">
        <v>309</v>
      </c>
      <c r="Q204" s="19"/>
      <c r="R204" s="19" t="s">
        <v>122</v>
      </c>
      <c r="S204" s="10" t="s">
        <v>329</v>
      </c>
      <c r="T204" s="19" t="s">
        <v>43</v>
      </c>
      <c r="U204" s="19" t="s">
        <v>310</v>
      </c>
      <c r="V204" s="19" t="s">
        <v>311</v>
      </c>
      <c r="W204" s="32" t="s">
        <v>330</v>
      </c>
      <c r="X204" s="5" t="s">
        <v>313</v>
      </c>
      <c r="Y204" s="11" t="s">
        <v>43</v>
      </c>
      <c r="Z204" s="11" t="s">
        <v>43</v>
      </c>
      <c r="AA204" s="57">
        <f>AA217+AA240</f>
        <v>0.98089999999999999</v>
      </c>
      <c r="AB204" s="19" t="s">
        <v>43</v>
      </c>
      <c r="AC204" s="8"/>
      <c r="AD204" s="8"/>
      <c r="AE204" s="8"/>
      <c r="AF204" s="8"/>
      <c r="AG204" s="53"/>
      <c r="AH204" s="53"/>
      <c r="AI204" s="65"/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23">
        <v>0</v>
      </c>
      <c r="AQ204" s="23">
        <v>0</v>
      </c>
      <c r="AR204" s="23">
        <v>1</v>
      </c>
      <c r="AS204" s="23">
        <v>0</v>
      </c>
      <c r="AT204" s="23">
        <v>0</v>
      </c>
      <c r="AU204" s="23">
        <v>1</v>
      </c>
      <c r="AV204" s="8">
        <v>0</v>
      </c>
      <c r="AW204" s="8">
        <v>0</v>
      </c>
      <c r="AX204" s="8">
        <v>0</v>
      </c>
      <c r="AY204" s="8">
        <v>0</v>
      </c>
      <c r="AZ204" s="8">
        <v>0</v>
      </c>
      <c r="BA204" s="8">
        <v>0</v>
      </c>
      <c r="BB204" s="15">
        <v>0</v>
      </c>
    </row>
    <row r="205" spans="1:54" ht="66">
      <c r="A205" s="16">
        <v>197</v>
      </c>
      <c r="B205" s="32"/>
      <c r="C205" s="5">
        <v>1</v>
      </c>
      <c r="D205" s="5"/>
      <c r="E205" s="35"/>
      <c r="F205" s="35"/>
      <c r="G205" s="5"/>
      <c r="H205" s="5"/>
      <c r="I205" s="5"/>
      <c r="J205" s="8"/>
      <c r="K205" s="8"/>
      <c r="L205" s="10" t="s">
        <v>241</v>
      </c>
      <c r="M205" s="11" t="s">
        <v>230</v>
      </c>
      <c r="N205" s="40" t="s">
        <v>29</v>
      </c>
      <c r="O205" s="35"/>
      <c r="P205" s="32" t="s">
        <v>309</v>
      </c>
      <c r="Q205" s="19"/>
      <c r="R205" s="19" t="s">
        <v>122</v>
      </c>
      <c r="S205" s="10" t="s">
        <v>329</v>
      </c>
      <c r="T205" s="19" t="s">
        <v>43</v>
      </c>
      <c r="U205" s="19" t="s">
        <v>310</v>
      </c>
      <c r="V205" s="19" t="s">
        <v>311</v>
      </c>
      <c r="W205" s="32" t="s">
        <v>330</v>
      </c>
      <c r="X205" s="5" t="s">
        <v>313</v>
      </c>
      <c r="Y205" s="11" t="s">
        <v>43</v>
      </c>
      <c r="Z205" s="11" t="s">
        <v>43</v>
      </c>
      <c r="AA205" s="57">
        <f>AA218+AA241</f>
        <v>0.95809999999999995</v>
      </c>
      <c r="AB205" s="19" t="s">
        <v>43</v>
      </c>
      <c r="AC205" s="8"/>
      <c r="AD205" s="8"/>
      <c r="AE205" s="8"/>
      <c r="AF205" s="8"/>
      <c r="AG205" s="53"/>
      <c r="AH205" s="53"/>
      <c r="AI205" s="65"/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1</v>
      </c>
      <c r="AW205" s="23">
        <v>1</v>
      </c>
      <c r="AX205" s="23">
        <v>0</v>
      </c>
      <c r="AY205" s="23">
        <v>1</v>
      </c>
      <c r="AZ205" s="23">
        <v>1</v>
      </c>
      <c r="BA205" s="23">
        <v>0</v>
      </c>
      <c r="BB205" s="15">
        <v>0</v>
      </c>
    </row>
    <row r="206" spans="1:54" ht="66">
      <c r="A206" s="16">
        <v>198</v>
      </c>
      <c r="B206" s="32"/>
      <c r="C206" s="5">
        <v>1</v>
      </c>
      <c r="D206" s="5"/>
      <c r="E206" s="35"/>
      <c r="F206" s="35"/>
      <c r="G206" s="5"/>
      <c r="H206" s="5"/>
      <c r="I206" s="5"/>
      <c r="J206" s="8"/>
      <c r="K206" s="8"/>
      <c r="L206" s="10" t="s">
        <v>242</v>
      </c>
      <c r="M206" s="11" t="s">
        <v>230</v>
      </c>
      <c r="N206" s="40" t="s">
        <v>34</v>
      </c>
      <c r="O206" s="35"/>
      <c r="P206" s="32" t="s">
        <v>309</v>
      </c>
      <c r="Q206" s="19"/>
      <c r="R206" s="19" t="s">
        <v>122</v>
      </c>
      <c r="S206" s="10" t="s">
        <v>329</v>
      </c>
      <c r="T206" s="19" t="s">
        <v>43</v>
      </c>
      <c r="U206" s="19" t="s">
        <v>310</v>
      </c>
      <c r="V206" s="19" t="s">
        <v>311</v>
      </c>
      <c r="W206" s="32" t="s">
        <v>330</v>
      </c>
      <c r="X206" s="5" t="s">
        <v>313</v>
      </c>
      <c r="Y206" s="11" t="s">
        <v>43</v>
      </c>
      <c r="Z206" s="11" t="s">
        <v>43</v>
      </c>
      <c r="AA206" s="57">
        <f>AA219+AA242</f>
        <v>0.86749999999999994</v>
      </c>
      <c r="AB206" s="19" t="s">
        <v>43</v>
      </c>
      <c r="AC206" s="8"/>
      <c r="AD206" s="8"/>
      <c r="AE206" s="8"/>
      <c r="AF206" s="8"/>
      <c r="AG206" s="53"/>
      <c r="AH206" s="53"/>
      <c r="AI206" s="65"/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1</v>
      </c>
      <c r="AY206" s="23">
        <v>0</v>
      </c>
      <c r="AZ206" s="23">
        <v>0</v>
      </c>
      <c r="BA206" s="23">
        <v>1</v>
      </c>
      <c r="BB206" s="15">
        <v>0</v>
      </c>
    </row>
    <row r="207" spans="1:54" s="250" customFormat="1" ht="39.950000000000003" customHeight="1">
      <c r="A207" s="16">
        <v>199</v>
      </c>
      <c r="B207" s="239"/>
      <c r="C207" s="21"/>
      <c r="D207" s="21">
        <v>2</v>
      </c>
      <c r="E207" s="246"/>
      <c r="F207" s="246"/>
      <c r="G207" s="21"/>
      <c r="H207" s="21"/>
      <c r="I207" s="21"/>
      <c r="J207" s="15"/>
      <c r="K207" s="15"/>
      <c r="L207" s="298" t="s">
        <v>1257</v>
      </c>
      <c r="M207" s="284" t="s">
        <v>1241</v>
      </c>
      <c r="N207" s="299" t="s">
        <v>1258</v>
      </c>
      <c r="O207" s="246"/>
      <c r="P207" s="239" t="s">
        <v>309</v>
      </c>
      <c r="Q207" s="240"/>
      <c r="R207" s="240" t="s">
        <v>122</v>
      </c>
      <c r="S207" s="12" t="s">
        <v>329</v>
      </c>
      <c r="T207" s="240" t="s">
        <v>43</v>
      </c>
      <c r="U207" s="240" t="s">
        <v>310</v>
      </c>
      <c r="V207" s="240" t="s">
        <v>311</v>
      </c>
      <c r="W207" s="239" t="s">
        <v>330</v>
      </c>
      <c r="X207" s="21" t="s">
        <v>313</v>
      </c>
      <c r="Y207" s="13" t="s">
        <v>43</v>
      </c>
      <c r="Z207" s="13" t="s">
        <v>43</v>
      </c>
      <c r="AA207" s="244">
        <f>AA208</f>
        <v>1.244</v>
      </c>
      <c r="AB207" s="240" t="s">
        <v>43</v>
      </c>
      <c r="AC207" s="15"/>
      <c r="AD207" s="15"/>
      <c r="AE207" s="15"/>
      <c r="AF207" s="15"/>
      <c r="AG207" s="248"/>
      <c r="AH207" s="248"/>
      <c r="AI207" s="249"/>
      <c r="AJ207" s="21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1">
        <v>1</v>
      </c>
    </row>
    <row r="208" spans="1:54" ht="39.950000000000003" customHeight="1">
      <c r="A208" s="16">
        <v>200</v>
      </c>
      <c r="B208" s="32"/>
      <c r="C208" s="5"/>
      <c r="D208" s="5">
        <v>2</v>
      </c>
      <c r="E208" s="35"/>
      <c r="F208" s="35"/>
      <c r="G208" s="5"/>
      <c r="H208" s="5"/>
      <c r="I208" s="5"/>
      <c r="J208" s="8"/>
      <c r="K208" s="8"/>
      <c r="L208" s="10" t="s">
        <v>691</v>
      </c>
      <c r="M208" s="11" t="s">
        <v>233</v>
      </c>
      <c r="N208" s="18" t="s">
        <v>685</v>
      </c>
      <c r="O208" s="35"/>
      <c r="P208" s="32" t="s">
        <v>309</v>
      </c>
      <c r="Q208" s="19"/>
      <c r="R208" s="19" t="s">
        <v>122</v>
      </c>
      <c r="S208" s="10" t="s">
        <v>329</v>
      </c>
      <c r="T208" s="19" t="s">
        <v>43</v>
      </c>
      <c r="U208" s="19" t="s">
        <v>310</v>
      </c>
      <c r="V208" s="19" t="s">
        <v>311</v>
      </c>
      <c r="W208" s="32" t="s">
        <v>330</v>
      </c>
      <c r="X208" s="5" t="s">
        <v>313</v>
      </c>
      <c r="Y208" s="11" t="s">
        <v>43</v>
      </c>
      <c r="Z208" s="11" t="s">
        <v>43</v>
      </c>
      <c r="AA208" s="57">
        <f>AA209</f>
        <v>1.244</v>
      </c>
      <c r="AB208" s="19" t="s">
        <v>43</v>
      </c>
      <c r="AC208" s="8"/>
      <c r="AD208" s="8"/>
      <c r="AE208" s="8"/>
      <c r="AF208" s="8"/>
      <c r="AG208" s="53"/>
      <c r="AH208" s="53"/>
      <c r="AI208" s="65"/>
      <c r="AJ208" s="5">
        <v>1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1">
        <v>0</v>
      </c>
    </row>
    <row r="209" spans="1:16384" ht="39.950000000000003" customHeight="1">
      <c r="A209" s="16">
        <v>201</v>
      </c>
      <c r="B209" s="32"/>
      <c r="C209" s="5"/>
      <c r="D209" s="5">
        <v>2</v>
      </c>
      <c r="E209" s="5"/>
      <c r="F209" s="5"/>
      <c r="G209" s="5"/>
      <c r="H209" s="5"/>
      <c r="I209" s="5"/>
      <c r="J209" s="8"/>
      <c r="K209" s="8"/>
      <c r="L209" s="10" t="s">
        <v>692</v>
      </c>
      <c r="M209" s="11" t="s">
        <v>244</v>
      </c>
      <c r="N209" s="18" t="s">
        <v>687</v>
      </c>
      <c r="O209" s="72"/>
      <c r="P209" s="32" t="s">
        <v>309</v>
      </c>
      <c r="Q209" s="19"/>
      <c r="R209" s="19" t="s">
        <v>122</v>
      </c>
      <c r="S209" s="10" t="s">
        <v>329</v>
      </c>
      <c r="T209" s="19" t="s">
        <v>43</v>
      </c>
      <c r="U209" s="19" t="s">
        <v>310</v>
      </c>
      <c r="V209" s="19" t="s">
        <v>311</v>
      </c>
      <c r="W209" s="32" t="s">
        <v>330</v>
      </c>
      <c r="X209" s="5" t="s">
        <v>313</v>
      </c>
      <c r="Y209" s="11" t="s">
        <v>43</v>
      </c>
      <c r="Z209" s="11" t="s">
        <v>43</v>
      </c>
      <c r="AA209" s="57">
        <f>AA216+AA222+AA226</f>
        <v>1.244</v>
      </c>
      <c r="AB209" s="19" t="s">
        <v>43</v>
      </c>
      <c r="AC209" s="49"/>
      <c r="AD209" s="49"/>
      <c r="AE209" s="49"/>
      <c r="AF209" s="49"/>
      <c r="AG209" s="53"/>
      <c r="AH209" s="53"/>
      <c r="AI209" s="65"/>
      <c r="AJ209" s="8">
        <v>0</v>
      </c>
      <c r="AK209" s="8">
        <v>1</v>
      </c>
      <c r="AL209" s="8">
        <v>0</v>
      </c>
      <c r="AM209" s="8">
        <v>1</v>
      </c>
      <c r="AN209" s="8">
        <v>0</v>
      </c>
      <c r="AO209" s="8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15">
        <v>0</v>
      </c>
    </row>
    <row r="210" spans="1:16384" ht="39.950000000000003" customHeight="1">
      <c r="A210" s="16">
        <v>202</v>
      </c>
      <c r="B210" s="32"/>
      <c r="C210" s="5"/>
      <c r="D210" s="5">
        <v>2</v>
      </c>
      <c r="E210" s="5"/>
      <c r="F210" s="5"/>
      <c r="G210" s="5"/>
      <c r="H210" s="5"/>
      <c r="I210" s="5"/>
      <c r="J210" s="8"/>
      <c r="K210" s="8"/>
      <c r="L210" s="10" t="s">
        <v>693</v>
      </c>
      <c r="M210" s="11" t="s">
        <v>694</v>
      </c>
      <c r="N210" s="18" t="s">
        <v>695</v>
      </c>
      <c r="O210" s="72"/>
      <c r="P210" s="32" t="s">
        <v>309</v>
      </c>
      <c r="Q210" s="19"/>
      <c r="R210" s="19" t="s">
        <v>122</v>
      </c>
      <c r="S210" s="10" t="s">
        <v>329</v>
      </c>
      <c r="T210" s="19" t="s">
        <v>43</v>
      </c>
      <c r="U210" s="19" t="s">
        <v>310</v>
      </c>
      <c r="V210" s="19" t="s">
        <v>311</v>
      </c>
      <c r="W210" s="32" t="s">
        <v>330</v>
      </c>
      <c r="X210" s="5" t="s">
        <v>313</v>
      </c>
      <c r="Y210" s="11" t="s">
        <v>43</v>
      </c>
      <c r="Z210" s="11" t="s">
        <v>43</v>
      </c>
      <c r="AA210" s="57">
        <f>AA217+AA223+AA227+AA224</f>
        <v>1.383</v>
      </c>
      <c r="AB210" s="19" t="s">
        <v>43</v>
      </c>
      <c r="AC210" s="49"/>
      <c r="AD210" s="49"/>
      <c r="AE210" s="49"/>
      <c r="AF210" s="49"/>
      <c r="AG210" s="53"/>
      <c r="AH210" s="53"/>
      <c r="AI210" s="65"/>
      <c r="AJ210" s="8">
        <v>0</v>
      </c>
      <c r="AK210" s="8">
        <v>0</v>
      </c>
      <c r="AL210" s="8">
        <v>1</v>
      </c>
      <c r="AM210" s="8">
        <v>0</v>
      </c>
      <c r="AN210" s="8">
        <v>1</v>
      </c>
      <c r="AO210" s="8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15">
        <v>0</v>
      </c>
    </row>
    <row r="211" spans="1:16384" ht="39.950000000000003" customHeight="1">
      <c r="A211" s="16">
        <v>203</v>
      </c>
      <c r="B211" s="32"/>
      <c r="C211" s="5"/>
      <c r="D211" s="5">
        <v>2</v>
      </c>
      <c r="E211" s="5"/>
      <c r="F211" s="5"/>
      <c r="G211" s="5"/>
      <c r="H211" s="5"/>
      <c r="I211" s="5"/>
      <c r="J211" s="8"/>
      <c r="K211" s="8"/>
      <c r="L211" s="10" t="s">
        <v>232</v>
      </c>
      <c r="M211" s="11" t="s">
        <v>233</v>
      </c>
      <c r="N211" s="7" t="s">
        <v>334</v>
      </c>
      <c r="O211" s="72"/>
      <c r="P211" s="32" t="s">
        <v>309</v>
      </c>
      <c r="Q211" s="19"/>
      <c r="R211" s="19" t="s">
        <v>122</v>
      </c>
      <c r="S211" s="10" t="s">
        <v>329</v>
      </c>
      <c r="T211" s="19" t="s">
        <v>43</v>
      </c>
      <c r="U211" s="19" t="s">
        <v>310</v>
      </c>
      <c r="V211" s="19" t="s">
        <v>311</v>
      </c>
      <c r="W211" s="32" t="s">
        <v>330</v>
      </c>
      <c r="X211" s="5" t="s">
        <v>313</v>
      </c>
      <c r="Y211" s="11" t="s">
        <v>43</v>
      </c>
      <c r="Z211" s="11" t="s">
        <v>43</v>
      </c>
      <c r="AA211" s="57">
        <v>1.244</v>
      </c>
      <c r="AB211" s="19"/>
      <c r="AC211" s="49"/>
      <c r="AD211" s="49"/>
      <c r="AE211" s="49"/>
      <c r="AF211" s="49"/>
      <c r="AG211" s="53"/>
      <c r="AH211" s="53"/>
      <c r="AI211" s="65"/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1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15">
        <v>0</v>
      </c>
    </row>
    <row r="212" spans="1:16384" ht="69">
      <c r="A212" s="16">
        <v>204</v>
      </c>
      <c r="B212" s="32"/>
      <c r="C212" s="5"/>
      <c r="D212" s="5">
        <v>2</v>
      </c>
      <c r="E212" s="5"/>
      <c r="F212" s="5"/>
      <c r="G212" s="5"/>
      <c r="H212" s="5"/>
      <c r="I212" s="5"/>
      <c r="J212" s="8"/>
      <c r="K212" s="8"/>
      <c r="L212" s="10" t="s">
        <v>243</v>
      </c>
      <c r="M212" s="11" t="s">
        <v>244</v>
      </c>
      <c r="N212" s="7" t="s">
        <v>16</v>
      </c>
      <c r="O212" s="72"/>
      <c r="P212" s="32" t="s">
        <v>309</v>
      </c>
      <c r="Q212" s="19"/>
      <c r="R212" s="19" t="s">
        <v>122</v>
      </c>
      <c r="S212" s="10" t="s">
        <v>329</v>
      </c>
      <c r="T212" s="19" t="s">
        <v>43</v>
      </c>
      <c r="U212" s="19" t="s">
        <v>310</v>
      </c>
      <c r="V212" s="19" t="s">
        <v>311</v>
      </c>
      <c r="W212" s="32" t="s">
        <v>330</v>
      </c>
      <c r="X212" s="5" t="s">
        <v>313</v>
      </c>
      <c r="Y212" s="11" t="s">
        <v>43</v>
      </c>
      <c r="Z212" s="11" t="s">
        <v>43</v>
      </c>
      <c r="AA212" s="57">
        <f>AA219+AA226+AA229</f>
        <v>1.2169999999999999</v>
      </c>
      <c r="AB212" s="19" t="s">
        <v>43</v>
      </c>
      <c r="AC212" s="49"/>
      <c r="AD212" s="49"/>
      <c r="AE212" s="49"/>
      <c r="AF212" s="49"/>
      <c r="AG212" s="53"/>
      <c r="AH212" s="53"/>
      <c r="AI212" s="65"/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23">
        <v>1</v>
      </c>
      <c r="AQ212" s="23">
        <v>1</v>
      </c>
      <c r="AR212" s="23">
        <v>0</v>
      </c>
      <c r="AS212" s="23">
        <v>1</v>
      </c>
      <c r="AT212" s="23">
        <v>1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15">
        <v>0</v>
      </c>
    </row>
    <row r="213" spans="1:16384" ht="86.25">
      <c r="A213" s="16">
        <v>205</v>
      </c>
      <c r="B213" s="32"/>
      <c r="C213" s="5"/>
      <c r="D213" s="5">
        <v>2</v>
      </c>
      <c r="E213" s="5"/>
      <c r="F213" s="5"/>
      <c r="G213" s="5"/>
      <c r="H213" s="5"/>
      <c r="I213" s="5"/>
      <c r="J213" s="8"/>
      <c r="K213" s="8"/>
      <c r="L213" s="10" t="s">
        <v>245</v>
      </c>
      <c r="M213" s="11" t="s">
        <v>244</v>
      </c>
      <c r="N213" s="7" t="s">
        <v>690</v>
      </c>
      <c r="O213" s="72"/>
      <c r="P213" s="32" t="s">
        <v>309</v>
      </c>
      <c r="Q213" s="19"/>
      <c r="R213" s="19" t="s">
        <v>122</v>
      </c>
      <c r="S213" s="10" t="s">
        <v>329</v>
      </c>
      <c r="T213" s="19" t="s">
        <v>43</v>
      </c>
      <c r="U213" s="19" t="s">
        <v>310</v>
      </c>
      <c r="V213" s="19" t="s">
        <v>311</v>
      </c>
      <c r="W213" s="32" t="s">
        <v>330</v>
      </c>
      <c r="X213" s="5" t="s">
        <v>313</v>
      </c>
      <c r="Y213" s="11" t="s">
        <v>43</v>
      </c>
      <c r="Z213" s="11" t="s">
        <v>43</v>
      </c>
      <c r="AA213" s="57">
        <f>AA220+AA227+AA230</f>
        <v>0.41200000000000003</v>
      </c>
      <c r="AB213" s="19" t="s">
        <v>43</v>
      </c>
      <c r="AC213" s="49"/>
      <c r="AD213" s="49"/>
      <c r="AE213" s="49"/>
      <c r="AF213" s="49"/>
      <c r="AG213" s="53"/>
      <c r="AH213" s="53"/>
      <c r="AI213" s="65"/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23">
        <v>0</v>
      </c>
      <c r="AQ213" s="23">
        <v>0</v>
      </c>
      <c r="AR213" s="23">
        <v>1</v>
      </c>
      <c r="AS213" s="23">
        <v>0</v>
      </c>
      <c r="AT213" s="23">
        <v>0</v>
      </c>
      <c r="AU213" s="23">
        <v>1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15">
        <v>0</v>
      </c>
    </row>
    <row r="214" spans="1:16384" ht="66">
      <c r="A214" s="16">
        <v>206</v>
      </c>
      <c r="B214" s="32"/>
      <c r="C214" s="5"/>
      <c r="D214" s="5">
        <v>2</v>
      </c>
      <c r="E214" s="5"/>
      <c r="F214" s="5"/>
      <c r="G214" s="5"/>
      <c r="H214" s="5"/>
      <c r="I214" s="5"/>
      <c r="J214" s="8"/>
      <c r="K214" s="8"/>
      <c r="L214" s="10" t="s">
        <v>246</v>
      </c>
      <c r="M214" s="11" t="s">
        <v>244</v>
      </c>
      <c r="N214" s="40" t="s">
        <v>29</v>
      </c>
      <c r="O214" s="72"/>
      <c r="P214" s="32" t="s">
        <v>309</v>
      </c>
      <c r="Q214" s="19"/>
      <c r="R214" s="19" t="s">
        <v>122</v>
      </c>
      <c r="S214" s="10" t="s">
        <v>329</v>
      </c>
      <c r="T214" s="19" t="s">
        <v>43</v>
      </c>
      <c r="U214" s="19" t="s">
        <v>310</v>
      </c>
      <c r="V214" s="19" t="s">
        <v>311</v>
      </c>
      <c r="W214" s="32" t="s">
        <v>330</v>
      </c>
      <c r="X214" s="5" t="s">
        <v>313</v>
      </c>
      <c r="Y214" s="11" t="s">
        <v>43</v>
      </c>
      <c r="Z214" s="11" t="s">
        <v>43</v>
      </c>
      <c r="AA214" s="57">
        <f>AA221+AA228+AA231</f>
        <v>0.41700000000000004</v>
      </c>
      <c r="AB214" s="19" t="s">
        <v>43</v>
      </c>
      <c r="AC214" s="49"/>
      <c r="AD214" s="49"/>
      <c r="AE214" s="49"/>
      <c r="AF214" s="49"/>
      <c r="AG214" s="53"/>
      <c r="AH214" s="53"/>
      <c r="AI214" s="65"/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23">
        <v>0</v>
      </c>
      <c r="AQ214" s="23">
        <v>0</v>
      </c>
      <c r="AR214" s="23">
        <v>0</v>
      </c>
      <c r="AS214" s="23">
        <v>0</v>
      </c>
      <c r="AT214" s="23">
        <v>0</v>
      </c>
      <c r="AU214" s="23">
        <v>0</v>
      </c>
      <c r="AV214" s="23">
        <v>1</v>
      </c>
      <c r="AW214" s="23">
        <v>1</v>
      </c>
      <c r="AX214" s="23">
        <v>0</v>
      </c>
      <c r="AY214" s="23">
        <v>1</v>
      </c>
      <c r="AZ214" s="23">
        <v>1</v>
      </c>
      <c r="BA214" s="23">
        <v>0</v>
      </c>
      <c r="BB214" s="15">
        <v>0</v>
      </c>
    </row>
    <row r="215" spans="1:16384" ht="66">
      <c r="A215" s="16">
        <v>207</v>
      </c>
      <c r="B215" s="32"/>
      <c r="C215" s="5"/>
      <c r="D215" s="5">
        <v>2</v>
      </c>
      <c r="E215" s="5"/>
      <c r="F215" s="5"/>
      <c r="G215" s="5"/>
      <c r="H215" s="5"/>
      <c r="I215" s="5"/>
      <c r="J215" s="8"/>
      <c r="K215" s="8"/>
      <c r="L215" s="10" t="s">
        <v>247</v>
      </c>
      <c r="M215" s="11" t="s">
        <v>244</v>
      </c>
      <c r="N215" s="40" t="s">
        <v>34</v>
      </c>
      <c r="O215" s="72"/>
      <c r="P215" s="32" t="s">
        <v>309</v>
      </c>
      <c r="Q215" s="19"/>
      <c r="R215" s="19" t="s">
        <v>122</v>
      </c>
      <c r="S215" s="10" t="s">
        <v>329</v>
      </c>
      <c r="T215" s="19" t="s">
        <v>43</v>
      </c>
      <c r="U215" s="19" t="s">
        <v>310</v>
      </c>
      <c r="V215" s="19" t="s">
        <v>311</v>
      </c>
      <c r="W215" s="32" t="s">
        <v>330</v>
      </c>
      <c r="X215" s="5" t="s">
        <v>313</v>
      </c>
      <c r="Y215" s="11" t="s">
        <v>43</v>
      </c>
      <c r="Z215" s="11" t="s">
        <v>43</v>
      </c>
      <c r="AA215" s="57">
        <f>AA222+AA229+AA234</f>
        <v>0.28100000000000003</v>
      </c>
      <c r="AB215" s="19" t="s">
        <v>43</v>
      </c>
      <c r="AC215" s="49"/>
      <c r="AD215" s="49"/>
      <c r="AE215" s="49"/>
      <c r="AF215" s="49"/>
      <c r="AG215" s="53"/>
      <c r="AH215" s="53"/>
      <c r="AI215" s="65"/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23">
        <v>0</v>
      </c>
      <c r="AQ215" s="23">
        <v>0</v>
      </c>
      <c r="AR215" s="23">
        <v>0</v>
      </c>
      <c r="AS215" s="23">
        <v>0</v>
      </c>
      <c r="AT215" s="23">
        <v>0</v>
      </c>
      <c r="AU215" s="23">
        <v>0</v>
      </c>
      <c r="AV215" s="23">
        <v>0</v>
      </c>
      <c r="AW215" s="23">
        <v>0</v>
      </c>
      <c r="AX215" s="23">
        <v>1</v>
      </c>
      <c r="AY215" s="23">
        <v>0</v>
      </c>
      <c r="AZ215" s="23">
        <v>0</v>
      </c>
      <c r="BA215" s="23">
        <v>1</v>
      </c>
      <c r="BB215" s="15">
        <v>0</v>
      </c>
    </row>
    <row r="216" spans="1:16384" ht="39.950000000000003" customHeight="1">
      <c r="A216" s="16">
        <v>208</v>
      </c>
      <c r="B216" s="32"/>
      <c r="C216" s="5"/>
      <c r="D216" s="5"/>
      <c r="E216" s="5">
        <v>3</v>
      </c>
      <c r="F216" s="5"/>
      <c r="G216" s="5"/>
      <c r="H216" s="5"/>
      <c r="I216" s="5"/>
      <c r="J216" s="8"/>
      <c r="K216" s="8"/>
      <c r="L216" s="10" t="s">
        <v>696</v>
      </c>
      <c r="M216" s="11" t="s">
        <v>697</v>
      </c>
      <c r="N216" s="73" t="s">
        <v>391</v>
      </c>
      <c r="O216" s="72"/>
      <c r="P216" s="32" t="s">
        <v>309</v>
      </c>
      <c r="Q216" s="19"/>
      <c r="R216" s="19" t="s">
        <v>122</v>
      </c>
      <c r="S216" s="10" t="s">
        <v>696</v>
      </c>
      <c r="T216" s="8" t="s">
        <v>122</v>
      </c>
      <c r="U216" s="19" t="s">
        <v>310</v>
      </c>
      <c r="V216" s="19" t="s">
        <v>311</v>
      </c>
      <c r="W216" s="32" t="s">
        <v>330</v>
      </c>
      <c r="X216" s="5" t="s">
        <v>313</v>
      </c>
      <c r="Y216" s="11" t="s">
        <v>43</v>
      </c>
      <c r="Z216" s="11" t="s">
        <v>43</v>
      </c>
      <c r="AA216" s="57">
        <f>AA218+AA220*AJ220+AA221*AJ221+AA234*AJ234</f>
        <v>0.96400000000000008</v>
      </c>
      <c r="AB216" s="19" t="s">
        <v>43</v>
      </c>
      <c r="AC216" s="49"/>
      <c r="AD216" s="49"/>
      <c r="AE216" s="49"/>
      <c r="AF216" s="49"/>
      <c r="AG216" s="53"/>
      <c r="AH216" s="53"/>
      <c r="AI216" s="65"/>
      <c r="AJ216" s="8">
        <v>1</v>
      </c>
      <c r="AK216" s="8">
        <v>1</v>
      </c>
      <c r="AL216" s="8">
        <v>0</v>
      </c>
      <c r="AM216" s="8">
        <v>1</v>
      </c>
      <c r="AN216" s="8">
        <v>0</v>
      </c>
      <c r="AO216" s="8">
        <v>1</v>
      </c>
      <c r="AP216" s="8">
        <v>1</v>
      </c>
      <c r="AQ216" s="23">
        <v>1</v>
      </c>
      <c r="AR216" s="23">
        <v>0</v>
      </c>
      <c r="AS216" s="8">
        <v>1</v>
      </c>
      <c r="AT216" s="8">
        <v>1</v>
      </c>
      <c r="AU216" s="8">
        <v>0</v>
      </c>
      <c r="AV216" s="8">
        <v>1</v>
      </c>
      <c r="AW216" s="23">
        <v>1</v>
      </c>
      <c r="AX216" s="23">
        <v>0</v>
      </c>
      <c r="AY216" s="8">
        <v>1</v>
      </c>
      <c r="AZ216" s="8">
        <v>1</v>
      </c>
      <c r="BA216" s="8">
        <v>0</v>
      </c>
      <c r="BB216" s="15">
        <v>1</v>
      </c>
    </row>
    <row r="217" spans="1:16384" ht="39.950000000000003" customHeight="1">
      <c r="A217" s="16">
        <v>209</v>
      </c>
      <c r="B217" s="32"/>
      <c r="C217" s="5"/>
      <c r="D217" s="5"/>
      <c r="E217" s="5">
        <v>3</v>
      </c>
      <c r="F217" s="5"/>
      <c r="G217" s="5"/>
      <c r="H217" s="5"/>
      <c r="I217" s="5"/>
      <c r="J217" s="8"/>
      <c r="K217" s="8"/>
      <c r="L217" s="10" t="s">
        <v>698</v>
      </c>
      <c r="M217" s="11" t="s">
        <v>699</v>
      </c>
      <c r="N217" s="73" t="s">
        <v>376</v>
      </c>
      <c r="O217" s="72"/>
      <c r="P217" s="32" t="s">
        <v>309</v>
      </c>
      <c r="Q217" s="19"/>
      <c r="R217" s="19" t="s">
        <v>122</v>
      </c>
      <c r="S217" s="10" t="s">
        <v>698</v>
      </c>
      <c r="T217" s="8" t="s">
        <v>122</v>
      </c>
      <c r="U217" s="19" t="s">
        <v>310</v>
      </c>
      <c r="V217" s="19" t="s">
        <v>311</v>
      </c>
      <c r="W217" s="32" t="s">
        <v>330</v>
      </c>
      <c r="X217" s="5" t="s">
        <v>313</v>
      </c>
      <c r="Y217" s="11" t="s">
        <v>43</v>
      </c>
      <c r="Z217" s="11" t="s">
        <v>43</v>
      </c>
      <c r="AA217" s="57">
        <f>AA219+AA220*AL220+AA221*AL221+AA234*AL234</f>
        <v>0.90300000000000002</v>
      </c>
      <c r="AB217" s="19" t="s">
        <v>43</v>
      </c>
      <c r="AC217" s="49"/>
      <c r="AD217" s="49"/>
      <c r="AE217" s="49"/>
      <c r="AF217" s="49"/>
      <c r="AG217" s="53"/>
      <c r="AH217" s="53"/>
      <c r="AI217" s="65"/>
      <c r="AJ217" s="8">
        <v>0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23">
        <v>0</v>
      </c>
      <c r="AR217" s="23">
        <v>1</v>
      </c>
      <c r="AS217" s="8">
        <v>0</v>
      </c>
      <c r="AT217" s="8">
        <v>0</v>
      </c>
      <c r="AU217" s="8">
        <v>1</v>
      </c>
      <c r="AV217" s="8">
        <v>0</v>
      </c>
      <c r="AW217" s="23">
        <v>0</v>
      </c>
      <c r="AX217" s="23">
        <v>1</v>
      </c>
      <c r="AY217" s="8">
        <v>0</v>
      </c>
      <c r="AZ217" s="8">
        <v>0</v>
      </c>
      <c r="BA217" s="8">
        <v>1</v>
      </c>
      <c r="BB217" s="15">
        <v>0</v>
      </c>
    </row>
    <row r="218" spans="1:16384" ht="39.950000000000003" customHeight="1">
      <c r="A218" s="16">
        <v>210</v>
      </c>
      <c r="B218" s="32"/>
      <c r="C218" s="5"/>
      <c r="D218" s="5"/>
      <c r="E218" s="5"/>
      <c r="F218" s="5">
        <v>4</v>
      </c>
      <c r="G218" s="5"/>
      <c r="H218" s="5"/>
      <c r="I218" s="5"/>
      <c r="J218" s="8"/>
      <c r="K218" s="8"/>
      <c r="L218" s="10" t="s">
        <v>700</v>
      </c>
      <c r="M218" s="11" t="s">
        <v>701</v>
      </c>
      <c r="N218" s="73" t="s">
        <v>391</v>
      </c>
      <c r="O218" s="72"/>
      <c r="P218" s="32" t="s">
        <v>309</v>
      </c>
      <c r="Q218" s="19"/>
      <c r="R218" s="19" t="s">
        <v>122</v>
      </c>
      <c r="S218" s="10" t="s">
        <v>329</v>
      </c>
      <c r="T218" s="19" t="s">
        <v>43</v>
      </c>
      <c r="U218" s="19" t="s">
        <v>310</v>
      </c>
      <c r="V218" s="19" t="s">
        <v>311</v>
      </c>
      <c r="W218" s="35" t="s">
        <v>702</v>
      </c>
      <c r="X218" s="5" t="s">
        <v>703</v>
      </c>
      <c r="Y218" s="11" t="s">
        <v>704</v>
      </c>
      <c r="Z218" s="11" t="s">
        <v>43</v>
      </c>
      <c r="AA218" s="57">
        <v>0.878</v>
      </c>
      <c r="AB218" s="19" t="s">
        <v>43</v>
      </c>
      <c r="AC218" s="49"/>
      <c r="AD218" s="49"/>
      <c r="AE218" s="49"/>
      <c r="AF218" s="49"/>
      <c r="AG218" s="53"/>
      <c r="AH218" s="53"/>
      <c r="AI218" s="65"/>
      <c r="AJ218" s="8">
        <v>1</v>
      </c>
      <c r="AK218" s="8">
        <v>1</v>
      </c>
      <c r="AL218" s="8">
        <v>0</v>
      </c>
      <c r="AM218" s="8">
        <v>1</v>
      </c>
      <c r="AN218" s="8">
        <v>0</v>
      </c>
      <c r="AO218" s="8">
        <v>1</v>
      </c>
      <c r="AP218" s="8">
        <v>1</v>
      </c>
      <c r="AQ218" s="23">
        <v>1</v>
      </c>
      <c r="AR218" s="23">
        <v>0</v>
      </c>
      <c r="AS218" s="8">
        <v>1</v>
      </c>
      <c r="AT218" s="8">
        <v>1</v>
      </c>
      <c r="AU218" s="8">
        <v>0</v>
      </c>
      <c r="AV218" s="8">
        <v>1</v>
      </c>
      <c r="AW218" s="23">
        <v>1</v>
      </c>
      <c r="AX218" s="23">
        <v>0</v>
      </c>
      <c r="AY218" s="8">
        <v>1</v>
      </c>
      <c r="AZ218" s="8">
        <v>1</v>
      </c>
      <c r="BA218" s="8">
        <v>0</v>
      </c>
      <c r="BB218" s="15">
        <v>1</v>
      </c>
    </row>
    <row r="219" spans="1:16384" s="25" customFormat="1" ht="39.950000000000003" customHeight="1">
      <c r="A219" s="16">
        <v>211</v>
      </c>
      <c r="B219" s="32"/>
      <c r="C219" s="5"/>
      <c r="D219" s="5"/>
      <c r="E219" s="5"/>
      <c r="F219" s="5">
        <v>4</v>
      </c>
      <c r="G219" s="5"/>
      <c r="H219" s="5"/>
      <c r="I219" s="5"/>
      <c r="J219" s="8"/>
      <c r="K219" s="8"/>
      <c r="L219" s="10" t="s">
        <v>705</v>
      </c>
      <c r="M219" s="11" t="s">
        <v>706</v>
      </c>
      <c r="N219" s="73" t="s">
        <v>376</v>
      </c>
      <c r="O219" s="72"/>
      <c r="P219" s="32" t="s">
        <v>309</v>
      </c>
      <c r="Q219" s="19"/>
      <c r="R219" s="19" t="s">
        <v>122</v>
      </c>
      <c r="S219" s="10" t="s">
        <v>329</v>
      </c>
      <c r="T219" s="19" t="s">
        <v>43</v>
      </c>
      <c r="U219" s="19" t="s">
        <v>310</v>
      </c>
      <c r="V219" s="19" t="s">
        <v>311</v>
      </c>
      <c r="W219" s="35" t="s">
        <v>702</v>
      </c>
      <c r="X219" s="5" t="s">
        <v>703</v>
      </c>
      <c r="Y219" s="11" t="s">
        <v>704</v>
      </c>
      <c r="Z219" s="11" t="s">
        <v>43</v>
      </c>
      <c r="AA219" s="57">
        <v>0.81699999999999995</v>
      </c>
      <c r="AB219" s="19" t="s">
        <v>43</v>
      </c>
      <c r="AC219" s="49"/>
      <c r="AD219" s="49"/>
      <c r="AE219" s="49"/>
      <c r="AF219" s="49"/>
      <c r="AG219" s="53"/>
      <c r="AH219" s="53"/>
      <c r="AI219" s="65"/>
      <c r="AJ219" s="8">
        <v>0</v>
      </c>
      <c r="AK219" s="8">
        <v>0</v>
      </c>
      <c r="AL219" s="8">
        <v>1</v>
      </c>
      <c r="AM219" s="8">
        <v>0</v>
      </c>
      <c r="AN219" s="8">
        <v>1</v>
      </c>
      <c r="AO219" s="8">
        <v>0</v>
      </c>
      <c r="AP219" s="8">
        <v>0</v>
      </c>
      <c r="AQ219" s="23">
        <v>0</v>
      </c>
      <c r="AR219" s="23">
        <v>1</v>
      </c>
      <c r="AS219" s="8">
        <v>0</v>
      </c>
      <c r="AT219" s="8">
        <v>0</v>
      </c>
      <c r="AU219" s="8">
        <v>1</v>
      </c>
      <c r="AV219" s="8">
        <v>0</v>
      </c>
      <c r="AW219" s="23">
        <v>0</v>
      </c>
      <c r="AX219" s="23">
        <v>1</v>
      </c>
      <c r="AY219" s="8">
        <v>0</v>
      </c>
      <c r="AZ219" s="8">
        <v>0</v>
      </c>
      <c r="BA219" s="8">
        <v>1</v>
      </c>
      <c r="BB219" s="15">
        <v>0</v>
      </c>
    </row>
    <row r="220" spans="1:16384" ht="39.950000000000003" customHeight="1">
      <c r="A220" s="16">
        <v>212</v>
      </c>
      <c r="B220" s="32"/>
      <c r="C220" s="5"/>
      <c r="D220" s="5"/>
      <c r="E220" s="5"/>
      <c r="F220" s="5">
        <v>4</v>
      </c>
      <c r="G220" s="5"/>
      <c r="H220" s="5"/>
      <c r="I220" s="5"/>
      <c r="J220" s="8"/>
      <c r="K220" s="8"/>
      <c r="L220" s="10" t="s">
        <v>416</v>
      </c>
      <c r="M220" s="11" t="s">
        <v>417</v>
      </c>
      <c r="N220" s="73" t="s">
        <v>707</v>
      </c>
      <c r="O220" s="72"/>
      <c r="P220" s="32" t="s">
        <v>309</v>
      </c>
      <c r="Q220" s="19"/>
      <c r="R220" s="19" t="s">
        <v>122</v>
      </c>
      <c r="S220" s="10" t="s">
        <v>329</v>
      </c>
      <c r="T220" s="19" t="s">
        <v>43</v>
      </c>
      <c r="U220" s="19" t="s">
        <v>311</v>
      </c>
      <c r="V220" s="19" t="s">
        <v>310</v>
      </c>
      <c r="W220" s="35" t="s">
        <v>708</v>
      </c>
      <c r="X220" s="5" t="s">
        <v>414</v>
      </c>
      <c r="Y220" s="56" t="s">
        <v>415</v>
      </c>
      <c r="Z220" s="11" t="s">
        <v>43</v>
      </c>
      <c r="AA220" s="57">
        <v>1.2E-2</v>
      </c>
      <c r="AB220" s="19" t="s">
        <v>43</v>
      </c>
      <c r="AC220" s="49"/>
      <c r="AD220" s="49"/>
      <c r="AE220" s="49"/>
      <c r="AF220" s="49"/>
      <c r="AG220" s="53"/>
      <c r="AH220" s="53"/>
      <c r="AI220" s="65"/>
      <c r="AJ220" s="5">
        <v>2</v>
      </c>
      <c r="AK220" s="8">
        <v>2</v>
      </c>
      <c r="AL220" s="8">
        <v>2</v>
      </c>
      <c r="AM220" s="119">
        <v>2</v>
      </c>
      <c r="AN220" s="119">
        <v>2</v>
      </c>
      <c r="AO220" s="119">
        <v>2</v>
      </c>
      <c r="AP220" s="8">
        <v>2</v>
      </c>
      <c r="AQ220" s="23">
        <v>2</v>
      </c>
      <c r="AR220" s="23">
        <v>2</v>
      </c>
      <c r="AS220" s="8">
        <v>2</v>
      </c>
      <c r="AT220" s="8">
        <v>2</v>
      </c>
      <c r="AU220" s="8">
        <v>2</v>
      </c>
      <c r="AV220" s="8">
        <v>2</v>
      </c>
      <c r="AW220" s="23">
        <v>2</v>
      </c>
      <c r="AX220" s="23">
        <v>2</v>
      </c>
      <c r="AY220" s="8">
        <v>2</v>
      </c>
      <c r="AZ220" s="8">
        <v>2</v>
      </c>
      <c r="BA220" s="8">
        <v>2</v>
      </c>
      <c r="BB220" s="21">
        <v>2</v>
      </c>
    </row>
    <row r="221" spans="1:16384" ht="39.950000000000003" customHeight="1">
      <c r="A221" s="16">
        <v>213</v>
      </c>
      <c r="B221" s="130"/>
      <c r="C221" s="124"/>
      <c r="D221" s="124"/>
      <c r="E221" s="124"/>
      <c r="F221" s="124">
        <v>4</v>
      </c>
      <c r="G221" s="124"/>
      <c r="H221" s="124"/>
      <c r="I221" s="124"/>
      <c r="J221" s="119"/>
      <c r="K221" s="119"/>
      <c r="L221" s="191" t="s">
        <v>709</v>
      </c>
      <c r="M221" s="192" t="s">
        <v>710</v>
      </c>
      <c r="N221" s="193" t="s">
        <v>711</v>
      </c>
      <c r="O221" s="194"/>
      <c r="P221" s="130" t="s">
        <v>309</v>
      </c>
      <c r="Q221" s="118"/>
      <c r="R221" s="118" t="s">
        <v>122</v>
      </c>
      <c r="S221" s="191" t="s">
        <v>329</v>
      </c>
      <c r="T221" s="118" t="s">
        <v>43</v>
      </c>
      <c r="U221" s="118" t="s">
        <v>311</v>
      </c>
      <c r="V221" s="118" t="s">
        <v>310</v>
      </c>
      <c r="W221" s="204" t="s">
        <v>708</v>
      </c>
      <c r="X221" s="124" t="s">
        <v>414</v>
      </c>
      <c r="Y221" s="210" t="s">
        <v>415</v>
      </c>
      <c r="Z221" s="192" t="s">
        <v>43</v>
      </c>
      <c r="AA221" s="161">
        <v>1.7000000000000001E-2</v>
      </c>
      <c r="AB221" s="118" t="s">
        <v>43</v>
      </c>
      <c r="AC221" s="121"/>
      <c r="AD221" s="121"/>
      <c r="AE221" s="121"/>
      <c r="AF221" s="121"/>
      <c r="AG221" s="216"/>
      <c r="AH221" s="216"/>
      <c r="AI221" s="131"/>
      <c r="AJ221" s="124">
        <v>2</v>
      </c>
      <c r="AK221" s="119">
        <v>2</v>
      </c>
      <c r="AL221" s="119">
        <v>2</v>
      </c>
      <c r="AM221" s="119">
        <v>2</v>
      </c>
      <c r="AN221" s="119">
        <v>2</v>
      </c>
      <c r="AO221" s="119">
        <v>2</v>
      </c>
      <c r="AP221" s="8">
        <v>2</v>
      </c>
      <c r="AQ221" s="23">
        <v>2</v>
      </c>
      <c r="AR221" s="23">
        <v>2</v>
      </c>
      <c r="AS221" s="119">
        <v>2</v>
      </c>
      <c r="AT221" s="119">
        <v>2</v>
      </c>
      <c r="AU221" s="119">
        <v>2</v>
      </c>
      <c r="AV221" s="8">
        <v>2</v>
      </c>
      <c r="AW221" s="23">
        <v>2</v>
      </c>
      <c r="AX221" s="23">
        <v>2</v>
      </c>
      <c r="AY221" s="119">
        <v>2</v>
      </c>
      <c r="AZ221" s="119">
        <v>2</v>
      </c>
      <c r="BA221" s="119">
        <v>2</v>
      </c>
      <c r="BB221" s="273">
        <v>2</v>
      </c>
    </row>
    <row r="222" spans="1:16384" ht="39.950000000000003" customHeight="1">
      <c r="A222" s="16">
        <v>214</v>
      </c>
      <c r="B222" s="5"/>
      <c r="C222" s="5"/>
      <c r="D222" s="5"/>
      <c r="E222" s="5">
        <v>3</v>
      </c>
      <c r="F222" s="5"/>
      <c r="G222" s="5"/>
      <c r="H222" s="5"/>
      <c r="I222" s="5"/>
      <c r="J222" s="5"/>
      <c r="K222" s="5"/>
      <c r="L222" s="5" t="s">
        <v>712</v>
      </c>
      <c r="M222" s="11" t="s">
        <v>713</v>
      </c>
      <c r="N222" s="11" t="s">
        <v>420</v>
      </c>
      <c r="O222" s="5"/>
      <c r="P222" s="32" t="s">
        <v>309</v>
      </c>
      <c r="Q222" s="5"/>
      <c r="R222" s="19" t="s">
        <v>122</v>
      </c>
      <c r="S222" s="5" t="s">
        <v>329</v>
      </c>
      <c r="T222" s="5" t="s">
        <v>43</v>
      </c>
      <c r="U222" s="19" t="s">
        <v>311</v>
      </c>
      <c r="V222" s="19" t="s">
        <v>310</v>
      </c>
      <c r="W222" s="5" t="s">
        <v>421</v>
      </c>
      <c r="X222" s="5" t="s">
        <v>43</v>
      </c>
      <c r="Y222" s="11" t="s">
        <v>422</v>
      </c>
      <c r="Z222" s="11" t="s">
        <v>43</v>
      </c>
      <c r="AA222" s="57">
        <v>0.08</v>
      </c>
      <c r="AB222" s="19" t="s">
        <v>43</v>
      </c>
      <c r="AC222" s="5"/>
      <c r="AD222" s="5"/>
      <c r="AE222" s="5"/>
      <c r="AF222" s="5"/>
      <c r="AG222" s="5"/>
      <c r="AH222" s="5"/>
      <c r="AI222" s="5"/>
      <c r="AJ222" s="5">
        <v>1</v>
      </c>
      <c r="AK222" s="5">
        <v>1</v>
      </c>
      <c r="AL222" s="5">
        <v>0</v>
      </c>
      <c r="AM222" s="5">
        <v>1</v>
      </c>
      <c r="AN222" s="5">
        <v>0</v>
      </c>
      <c r="AO222" s="5">
        <v>1</v>
      </c>
      <c r="AP222" s="5">
        <v>1</v>
      </c>
      <c r="AQ222" s="34">
        <v>1</v>
      </c>
      <c r="AR222" s="34">
        <v>0</v>
      </c>
      <c r="AS222" s="5">
        <v>1</v>
      </c>
      <c r="AT222" s="5">
        <v>1</v>
      </c>
      <c r="AU222" s="5">
        <v>0</v>
      </c>
      <c r="AV222" s="5">
        <v>1</v>
      </c>
      <c r="AW222" s="34">
        <v>1</v>
      </c>
      <c r="AX222" s="34">
        <v>0</v>
      </c>
      <c r="AY222" s="5">
        <v>1</v>
      </c>
      <c r="AZ222" s="5">
        <v>1</v>
      </c>
      <c r="BA222" s="5">
        <v>0</v>
      </c>
      <c r="BB222" s="21">
        <v>1</v>
      </c>
      <c r="BC222" s="221"/>
      <c r="BD222" s="221"/>
      <c r="BE222" s="221"/>
      <c r="BF222" s="221"/>
      <c r="BG222" s="221"/>
      <c r="BH222" s="221"/>
      <c r="BI222" s="221"/>
      <c r="BJ222" s="221"/>
      <c r="BK222" s="221"/>
      <c r="BL222" s="221"/>
      <c r="BM222" s="221"/>
      <c r="BN222" s="221"/>
      <c r="BO222" s="221"/>
      <c r="BP222" s="221"/>
      <c r="BQ222" s="221"/>
      <c r="BR222" s="221"/>
      <c r="BS222" s="221"/>
      <c r="BT222" s="221"/>
      <c r="BU222" s="221"/>
      <c r="BV222" s="221"/>
      <c r="BW222" s="221"/>
      <c r="BX222" s="221"/>
      <c r="BY222" s="221"/>
      <c r="BZ222" s="221"/>
      <c r="CA222" s="221"/>
      <c r="CB222" s="221"/>
      <c r="CC222" s="221"/>
      <c r="CD222" s="221"/>
      <c r="CE222" s="221"/>
      <c r="CF222" s="221"/>
      <c r="CG222" s="221"/>
      <c r="CH222" s="221"/>
      <c r="CI222" s="221"/>
      <c r="CJ222" s="221"/>
      <c r="CK222" s="221"/>
      <c r="CL222" s="221"/>
      <c r="CM222" s="221"/>
      <c r="CN222" s="221"/>
      <c r="CO222" s="221"/>
      <c r="CP222" s="221"/>
      <c r="CQ222" s="221"/>
      <c r="CR222" s="221"/>
      <c r="CS222" s="221"/>
      <c r="CT222" s="221"/>
      <c r="CU222" s="221"/>
      <c r="CV222" s="221"/>
      <c r="CW222" s="221"/>
      <c r="CX222" s="221"/>
      <c r="CY222" s="221"/>
      <c r="CZ222" s="221"/>
      <c r="DA222" s="221"/>
      <c r="DB222" s="221"/>
      <c r="DC222" s="221"/>
      <c r="DD222" s="221"/>
      <c r="DE222" s="221"/>
      <c r="DF222" s="221"/>
      <c r="DG222" s="221"/>
      <c r="DH222" s="221"/>
      <c r="DI222" s="221"/>
      <c r="DJ222" s="221"/>
      <c r="DK222" s="221"/>
      <c r="DL222" s="221"/>
      <c r="DM222" s="221"/>
      <c r="DN222" s="221"/>
      <c r="DO222" s="221"/>
      <c r="DP222" s="221"/>
      <c r="DQ222" s="221"/>
      <c r="DR222" s="221"/>
      <c r="DS222" s="221"/>
      <c r="DT222" s="221"/>
      <c r="DU222" s="221"/>
      <c r="DV222" s="221"/>
      <c r="DW222" s="221"/>
      <c r="DX222" s="221"/>
      <c r="DY222" s="221"/>
      <c r="DZ222" s="221"/>
      <c r="EA222" s="221"/>
      <c r="EB222" s="221"/>
      <c r="EC222" s="221"/>
      <c r="ED222" s="221"/>
      <c r="EE222" s="221"/>
      <c r="EF222" s="221"/>
      <c r="EG222" s="221"/>
      <c r="EH222" s="221"/>
      <c r="EI222" s="221"/>
      <c r="EJ222" s="221"/>
      <c r="EK222" s="221"/>
      <c r="EL222" s="221"/>
      <c r="EM222" s="221"/>
      <c r="EN222" s="221"/>
      <c r="EO222" s="221"/>
      <c r="EP222" s="221"/>
      <c r="EQ222" s="221"/>
      <c r="ER222" s="221"/>
      <c r="ES222" s="221"/>
      <c r="ET222" s="221"/>
      <c r="EU222" s="221"/>
      <c r="EV222" s="221"/>
      <c r="EW222" s="221"/>
      <c r="EX222" s="221"/>
      <c r="EY222" s="221"/>
      <c r="EZ222" s="221"/>
      <c r="FA222" s="221"/>
      <c r="FB222" s="221"/>
      <c r="FC222" s="221"/>
      <c r="FD222" s="221"/>
      <c r="FE222" s="221"/>
      <c r="FF222" s="221"/>
      <c r="FG222" s="221"/>
      <c r="FH222" s="221"/>
      <c r="FI222" s="221"/>
      <c r="FJ222" s="221"/>
      <c r="FK222" s="221"/>
      <c r="FL222" s="221"/>
      <c r="FM222" s="221"/>
      <c r="FN222" s="221"/>
      <c r="FO222" s="221"/>
      <c r="FP222" s="221"/>
      <c r="FQ222" s="221"/>
      <c r="FR222" s="221"/>
      <c r="FS222" s="221"/>
      <c r="FT222" s="221"/>
      <c r="FU222" s="221"/>
      <c r="FV222" s="221"/>
      <c r="FW222" s="221"/>
      <c r="FX222" s="221"/>
      <c r="FY222" s="221"/>
      <c r="FZ222" s="221"/>
      <c r="GA222" s="221"/>
      <c r="GB222" s="221"/>
      <c r="GC222" s="221"/>
      <c r="GD222" s="221"/>
      <c r="GE222" s="221"/>
      <c r="GF222" s="221"/>
      <c r="GG222" s="221"/>
      <c r="GH222" s="221"/>
      <c r="GI222" s="221"/>
      <c r="GJ222" s="221"/>
      <c r="GK222" s="221"/>
      <c r="GL222" s="221"/>
      <c r="GM222" s="221"/>
      <c r="GN222" s="221"/>
      <c r="GO222" s="221"/>
      <c r="GP222" s="221"/>
      <c r="GQ222" s="221"/>
      <c r="GR222" s="221"/>
      <c r="GS222" s="221"/>
      <c r="GT222" s="221"/>
      <c r="GU222" s="221"/>
      <c r="GV222" s="221"/>
      <c r="GW222" s="221"/>
      <c r="GX222" s="221"/>
      <c r="GY222" s="221"/>
      <c r="GZ222" s="221"/>
      <c r="HA222" s="221"/>
      <c r="HB222" s="221"/>
      <c r="HC222" s="221"/>
      <c r="HD222" s="221"/>
      <c r="HE222" s="221"/>
      <c r="HF222" s="221"/>
      <c r="HG222" s="221"/>
      <c r="HH222" s="221"/>
      <c r="HI222" s="221"/>
      <c r="HJ222" s="221"/>
      <c r="HK222" s="221"/>
      <c r="HL222" s="221"/>
      <c r="HM222" s="221"/>
      <c r="HN222" s="221"/>
      <c r="HO222" s="221"/>
      <c r="HP222" s="221"/>
      <c r="HQ222" s="221"/>
      <c r="HR222" s="221"/>
      <c r="HS222" s="221"/>
      <c r="HT222" s="221"/>
      <c r="HU222" s="221"/>
      <c r="HV222" s="221"/>
      <c r="HW222" s="221"/>
      <c r="HX222" s="221"/>
      <c r="HY222" s="221"/>
      <c r="HZ222" s="221"/>
      <c r="IA222" s="221"/>
      <c r="IB222" s="221"/>
      <c r="IC222" s="221"/>
      <c r="ID222" s="221"/>
      <c r="IE222" s="221"/>
      <c r="IF222" s="221"/>
      <c r="IG222" s="221"/>
      <c r="IH222" s="221"/>
      <c r="II222" s="221"/>
      <c r="IJ222" s="221"/>
      <c r="IK222" s="221"/>
      <c r="IL222" s="221"/>
      <c r="IM222" s="221"/>
      <c r="IN222" s="221"/>
      <c r="IO222" s="221"/>
      <c r="IP222" s="221"/>
      <c r="IQ222" s="221"/>
      <c r="IR222" s="221"/>
      <c r="IS222" s="221"/>
      <c r="IT222" s="221"/>
      <c r="IU222" s="221"/>
      <c r="IV222" s="221"/>
      <c r="IW222" s="221"/>
      <c r="IX222" s="221"/>
      <c r="IY222" s="221"/>
      <c r="IZ222" s="221"/>
      <c r="JA222" s="221"/>
      <c r="JB222" s="221"/>
      <c r="JC222" s="221"/>
      <c r="JD222" s="221"/>
      <c r="JE222" s="221"/>
      <c r="JF222" s="221"/>
      <c r="JG222" s="221"/>
      <c r="JH222" s="221"/>
      <c r="JI222" s="221"/>
      <c r="JJ222" s="221"/>
      <c r="JK222" s="221"/>
      <c r="JL222" s="221"/>
      <c r="JM222" s="221"/>
      <c r="JN222" s="221"/>
      <c r="JO222" s="221"/>
      <c r="JP222" s="221"/>
      <c r="JQ222" s="221"/>
      <c r="JR222" s="221"/>
      <c r="JS222" s="221"/>
      <c r="JT222" s="221"/>
      <c r="JU222" s="221"/>
      <c r="JV222" s="221"/>
      <c r="JW222" s="221"/>
      <c r="JX222" s="221"/>
      <c r="JY222" s="221"/>
      <c r="JZ222" s="221"/>
      <c r="KA222" s="221"/>
      <c r="KB222" s="221"/>
      <c r="KC222" s="221"/>
      <c r="KD222" s="221"/>
      <c r="KE222" s="221"/>
      <c r="KF222" s="221"/>
      <c r="KG222" s="221"/>
      <c r="KH222" s="221"/>
      <c r="KI222" s="221"/>
      <c r="KJ222" s="221"/>
      <c r="KK222" s="221"/>
      <c r="KL222" s="221"/>
      <c r="KM222" s="221"/>
      <c r="KN222" s="221"/>
      <c r="KO222" s="221"/>
      <c r="KP222" s="221"/>
      <c r="KQ222" s="221"/>
      <c r="KR222" s="221"/>
      <c r="KS222" s="221"/>
      <c r="KT222" s="221"/>
      <c r="KU222" s="221"/>
      <c r="KV222" s="221"/>
      <c r="KW222" s="221"/>
      <c r="KX222" s="221"/>
      <c r="KY222" s="221"/>
      <c r="KZ222" s="221"/>
      <c r="LA222" s="221"/>
      <c r="LB222" s="221"/>
      <c r="LC222" s="221"/>
      <c r="LD222" s="221"/>
      <c r="LE222" s="221"/>
      <c r="LF222" s="221"/>
      <c r="LG222" s="221"/>
      <c r="LH222" s="221"/>
      <c r="LI222" s="221"/>
      <c r="LJ222" s="221"/>
      <c r="LK222" s="221"/>
      <c r="LL222" s="221"/>
      <c r="LM222" s="221"/>
      <c r="LN222" s="221"/>
      <c r="LO222" s="221"/>
      <c r="LP222" s="221"/>
      <c r="LQ222" s="221"/>
      <c r="LR222" s="221"/>
      <c r="LS222" s="221"/>
      <c r="LT222" s="221"/>
      <c r="LU222" s="221"/>
      <c r="LV222" s="221"/>
      <c r="LW222" s="221"/>
      <c r="LX222" s="221"/>
      <c r="LY222" s="221"/>
      <c r="LZ222" s="221"/>
      <c r="MA222" s="221"/>
      <c r="MB222" s="221"/>
      <c r="MC222" s="221"/>
      <c r="MD222" s="221"/>
      <c r="ME222" s="221"/>
      <c r="MF222" s="221"/>
      <c r="MG222" s="221"/>
      <c r="MH222" s="221"/>
      <c r="MI222" s="221"/>
      <c r="MJ222" s="221"/>
      <c r="MK222" s="221"/>
      <c r="ML222" s="221"/>
      <c r="MM222" s="221"/>
      <c r="MN222" s="221"/>
      <c r="MO222" s="221"/>
      <c r="MP222" s="221"/>
      <c r="MQ222" s="221"/>
      <c r="MR222" s="221"/>
      <c r="MS222" s="221"/>
      <c r="MT222" s="221"/>
      <c r="MU222" s="221"/>
      <c r="MV222" s="221"/>
      <c r="MW222" s="221"/>
      <c r="MX222" s="221"/>
      <c r="MY222" s="221"/>
      <c r="MZ222" s="221"/>
      <c r="NA222" s="221"/>
      <c r="NB222" s="221"/>
      <c r="NC222" s="221"/>
      <c r="ND222" s="221"/>
      <c r="NE222" s="221"/>
      <c r="NF222" s="221"/>
      <c r="NG222" s="221"/>
      <c r="NH222" s="221"/>
      <c r="NI222" s="221"/>
      <c r="NJ222" s="221"/>
      <c r="NK222" s="221"/>
      <c r="NL222" s="221"/>
      <c r="NM222" s="221"/>
      <c r="NN222" s="221"/>
      <c r="NO222" s="221"/>
      <c r="NP222" s="221"/>
      <c r="NQ222" s="221"/>
      <c r="NR222" s="221"/>
      <c r="NS222" s="221"/>
      <c r="NT222" s="221"/>
      <c r="NU222" s="221"/>
      <c r="NV222" s="221"/>
      <c r="NW222" s="221"/>
      <c r="NX222" s="221"/>
      <c r="NY222" s="221"/>
      <c r="NZ222" s="221"/>
      <c r="OA222" s="221"/>
      <c r="OB222" s="221"/>
      <c r="OC222" s="221"/>
      <c r="OD222" s="221"/>
      <c r="OE222" s="221"/>
      <c r="OF222" s="221"/>
      <c r="OG222" s="221"/>
      <c r="OH222" s="221"/>
      <c r="OI222" s="221"/>
      <c r="OJ222" s="221"/>
      <c r="OK222" s="221"/>
      <c r="OL222" s="221"/>
      <c r="OM222" s="221"/>
      <c r="ON222" s="221"/>
      <c r="OO222" s="221"/>
      <c r="OP222" s="221"/>
      <c r="OQ222" s="221"/>
      <c r="OR222" s="221"/>
      <c r="OS222" s="221"/>
      <c r="OT222" s="221"/>
      <c r="OU222" s="221"/>
      <c r="OV222" s="221"/>
      <c r="OW222" s="221"/>
      <c r="OX222" s="221"/>
      <c r="OY222" s="221"/>
      <c r="OZ222" s="221"/>
      <c r="PA222" s="221"/>
      <c r="PB222" s="221"/>
      <c r="PC222" s="221"/>
      <c r="PD222" s="221"/>
      <c r="PE222" s="221"/>
      <c r="PF222" s="221"/>
      <c r="PG222" s="221"/>
      <c r="PH222" s="221"/>
      <c r="PI222" s="221"/>
      <c r="PJ222" s="221"/>
      <c r="PK222" s="221"/>
      <c r="PL222" s="221"/>
      <c r="PM222" s="221"/>
      <c r="PN222" s="221"/>
      <c r="PO222" s="221"/>
      <c r="PP222" s="221"/>
      <c r="PQ222" s="221"/>
      <c r="PR222" s="221"/>
      <c r="PS222" s="221"/>
      <c r="PT222" s="221"/>
      <c r="PU222" s="221"/>
      <c r="PV222" s="221"/>
      <c r="PW222" s="221"/>
      <c r="PX222" s="221"/>
      <c r="PY222" s="221"/>
      <c r="PZ222" s="221"/>
      <c r="QA222" s="221"/>
      <c r="QB222" s="221"/>
      <c r="QC222" s="221"/>
      <c r="QD222" s="221"/>
      <c r="QE222" s="221"/>
      <c r="QF222" s="221"/>
      <c r="QG222" s="221"/>
      <c r="QH222" s="221"/>
      <c r="QI222" s="221"/>
      <c r="QJ222" s="221"/>
      <c r="QK222" s="221"/>
      <c r="QL222" s="221"/>
      <c r="QM222" s="221"/>
      <c r="QN222" s="221"/>
      <c r="QO222" s="221"/>
      <c r="QP222" s="221"/>
      <c r="QQ222" s="221"/>
      <c r="QR222" s="221"/>
      <c r="QS222" s="221"/>
      <c r="QT222" s="221"/>
      <c r="QU222" s="221"/>
      <c r="QV222" s="221"/>
      <c r="QW222" s="221"/>
      <c r="QX222" s="221"/>
      <c r="QY222" s="221"/>
      <c r="QZ222" s="221"/>
      <c r="RA222" s="221"/>
      <c r="RB222" s="221"/>
      <c r="RC222" s="221"/>
      <c r="RD222" s="221"/>
      <c r="RE222" s="221"/>
      <c r="RF222" s="221"/>
      <c r="RG222" s="221"/>
      <c r="RH222" s="221"/>
      <c r="RI222" s="221"/>
      <c r="RJ222" s="221"/>
      <c r="RK222" s="221"/>
      <c r="RL222" s="221"/>
      <c r="RM222" s="221"/>
      <c r="RN222" s="221"/>
      <c r="RO222" s="221"/>
      <c r="RP222" s="221"/>
      <c r="RQ222" s="221"/>
      <c r="RR222" s="221"/>
      <c r="RS222" s="221"/>
      <c r="RT222" s="221"/>
      <c r="RU222" s="221"/>
      <c r="RV222" s="221"/>
      <c r="RW222" s="221"/>
      <c r="RX222" s="221"/>
      <c r="RY222" s="221"/>
      <c r="RZ222" s="221"/>
      <c r="SA222" s="221"/>
      <c r="SB222" s="221"/>
      <c r="SC222" s="221"/>
      <c r="SD222" s="221"/>
      <c r="SE222" s="221"/>
      <c r="SF222" s="221"/>
      <c r="SG222" s="221"/>
      <c r="SH222" s="221"/>
      <c r="SI222" s="221"/>
      <c r="SJ222" s="221"/>
      <c r="SK222" s="221"/>
      <c r="SL222" s="221"/>
      <c r="SM222" s="221"/>
      <c r="SN222" s="221"/>
      <c r="SO222" s="221"/>
      <c r="SP222" s="221"/>
      <c r="SQ222" s="221"/>
      <c r="SR222" s="221"/>
      <c r="SS222" s="221"/>
      <c r="ST222" s="221"/>
      <c r="SU222" s="221"/>
      <c r="SV222" s="221"/>
      <c r="SW222" s="221"/>
      <c r="SX222" s="221"/>
      <c r="SY222" s="221"/>
      <c r="SZ222" s="221"/>
      <c r="TA222" s="221"/>
      <c r="TB222" s="221"/>
      <c r="TC222" s="221"/>
      <c r="TD222" s="221"/>
      <c r="TE222" s="221"/>
      <c r="TF222" s="221"/>
      <c r="TG222" s="221"/>
      <c r="TH222" s="221"/>
      <c r="TI222" s="221"/>
      <c r="TJ222" s="221"/>
      <c r="TK222" s="221"/>
      <c r="TL222" s="221"/>
      <c r="TM222" s="221"/>
      <c r="TN222" s="221"/>
      <c r="TO222" s="221"/>
      <c r="TP222" s="221"/>
      <c r="TQ222" s="221"/>
      <c r="TR222" s="221"/>
      <c r="TS222" s="221"/>
      <c r="TT222" s="221"/>
      <c r="TU222" s="221"/>
      <c r="TV222" s="221"/>
      <c r="TW222" s="221"/>
      <c r="TX222" s="221"/>
      <c r="TY222" s="221"/>
      <c r="TZ222" s="221"/>
      <c r="UA222" s="221"/>
      <c r="UB222" s="221"/>
      <c r="UC222" s="221"/>
      <c r="UD222" s="221"/>
      <c r="UE222" s="221"/>
      <c r="UF222" s="221"/>
      <c r="UG222" s="221"/>
      <c r="UH222" s="221"/>
      <c r="UI222" s="221"/>
      <c r="UJ222" s="221"/>
      <c r="UK222" s="221"/>
      <c r="UL222" s="221"/>
      <c r="UM222" s="221"/>
      <c r="UN222" s="221"/>
      <c r="UO222" s="221"/>
      <c r="UP222" s="221"/>
      <c r="UQ222" s="221"/>
      <c r="UR222" s="221"/>
      <c r="US222" s="221"/>
      <c r="UT222" s="221"/>
      <c r="UU222" s="221"/>
      <c r="UV222" s="221"/>
      <c r="UW222" s="221"/>
      <c r="UX222" s="221"/>
      <c r="UY222" s="221"/>
      <c r="UZ222" s="221"/>
      <c r="VA222" s="221"/>
      <c r="VB222" s="221"/>
      <c r="VC222" s="221"/>
      <c r="VD222" s="221"/>
      <c r="VE222" s="221"/>
      <c r="VF222" s="221"/>
      <c r="VG222" s="221"/>
      <c r="VH222" s="221"/>
      <c r="VI222" s="221"/>
      <c r="VJ222" s="221"/>
      <c r="VK222" s="221"/>
      <c r="VL222" s="221"/>
      <c r="VM222" s="221"/>
      <c r="VN222" s="221"/>
      <c r="VO222" s="221"/>
      <c r="VP222" s="221"/>
      <c r="VQ222" s="221"/>
      <c r="VR222" s="221"/>
      <c r="VS222" s="221"/>
      <c r="VT222" s="221"/>
      <c r="VU222" s="221"/>
      <c r="VV222" s="221"/>
      <c r="VW222" s="221"/>
      <c r="VX222" s="221"/>
      <c r="VY222" s="221"/>
      <c r="VZ222" s="221"/>
      <c r="WA222" s="221"/>
      <c r="WB222" s="221"/>
      <c r="WC222" s="221"/>
      <c r="WD222" s="221"/>
      <c r="WE222" s="221"/>
      <c r="WF222" s="221"/>
      <c r="WG222" s="221"/>
      <c r="WH222" s="221"/>
      <c r="WI222" s="221"/>
      <c r="WJ222" s="221"/>
      <c r="WK222" s="221"/>
      <c r="WL222" s="221"/>
      <c r="WM222" s="221"/>
      <c r="WN222" s="221"/>
      <c r="WO222" s="221"/>
      <c r="WP222" s="221"/>
      <c r="WQ222" s="221"/>
      <c r="WR222" s="221"/>
      <c r="WS222" s="221"/>
      <c r="WT222" s="221"/>
      <c r="WU222" s="221"/>
      <c r="WV222" s="221"/>
      <c r="WW222" s="221"/>
      <c r="WX222" s="221"/>
      <c r="WY222" s="221"/>
      <c r="WZ222" s="221"/>
      <c r="XA222" s="221"/>
      <c r="XB222" s="221"/>
      <c r="XC222" s="221"/>
      <c r="XD222" s="221"/>
      <c r="XE222" s="221"/>
      <c r="XF222" s="221"/>
      <c r="XG222" s="221"/>
      <c r="XH222" s="221"/>
      <c r="XI222" s="221"/>
      <c r="XJ222" s="221"/>
      <c r="XK222" s="221"/>
      <c r="XL222" s="221"/>
      <c r="XM222" s="221"/>
      <c r="XN222" s="221"/>
      <c r="XO222" s="221"/>
      <c r="XP222" s="221"/>
      <c r="XQ222" s="221"/>
      <c r="XR222" s="221"/>
      <c r="XS222" s="221"/>
      <c r="XT222" s="221"/>
      <c r="XU222" s="221"/>
      <c r="XV222" s="221"/>
      <c r="XW222" s="221"/>
      <c r="XX222" s="221"/>
      <c r="XY222" s="221"/>
      <c r="XZ222" s="221"/>
      <c r="YA222" s="221"/>
      <c r="YB222" s="221"/>
      <c r="YC222" s="221"/>
      <c r="YD222" s="221"/>
      <c r="YE222" s="221"/>
      <c r="YF222" s="221"/>
      <c r="YG222" s="221"/>
      <c r="YH222" s="221"/>
      <c r="YI222" s="221"/>
      <c r="YJ222" s="221"/>
      <c r="YK222" s="221"/>
      <c r="YL222" s="221"/>
      <c r="YM222" s="221"/>
      <c r="YN222" s="221"/>
      <c r="YO222" s="221"/>
      <c r="YP222" s="221"/>
      <c r="YQ222" s="221"/>
      <c r="YR222" s="221"/>
      <c r="YS222" s="221"/>
      <c r="YT222" s="221"/>
      <c r="YU222" s="221"/>
      <c r="YV222" s="221"/>
      <c r="YW222" s="221"/>
      <c r="YX222" s="221"/>
      <c r="YY222" s="221"/>
      <c r="YZ222" s="221"/>
      <c r="ZA222" s="221"/>
      <c r="ZB222" s="221"/>
      <c r="ZC222" s="221"/>
      <c r="ZD222" s="221"/>
      <c r="ZE222" s="221"/>
      <c r="ZF222" s="221"/>
      <c r="ZG222" s="221"/>
      <c r="ZH222" s="221"/>
      <c r="ZI222" s="221"/>
      <c r="ZJ222" s="221"/>
      <c r="ZK222" s="221"/>
      <c r="ZL222" s="221"/>
      <c r="ZM222" s="221"/>
      <c r="ZN222" s="221"/>
      <c r="ZO222" s="221"/>
      <c r="ZP222" s="221"/>
      <c r="ZQ222" s="221"/>
      <c r="ZR222" s="221"/>
      <c r="ZS222" s="221"/>
      <c r="ZT222" s="221"/>
      <c r="ZU222" s="221"/>
      <c r="ZV222" s="221"/>
      <c r="ZW222" s="221"/>
      <c r="ZX222" s="221"/>
      <c r="ZY222" s="221"/>
      <c r="ZZ222" s="221"/>
      <c r="AAA222" s="221"/>
      <c r="AAB222" s="221"/>
      <c r="AAC222" s="221"/>
      <c r="AAD222" s="221"/>
      <c r="AAE222" s="221"/>
      <c r="AAF222" s="221"/>
      <c r="AAG222" s="221"/>
      <c r="AAH222" s="221"/>
      <c r="AAI222" s="221"/>
      <c r="AAJ222" s="221"/>
      <c r="AAK222" s="221"/>
      <c r="AAL222" s="221"/>
      <c r="AAM222" s="221"/>
      <c r="AAN222" s="221"/>
      <c r="AAO222" s="221"/>
      <c r="AAP222" s="221"/>
      <c r="AAQ222" s="221"/>
      <c r="AAR222" s="221"/>
      <c r="AAS222" s="221"/>
      <c r="AAT222" s="221"/>
      <c r="AAU222" s="221"/>
      <c r="AAV222" s="221"/>
      <c r="AAW222" s="221"/>
      <c r="AAX222" s="221"/>
      <c r="AAY222" s="221"/>
      <c r="AAZ222" s="221"/>
      <c r="ABA222" s="221"/>
      <c r="ABB222" s="221"/>
      <c r="ABC222" s="221"/>
      <c r="ABD222" s="221"/>
      <c r="ABE222" s="221"/>
      <c r="ABF222" s="221"/>
      <c r="ABG222" s="221"/>
      <c r="ABH222" s="221"/>
      <c r="ABI222" s="221"/>
      <c r="ABJ222" s="221"/>
      <c r="ABK222" s="221"/>
      <c r="ABL222" s="221"/>
      <c r="ABM222" s="221"/>
      <c r="ABN222" s="221"/>
      <c r="ABO222" s="221"/>
      <c r="ABP222" s="221"/>
      <c r="ABQ222" s="221"/>
      <c r="ABR222" s="221"/>
      <c r="ABS222" s="221"/>
      <c r="ABT222" s="221"/>
      <c r="ABU222" s="221"/>
      <c r="ABV222" s="221"/>
      <c r="ABW222" s="221"/>
      <c r="ABX222" s="221"/>
      <c r="ABY222" s="221"/>
      <c r="ABZ222" s="221"/>
      <c r="ACA222" s="221"/>
      <c r="ACB222" s="221"/>
      <c r="ACC222" s="221"/>
      <c r="ACD222" s="221"/>
      <c r="ACE222" s="221"/>
      <c r="ACF222" s="221"/>
      <c r="ACG222" s="221"/>
      <c r="ACH222" s="221"/>
      <c r="ACI222" s="221"/>
      <c r="ACJ222" s="221"/>
      <c r="ACK222" s="221"/>
      <c r="ACL222" s="221"/>
      <c r="ACM222" s="221"/>
      <c r="ACN222" s="221"/>
      <c r="ACO222" s="221"/>
      <c r="ACP222" s="221"/>
      <c r="ACQ222" s="221"/>
      <c r="ACR222" s="221"/>
      <c r="ACS222" s="221"/>
      <c r="ACT222" s="221"/>
      <c r="ACU222" s="221"/>
      <c r="ACV222" s="221"/>
      <c r="ACW222" s="221"/>
      <c r="ACX222" s="221"/>
      <c r="ACY222" s="221"/>
      <c r="ACZ222" s="221"/>
      <c r="ADA222" s="221"/>
      <c r="ADB222" s="221"/>
      <c r="ADC222" s="221"/>
      <c r="ADD222" s="221"/>
      <c r="ADE222" s="221"/>
      <c r="ADF222" s="221"/>
      <c r="ADG222" s="221"/>
      <c r="ADH222" s="221"/>
      <c r="ADI222" s="221"/>
      <c r="ADJ222" s="221"/>
      <c r="ADK222" s="221"/>
      <c r="ADL222" s="221"/>
      <c r="ADM222" s="221"/>
      <c r="ADN222" s="221"/>
      <c r="ADO222" s="221"/>
      <c r="ADP222" s="221"/>
      <c r="ADQ222" s="221"/>
      <c r="ADR222" s="221"/>
      <c r="ADS222" s="221"/>
      <c r="ADT222" s="221"/>
      <c r="ADU222" s="221"/>
      <c r="ADV222" s="221"/>
      <c r="ADW222" s="221"/>
      <c r="ADX222" s="221"/>
      <c r="ADY222" s="221"/>
      <c r="ADZ222" s="221"/>
      <c r="AEA222" s="221"/>
      <c r="AEB222" s="221"/>
      <c r="AEC222" s="221"/>
      <c r="AED222" s="221"/>
      <c r="AEE222" s="221"/>
      <c r="AEF222" s="221"/>
      <c r="AEG222" s="221"/>
      <c r="AEH222" s="221"/>
      <c r="AEI222" s="221"/>
      <c r="AEJ222" s="221"/>
      <c r="AEK222" s="221"/>
      <c r="AEL222" s="221"/>
      <c r="AEM222" s="221"/>
      <c r="AEN222" s="221"/>
      <c r="AEO222" s="221"/>
      <c r="AEP222" s="221"/>
      <c r="AEQ222" s="221"/>
      <c r="AER222" s="221"/>
      <c r="AES222" s="221"/>
      <c r="AET222" s="221"/>
      <c r="AEU222" s="221"/>
      <c r="AEV222" s="221"/>
      <c r="AEW222" s="221"/>
      <c r="AEX222" s="221"/>
      <c r="AEY222" s="221"/>
      <c r="AEZ222" s="221"/>
      <c r="AFA222" s="221"/>
      <c r="AFB222" s="221"/>
      <c r="AFC222" s="221"/>
      <c r="AFD222" s="221"/>
      <c r="AFE222" s="221"/>
      <c r="AFF222" s="221"/>
      <c r="AFG222" s="221"/>
      <c r="AFH222" s="221"/>
      <c r="AFI222" s="221"/>
      <c r="AFJ222" s="221"/>
      <c r="AFK222" s="221"/>
      <c r="AFL222" s="221"/>
      <c r="AFM222" s="221"/>
      <c r="AFN222" s="221"/>
      <c r="AFO222" s="221"/>
      <c r="AFP222" s="221"/>
      <c r="AFQ222" s="221"/>
      <c r="AFR222" s="221"/>
      <c r="AFS222" s="221"/>
      <c r="AFT222" s="221"/>
      <c r="AFU222" s="221"/>
      <c r="AFV222" s="221"/>
      <c r="AFW222" s="221"/>
      <c r="AFX222" s="221"/>
      <c r="AFY222" s="221"/>
      <c r="AFZ222" s="221"/>
      <c r="AGA222" s="221"/>
      <c r="AGB222" s="221"/>
      <c r="AGC222" s="221"/>
      <c r="AGD222" s="221"/>
      <c r="AGE222" s="221"/>
      <c r="AGF222" s="221"/>
      <c r="AGG222" s="221"/>
      <c r="AGH222" s="221"/>
      <c r="AGI222" s="221"/>
      <c r="AGJ222" s="221"/>
      <c r="AGK222" s="221"/>
      <c r="AGL222" s="221"/>
      <c r="AGM222" s="221"/>
      <c r="AGN222" s="221"/>
      <c r="AGO222" s="221"/>
      <c r="AGP222" s="221"/>
      <c r="AGQ222" s="221"/>
      <c r="AGR222" s="221"/>
      <c r="AGS222" s="221"/>
      <c r="AGT222" s="221"/>
      <c r="AGU222" s="221"/>
      <c r="AGV222" s="221"/>
      <c r="AGW222" s="221"/>
      <c r="AGX222" s="221"/>
      <c r="AGY222" s="221"/>
      <c r="AGZ222" s="221"/>
      <c r="AHA222" s="221"/>
      <c r="AHB222" s="221"/>
      <c r="AHC222" s="221"/>
      <c r="AHD222" s="221"/>
      <c r="AHE222" s="221"/>
      <c r="AHF222" s="221"/>
      <c r="AHG222" s="221"/>
      <c r="AHH222" s="221"/>
      <c r="AHI222" s="221"/>
      <c r="AHJ222" s="221"/>
      <c r="AHK222" s="221"/>
      <c r="AHL222" s="221"/>
      <c r="AHM222" s="221"/>
      <c r="AHN222" s="221"/>
      <c r="AHO222" s="221"/>
      <c r="AHP222" s="221"/>
      <c r="AHQ222" s="221"/>
      <c r="AHR222" s="221"/>
      <c r="AHS222" s="221"/>
      <c r="AHT222" s="221"/>
      <c r="AHU222" s="221"/>
      <c r="AHV222" s="221"/>
      <c r="AHW222" s="221"/>
      <c r="AHX222" s="221"/>
      <c r="AHY222" s="221"/>
      <c r="AHZ222" s="221"/>
      <c r="AIA222" s="221"/>
      <c r="AIB222" s="221"/>
      <c r="AIC222" s="221"/>
      <c r="AID222" s="221"/>
      <c r="AIE222" s="221"/>
      <c r="AIF222" s="221"/>
      <c r="AIG222" s="221"/>
      <c r="AIH222" s="221"/>
      <c r="AII222" s="221"/>
      <c r="AIJ222" s="221"/>
      <c r="AIK222" s="221"/>
      <c r="AIL222" s="221"/>
      <c r="AIM222" s="221"/>
      <c r="AIN222" s="221"/>
      <c r="AIO222" s="221"/>
      <c r="AIP222" s="221"/>
      <c r="AIQ222" s="221"/>
      <c r="AIR222" s="221"/>
      <c r="AIS222" s="221"/>
      <c r="AIT222" s="221"/>
      <c r="AIU222" s="221"/>
      <c r="AIV222" s="221"/>
      <c r="AIW222" s="221"/>
      <c r="AIX222" s="221"/>
      <c r="AIY222" s="221"/>
      <c r="AIZ222" s="221"/>
      <c r="AJA222" s="221"/>
      <c r="AJB222" s="221"/>
      <c r="AJC222" s="221"/>
      <c r="AJD222" s="221"/>
      <c r="AJE222" s="221"/>
      <c r="AJF222" s="221"/>
      <c r="AJG222" s="221"/>
      <c r="AJH222" s="221"/>
      <c r="AJI222" s="221"/>
      <c r="AJJ222" s="221"/>
      <c r="AJK222" s="221"/>
      <c r="AJL222" s="221"/>
      <c r="AJM222" s="221"/>
      <c r="AJN222" s="221"/>
      <c r="AJO222" s="221"/>
      <c r="AJP222" s="221"/>
      <c r="AJQ222" s="221"/>
      <c r="AJR222" s="221"/>
      <c r="AJS222" s="221"/>
      <c r="AJT222" s="221"/>
      <c r="AJU222" s="221"/>
      <c r="AJV222" s="221"/>
      <c r="AJW222" s="221"/>
      <c r="AJX222" s="221"/>
      <c r="AJY222" s="221"/>
      <c r="AJZ222" s="221"/>
      <c r="AKA222" s="221"/>
      <c r="AKB222" s="221"/>
      <c r="AKC222" s="221"/>
      <c r="AKD222" s="221"/>
      <c r="AKE222" s="221"/>
      <c r="AKF222" s="221"/>
      <c r="AKG222" s="221"/>
      <c r="AKH222" s="221"/>
      <c r="AKI222" s="221"/>
      <c r="AKJ222" s="221"/>
      <c r="AKK222" s="221"/>
      <c r="AKL222" s="221"/>
      <c r="AKM222" s="221"/>
      <c r="AKN222" s="221"/>
      <c r="AKO222" s="221"/>
      <c r="AKP222" s="221"/>
      <c r="AKQ222" s="221"/>
      <c r="AKR222" s="221"/>
      <c r="AKS222" s="221"/>
      <c r="AKT222" s="221"/>
      <c r="AKU222" s="221"/>
      <c r="AKV222" s="221"/>
      <c r="AKW222" s="221"/>
      <c r="AKX222" s="221"/>
      <c r="AKY222" s="221"/>
      <c r="AKZ222" s="221"/>
      <c r="ALA222" s="221"/>
      <c r="ALB222" s="221"/>
      <c r="ALC222" s="221"/>
      <c r="ALD222" s="221"/>
      <c r="ALE222" s="221"/>
      <c r="ALF222" s="221"/>
      <c r="ALG222" s="221"/>
      <c r="ALH222" s="221"/>
      <c r="ALI222" s="221"/>
      <c r="ALJ222" s="221"/>
      <c r="ALK222" s="221"/>
      <c r="ALL222" s="221"/>
      <c r="ALM222" s="221"/>
      <c r="ALN222" s="221"/>
      <c r="ALO222" s="221"/>
      <c r="ALP222" s="221"/>
      <c r="ALQ222" s="221"/>
      <c r="ALR222" s="221"/>
      <c r="ALS222" s="221"/>
      <c r="ALT222" s="221"/>
      <c r="ALU222" s="221"/>
      <c r="ALV222" s="221"/>
      <c r="ALW222" s="221"/>
      <c r="ALX222" s="221"/>
      <c r="ALY222" s="221"/>
      <c r="ALZ222" s="221"/>
      <c r="AMA222" s="221"/>
      <c r="AMB222" s="221"/>
      <c r="AMC222" s="221"/>
      <c r="AMD222" s="221"/>
      <c r="AME222" s="221"/>
      <c r="AMF222" s="221"/>
      <c r="AMG222" s="221"/>
      <c r="AMH222" s="221"/>
      <c r="AMI222" s="221"/>
      <c r="AMJ222" s="221"/>
      <c r="AMK222" s="221"/>
      <c r="AML222" s="221"/>
      <c r="AMM222" s="221"/>
      <c r="AMN222" s="221"/>
      <c r="AMO222" s="221"/>
      <c r="AMP222" s="221"/>
      <c r="AMQ222" s="221"/>
      <c r="AMR222" s="221"/>
      <c r="AMS222" s="221"/>
      <c r="AMT222" s="221"/>
      <c r="AMU222" s="221"/>
      <c r="AMV222" s="221"/>
      <c r="AMW222" s="221"/>
      <c r="AMX222" s="221"/>
      <c r="AMY222" s="221"/>
      <c r="AMZ222" s="221"/>
      <c r="ANA222" s="221"/>
      <c r="ANB222" s="221"/>
      <c r="ANC222" s="221"/>
      <c r="AND222" s="221"/>
      <c r="ANE222" s="221"/>
      <c r="ANF222" s="221"/>
      <c r="ANG222" s="221"/>
      <c r="ANH222" s="221"/>
      <c r="ANI222" s="221"/>
      <c r="ANJ222" s="221"/>
      <c r="ANK222" s="221"/>
      <c r="ANL222" s="221"/>
      <c r="ANM222" s="221"/>
      <c r="ANN222" s="221"/>
      <c r="ANO222" s="221"/>
      <c r="ANP222" s="221"/>
      <c r="ANQ222" s="221"/>
      <c r="ANR222" s="221"/>
      <c r="ANS222" s="221"/>
      <c r="ANT222" s="221"/>
      <c r="ANU222" s="221"/>
      <c r="ANV222" s="221"/>
      <c r="ANW222" s="221"/>
      <c r="ANX222" s="221"/>
      <c r="ANY222" s="221"/>
      <c r="ANZ222" s="221"/>
      <c r="AOA222" s="221"/>
      <c r="AOB222" s="221"/>
      <c r="AOC222" s="221"/>
      <c r="AOD222" s="221"/>
      <c r="AOE222" s="221"/>
      <c r="AOF222" s="221"/>
      <c r="AOG222" s="221"/>
      <c r="AOH222" s="221"/>
      <c r="AOI222" s="221"/>
      <c r="AOJ222" s="221"/>
      <c r="AOK222" s="221"/>
      <c r="AOL222" s="221"/>
      <c r="AOM222" s="221"/>
      <c r="AON222" s="221"/>
      <c r="AOO222" s="221"/>
      <c r="AOP222" s="221"/>
      <c r="AOQ222" s="221"/>
      <c r="AOR222" s="221"/>
      <c r="AOS222" s="221"/>
      <c r="AOT222" s="221"/>
      <c r="AOU222" s="221"/>
      <c r="AOV222" s="221"/>
      <c r="AOW222" s="221"/>
      <c r="AOX222" s="221"/>
      <c r="AOY222" s="221"/>
      <c r="AOZ222" s="221"/>
      <c r="APA222" s="221"/>
      <c r="APB222" s="221"/>
      <c r="APC222" s="221"/>
      <c r="APD222" s="221"/>
      <c r="APE222" s="221"/>
      <c r="APF222" s="221"/>
      <c r="APG222" s="221"/>
      <c r="APH222" s="221"/>
      <c r="API222" s="221"/>
      <c r="APJ222" s="221"/>
      <c r="APK222" s="221"/>
      <c r="APL222" s="221"/>
      <c r="APM222" s="221"/>
      <c r="APN222" s="221"/>
      <c r="APO222" s="221"/>
      <c r="APP222" s="221"/>
      <c r="APQ222" s="221"/>
      <c r="APR222" s="221"/>
      <c r="APS222" s="221"/>
      <c r="APT222" s="221"/>
      <c r="APU222" s="221"/>
      <c r="APV222" s="221"/>
      <c r="APW222" s="221"/>
      <c r="APX222" s="221"/>
      <c r="APY222" s="221"/>
      <c r="APZ222" s="221"/>
      <c r="AQA222" s="221"/>
      <c r="AQB222" s="221"/>
      <c r="AQC222" s="221"/>
      <c r="AQD222" s="221"/>
      <c r="AQE222" s="221"/>
      <c r="AQF222" s="221"/>
      <c r="AQG222" s="221"/>
      <c r="AQH222" s="221"/>
      <c r="AQI222" s="221"/>
      <c r="AQJ222" s="221"/>
      <c r="AQK222" s="221"/>
      <c r="AQL222" s="221"/>
      <c r="AQM222" s="221"/>
      <c r="AQN222" s="221"/>
      <c r="AQO222" s="221"/>
      <c r="AQP222" s="221"/>
      <c r="AQQ222" s="221"/>
      <c r="AQR222" s="221"/>
      <c r="AQS222" s="221"/>
      <c r="AQT222" s="221"/>
      <c r="AQU222" s="221"/>
      <c r="AQV222" s="221"/>
      <c r="AQW222" s="221"/>
      <c r="AQX222" s="221"/>
      <c r="AQY222" s="221"/>
      <c r="AQZ222" s="221"/>
      <c r="ARA222" s="221"/>
      <c r="ARB222" s="221"/>
      <c r="ARC222" s="221"/>
      <c r="ARD222" s="221"/>
      <c r="ARE222" s="221"/>
      <c r="ARF222" s="221"/>
      <c r="ARG222" s="221"/>
      <c r="ARH222" s="221"/>
      <c r="ARI222" s="221"/>
      <c r="ARJ222" s="221"/>
      <c r="ARK222" s="221"/>
      <c r="ARL222" s="221"/>
      <c r="ARM222" s="221"/>
      <c r="ARN222" s="221"/>
      <c r="ARO222" s="221"/>
      <c r="ARP222" s="221"/>
      <c r="ARQ222" s="221"/>
      <c r="ARR222" s="221"/>
      <c r="ARS222" s="221"/>
      <c r="ART222" s="221"/>
      <c r="ARU222" s="221"/>
      <c r="ARV222" s="221"/>
      <c r="ARW222" s="221"/>
      <c r="ARX222" s="221"/>
      <c r="ARY222" s="221"/>
      <c r="ARZ222" s="221"/>
      <c r="ASA222" s="221"/>
      <c r="ASB222" s="221"/>
      <c r="ASC222" s="221"/>
      <c r="ASD222" s="221"/>
      <c r="ASE222" s="221"/>
      <c r="ASF222" s="221"/>
      <c r="ASG222" s="221"/>
      <c r="ASH222" s="221"/>
      <c r="ASI222" s="221"/>
      <c r="ASJ222" s="221"/>
      <c r="ASK222" s="221"/>
      <c r="ASL222" s="221"/>
      <c r="ASM222" s="221"/>
      <c r="ASN222" s="221"/>
      <c r="ASO222" s="221"/>
      <c r="ASP222" s="221"/>
      <c r="ASQ222" s="221"/>
      <c r="ASR222" s="221"/>
      <c r="ASS222" s="221"/>
      <c r="AST222" s="221"/>
      <c r="ASU222" s="221"/>
      <c r="ASV222" s="221"/>
      <c r="ASW222" s="221"/>
      <c r="ASX222" s="221"/>
      <c r="ASY222" s="221"/>
      <c r="ASZ222" s="221"/>
      <c r="ATA222" s="221"/>
      <c r="ATB222" s="221"/>
      <c r="ATC222" s="221"/>
      <c r="ATD222" s="221"/>
      <c r="ATE222" s="221"/>
      <c r="ATF222" s="221"/>
      <c r="ATG222" s="221"/>
      <c r="ATH222" s="221"/>
      <c r="ATI222" s="221"/>
      <c r="ATJ222" s="221"/>
      <c r="ATK222" s="221"/>
      <c r="ATL222" s="221"/>
      <c r="ATM222" s="221"/>
      <c r="ATN222" s="221"/>
      <c r="ATO222" s="221"/>
      <c r="ATP222" s="221"/>
      <c r="ATQ222" s="221"/>
      <c r="ATR222" s="221"/>
      <c r="ATS222" s="221"/>
      <c r="ATT222" s="221"/>
      <c r="ATU222" s="221"/>
      <c r="ATV222" s="221"/>
      <c r="ATW222" s="221"/>
      <c r="ATX222" s="221"/>
      <c r="ATY222" s="221"/>
      <c r="ATZ222" s="221"/>
      <c r="AUA222" s="221"/>
      <c r="AUB222" s="221"/>
      <c r="AUC222" s="221"/>
      <c r="AUD222" s="221"/>
      <c r="AUE222" s="221"/>
      <c r="AUF222" s="221"/>
      <c r="AUG222" s="221"/>
      <c r="AUH222" s="221"/>
      <c r="AUI222" s="221"/>
      <c r="AUJ222" s="221"/>
      <c r="AUK222" s="221"/>
      <c r="AUL222" s="221"/>
      <c r="AUM222" s="221"/>
      <c r="AUN222" s="221"/>
      <c r="AUO222" s="221"/>
      <c r="AUP222" s="221"/>
      <c r="AUQ222" s="221"/>
      <c r="AUR222" s="221"/>
      <c r="AUS222" s="221"/>
      <c r="AUT222" s="221"/>
      <c r="AUU222" s="221"/>
      <c r="AUV222" s="221"/>
      <c r="AUW222" s="221"/>
      <c r="AUX222" s="221"/>
      <c r="AUY222" s="221"/>
      <c r="AUZ222" s="221"/>
      <c r="AVA222" s="221"/>
      <c r="AVB222" s="221"/>
      <c r="AVC222" s="221"/>
      <c r="AVD222" s="221"/>
      <c r="AVE222" s="221"/>
      <c r="AVF222" s="221"/>
      <c r="AVG222" s="221"/>
      <c r="AVH222" s="221"/>
      <c r="AVI222" s="221"/>
      <c r="AVJ222" s="221"/>
      <c r="AVK222" s="221"/>
      <c r="AVL222" s="221"/>
      <c r="AVM222" s="221"/>
      <c r="AVN222" s="221"/>
      <c r="AVO222" s="221"/>
      <c r="AVP222" s="221"/>
      <c r="AVQ222" s="221"/>
      <c r="AVR222" s="221"/>
      <c r="AVS222" s="221"/>
      <c r="AVT222" s="221"/>
      <c r="AVU222" s="221"/>
      <c r="AVV222" s="221"/>
      <c r="AVW222" s="221"/>
      <c r="AVX222" s="221"/>
      <c r="AVY222" s="221"/>
      <c r="AVZ222" s="221"/>
      <c r="AWA222" s="221"/>
      <c r="AWB222" s="221"/>
      <c r="AWC222" s="221"/>
      <c r="AWD222" s="221"/>
      <c r="AWE222" s="221"/>
      <c r="AWF222" s="221"/>
      <c r="AWG222" s="221"/>
      <c r="AWH222" s="221"/>
      <c r="AWI222" s="221"/>
      <c r="AWJ222" s="221"/>
      <c r="AWK222" s="221"/>
      <c r="AWL222" s="221"/>
      <c r="AWM222" s="221"/>
      <c r="AWN222" s="221"/>
      <c r="AWO222" s="221"/>
      <c r="AWP222" s="221"/>
      <c r="AWQ222" s="221"/>
      <c r="AWR222" s="221"/>
      <c r="AWS222" s="221"/>
      <c r="AWT222" s="221"/>
      <c r="AWU222" s="221"/>
      <c r="AWV222" s="221"/>
      <c r="AWW222" s="221"/>
      <c r="AWX222" s="221"/>
      <c r="AWY222" s="221"/>
      <c r="AWZ222" s="221"/>
      <c r="AXA222" s="221"/>
      <c r="AXB222" s="221"/>
      <c r="AXC222" s="221"/>
      <c r="AXD222" s="221"/>
      <c r="AXE222" s="221"/>
      <c r="AXF222" s="221"/>
      <c r="AXG222" s="221"/>
      <c r="AXH222" s="221"/>
      <c r="AXI222" s="221"/>
      <c r="AXJ222" s="221"/>
      <c r="AXK222" s="221"/>
      <c r="AXL222" s="221"/>
      <c r="AXM222" s="221"/>
      <c r="AXN222" s="221"/>
      <c r="AXO222" s="221"/>
      <c r="AXP222" s="221"/>
      <c r="AXQ222" s="221"/>
      <c r="AXR222" s="221"/>
      <c r="AXS222" s="221"/>
      <c r="AXT222" s="221"/>
      <c r="AXU222" s="221"/>
      <c r="AXV222" s="221"/>
      <c r="AXW222" s="221"/>
      <c r="AXX222" s="221"/>
      <c r="AXY222" s="221"/>
      <c r="AXZ222" s="221"/>
      <c r="AYA222" s="221"/>
      <c r="AYB222" s="221"/>
      <c r="AYC222" s="221"/>
      <c r="AYD222" s="221"/>
      <c r="AYE222" s="221"/>
      <c r="AYF222" s="221"/>
      <c r="AYG222" s="221"/>
      <c r="AYH222" s="221"/>
      <c r="AYI222" s="221"/>
      <c r="AYJ222" s="221"/>
      <c r="AYK222" s="221"/>
      <c r="AYL222" s="221"/>
      <c r="AYM222" s="221"/>
      <c r="AYN222" s="221"/>
      <c r="AYO222" s="221"/>
      <c r="AYP222" s="221"/>
      <c r="AYQ222" s="221"/>
      <c r="AYR222" s="221"/>
      <c r="AYS222" s="221"/>
      <c r="AYT222" s="221"/>
      <c r="AYU222" s="221"/>
      <c r="AYV222" s="221"/>
      <c r="AYW222" s="221"/>
      <c r="AYX222" s="221"/>
      <c r="AYY222" s="221"/>
      <c r="AYZ222" s="221"/>
      <c r="AZA222" s="221"/>
      <c r="AZB222" s="221"/>
      <c r="AZC222" s="221"/>
      <c r="AZD222" s="221"/>
      <c r="AZE222" s="221"/>
      <c r="AZF222" s="221"/>
      <c r="AZG222" s="221"/>
      <c r="AZH222" s="221"/>
      <c r="AZI222" s="221"/>
      <c r="AZJ222" s="221"/>
      <c r="AZK222" s="221"/>
      <c r="AZL222" s="221"/>
      <c r="AZM222" s="221"/>
      <c r="AZN222" s="221"/>
      <c r="AZO222" s="221"/>
      <c r="AZP222" s="221"/>
      <c r="AZQ222" s="221"/>
      <c r="AZR222" s="221"/>
      <c r="AZS222" s="221"/>
      <c r="AZT222" s="221"/>
      <c r="AZU222" s="221"/>
      <c r="AZV222" s="221"/>
      <c r="AZW222" s="221"/>
      <c r="AZX222" s="221"/>
      <c r="AZY222" s="221"/>
      <c r="AZZ222" s="221"/>
      <c r="BAA222" s="221"/>
      <c r="BAB222" s="221"/>
      <c r="BAC222" s="221"/>
      <c r="BAD222" s="221"/>
      <c r="BAE222" s="221"/>
      <c r="BAF222" s="221"/>
      <c r="BAG222" s="221"/>
      <c r="BAH222" s="221"/>
      <c r="BAI222" s="221"/>
      <c r="BAJ222" s="221"/>
      <c r="BAK222" s="221"/>
      <c r="BAL222" s="221"/>
      <c r="BAM222" s="221"/>
      <c r="BAN222" s="221"/>
      <c r="BAO222" s="221"/>
      <c r="BAP222" s="221"/>
      <c r="BAQ222" s="221"/>
      <c r="BAR222" s="221"/>
      <c r="BAS222" s="221"/>
      <c r="BAT222" s="221"/>
      <c r="BAU222" s="221"/>
      <c r="BAV222" s="221"/>
      <c r="BAW222" s="221"/>
      <c r="BAX222" s="221"/>
      <c r="BAY222" s="221"/>
      <c r="BAZ222" s="221"/>
      <c r="BBA222" s="221"/>
      <c r="BBB222" s="221"/>
      <c r="BBC222" s="221"/>
      <c r="BBD222" s="221"/>
      <c r="BBE222" s="221"/>
      <c r="BBF222" s="221"/>
      <c r="BBG222" s="221"/>
      <c r="BBH222" s="221"/>
      <c r="BBI222" s="221"/>
      <c r="BBJ222" s="221"/>
      <c r="BBK222" s="221"/>
      <c r="BBL222" s="221"/>
      <c r="BBM222" s="221"/>
      <c r="BBN222" s="221"/>
      <c r="BBO222" s="221"/>
      <c r="BBP222" s="221"/>
      <c r="BBQ222" s="221"/>
      <c r="BBR222" s="221"/>
      <c r="BBS222" s="221"/>
      <c r="BBT222" s="221"/>
      <c r="BBU222" s="221"/>
      <c r="BBV222" s="221"/>
      <c r="BBW222" s="221"/>
      <c r="BBX222" s="221"/>
      <c r="BBY222" s="221"/>
      <c r="BBZ222" s="221"/>
      <c r="BCA222" s="221"/>
      <c r="BCB222" s="221"/>
      <c r="BCC222" s="221"/>
      <c r="BCD222" s="221"/>
      <c r="BCE222" s="221"/>
      <c r="BCF222" s="221"/>
      <c r="BCG222" s="221"/>
      <c r="BCH222" s="221"/>
      <c r="BCI222" s="221"/>
      <c r="BCJ222" s="221"/>
      <c r="BCK222" s="221"/>
      <c r="BCL222" s="221"/>
      <c r="BCM222" s="221"/>
      <c r="BCN222" s="221"/>
      <c r="BCO222" s="221"/>
      <c r="BCP222" s="221"/>
      <c r="BCQ222" s="221"/>
      <c r="BCR222" s="221"/>
      <c r="BCS222" s="221"/>
      <c r="BCT222" s="221"/>
      <c r="BCU222" s="221"/>
      <c r="BCV222" s="221"/>
      <c r="BCW222" s="221"/>
      <c r="BCX222" s="221"/>
      <c r="BCY222" s="221"/>
      <c r="BCZ222" s="221"/>
      <c r="BDA222" s="221"/>
      <c r="BDB222" s="221"/>
      <c r="BDC222" s="221"/>
      <c r="BDD222" s="221"/>
      <c r="BDE222" s="221"/>
      <c r="BDF222" s="221"/>
      <c r="BDG222" s="221"/>
      <c r="BDH222" s="221"/>
      <c r="BDI222" s="221"/>
      <c r="BDJ222" s="221"/>
      <c r="BDK222" s="221"/>
      <c r="BDL222" s="221"/>
      <c r="BDM222" s="221"/>
      <c r="BDN222" s="221"/>
      <c r="BDO222" s="221"/>
      <c r="BDP222" s="221"/>
      <c r="BDQ222" s="221"/>
      <c r="BDR222" s="221"/>
      <c r="BDS222" s="221"/>
      <c r="BDT222" s="221"/>
      <c r="BDU222" s="221"/>
      <c r="BDV222" s="221"/>
      <c r="BDW222" s="221"/>
      <c r="BDX222" s="221"/>
      <c r="BDY222" s="221"/>
      <c r="BDZ222" s="221"/>
      <c r="BEA222" s="221"/>
      <c r="BEB222" s="221"/>
      <c r="BEC222" s="221"/>
      <c r="BED222" s="221"/>
      <c r="BEE222" s="221"/>
      <c r="BEF222" s="221"/>
      <c r="BEG222" s="221"/>
      <c r="BEH222" s="221"/>
      <c r="BEI222" s="221"/>
      <c r="BEJ222" s="221"/>
      <c r="BEK222" s="221"/>
      <c r="BEL222" s="221"/>
      <c r="BEM222" s="221"/>
      <c r="BEN222" s="221"/>
      <c r="BEO222" s="221"/>
      <c r="BEP222" s="221"/>
      <c r="BEQ222" s="221"/>
      <c r="BER222" s="221"/>
      <c r="BES222" s="221"/>
      <c r="BET222" s="221"/>
      <c r="BEU222" s="221"/>
      <c r="BEV222" s="221"/>
      <c r="BEW222" s="221"/>
      <c r="BEX222" s="221"/>
      <c r="BEY222" s="221"/>
      <c r="BEZ222" s="221"/>
      <c r="BFA222" s="221"/>
      <c r="BFB222" s="221"/>
      <c r="BFC222" s="221"/>
      <c r="BFD222" s="221"/>
      <c r="BFE222" s="221"/>
      <c r="BFF222" s="221"/>
      <c r="BFG222" s="221"/>
      <c r="BFH222" s="221"/>
      <c r="BFI222" s="221"/>
      <c r="BFJ222" s="221"/>
      <c r="BFK222" s="221"/>
      <c r="BFL222" s="221"/>
      <c r="BFM222" s="221"/>
      <c r="BFN222" s="221"/>
      <c r="BFO222" s="221"/>
      <c r="BFP222" s="221"/>
      <c r="BFQ222" s="221"/>
      <c r="BFR222" s="221"/>
      <c r="BFS222" s="221"/>
      <c r="BFT222" s="221"/>
      <c r="BFU222" s="221"/>
      <c r="BFV222" s="221"/>
      <c r="BFW222" s="221"/>
      <c r="BFX222" s="221"/>
      <c r="BFY222" s="221"/>
      <c r="BFZ222" s="221"/>
      <c r="BGA222" s="221"/>
      <c r="BGB222" s="221"/>
      <c r="BGC222" s="221"/>
      <c r="BGD222" s="221"/>
      <c r="BGE222" s="221"/>
      <c r="BGF222" s="221"/>
      <c r="BGG222" s="221"/>
      <c r="BGH222" s="221"/>
      <c r="BGI222" s="221"/>
      <c r="BGJ222" s="221"/>
      <c r="BGK222" s="221"/>
      <c r="BGL222" s="221"/>
      <c r="BGM222" s="221"/>
      <c r="BGN222" s="221"/>
      <c r="BGO222" s="221"/>
      <c r="BGP222" s="221"/>
      <c r="BGQ222" s="221"/>
      <c r="BGR222" s="221"/>
      <c r="BGS222" s="221"/>
      <c r="BGT222" s="221"/>
      <c r="BGU222" s="221"/>
      <c r="BGV222" s="221"/>
      <c r="BGW222" s="221"/>
      <c r="BGX222" s="221"/>
      <c r="BGY222" s="221"/>
      <c r="BGZ222" s="221"/>
      <c r="BHA222" s="221"/>
      <c r="BHB222" s="221"/>
      <c r="BHC222" s="221"/>
      <c r="BHD222" s="221"/>
      <c r="BHE222" s="221"/>
      <c r="BHF222" s="221"/>
      <c r="BHG222" s="221"/>
      <c r="BHH222" s="221"/>
      <c r="BHI222" s="221"/>
      <c r="BHJ222" s="221"/>
      <c r="BHK222" s="221"/>
      <c r="BHL222" s="221"/>
      <c r="BHM222" s="221"/>
      <c r="BHN222" s="221"/>
      <c r="BHO222" s="221"/>
      <c r="BHP222" s="221"/>
      <c r="BHQ222" s="221"/>
      <c r="BHR222" s="221"/>
      <c r="BHS222" s="221"/>
      <c r="BHT222" s="221"/>
      <c r="BHU222" s="221"/>
      <c r="BHV222" s="221"/>
      <c r="BHW222" s="221"/>
      <c r="BHX222" s="221"/>
      <c r="BHY222" s="221"/>
      <c r="BHZ222" s="221"/>
      <c r="BIA222" s="221"/>
      <c r="BIB222" s="221"/>
      <c r="BIC222" s="221"/>
      <c r="BID222" s="221"/>
      <c r="BIE222" s="221"/>
      <c r="BIF222" s="221"/>
      <c r="BIG222" s="221"/>
      <c r="BIH222" s="221"/>
      <c r="BII222" s="221"/>
      <c r="BIJ222" s="221"/>
      <c r="BIK222" s="221"/>
      <c r="BIL222" s="221"/>
      <c r="BIM222" s="221"/>
      <c r="BIN222" s="221"/>
      <c r="BIO222" s="221"/>
      <c r="BIP222" s="221"/>
      <c r="BIQ222" s="221"/>
      <c r="BIR222" s="221"/>
      <c r="BIS222" s="221"/>
      <c r="BIT222" s="221"/>
      <c r="BIU222" s="221"/>
      <c r="BIV222" s="221"/>
      <c r="BIW222" s="221"/>
      <c r="BIX222" s="221"/>
      <c r="BIY222" s="221"/>
      <c r="BIZ222" s="221"/>
      <c r="BJA222" s="221"/>
      <c r="BJB222" s="221"/>
      <c r="BJC222" s="221"/>
      <c r="BJD222" s="221"/>
      <c r="BJE222" s="221"/>
      <c r="BJF222" s="221"/>
      <c r="BJG222" s="221"/>
      <c r="BJH222" s="221"/>
      <c r="BJI222" s="221"/>
      <c r="BJJ222" s="221"/>
      <c r="BJK222" s="221"/>
      <c r="BJL222" s="221"/>
      <c r="BJM222" s="221"/>
      <c r="BJN222" s="221"/>
      <c r="BJO222" s="221"/>
      <c r="BJP222" s="221"/>
      <c r="BJQ222" s="221"/>
      <c r="BJR222" s="221"/>
      <c r="BJS222" s="221"/>
      <c r="BJT222" s="221"/>
      <c r="BJU222" s="221"/>
      <c r="BJV222" s="221"/>
      <c r="BJW222" s="221"/>
      <c r="BJX222" s="221"/>
      <c r="BJY222" s="221"/>
      <c r="BJZ222" s="221"/>
      <c r="BKA222" s="221"/>
      <c r="BKB222" s="221"/>
      <c r="BKC222" s="221"/>
      <c r="BKD222" s="221"/>
      <c r="BKE222" s="221"/>
      <c r="BKF222" s="221"/>
      <c r="BKG222" s="221"/>
      <c r="BKH222" s="221"/>
      <c r="BKI222" s="221"/>
      <c r="BKJ222" s="221"/>
      <c r="BKK222" s="221"/>
      <c r="BKL222" s="221"/>
      <c r="BKM222" s="221"/>
      <c r="BKN222" s="221"/>
      <c r="BKO222" s="221"/>
      <c r="BKP222" s="221"/>
      <c r="BKQ222" s="221"/>
      <c r="BKR222" s="221"/>
      <c r="BKS222" s="221"/>
      <c r="BKT222" s="221"/>
      <c r="BKU222" s="221"/>
      <c r="BKV222" s="221"/>
      <c r="BKW222" s="221"/>
      <c r="BKX222" s="221"/>
      <c r="BKY222" s="221"/>
      <c r="BKZ222" s="221"/>
      <c r="BLA222" s="221"/>
      <c r="BLB222" s="221"/>
      <c r="BLC222" s="221"/>
      <c r="BLD222" s="221"/>
      <c r="BLE222" s="221"/>
      <c r="BLF222" s="221"/>
      <c r="BLG222" s="221"/>
      <c r="BLH222" s="221"/>
      <c r="BLI222" s="221"/>
      <c r="BLJ222" s="221"/>
      <c r="BLK222" s="221"/>
      <c r="BLL222" s="221"/>
      <c r="BLM222" s="221"/>
      <c r="BLN222" s="221"/>
      <c r="BLO222" s="221"/>
      <c r="BLP222" s="221"/>
      <c r="BLQ222" s="221"/>
      <c r="BLR222" s="221"/>
      <c r="BLS222" s="221"/>
      <c r="BLT222" s="221"/>
      <c r="BLU222" s="221"/>
      <c r="BLV222" s="221"/>
      <c r="BLW222" s="221"/>
      <c r="BLX222" s="221"/>
      <c r="BLY222" s="221"/>
      <c r="BLZ222" s="221"/>
      <c r="BMA222" s="221"/>
      <c r="BMB222" s="221"/>
      <c r="BMC222" s="221"/>
      <c r="BMD222" s="221"/>
      <c r="BME222" s="221"/>
      <c r="BMF222" s="221"/>
      <c r="BMG222" s="221"/>
      <c r="BMH222" s="221"/>
      <c r="BMI222" s="221"/>
      <c r="BMJ222" s="221"/>
      <c r="BMK222" s="221"/>
      <c r="BML222" s="221"/>
      <c r="BMM222" s="221"/>
      <c r="BMN222" s="221"/>
      <c r="BMO222" s="221"/>
      <c r="BMP222" s="221"/>
      <c r="BMQ222" s="221"/>
      <c r="BMR222" s="221"/>
      <c r="BMS222" s="221"/>
      <c r="BMT222" s="221"/>
      <c r="BMU222" s="221"/>
      <c r="BMV222" s="221"/>
      <c r="BMW222" s="221"/>
      <c r="BMX222" s="221"/>
      <c r="BMY222" s="221"/>
      <c r="BMZ222" s="221"/>
      <c r="BNA222" s="221"/>
      <c r="BNB222" s="221"/>
      <c r="BNC222" s="221"/>
      <c r="BND222" s="221"/>
      <c r="BNE222" s="221"/>
      <c r="BNF222" s="221"/>
      <c r="BNG222" s="221"/>
      <c r="BNH222" s="221"/>
      <c r="BNI222" s="221"/>
      <c r="BNJ222" s="221"/>
      <c r="BNK222" s="221"/>
      <c r="BNL222" s="221"/>
      <c r="BNM222" s="221"/>
      <c r="BNN222" s="221"/>
      <c r="BNO222" s="221"/>
      <c r="BNP222" s="221"/>
      <c r="BNQ222" s="221"/>
      <c r="BNR222" s="221"/>
      <c r="BNS222" s="221"/>
      <c r="BNT222" s="221"/>
      <c r="BNU222" s="221"/>
      <c r="BNV222" s="221"/>
      <c r="BNW222" s="221"/>
      <c r="BNX222" s="221"/>
      <c r="BNY222" s="221"/>
      <c r="BNZ222" s="221"/>
      <c r="BOA222" s="221"/>
      <c r="BOB222" s="221"/>
      <c r="BOC222" s="221"/>
      <c r="BOD222" s="221"/>
      <c r="BOE222" s="221"/>
      <c r="BOF222" s="221"/>
      <c r="BOG222" s="221"/>
      <c r="BOH222" s="221"/>
      <c r="BOI222" s="221"/>
      <c r="BOJ222" s="221"/>
      <c r="BOK222" s="221"/>
      <c r="BOL222" s="221"/>
      <c r="BOM222" s="221"/>
      <c r="BON222" s="221"/>
      <c r="BOO222" s="221"/>
      <c r="BOP222" s="221"/>
      <c r="BOQ222" s="221"/>
      <c r="BOR222" s="221"/>
      <c r="BOS222" s="221"/>
      <c r="BOT222" s="221"/>
      <c r="BOU222" s="221"/>
      <c r="BOV222" s="221"/>
      <c r="BOW222" s="221"/>
      <c r="BOX222" s="221"/>
      <c r="BOY222" s="221"/>
      <c r="BOZ222" s="221"/>
      <c r="BPA222" s="221"/>
      <c r="BPB222" s="221"/>
      <c r="BPC222" s="221"/>
      <c r="BPD222" s="221"/>
      <c r="BPE222" s="221"/>
      <c r="BPF222" s="221"/>
      <c r="BPG222" s="221"/>
      <c r="BPH222" s="221"/>
      <c r="BPI222" s="221"/>
      <c r="BPJ222" s="221"/>
      <c r="BPK222" s="221"/>
      <c r="BPL222" s="221"/>
      <c r="BPM222" s="221"/>
      <c r="BPN222" s="221"/>
      <c r="BPO222" s="221"/>
      <c r="BPP222" s="221"/>
      <c r="BPQ222" s="221"/>
      <c r="BPR222" s="221"/>
      <c r="BPS222" s="221"/>
      <c r="BPT222" s="221"/>
      <c r="BPU222" s="221"/>
      <c r="BPV222" s="221"/>
      <c r="BPW222" s="221"/>
      <c r="BPX222" s="221"/>
      <c r="BPY222" s="221"/>
      <c r="BPZ222" s="221"/>
      <c r="BQA222" s="221"/>
      <c r="BQB222" s="221"/>
      <c r="BQC222" s="221"/>
      <c r="BQD222" s="221"/>
      <c r="BQE222" s="221"/>
      <c r="BQF222" s="221"/>
      <c r="BQG222" s="221"/>
      <c r="BQH222" s="221"/>
      <c r="BQI222" s="221"/>
      <c r="BQJ222" s="221"/>
      <c r="BQK222" s="221"/>
      <c r="BQL222" s="221"/>
      <c r="BQM222" s="221"/>
      <c r="BQN222" s="221"/>
      <c r="BQO222" s="221"/>
      <c r="BQP222" s="221"/>
      <c r="BQQ222" s="221"/>
      <c r="BQR222" s="221"/>
      <c r="BQS222" s="221"/>
      <c r="BQT222" s="221"/>
      <c r="BQU222" s="221"/>
      <c r="BQV222" s="221"/>
      <c r="BQW222" s="221"/>
      <c r="BQX222" s="221"/>
      <c r="BQY222" s="221"/>
      <c r="BQZ222" s="221"/>
      <c r="BRA222" s="221"/>
      <c r="BRB222" s="221"/>
      <c r="BRC222" s="221"/>
      <c r="BRD222" s="221"/>
      <c r="BRE222" s="221"/>
      <c r="BRF222" s="221"/>
      <c r="BRG222" s="221"/>
      <c r="BRH222" s="221"/>
      <c r="BRI222" s="221"/>
      <c r="BRJ222" s="221"/>
      <c r="BRK222" s="221"/>
      <c r="BRL222" s="221"/>
      <c r="BRM222" s="221"/>
      <c r="BRN222" s="221"/>
      <c r="BRO222" s="221"/>
      <c r="BRP222" s="221"/>
      <c r="BRQ222" s="221"/>
      <c r="BRR222" s="221"/>
      <c r="BRS222" s="221"/>
      <c r="BRT222" s="221"/>
      <c r="BRU222" s="221"/>
      <c r="BRV222" s="221"/>
      <c r="BRW222" s="221"/>
      <c r="BRX222" s="221"/>
      <c r="BRY222" s="221"/>
      <c r="BRZ222" s="221"/>
      <c r="BSA222" s="221"/>
      <c r="BSB222" s="221"/>
      <c r="BSC222" s="221"/>
      <c r="BSD222" s="221"/>
      <c r="BSE222" s="221"/>
      <c r="BSF222" s="221"/>
      <c r="BSG222" s="221"/>
      <c r="BSH222" s="221"/>
      <c r="BSI222" s="221"/>
      <c r="BSJ222" s="221"/>
      <c r="BSK222" s="221"/>
      <c r="BSL222" s="221"/>
      <c r="BSM222" s="221"/>
      <c r="BSN222" s="221"/>
      <c r="BSO222" s="221"/>
      <c r="BSP222" s="221"/>
      <c r="BSQ222" s="221"/>
      <c r="BSR222" s="221"/>
      <c r="BSS222" s="221"/>
      <c r="BST222" s="221"/>
      <c r="BSU222" s="221"/>
      <c r="BSV222" s="221"/>
      <c r="BSW222" s="221"/>
      <c r="BSX222" s="221"/>
      <c r="BSY222" s="221"/>
      <c r="BSZ222" s="221"/>
      <c r="BTA222" s="221"/>
      <c r="BTB222" s="221"/>
      <c r="BTC222" s="221"/>
      <c r="BTD222" s="221"/>
      <c r="BTE222" s="221"/>
      <c r="BTF222" s="221"/>
      <c r="BTG222" s="221"/>
      <c r="BTH222" s="221"/>
      <c r="BTI222" s="221"/>
      <c r="BTJ222" s="221"/>
      <c r="BTK222" s="221"/>
      <c r="BTL222" s="221"/>
      <c r="BTM222" s="221"/>
      <c r="BTN222" s="221"/>
      <c r="BTO222" s="221"/>
      <c r="BTP222" s="221"/>
      <c r="BTQ222" s="221"/>
      <c r="BTR222" s="221"/>
      <c r="BTS222" s="221"/>
      <c r="BTT222" s="221"/>
      <c r="BTU222" s="221"/>
      <c r="BTV222" s="221"/>
      <c r="BTW222" s="221"/>
      <c r="BTX222" s="221"/>
      <c r="BTY222" s="221"/>
      <c r="BTZ222" s="221"/>
      <c r="BUA222" s="221"/>
      <c r="BUB222" s="221"/>
      <c r="BUC222" s="221"/>
      <c r="BUD222" s="221"/>
      <c r="BUE222" s="221"/>
      <c r="BUF222" s="221"/>
      <c r="BUG222" s="221"/>
      <c r="BUH222" s="221"/>
      <c r="BUI222" s="221"/>
      <c r="BUJ222" s="221"/>
      <c r="BUK222" s="221"/>
      <c r="BUL222" s="221"/>
      <c r="BUM222" s="221"/>
      <c r="BUN222" s="221"/>
      <c r="BUO222" s="221"/>
      <c r="BUP222" s="221"/>
      <c r="BUQ222" s="221"/>
      <c r="BUR222" s="221"/>
      <c r="BUS222" s="221"/>
      <c r="BUT222" s="221"/>
      <c r="BUU222" s="221"/>
      <c r="BUV222" s="221"/>
      <c r="BUW222" s="221"/>
      <c r="BUX222" s="221"/>
      <c r="BUY222" s="221"/>
      <c r="BUZ222" s="221"/>
      <c r="BVA222" s="221"/>
      <c r="BVB222" s="221"/>
      <c r="BVC222" s="221"/>
      <c r="BVD222" s="221"/>
      <c r="BVE222" s="221"/>
      <c r="BVF222" s="221"/>
      <c r="BVG222" s="221"/>
      <c r="BVH222" s="221"/>
      <c r="BVI222" s="221"/>
      <c r="BVJ222" s="221"/>
      <c r="BVK222" s="221"/>
      <c r="BVL222" s="221"/>
      <c r="BVM222" s="221"/>
      <c r="BVN222" s="221"/>
      <c r="BVO222" s="221"/>
      <c r="BVP222" s="221"/>
      <c r="BVQ222" s="221"/>
      <c r="BVR222" s="221"/>
      <c r="BVS222" s="221"/>
      <c r="BVT222" s="221"/>
      <c r="BVU222" s="221"/>
      <c r="BVV222" s="221"/>
      <c r="BVW222" s="221"/>
      <c r="BVX222" s="221"/>
      <c r="BVY222" s="221"/>
      <c r="BVZ222" s="221"/>
      <c r="BWA222" s="221"/>
      <c r="BWB222" s="221"/>
      <c r="BWC222" s="221"/>
      <c r="BWD222" s="221"/>
      <c r="BWE222" s="221"/>
      <c r="BWF222" s="221"/>
      <c r="BWG222" s="221"/>
      <c r="BWH222" s="221"/>
      <c r="BWI222" s="221"/>
      <c r="BWJ222" s="221"/>
      <c r="BWK222" s="221"/>
      <c r="BWL222" s="221"/>
      <c r="BWM222" s="221"/>
      <c r="BWN222" s="221"/>
      <c r="BWO222" s="221"/>
      <c r="BWP222" s="221"/>
      <c r="BWQ222" s="221"/>
      <c r="BWR222" s="221"/>
      <c r="BWS222" s="221"/>
      <c r="BWT222" s="221"/>
      <c r="BWU222" s="221"/>
      <c r="BWV222" s="221"/>
      <c r="BWW222" s="221"/>
      <c r="BWX222" s="221"/>
      <c r="BWY222" s="221"/>
      <c r="BWZ222" s="221"/>
      <c r="BXA222" s="221"/>
      <c r="BXB222" s="221"/>
      <c r="BXC222" s="221"/>
      <c r="BXD222" s="221"/>
      <c r="BXE222" s="221"/>
      <c r="BXF222" s="221"/>
      <c r="BXG222" s="221"/>
      <c r="BXH222" s="221"/>
      <c r="BXI222" s="221"/>
      <c r="BXJ222" s="221"/>
      <c r="BXK222" s="221"/>
      <c r="BXL222" s="221"/>
      <c r="BXM222" s="221"/>
      <c r="BXN222" s="221"/>
      <c r="BXO222" s="221"/>
      <c r="BXP222" s="221"/>
      <c r="BXQ222" s="221"/>
      <c r="BXR222" s="221"/>
      <c r="BXS222" s="221"/>
      <c r="BXT222" s="221"/>
      <c r="BXU222" s="221"/>
      <c r="BXV222" s="221"/>
      <c r="BXW222" s="221"/>
      <c r="BXX222" s="221"/>
      <c r="BXY222" s="221"/>
      <c r="BXZ222" s="221"/>
      <c r="BYA222" s="221"/>
      <c r="BYB222" s="221"/>
      <c r="BYC222" s="221"/>
      <c r="BYD222" s="221"/>
      <c r="BYE222" s="221"/>
      <c r="BYF222" s="221"/>
      <c r="BYG222" s="221"/>
      <c r="BYH222" s="221"/>
      <c r="BYI222" s="221"/>
      <c r="BYJ222" s="221"/>
      <c r="BYK222" s="221"/>
      <c r="BYL222" s="221"/>
      <c r="BYM222" s="221"/>
      <c r="BYN222" s="221"/>
      <c r="BYO222" s="221"/>
      <c r="BYP222" s="221"/>
      <c r="BYQ222" s="221"/>
      <c r="BYR222" s="221"/>
      <c r="BYS222" s="221"/>
      <c r="BYT222" s="221"/>
      <c r="BYU222" s="221"/>
      <c r="BYV222" s="221"/>
      <c r="BYW222" s="221"/>
      <c r="BYX222" s="221"/>
      <c r="BYY222" s="221"/>
      <c r="BYZ222" s="221"/>
      <c r="BZA222" s="221"/>
      <c r="BZB222" s="221"/>
      <c r="BZC222" s="221"/>
      <c r="BZD222" s="221"/>
      <c r="BZE222" s="221"/>
      <c r="BZF222" s="221"/>
      <c r="BZG222" s="221"/>
      <c r="BZH222" s="221"/>
      <c r="BZI222" s="221"/>
      <c r="BZJ222" s="221"/>
      <c r="BZK222" s="221"/>
      <c r="BZL222" s="221"/>
      <c r="BZM222" s="221"/>
      <c r="BZN222" s="221"/>
      <c r="BZO222" s="221"/>
      <c r="BZP222" s="221"/>
      <c r="BZQ222" s="221"/>
      <c r="BZR222" s="221"/>
      <c r="BZS222" s="221"/>
      <c r="BZT222" s="221"/>
      <c r="BZU222" s="221"/>
      <c r="BZV222" s="221"/>
      <c r="BZW222" s="221"/>
      <c r="BZX222" s="221"/>
      <c r="BZY222" s="221"/>
      <c r="BZZ222" s="221"/>
      <c r="CAA222" s="221"/>
      <c r="CAB222" s="221"/>
      <c r="CAC222" s="221"/>
      <c r="CAD222" s="221"/>
      <c r="CAE222" s="221"/>
      <c r="CAF222" s="221"/>
      <c r="CAG222" s="221"/>
      <c r="CAH222" s="221"/>
      <c r="CAI222" s="221"/>
      <c r="CAJ222" s="221"/>
      <c r="CAK222" s="221"/>
      <c r="CAL222" s="221"/>
      <c r="CAM222" s="221"/>
      <c r="CAN222" s="221"/>
      <c r="CAO222" s="221"/>
      <c r="CAP222" s="221"/>
      <c r="CAQ222" s="221"/>
      <c r="CAR222" s="221"/>
      <c r="CAS222" s="221"/>
      <c r="CAT222" s="221"/>
      <c r="CAU222" s="221"/>
      <c r="CAV222" s="221"/>
      <c r="CAW222" s="221"/>
      <c r="CAX222" s="221"/>
      <c r="CAY222" s="221"/>
      <c r="CAZ222" s="221"/>
      <c r="CBA222" s="221"/>
      <c r="CBB222" s="221"/>
      <c r="CBC222" s="221"/>
      <c r="CBD222" s="221"/>
      <c r="CBE222" s="221"/>
      <c r="CBF222" s="221"/>
      <c r="CBG222" s="221"/>
      <c r="CBH222" s="221"/>
      <c r="CBI222" s="221"/>
      <c r="CBJ222" s="221"/>
      <c r="CBK222" s="221"/>
      <c r="CBL222" s="221"/>
      <c r="CBM222" s="221"/>
      <c r="CBN222" s="221"/>
      <c r="CBO222" s="221"/>
      <c r="CBP222" s="221"/>
      <c r="CBQ222" s="221"/>
      <c r="CBR222" s="221"/>
      <c r="CBS222" s="221"/>
      <c r="CBT222" s="221"/>
      <c r="CBU222" s="221"/>
      <c r="CBV222" s="221"/>
      <c r="CBW222" s="221"/>
      <c r="CBX222" s="221"/>
      <c r="CBY222" s="221"/>
      <c r="CBZ222" s="221"/>
      <c r="CCA222" s="221"/>
      <c r="CCB222" s="221"/>
      <c r="CCC222" s="221"/>
      <c r="CCD222" s="221"/>
      <c r="CCE222" s="221"/>
      <c r="CCF222" s="221"/>
      <c r="CCG222" s="221"/>
      <c r="CCH222" s="221"/>
      <c r="CCI222" s="221"/>
      <c r="CCJ222" s="221"/>
      <c r="CCK222" s="221"/>
      <c r="CCL222" s="221"/>
      <c r="CCM222" s="221"/>
      <c r="CCN222" s="221"/>
      <c r="CCO222" s="221"/>
      <c r="CCP222" s="221"/>
      <c r="CCQ222" s="221"/>
      <c r="CCR222" s="221"/>
      <c r="CCS222" s="221"/>
      <c r="CCT222" s="221"/>
      <c r="CCU222" s="221"/>
      <c r="CCV222" s="221"/>
      <c r="CCW222" s="221"/>
      <c r="CCX222" s="221"/>
      <c r="CCY222" s="221"/>
      <c r="CCZ222" s="221"/>
      <c r="CDA222" s="221"/>
      <c r="CDB222" s="221"/>
      <c r="CDC222" s="221"/>
      <c r="CDD222" s="221"/>
      <c r="CDE222" s="221"/>
      <c r="CDF222" s="221"/>
      <c r="CDG222" s="221"/>
      <c r="CDH222" s="221"/>
      <c r="CDI222" s="221"/>
      <c r="CDJ222" s="221"/>
      <c r="CDK222" s="221"/>
      <c r="CDL222" s="221"/>
      <c r="CDM222" s="221"/>
      <c r="CDN222" s="221"/>
      <c r="CDO222" s="221"/>
      <c r="CDP222" s="221"/>
      <c r="CDQ222" s="221"/>
      <c r="CDR222" s="221"/>
      <c r="CDS222" s="221"/>
      <c r="CDT222" s="221"/>
      <c r="CDU222" s="221"/>
      <c r="CDV222" s="221"/>
      <c r="CDW222" s="221"/>
      <c r="CDX222" s="221"/>
      <c r="CDY222" s="221"/>
      <c r="CDZ222" s="221"/>
      <c r="CEA222" s="221"/>
      <c r="CEB222" s="221"/>
      <c r="CEC222" s="221"/>
      <c r="CED222" s="221"/>
      <c r="CEE222" s="221"/>
      <c r="CEF222" s="221"/>
      <c r="CEG222" s="221"/>
      <c r="CEH222" s="221"/>
      <c r="CEI222" s="221"/>
      <c r="CEJ222" s="221"/>
      <c r="CEK222" s="221"/>
      <c r="CEL222" s="221"/>
      <c r="CEM222" s="221"/>
      <c r="CEN222" s="221"/>
      <c r="CEO222" s="221"/>
      <c r="CEP222" s="221"/>
      <c r="CEQ222" s="221"/>
      <c r="CER222" s="221"/>
      <c r="CES222" s="221"/>
      <c r="CET222" s="221"/>
      <c r="CEU222" s="221"/>
      <c r="CEV222" s="221"/>
      <c r="CEW222" s="221"/>
      <c r="CEX222" s="221"/>
      <c r="CEY222" s="221"/>
      <c r="CEZ222" s="221"/>
      <c r="CFA222" s="221"/>
      <c r="CFB222" s="221"/>
      <c r="CFC222" s="221"/>
      <c r="CFD222" s="221"/>
      <c r="CFE222" s="221"/>
      <c r="CFF222" s="221"/>
      <c r="CFG222" s="221"/>
      <c r="CFH222" s="221"/>
      <c r="CFI222" s="221"/>
      <c r="CFJ222" s="221"/>
      <c r="CFK222" s="221"/>
      <c r="CFL222" s="221"/>
      <c r="CFM222" s="221"/>
      <c r="CFN222" s="221"/>
      <c r="CFO222" s="221"/>
      <c r="CFP222" s="221"/>
      <c r="CFQ222" s="221"/>
      <c r="CFR222" s="221"/>
      <c r="CFS222" s="221"/>
      <c r="CFT222" s="221"/>
      <c r="CFU222" s="221"/>
      <c r="CFV222" s="221"/>
      <c r="CFW222" s="221"/>
      <c r="CFX222" s="221"/>
      <c r="CFY222" s="221"/>
      <c r="CFZ222" s="221"/>
      <c r="CGA222" s="221"/>
      <c r="CGB222" s="221"/>
      <c r="CGC222" s="221"/>
      <c r="CGD222" s="221"/>
      <c r="CGE222" s="221"/>
      <c r="CGF222" s="221"/>
      <c r="CGG222" s="221"/>
      <c r="CGH222" s="221"/>
      <c r="CGI222" s="221"/>
      <c r="CGJ222" s="221"/>
      <c r="CGK222" s="221"/>
      <c r="CGL222" s="221"/>
      <c r="CGM222" s="221"/>
      <c r="CGN222" s="221"/>
      <c r="CGO222" s="221"/>
      <c r="CGP222" s="221"/>
      <c r="CGQ222" s="221"/>
      <c r="CGR222" s="221"/>
      <c r="CGS222" s="221"/>
      <c r="CGT222" s="221"/>
      <c r="CGU222" s="221"/>
      <c r="CGV222" s="221"/>
      <c r="CGW222" s="221"/>
      <c r="CGX222" s="221"/>
      <c r="CGY222" s="221"/>
      <c r="CGZ222" s="221"/>
      <c r="CHA222" s="221"/>
      <c r="CHB222" s="221"/>
      <c r="CHC222" s="221"/>
      <c r="CHD222" s="221"/>
      <c r="CHE222" s="221"/>
      <c r="CHF222" s="221"/>
      <c r="CHG222" s="221"/>
      <c r="CHH222" s="221"/>
      <c r="CHI222" s="221"/>
      <c r="CHJ222" s="221"/>
      <c r="CHK222" s="221"/>
      <c r="CHL222" s="221"/>
      <c r="CHM222" s="221"/>
      <c r="CHN222" s="221"/>
      <c r="CHO222" s="221"/>
      <c r="CHP222" s="221"/>
      <c r="CHQ222" s="221"/>
      <c r="CHR222" s="221"/>
      <c r="CHS222" s="221"/>
      <c r="CHT222" s="221"/>
      <c r="CHU222" s="221"/>
      <c r="CHV222" s="221"/>
      <c r="CHW222" s="221"/>
      <c r="CHX222" s="221"/>
      <c r="CHY222" s="221"/>
      <c r="CHZ222" s="221"/>
      <c r="CIA222" s="221"/>
      <c r="CIB222" s="221"/>
      <c r="CIC222" s="221"/>
      <c r="CID222" s="221"/>
      <c r="CIE222" s="221"/>
      <c r="CIF222" s="221"/>
      <c r="CIG222" s="221"/>
      <c r="CIH222" s="221"/>
      <c r="CII222" s="221"/>
      <c r="CIJ222" s="221"/>
      <c r="CIK222" s="221"/>
      <c r="CIL222" s="221"/>
      <c r="CIM222" s="221"/>
      <c r="CIN222" s="221"/>
      <c r="CIO222" s="221"/>
      <c r="CIP222" s="221"/>
      <c r="CIQ222" s="221"/>
      <c r="CIR222" s="221"/>
      <c r="CIS222" s="221"/>
      <c r="CIT222" s="221"/>
      <c r="CIU222" s="221"/>
      <c r="CIV222" s="221"/>
      <c r="CIW222" s="221"/>
      <c r="CIX222" s="221"/>
      <c r="CIY222" s="221"/>
      <c r="CIZ222" s="221"/>
      <c r="CJA222" s="221"/>
      <c r="CJB222" s="221"/>
      <c r="CJC222" s="221"/>
      <c r="CJD222" s="221"/>
      <c r="CJE222" s="221"/>
      <c r="CJF222" s="221"/>
      <c r="CJG222" s="221"/>
      <c r="CJH222" s="221"/>
      <c r="CJI222" s="221"/>
      <c r="CJJ222" s="221"/>
      <c r="CJK222" s="221"/>
      <c r="CJL222" s="221"/>
      <c r="CJM222" s="221"/>
      <c r="CJN222" s="221"/>
      <c r="CJO222" s="221"/>
      <c r="CJP222" s="221"/>
      <c r="CJQ222" s="221"/>
      <c r="CJR222" s="221"/>
      <c r="CJS222" s="221"/>
      <c r="CJT222" s="221"/>
      <c r="CJU222" s="221"/>
      <c r="CJV222" s="221"/>
      <c r="CJW222" s="221"/>
      <c r="CJX222" s="221"/>
      <c r="CJY222" s="221"/>
      <c r="CJZ222" s="221"/>
      <c r="CKA222" s="221"/>
      <c r="CKB222" s="221"/>
      <c r="CKC222" s="221"/>
      <c r="CKD222" s="221"/>
      <c r="CKE222" s="221"/>
      <c r="CKF222" s="221"/>
      <c r="CKG222" s="221"/>
      <c r="CKH222" s="221"/>
      <c r="CKI222" s="221"/>
      <c r="CKJ222" s="221"/>
      <c r="CKK222" s="221"/>
      <c r="CKL222" s="221"/>
      <c r="CKM222" s="221"/>
      <c r="CKN222" s="221"/>
      <c r="CKO222" s="221"/>
      <c r="CKP222" s="221"/>
      <c r="CKQ222" s="221"/>
      <c r="CKR222" s="221"/>
      <c r="CKS222" s="221"/>
      <c r="CKT222" s="221"/>
      <c r="CKU222" s="221"/>
      <c r="CKV222" s="221"/>
      <c r="CKW222" s="221"/>
      <c r="CKX222" s="221"/>
      <c r="CKY222" s="221"/>
      <c r="CKZ222" s="221"/>
      <c r="CLA222" s="221"/>
      <c r="CLB222" s="221"/>
      <c r="CLC222" s="221"/>
      <c r="CLD222" s="221"/>
      <c r="CLE222" s="221"/>
      <c r="CLF222" s="221"/>
      <c r="CLG222" s="221"/>
      <c r="CLH222" s="221"/>
      <c r="CLI222" s="221"/>
      <c r="CLJ222" s="221"/>
      <c r="CLK222" s="221"/>
      <c r="CLL222" s="221"/>
      <c r="CLM222" s="221"/>
      <c r="CLN222" s="221"/>
      <c r="CLO222" s="221"/>
      <c r="CLP222" s="221"/>
      <c r="CLQ222" s="221"/>
      <c r="CLR222" s="221"/>
      <c r="CLS222" s="221"/>
      <c r="CLT222" s="221"/>
      <c r="CLU222" s="221"/>
      <c r="CLV222" s="221"/>
      <c r="CLW222" s="221"/>
      <c r="CLX222" s="221"/>
      <c r="CLY222" s="221"/>
      <c r="CLZ222" s="221"/>
      <c r="CMA222" s="221"/>
      <c r="CMB222" s="221"/>
      <c r="CMC222" s="221"/>
      <c r="CMD222" s="221"/>
      <c r="CME222" s="221"/>
      <c r="CMF222" s="221"/>
      <c r="CMG222" s="221"/>
      <c r="CMH222" s="221"/>
      <c r="CMI222" s="221"/>
      <c r="CMJ222" s="221"/>
      <c r="CMK222" s="221"/>
      <c r="CML222" s="221"/>
      <c r="CMM222" s="221"/>
      <c r="CMN222" s="221"/>
      <c r="CMO222" s="221"/>
      <c r="CMP222" s="221"/>
      <c r="CMQ222" s="221"/>
      <c r="CMR222" s="221"/>
      <c r="CMS222" s="221"/>
      <c r="CMT222" s="221"/>
      <c r="CMU222" s="221"/>
      <c r="CMV222" s="221"/>
      <c r="CMW222" s="221"/>
      <c r="CMX222" s="221"/>
      <c r="CMY222" s="221"/>
      <c r="CMZ222" s="221"/>
      <c r="CNA222" s="221"/>
      <c r="CNB222" s="221"/>
      <c r="CNC222" s="221"/>
      <c r="CND222" s="221"/>
      <c r="CNE222" s="221"/>
      <c r="CNF222" s="221"/>
      <c r="CNG222" s="221"/>
      <c r="CNH222" s="221"/>
      <c r="CNI222" s="221"/>
      <c r="CNJ222" s="221"/>
      <c r="CNK222" s="221"/>
      <c r="CNL222" s="221"/>
      <c r="CNM222" s="221"/>
      <c r="CNN222" s="221"/>
      <c r="CNO222" s="221"/>
      <c r="CNP222" s="221"/>
      <c r="CNQ222" s="221"/>
      <c r="CNR222" s="221"/>
      <c r="CNS222" s="221"/>
      <c r="CNT222" s="221"/>
      <c r="CNU222" s="221"/>
      <c r="CNV222" s="221"/>
      <c r="CNW222" s="221"/>
      <c r="CNX222" s="221"/>
      <c r="CNY222" s="221"/>
      <c r="CNZ222" s="221"/>
      <c r="COA222" s="221"/>
      <c r="COB222" s="221"/>
      <c r="COC222" s="221"/>
      <c r="COD222" s="221"/>
      <c r="COE222" s="221"/>
      <c r="COF222" s="221"/>
      <c r="COG222" s="221"/>
      <c r="COH222" s="221"/>
      <c r="COI222" s="221"/>
      <c r="COJ222" s="221"/>
      <c r="COK222" s="221"/>
      <c r="COL222" s="221"/>
      <c r="COM222" s="221"/>
      <c r="CON222" s="221"/>
      <c r="COO222" s="221"/>
      <c r="COP222" s="221"/>
      <c r="COQ222" s="221"/>
      <c r="COR222" s="221"/>
      <c r="COS222" s="221"/>
      <c r="COT222" s="221"/>
      <c r="COU222" s="221"/>
      <c r="COV222" s="221"/>
      <c r="COW222" s="221"/>
      <c r="COX222" s="221"/>
      <c r="COY222" s="221"/>
      <c r="COZ222" s="221"/>
      <c r="CPA222" s="221"/>
      <c r="CPB222" s="221"/>
      <c r="CPC222" s="221"/>
      <c r="CPD222" s="221"/>
      <c r="CPE222" s="221"/>
      <c r="CPF222" s="221"/>
      <c r="CPG222" s="221"/>
      <c r="CPH222" s="221"/>
      <c r="CPI222" s="221"/>
      <c r="CPJ222" s="221"/>
      <c r="CPK222" s="221"/>
      <c r="CPL222" s="221"/>
      <c r="CPM222" s="221"/>
      <c r="CPN222" s="221"/>
      <c r="CPO222" s="221"/>
      <c r="CPP222" s="221"/>
      <c r="CPQ222" s="221"/>
      <c r="CPR222" s="221"/>
      <c r="CPS222" s="221"/>
      <c r="CPT222" s="221"/>
      <c r="CPU222" s="221"/>
      <c r="CPV222" s="221"/>
      <c r="CPW222" s="221"/>
      <c r="CPX222" s="221"/>
      <c r="CPY222" s="221"/>
      <c r="CPZ222" s="221"/>
      <c r="CQA222" s="221"/>
      <c r="CQB222" s="221"/>
      <c r="CQC222" s="221"/>
      <c r="CQD222" s="221"/>
      <c r="CQE222" s="221"/>
      <c r="CQF222" s="221"/>
      <c r="CQG222" s="221"/>
      <c r="CQH222" s="221"/>
      <c r="CQI222" s="221"/>
      <c r="CQJ222" s="221"/>
      <c r="CQK222" s="221"/>
      <c r="CQL222" s="221"/>
      <c r="CQM222" s="221"/>
      <c r="CQN222" s="221"/>
      <c r="CQO222" s="221"/>
      <c r="CQP222" s="221"/>
      <c r="CQQ222" s="221"/>
      <c r="CQR222" s="221"/>
      <c r="CQS222" s="221"/>
      <c r="CQT222" s="221"/>
      <c r="CQU222" s="221"/>
      <c r="CQV222" s="221"/>
      <c r="CQW222" s="221"/>
      <c r="CQX222" s="221"/>
      <c r="CQY222" s="221"/>
      <c r="CQZ222" s="221"/>
      <c r="CRA222" s="221"/>
      <c r="CRB222" s="221"/>
      <c r="CRC222" s="221"/>
      <c r="CRD222" s="221"/>
      <c r="CRE222" s="221"/>
      <c r="CRF222" s="221"/>
      <c r="CRG222" s="221"/>
      <c r="CRH222" s="221"/>
      <c r="CRI222" s="221"/>
      <c r="CRJ222" s="221"/>
      <c r="CRK222" s="221"/>
      <c r="CRL222" s="221"/>
      <c r="CRM222" s="221"/>
      <c r="CRN222" s="221"/>
      <c r="CRO222" s="221"/>
      <c r="CRP222" s="221"/>
      <c r="CRQ222" s="221"/>
      <c r="CRR222" s="221"/>
      <c r="CRS222" s="221"/>
      <c r="CRT222" s="221"/>
      <c r="CRU222" s="221"/>
      <c r="CRV222" s="221"/>
      <c r="CRW222" s="221"/>
      <c r="CRX222" s="221"/>
      <c r="CRY222" s="221"/>
      <c r="CRZ222" s="221"/>
      <c r="CSA222" s="221"/>
      <c r="CSB222" s="221"/>
      <c r="CSC222" s="221"/>
      <c r="CSD222" s="221"/>
      <c r="CSE222" s="221"/>
      <c r="CSF222" s="221"/>
      <c r="CSG222" s="221"/>
      <c r="CSH222" s="221"/>
      <c r="CSI222" s="221"/>
      <c r="CSJ222" s="221"/>
      <c r="CSK222" s="221"/>
      <c r="CSL222" s="221"/>
      <c r="CSM222" s="221"/>
      <c r="CSN222" s="221"/>
      <c r="CSO222" s="221"/>
      <c r="CSP222" s="221"/>
      <c r="CSQ222" s="221"/>
      <c r="CSR222" s="221"/>
      <c r="CSS222" s="221"/>
      <c r="CST222" s="221"/>
      <c r="CSU222" s="221"/>
      <c r="CSV222" s="221"/>
      <c r="CSW222" s="221"/>
      <c r="CSX222" s="221"/>
      <c r="CSY222" s="221"/>
      <c r="CSZ222" s="221"/>
      <c r="CTA222" s="221"/>
      <c r="CTB222" s="221"/>
      <c r="CTC222" s="221"/>
      <c r="CTD222" s="221"/>
      <c r="CTE222" s="221"/>
      <c r="CTF222" s="221"/>
      <c r="CTG222" s="221"/>
      <c r="CTH222" s="221"/>
      <c r="CTI222" s="221"/>
      <c r="CTJ222" s="221"/>
      <c r="CTK222" s="221"/>
      <c r="CTL222" s="221"/>
      <c r="CTM222" s="221"/>
      <c r="CTN222" s="221"/>
      <c r="CTO222" s="221"/>
      <c r="CTP222" s="221"/>
      <c r="CTQ222" s="221"/>
      <c r="CTR222" s="221"/>
      <c r="CTS222" s="221"/>
      <c r="CTT222" s="221"/>
      <c r="CTU222" s="221"/>
      <c r="CTV222" s="221"/>
      <c r="CTW222" s="221"/>
      <c r="CTX222" s="221"/>
      <c r="CTY222" s="221"/>
      <c r="CTZ222" s="221"/>
      <c r="CUA222" s="221"/>
      <c r="CUB222" s="221"/>
      <c r="CUC222" s="221"/>
      <c r="CUD222" s="221"/>
      <c r="CUE222" s="221"/>
      <c r="CUF222" s="221"/>
      <c r="CUG222" s="221"/>
      <c r="CUH222" s="221"/>
      <c r="CUI222" s="221"/>
      <c r="CUJ222" s="221"/>
      <c r="CUK222" s="221"/>
      <c r="CUL222" s="221"/>
      <c r="CUM222" s="221"/>
      <c r="CUN222" s="221"/>
      <c r="CUO222" s="221"/>
      <c r="CUP222" s="221"/>
      <c r="CUQ222" s="221"/>
      <c r="CUR222" s="221"/>
      <c r="CUS222" s="221"/>
      <c r="CUT222" s="221"/>
      <c r="CUU222" s="221"/>
      <c r="CUV222" s="221"/>
      <c r="CUW222" s="221"/>
      <c r="CUX222" s="221"/>
      <c r="CUY222" s="221"/>
      <c r="CUZ222" s="221"/>
      <c r="CVA222" s="221"/>
      <c r="CVB222" s="221"/>
      <c r="CVC222" s="221"/>
      <c r="CVD222" s="221"/>
      <c r="CVE222" s="221"/>
      <c r="CVF222" s="221"/>
      <c r="CVG222" s="221"/>
      <c r="CVH222" s="221"/>
      <c r="CVI222" s="221"/>
      <c r="CVJ222" s="221"/>
      <c r="CVK222" s="221"/>
      <c r="CVL222" s="221"/>
      <c r="CVM222" s="221"/>
      <c r="CVN222" s="221"/>
      <c r="CVO222" s="221"/>
      <c r="CVP222" s="221"/>
      <c r="CVQ222" s="221"/>
      <c r="CVR222" s="221"/>
      <c r="CVS222" s="221"/>
      <c r="CVT222" s="221"/>
      <c r="CVU222" s="221"/>
      <c r="CVV222" s="221"/>
      <c r="CVW222" s="221"/>
      <c r="CVX222" s="221"/>
      <c r="CVY222" s="221"/>
      <c r="CVZ222" s="221"/>
      <c r="CWA222" s="221"/>
      <c r="CWB222" s="221"/>
      <c r="CWC222" s="221"/>
      <c r="CWD222" s="221"/>
      <c r="CWE222" s="221"/>
      <c r="CWF222" s="221"/>
      <c r="CWG222" s="221"/>
      <c r="CWH222" s="221"/>
      <c r="CWI222" s="221"/>
      <c r="CWJ222" s="221"/>
      <c r="CWK222" s="221"/>
      <c r="CWL222" s="221"/>
      <c r="CWM222" s="221"/>
      <c r="CWN222" s="221"/>
      <c r="CWO222" s="221"/>
      <c r="CWP222" s="221"/>
      <c r="CWQ222" s="221"/>
      <c r="CWR222" s="221"/>
      <c r="CWS222" s="221"/>
      <c r="CWT222" s="221"/>
      <c r="CWU222" s="221"/>
      <c r="CWV222" s="221"/>
      <c r="CWW222" s="221"/>
      <c r="CWX222" s="221"/>
      <c r="CWY222" s="221"/>
      <c r="CWZ222" s="221"/>
      <c r="CXA222" s="221"/>
      <c r="CXB222" s="221"/>
      <c r="CXC222" s="221"/>
      <c r="CXD222" s="221"/>
      <c r="CXE222" s="221"/>
      <c r="CXF222" s="221"/>
      <c r="CXG222" s="221"/>
      <c r="CXH222" s="221"/>
      <c r="CXI222" s="221"/>
      <c r="CXJ222" s="221"/>
      <c r="CXK222" s="221"/>
      <c r="CXL222" s="221"/>
      <c r="CXM222" s="221"/>
      <c r="CXN222" s="221"/>
      <c r="CXO222" s="221"/>
      <c r="CXP222" s="221"/>
      <c r="CXQ222" s="221"/>
      <c r="CXR222" s="221"/>
      <c r="CXS222" s="221"/>
      <c r="CXT222" s="221"/>
      <c r="CXU222" s="221"/>
      <c r="CXV222" s="221"/>
      <c r="CXW222" s="221"/>
      <c r="CXX222" s="221"/>
      <c r="CXY222" s="221"/>
      <c r="CXZ222" s="221"/>
      <c r="CYA222" s="221"/>
      <c r="CYB222" s="221"/>
      <c r="CYC222" s="221"/>
      <c r="CYD222" s="221"/>
      <c r="CYE222" s="221"/>
      <c r="CYF222" s="221"/>
      <c r="CYG222" s="221"/>
      <c r="CYH222" s="221"/>
      <c r="CYI222" s="221"/>
      <c r="CYJ222" s="221"/>
      <c r="CYK222" s="221"/>
      <c r="CYL222" s="221"/>
      <c r="CYM222" s="221"/>
      <c r="CYN222" s="221"/>
      <c r="CYO222" s="221"/>
      <c r="CYP222" s="221"/>
      <c r="CYQ222" s="221"/>
      <c r="CYR222" s="221"/>
      <c r="CYS222" s="221"/>
      <c r="CYT222" s="221"/>
      <c r="CYU222" s="221"/>
      <c r="CYV222" s="221"/>
      <c r="CYW222" s="221"/>
      <c r="CYX222" s="221"/>
      <c r="CYY222" s="221"/>
      <c r="CYZ222" s="221"/>
      <c r="CZA222" s="221"/>
      <c r="CZB222" s="221"/>
      <c r="CZC222" s="221"/>
      <c r="CZD222" s="221"/>
      <c r="CZE222" s="221"/>
      <c r="CZF222" s="221"/>
      <c r="CZG222" s="221"/>
      <c r="CZH222" s="221"/>
      <c r="CZI222" s="221"/>
      <c r="CZJ222" s="221"/>
      <c r="CZK222" s="221"/>
      <c r="CZL222" s="221"/>
      <c r="CZM222" s="221"/>
      <c r="CZN222" s="221"/>
      <c r="CZO222" s="221"/>
      <c r="CZP222" s="221"/>
      <c r="CZQ222" s="221"/>
      <c r="CZR222" s="221"/>
      <c r="CZS222" s="221"/>
      <c r="CZT222" s="221"/>
      <c r="CZU222" s="221"/>
      <c r="CZV222" s="221"/>
      <c r="CZW222" s="221"/>
      <c r="CZX222" s="221"/>
      <c r="CZY222" s="221"/>
      <c r="CZZ222" s="221"/>
      <c r="DAA222" s="221"/>
      <c r="DAB222" s="221"/>
      <c r="DAC222" s="221"/>
      <c r="DAD222" s="221"/>
      <c r="DAE222" s="221"/>
      <c r="DAF222" s="221"/>
      <c r="DAG222" s="221"/>
      <c r="DAH222" s="221"/>
      <c r="DAI222" s="221"/>
      <c r="DAJ222" s="221"/>
      <c r="DAK222" s="221"/>
      <c r="DAL222" s="221"/>
      <c r="DAM222" s="221"/>
      <c r="DAN222" s="221"/>
      <c r="DAO222" s="221"/>
      <c r="DAP222" s="221"/>
      <c r="DAQ222" s="221"/>
      <c r="DAR222" s="221"/>
      <c r="DAS222" s="221"/>
      <c r="DAT222" s="221"/>
      <c r="DAU222" s="221"/>
      <c r="DAV222" s="221"/>
      <c r="DAW222" s="221"/>
      <c r="DAX222" s="221"/>
      <c r="DAY222" s="221"/>
      <c r="DAZ222" s="221"/>
      <c r="DBA222" s="221"/>
      <c r="DBB222" s="221"/>
      <c r="DBC222" s="221"/>
      <c r="DBD222" s="221"/>
      <c r="DBE222" s="221"/>
      <c r="DBF222" s="221"/>
      <c r="DBG222" s="221"/>
      <c r="DBH222" s="221"/>
      <c r="DBI222" s="221"/>
      <c r="DBJ222" s="221"/>
      <c r="DBK222" s="221"/>
      <c r="DBL222" s="221"/>
      <c r="DBM222" s="221"/>
      <c r="DBN222" s="221"/>
      <c r="DBO222" s="221"/>
      <c r="DBP222" s="221"/>
      <c r="DBQ222" s="221"/>
      <c r="DBR222" s="221"/>
      <c r="DBS222" s="221"/>
      <c r="DBT222" s="221"/>
      <c r="DBU222" s="221"/>
      <c r="DBV222" s="221"/>
      <c r="DBW222" s="221"/>
      <c r="DBX222" s="221"/>
      <c r="DBY222" s="221"/>
      <c r="DBZ222" s="221"/>
      <c r="DCA222" s="221"/>
      <c r="DCB222" s="221"/>
      <c r="DCC222" s="221"/>
      <c r="DCD222" s="221"/>
      <c r="DCE222" s="221"/>
      <c r="DCF222" s="221"/>
      <c r="DCG222" s="221"/>
      <c r="DCH222" s="221"/>
      <c r="DCI222" s="221"/>
      <c r="DCJ222" s="221"/>
      <c r="DCK222" s="221"/>
      <c r="DCL222" s="221"/>
      <c r="DCM222" s="221"/>
      <c r="DCN222" s="221"/>
      <c r="DCO222" s="221"/>
      <c r="DCP222" s="221"/>
      <c r="DCQ222" s="221"/>
      <c r="DCR222" s="221"/>
      <c r="DCS222" s="221"/>
      <c r="DCT222" s="221"/>
      <c r="DCU222" s="221"/>
      <c r="DCV222" s="221"/>
      <c r="DCW222" s="221"/>
      <c r="DCX222" s="221"/>
      <c r="DCY222" s="221"/>
      <c r="DCZ222" s="221"/>
      <c r="DDA222" s="221"/>
      <c r="DDB222" s="221"/>
      <c r="DDC222" s="221"/>
      <c r="DDD222" s="221"/>
      <c r="DDE222" s="221"/>
      <c r="DDF222" s="221"/>
      <c r="DDG222" s="221"/>
      <c r="DDH222" s="221"/>
      <c r="DDI222" s="221"/>
      <c r="DDJ222" s="221"/>
      <c r="DDK222" s="221"/>
      <c r="DDL222" s="221"/>
      <c r="DDM222" s="221"/>
      <c r="DDN222" s="221"/>
      <c r="DDO222" s="221"/>
      <c r="DDP222" s="221"/>
      <c r="DDQ222" s="221"/>
      <c r="DDR222" s="221"/>
      <c r="DDS222" s="221"/>
      <c r="DDT222" s="221"/>
      <c r="DDU222" s="221"/>
      <c r="DDV222" s="221"/>
      <c r="DDW222" s="221"/>
      <c r="DDX222" s="221"/>
      <c r="DDY222" s="221"/>
      <c r="DDZ222" s="221"/>
      <c r="DEA222" s="221"/>
      <c r="DEB222" s="221"/>
      <c r="DEC222" s="221"/>
      <c r="DED222" s="221"/>
      <c r="DEE222" s="221"/>
      <c r="DEF222" s="221"/>
      <c r="DEG222" s="221"/>
      <c r="DEH222" s="221"/>
      <c r="DEI222" s="221"/>
      <c r="DEJ222" s="221"/>
      <c r="DEK222" s="221"/>
      <c r="DEL222" s="221"/>
      <c r="DEM222" s="221"/>
      <c r="DEN222" s="221"/>
      <c r="DEO222" s="221"/>
      <c r="DEP222" s="221"/>
      <c r="DEQ222" s="221"/>
      <c r="DER222" s="221"/>
      <c r="DES222" s="221"/>
      <c r="DET222" s="221"/>
      <c r="DEU222" s="221"/>
      <c r="DEV222" s="221"/>
      <c r="DEW222" s="221"/>
      <c r="DEX222" s="221"/>
      <c r="DEY222" s="221"/>
      <c r="DEZ222" s="221"/>
      <c r="DFA222" s="221"/>
      <c r="DFB222" s="221"/>
      <c r="DFC222" s="221"/>
      <c r="DFD222" s="221"/>
      <c r="DFE222" s="221"/>
      <c r="DFF222" s="221"/>
      <c r="DFG222" s="221"/>
      <c r="DFH222" s="221"/>
      <c r="DFI222" s="221"/>
      <c r="DFJ222" s="221"/>
      <c r="DFK222" s="221"/>
      <c r="DFL222" s="221"/>
      <c r="DFM222" s="221"/>
      <c r="DFN222" s="221"/>
      <c r="DFO222" s="221"/>
      <c r="DFP222" s="221"/>
      <c r="DFQ222" s="221"/>
      <c r="DFR222" s="221"/>
      <c r="DFS222" s="221"/>
      <c r="DFT222" s="221"/>
      <c r="DFU222" s="221"/>
      <c r="DFV222" s="221"/>
      <c r="DFW222" s="221"/>
      <c r="DFX222" s="221"/>
      <c r="DFY222" s="221"/>
      <c r="DFZ222" s="221"/>
      <c r="DGA222" s="221"/>
      <c r="DGB222" s="221"/>
      <c r="DGC222" s="221"/>
      <c r="DGD222" s="221"/>
      <c r="DGE222" s="221"/>
      <c r="DGF222" s="221"/>
      <c r="DGG222" s="221"/>
      <c r="DGH222" s="221"/>
      <c r="DGI222" s="221"/>
      <c r="DGJ222" s="221"/>
      <c r="DGK222" s="221"/>
      <c r="DGL222" s="221"/>
      <c r="DGM222" s="221"/>
      <c r="DGN222" s="221"/>
      <c r="DGO222" s="221"/>
      <c r="DGP222" s="221"/>
      <c r="DGQ222" s="221"/>
      <c r="DGR222" s="221"/>
      <c r="DGS222" s="221"/>
      <c r="DGT222" s="221"/>
      <c r="DGU222" s="221"/>
      <c r="DGV222" s="221"/>
      <c r="DGW222" s="221"/>
      <c r="DGX222" s="221"/>
      <c r="DGY222" s="221"/>
      <c r="DGZ222" s="221"/>
      <c r="DHA222" s="221"/>
      <c r="DHB222" s="221"/>
      <c r="DHC222" s="221"/>
      <c r="DHD222" s="221"/>
      <c r="DHE222" s="221"/>
      <c r="DHF222" s="221"/>
      <c r="DHG222" s="221"/>
      <c r="DHH222" s="221"/>
      <c r="DHI222" s="221"/>
      <c r="DHJ222" s="221"/>
      <c r="DHK222" s="221"/>
      <c r="DHL222" s="221"/>
      <c r="DHM222" s="221"/>
      <c r="DHN222" s="221"/>
      <c r="DHO222" s="221"/>
      <c r="DHP222" s="221"/>
      <c r="DHQ222" s="221"/>
      <c r="DHR222" s="221"/>
      <c r="DHS222" s="221"/>
      <c r="DHT222" s="221"/>
      <c r="DHU222" s="221"/>
      <c r="DHV222" s="221"/>
      <c r="DHW222" s="221"/>
      <c r="DHX222" s="221"/>
      <c r="DHY222" s="221"/>
      <c r="DHZ222" s="221"/>
      <c r="DIA222" s="221"/>
      <c r="DIB222" s="221"/>
      <c r="DIC222" s="221"/>
      <c r="DID222" s="221"/>
      <c r="DIE222" s="221"/>
      <c r="DIF222" s="221"/>
      <c r="DIG222" s="221"/>
      <c r="DIH222" s="221"/>
      <c r="DII222" s="221"/>
      <c r="DIJ222" s="221"/>
      <c r="DIK222" s="221"/>
      <c r="DIL222" s="221"/>
      <c r="DIM222" s="221"/>
      <c r="DIN222" s="221"/>
      <c r="DIO222" s="221"/>
      <c r="DIP222" s="221"/>
      <c r="DIQ222" s="221"/>
      <c r="DIR222" s="221"/>
      <c r="DIS222" s="221"/>
      <c r="DIT222" s="221"/>
      <c r="DIU222" s="221"/>
      <c r="DIV222" s="221"/>
      <c r="DIW222" s="221"/>
      <c r="DIX222" s="221"/>
      <c r="DIY222" s="221"/>
      <c r="DIZ222" s="221"/>
      <c r="DJA222" s="221"/>
      <c r="DJB222" s="221"/>
      <c r="DJC222" s="221"/>
      <c r="DJD222" s="221"/>
      <c r="DJE222" s="221"/>
      <c r="DJF222" s="221"/>
      <c r="DJG222" s="221"/>
      <c r="DJH222" s="221"/>
      <c r="DJI222" s="221"/>
      <c r="DJJ222" s="221"/>
      <c r="DJK222" s="221"/>
      <c r="DJL222" s="221"/>
      <c r="DJM222" s="221"/>
      <c r="DJN222" s="221"/>
      <c r="DJO222" s="221"/>
      <c r="DJP222" s="221"/>
      <c r="DJQ222" s="221"/>
      <c r="DJR222" s="221"/>
      <c r="DJS222" s="221"/>
      <c r="DJT222" s="221"/>
      <c r="DJU222" s="221"/>
      <c r="DJV222" s="221"/>
      <c r="DJW222" s="221"/>
      <c r="DJX222" s="221"/>
      <c r="DJY222" s="221"/>
      <c r="DJZ222" s="221"/>
      <c r="DKA222" s="221"/>
      <c r="DKB222" s="221"/>
      <c r="DKC222" s="221"/>
      <c r="DKD222" s="221"/>
      <c r="DKE222" s="221"/>
      <c r="DKF222" s="221"/>
      <c r="DKG222" s="221"/>
      <c r="DKH222" s="221"/>
      <c r="DKI222" s="221"/>
      <c r="DKJ222" s="221"/>
      <c r="DKK222" s="221"/>
      <c r="DKL222" s="221"/>
      <c r="DKM222" s="221"/>
      <c r="DKN222" s="221"/>
      <c r="DKO222" s="221"/>
      <c r="DKP222" s="221"/>
      <c r="DKQ222" s="221"/>
      <c r="DKR222" s="221"/>
      <c r="DKS222" s="221"/>
      <c r="DKT222" s="221"/>
      <c r="DKU222" s="221"/>
      <c r="DKV222" s="221"/>
      <c r="DKW222" s="221"/>
      <c r="DKX222" s="221"/>
      <c r="DKY222" s="221"/>
      <c r="DKZ222" s="221"/>
      <c r="DLA222" s="221"/>
      <c r="DLB222" s="221"/>
      <c r="DLC222" s="221"/>
      <c r="DLD222" s="221"/>
      <c r="DLE222" s="221"/>
      <c r="DLF222" s="221"/>
      <c r="DLG222" s="221"/>
      <c r="DLH222" s="221"/>
      <c r="DLI222" s="221"/>
      <c r="DLJ222" s="221"/>
      <c r="DLK222" s="221"/>
      <c r="DLL222" s="221"/>
      <c r="DLM222" s="221"/>
      <c r="DLN222" s="221"/>
      <c r="DLO222" s="221"/>
      <c r="DLP222" s="221"/>
      <c r="DLQ222" s="221"/>
      <c r="DLR222" s="221"/>
      <c r="DLS222" s="221"/>
      <c r="DLT222" s="221"/>
      <c r="DLU222" s="221"/>
      <c r="DLV222" s="221"/>
      <c r="DLW222" s="221"/>
      <c r="DLX222" s="221"/>
      <c r="DLY222" s="221"/>
      <c r="DLZ222" s="221"/>
      <c r="DMA222" s="221"/>
      <c r="DMB222" s="221"/>
      <c r="DMC222" s="221"/>
      <c r="DMD222" s="221"/>
      <c r="DME222" s="221"/>
      <c r="DMF222" s="221"/>
      <c r="DMG222" s="221"/>
      <c r="DMH222" s="221"/>
      <c r="DMI222" s="221"/>
      <c r="DMJ222" s="221"/>
      <c r="DMK222" s="221"/>
      <c r="DML222" s="221"/>
      <c r="DMM222" s="221"/>
      <c r="DMN222" s="221"/>
      <c r="DMO222" s="221"/>
      <c r="DMP222" s="221"/>
      <c r="DMQ222" s="221"/>
      <c r="DMR222" s="221"/>
      <c r="DMS222" s="221"/>
      <c r="DMT222" s="221"/>
      <c r="DMU222" s="221"/>
      <c r="DMV222" s="221"/>
      <c r="DMW222" s="221"/>
      <c r="DMX222" s="221"/>
      <c r="DMY222" s="221"/>
      <c r="DMZ222" s="221"/>
      <c r="DNA222" s="221"/>
      <c r="DNB222" s="221"/>
      <c r="DNC222" s="221"/>
      <c r="DND222" s="221"/>
      <c r="DNE222" s="221"/>
      <c r="DNF222" s="221"/>
      <c r="DNG222" s="221"/>
      <c r="DNH222" s="221"/>
      <c r="DNI222" s="221"/>
      <c r="DNJ222" s="221"/>
      <c r="DNK222" s="221"/>
      <c r="DNL222" s="221"/>
      <c r="DNM222" s="221"/>
      <c r="DNN222" s="221"/>
      <c r="DNO222" s="221"/>
      <c r="DNP222" s="221"/>
      <c r="DNQ222" s="221"/>
      <c r="DNR222" s="221"/>
      <c r="DNS222" s="221"/>
      <c r="DNT222" s="221"/>
      <c r="DNU222" s="221"/>
      <c r="DNV222" s="221"/>
      <c r="DNW222" s="221"/>
      <c r="DNX222" s="221"/>
      <c r="DNY222" s="221"/>
      <c r="DNZ222" s="221"/>
      <c r="DOA222" s="221"/>
      <c r="DOB222" s="221"/>
      <c r="DOC222" s="221"/>
      <c r="DOD222" s="221"/>
      <c r="DOE222" s="221"/>
      <c r="DOF222" s="221"/>
      <c r="DOG222" s="221"/>
      <c r="DOH222" s="221"/>
      <c r="DOI222" s="221"/>
      <c r="DOJ222" s="221"/>
      <c r="DOK222" s="221"/>
      <c r="DOL222" s="221"/>
      <c r="DOM222" s="221"/>
      <c r="DON222" s="221"/>
      <c r="DOO222" s="221"/>
      <c r="DOP222" s="221"/>
      <c r="DOQ222" s="221"/>
      <c r="DOR222" s="221"/>
      <c r="DOS222" s="221"/>
      <c r="DOT222" s="221"/>
      <c r="DOU222" s="221"/>
      <c r="DOV222" s="221"/>
      <c r="DOW222" s="221"/>
      <c r="DOX222" s="221"/>
      <c r="DOY222" s="221"/>
      <c r="DOZ222" s="221"/>
      <c r="DPA222" s="221"/>
      <c r="DPB222" s="221"/>
      <c r="DPC222" s="221"/>
      <c r="DPD222" s="221"/>
      <c r="DPE222" s="221"/>
      <c r="DPF222" s="221"/>
      <c r="DPG222" s="221"/>
      <c r="DPH222" s="221"/>
      <c r="DPI222" s="221"/>
      <c r="DPJ222" s="221"/>
      <c r="DPK222" s="221"/>
      <c r="DPL222" s="221"/>
      <c r="DPM222" s="221"/>
      <c r="DPN222" s="221"/>
      <c r="DPO222" s="221"/>
      <c r="DPP222" s="221"/>
      <c r="DPQ222" s="221"/>
      <c r="DPR222" s="221"/>
      <c r="DPS222" s="221"/>
      <c r="DPT222" s="221"/>
      <c r="DPU222" s="221"/>
      <c r="DPV222" s="221"/>
      <c r="DPW222" s="221"/>
      <c r="DPX222" s="221"/>
      <c r="DPY222" s="221"/>
      <c r="DPZ222" s="221"/>
      <c r="DQA222" s="221"/>
      <c r="DQB222" s="221"/>
      <c r="DQC222" s="221"/>
      <c r="DQD222" s="221"/>
      <c r="DQE222" s="221"/>
      <c r="DQF222" s="221"/>
      <c r="DQG222" s="221"/>
      <c r="DQH222" s="221"/>
      <c r="DQI222" s="221"/>
      <c r="DQJ222" s="221"/>
      <c r="DQK222" s="221"/>
      <c r="DQL222" s="221"/>
      <c r="DQM222" s="221"/>
      <c r="DQN222" s="221"/>
      <c r="DQO222" s="221"/>
      <c r="DQP222" s="221"/>
      <c r="DQQ222" s="221"/>
      <c r="DQR222" s="221"/>
      <c r="DQS222" s="221"/>
      <c r="DQT222" s="221"/>
      <c r="DQU222" s="221"/>
      <c r="DQV222" s="221"/>
      <c r="DQW222" s="221"/>
      <c r="DQX222" s="221"/>
      <c r="DQY222" s="221"/>
      <c r="DQZ222" s="221"/>
      <c r="DRA222" s="221"/>
      <c r="DRB222" s="221"/>
      <c r="DRC222" s="221"/>
      <c r="DRD222" s="221"/>
      <c r="DRE222" s="221"/>
      <c r="DRF222" s="221"/>
      <c r="DRG222" s="221"/>
      <c r="DRH222" s="221"/>
      <c r="DRI222" s="221"/>
      <c r="DRJ222" s="221"/>
      <c r="DRK222" s="221"/>
      <c r="DRL222" s="221"/>
      <c r="DRM222" s="221"/>
      <c r="DRN222" s="221"/>
      <c r="DRO222" s="221"/>
      <c r="DRP222" s="221"/>
      <c r="DRQ222" s="221"/>
      <c r="DRR222" s="221"/>
      <c r="DRS222" s="221"/>
      <c r="DRT222" s="221"/>
      <c r="DRU222" s="221"/>
      <c r="DRV222" s="221"/>
      <c r="DRW222" s="221"/>
      <c r="DRX222" s="221"/>
      <c r="DRY222" s="221"/>
      <c r="DRZ222" s="221"/>
      <c r="DSA222" s="221"/>
      <c r="DSB222" s="221"/>
      <c r="DSC222" s="221"/>
      <c r="DSD222" s="221"/>
      <c r="DSE222" s="221"/>
      <c r="DSF222" s="221"/>
      <c r="DSG222" s="221"/>
      <c r="DSH222" s="221"/>
      <c r="DSI222" s="221"/>
      <c r="DSJ222" s="221"/>
      <c r="DSK222" s="221"/>
      <c r="DSL222" s="221"/>
      <c r="DSM222" s="221"/>
      <c r="DSN222" s="221"/>
      <c r="DSO222" s="221"/>
      <c r="DSP222" s="221"/>
      <c r="DSQ222" s="221"/>
      <c r="DSR222" s="221"/>
      <c r="DSS222" s="221"/>
      <c r="DST222" s="221"/>
      <c r="DSU222" s="221"/>
      <c r="DSV222" s="221"/>
      <c r="DSW222" s="221"/>
      <c r="DSX222" s="221"/>
      <c r="DSY222" s="221"/>
      <c r="DSZ222" s="221"/>
      <c r="DTA222" s="221"/>
      <c r="DTB222" s="221"/>
      <c r="DTC222" s="221"/>
      <c r="DTD222" s="221"/>
      <c r="DTE222" s="221"/>
      <c r="DTF222" s="221"/>
      <c r="DTG222" s="221"/>
      <c r="DTH222" s="221"/>
      <c r="DTI222" s="221"/>
      <c r="DTJ222" s="221"/>
      <c r="DTK222" s="221"/>
      <c r="DTL222" s="221"/>
      <c r="DTM222" s="221"/>
      <c r="DTN222" s="221"/>
      <c r="DTO222" s="221"/>
      <c r="DTP222" s="221"/>
      <c r="DTQ222" s="221"/>
      <c r="DTR222" s="221"/>
      <c r="DTS222" s="221"/>
      <c r="DTT222" s="221"/>
      <c r="DTU222" s="221"/>
      <c r="DTV222" s="221"/>
      <c r="DTW222" s="221"/>
      <c r="DTX222" s="221"/>
      <c r="DTY222" s="221"/>
      <c r="DTZ222" s="221"/>
      <c r="DUA222" s="221"/>
      <c r="DUB222" s="221"/>
      <c r="DUC222" s="221"/>
      <c r="DUD222" s="221"/>
      <c r="DUE222" s="221"/>
      <c r="DUF222" s="221"/>
      <c r="DUG222" s="221"/>
      <c r="DUH222" s="221"/>
      <c r="DUI222" s="221"/>
      <c r="DUJ222" s="221"/>
      <c r="DUK222" s="221"/>
      <c r="DUL222" s="221"/>
      <c r="DUM222" s="221"/>
      <c r="DUN222" s="221"/>
      <c r="DUO222" s="221"/>
      <c r="DUP222" s="221"/>
      <c r="DUQ222" s="221"/>
      <c r="DUR222" s="221"/>
      <c r="DUS222" s="221"/>
      <c r="DUT222" s="221"/>
      <c r="DUU222" s="221"/>
      <c r="DUV222" s="221"/>
      <c r="DUW222" s="221"/>
      <c r="DUX222" s="221"/>
      <c r="DUY222" s="221"/>
      <c r="DUZ222" s="221"/>
      <c r="DVA222" s="221"/>
      <c r="DVB222" s="221"/>
      <c r="DVC222" s="221"/>
      <c r="DVD222" s="221"/>
      <c r="DVE222" s="221"/>
      <c r="DVF222" s="221"/>
      <c r="DVG222" s="221"/>
      <c r="DVH222" s="221"/>
      <c r="DVI222" s="221"/>
      <c r="DVJ222" s="221"/>
      <c r="DVK222" s="221"/>
      <c r="DVL222" s="221"/>
      <c r="DVM222" s="221"/>
      <c r="DVN222" s="221"/>
      <c r="DVO222" s="221"/>
      <c r="DVP222" s="221"/>
      <c r="DVQ222" s="221"/>
      <c r="DVR222" s="221"/>
      <c r="DVS222" s="221"/>
      <c r="DVT222" s="221"/>
      <c r="DVU222" s="221"/>
      <c r="DVV222" s="221"/>
      <c r="DVW222" s="221"/>
      <c r="DVX222" s="221"/>
      <c r="DVY222" s="221"/>
      <c r="DVZ222" s="221"/>
      <c r="DWA222" s="221"/>
      <c r="DWB222" s="221"/>
      <c r="DWC222" s="221"/>
      <c r="DWD222" s="221"/>
      <c r="DWE222" s="221"/>
      <c r="DWF222" s="221"/>
      <c r="DWG222" s="221"/>
      <c r="DWH222" s="221"/>
      <c r="DWI222" s="221"/>
      <c r="DWJ222" s="221"/>
      <c r="DWK222" s="221"/>
      <c r="DWL222" s="221"/>
      <c r="DWM222" s="221"/>
      <c r="DWN222" s="221"/>
      <c r="DWO222" s="221"/>
      <c r="DWP222" s="221"/>
      <c r="DWQ222" s="221"/>
      <c r="DWR222" s="221"/>
      <c r="DWS222" s="221"/>
      <c r="DWT222" s="221"/>
      <c r="DWU222" s="221"/>
      <c r="DWV222" s="221"/>
      <c r="DWW222" s="221"/>
      <c r="DWX222" s="221"/>
      <c r="DWY222" s="221"/>
      <c r="DWZ222" s="221"/>
      <c r="DXA222" s="221"/>
      <c r="DXB222" s="221"/>
      <c r="DXC222" s="221"/>
      <c r="DXD222" s="221"/>
      <c r="DXE222" s="221"/>
      <c r="DXF222" s="221"/>
      <c r="DXG222" s="221"/>
      <c r="DXH222" s="221"/>
      <c r="DXI222" s="221"/>
      <c r="DXJ222" s="221"/>
      <c r="DXK222" s="221"/>
      <c r="DXL222" s="221"/>
      <c r="DXM222" s="221"/>
      <c r="DXN222" s="221"/>
      <c r="DXO222" s="221"/>
      <c r="DXP222" s="221"/>
      <c r="DXQ222" s="221"/>
      <c r="DXR222" s="221"/>
      <c r="DXS222" s="221"/>
      <c r="DXT222" s="221"/>
      <c r="DXU222" s="221"/>
      <c r="DXV222" s="221"/>
      <c r="DXW222" s="221"/>
      <c r="DXX222" s="221"/>
      <c r="DXY222" s="221"/>
      <c r="DXZ222" s="221"/>
      <c r="DYA222" s="221"/>
      <c r="DYB222" s="221"/>
      <c r="DYC222" s="221"/>
      <c r="DYD222" s="221"/>
      <c r="DYE222" s="221"/>
      <c r="DYF222" s="221"/>
      <c r="DYG222" s="221"/>
      <c r="DYH222" s="221"/>
      <c r="DYI222" s="221"/>
      <c r="DYJ222" s="221"/>
      <c r="DYK222" s="221"/>
      <c r="DYL222" s="221"/>
      <c r="DYM222" s="221"/>
      <c r="DYN222" s="221"/>
      <c r="DYO222" s="221"/>
      <c r="DYP222" s="221"/>
      <c r="DYQ222" s="221"/>
      <c r="DYR222" s="221"/>
      <c r="DYS222" s="221"/>
      <c r="DYT222" s="221"/>
      <c r="DYU222" s="221"/>
      <c r="DYV222" s="221"/>
      <c r="DYW222" s="221"/>
      <c r="DYX222" s="221"/>
      <c r="DYY222" s="221"/>
      <c r="DYZ222" s="221"/>
      <c r="DZA222" s="221"/>
      <c r="DZB222" s="221"/>
      <c r="DZC222" s="221"/>
      <c r="DZD222" s="221"/>
      <c r="DZE222" s="221"/>
      <c r="DZF222" s="221"/>
      <c r="DZG222" s="221"/>
      <c r="DZH222" s="221"/>
      <c r="DZI222" s="221"/>
      <c r="DZJ222" s="221"/>
      <c r="DZK222" s="221"/>
      <c r="DZL222" s="221"/>
      <c r="DZM222" s="221"/>
      <c r="DZN222" s="221"/>
      <c r="DZO222" s="221"/>
      <c r="DZP222" s="221"/>
      <c r="DZQ222" s="221"/>
      <c r="DZR222" s="221"/>
      <c r="DZS222" s="221"/>
      <c r="DZT222" s="221"/>
      <c r="DZU222" s="221"/>
      <c r="DZV222" s="221"/>
      <c r="DZW222" s="221"/>
      <c r="DZX222" s="221"/>
      <c r="DZY222" s="221"/>
      <c r="DZZ222" s="221"/>
      <c r="EAA222" s="221"/>
      <c r="EAB222" s="221"/>
      <c r="EAC222" s="221"/>
      <c r="EAD222" s="221"/>
      <c r="EAE222" s="221"/>
      <c r="EAF222" s="221"/>
      <c r="EAG222" s="221"/>
      <c r="EAH222" s="221"/>
      <c r="EAI222" s="221"/>
      <c r="EAJ222" s="221"/>
      <c r="EAK222" s="221"/>
      <c r="EAL222" s="221"/>
      <c r="EAM222" s="221"/>
      <c r="EAN222" s="221"/>
      <c r="EAO222" s="221"/>
      <c r="EAP222" s="221"/>
      <c r="EAQ222" s="221"/>
      <c r="EAR222" s="221"/>
      <c r="EAS222" s="221"/>
      <c r="EAT222" s="221"/>
      <c r="EAU222" s="221"/>
      <c r="EAV222" s="221"/>
      <c r="EAW222" s="221"/>
      <c r="EAX222" s="221"/>
      <c r="EAY222" s="221"/>
      <c r="EAZ222" s="221"/>
      <c r="EBA222" s="221"/>
      <c r="EBB222" s="221"/>
      <c r="EBC222" s="221"/>
      <c r="EBD222" s="221"/>
      <c r="EBE222" s="221"/>
      <c r="EBF222" s="221"/>
      <c r="EBG222" s="221"/>
      <c r="EBH222" s="221"/>
      <c r="EBI222" s="221"/>
      <c r="EBJ222" s="221"/>
      <c r="EBK222" s="221"/>
      <c r="EBL222" s="221"/>
      <c r="EBM222" s="221"/>
      <c r="EBN222" s="221"/>
      <c r="EBO222" s="221"/>
      <c r="EBP222" s="221"/>
      <c r="EBQ222" s="221"/>
      <c r="EBR222" s="221"/>
      <c r="EBS222" s="221"/>
      <c r="EBT222" s="221"/>
      <c r="EBU222" s="221"/>
      <c r="EBV222" s="221"/>
      <c r="EBW222" s="221"/>
      <c r="EBX222" s="221"/>
      <c r="EBY222" s="221"/>
      <c r="EBZ222" s="221"/>
      <c r="ECA222" s="221"/>
      <c r="ECB222" s="221"/>
      <c r="ECC222" s="221"/>
      <c r="ECD222" s="221"/>
      <c r="ECE222" s="221"/>
      <c r="ECF222" s="221"/>
      <c r="ECG222" s="221"/>
      <c r="ECH222" s="221"/>
      <c r="ECI222" s="221"/>
      <c r="ECJ222" s="221"/>
      <c r="ECK222" s="221"/>
      <c r="ECL222" s="221"/>
      <c r="ECM222" s="221"/>
      <c r="ECN222" s="221"/>
      <c r="ECO222" s="221"/>
      <c r="ECP222" s="221"/>
      <c r="ECQ222" s="221"/>
      <c r="ECR222" s="221"/>
      <c r="ECS222" s="221"/>
      <c r="ECT222" s="221"/>
      <c r="ECU222" s="221"/>
      <c r="ECV222" s="221"/>
      <c r="ECW222" s="221"/>
      <c r="ECX222" s="221"/>
      <c r="ECY222" s="221"/>
      <c r="ECZ222" s="221"/>
      <c r="EDA222" s="221"/>
      <c r="EDB222" s="221"/>
      <c r="EDC222" s="221"/>
      <c r="EDD222" s="221"/>
      <c r="EDE222" s="221"/>
      <c r="EDF222" s="221"/>
      <c r="EDG222" s="221"/>
      <c r="EDH222" s="221"/>
      <c r="EDI222" s="221"/>
      <c r="EDJ222" s="221"/>
      <c r="EDK222" s="221"/>
      <c r="EDL222" s="221"/>
      <c r="EDM222" s="221"/>
      <c r="EDN222" s="221"/>
      <c r="EDO222" s="221"/>
      <c r="EDP222" s="221"/>
      <c r="EDQ222" s="221"/>
      <c r="EDR222" s="221"/>
      <c r="EDS222" s="221"/>
      <c r="EDT222" s="221"/>
      <c r="EDU222" s="221"/>
      <c r="EDV222" s="221"/>
      <c r="EDW222" s="221"/>
      <c r="EDX222" s="221"/>
      <c r="EDY222" s="221"/>
      <c r="EDZ222" s="221"/>
      <c r="EEA222" s="221"/>
      <c r="EEB222" s="221"/>
      <c r="EEC222" s="221"/>
      <c r="EED222" s="221"/>
      <c r="EEE222" s="221"/>
      <c r="EEF222" s="221"/>
      <c r="EEG222" s="221"/>
      <c r="EEH222" s="221"/>
      <c r="EEI222" s="221"/>
      <c r="EEJ222" s="221"/>
      <c r="EEK222" s="221"/>
      <c r="EEL222" s="221"/>
      <c r="EEM222" s="221"/>
      <c r="EEN222" s="221"/>
      <c r="EEO222" s="221"/>
      <c r="EEP222" s="221"/>
      <c r="EEQ222" s="221"/>
      <c r="EER222" s="221"/>
      <c r="EES222" s="221"/>
      <c r="EET222" s="221"/>
      <c r="EEU222" s="221"/>
      <c r="EEV222" s="221"/>
      <c r="EEW222" s="221"/>
      <c r="EEX222" s="221"/>
      <c r="EEY222" s="221"/>
      <c r="EEZ222" s="221"/>
      <c r="EFA222" s="221"/>
      <c r="EFB222" s="221"/>
      <c r="EFC222" s="221"/>
      <c r="EFD222" s="221"/>
      <c r="EFE222" s="221"/>
      <c r="EFF222" s="221"/>
      <c r="EFG222" s="221"/>
      <c r="EFH222" s="221"/>
      <c r="EFI222" s="221"/>
      <c r="EFJ222" s="221"/>
      <c r="EFK222" s="221"/>
      <c r="EFL222" s="221"/>
      <c r="EFM222" s="221"/>
      <c r="EFN222" s="221"/>
      <c r="EFO222" s="221"/>
      <c r="EFP222" s="221"/>
      <c r="EFQ222" s="221"/>
      <c r="EFR222" s="221"/>
      <c r="EFS222" s="221"/>
      <c r="EFT222" s="221"/>
      <c r="EFU222" s="221"/>
      <c r="EFV222" s="221"/>
      <c r="EFW222" s="221"/>
      <c r="EFX222" s="221"/>
      <c r="EFY222" s="221"/>
      <c r="EFZ222" s="221"/>
      <c r="EGA222" s="221"/>
      <c r="EGB222" s="221"/>
      <c r="EGC222" s="221"/>
      <c r="EGD222" s="221"/>
      <c r="EGE222" s="221"/>
      <c r="EGF222" s="221"/>
      <c r="EGG222" s="221"/>
      <c r="EGH222" s="221"/>
      <c r="EGI222" s="221"/>
      <c r="EGJ222" s="221"/>
      <c r="EGK222" s="221"/>
      <c r="EGL222" s="221"/>
      <c r="EGM222" s="221"/>
      <c r="EGN222" s="221"/>
      <c r="EGO222" s="221"/>
      <c r="EGP222" s="221"/>
      <c r="EGQ222" s="221"/>
      <c r="EGR222" s="221"/>
      <c r="EGS222" s="221"/>
      <c r="EGT222" s="221"/>
      <c r="EGU222" s="221"/>
      <c r="EGV222" s="221"/>
      <c r="EGW222" s="221"/>
      <c r="EGX222" s="221"/>
      <c r="EGY222" s="221"/>
      <c r="EGZ222" s="221"/>
      <c r="EHA222" s="221"/>
      <c r="EHB222" s="221"/>
      <c r="EHC222" s="221"/>
      <c r="EHD222" s="221"/>
      <c r="EHE222" s="221"/>
      <c r="EHF222" s="221"/>
      <c r="EHG222" s="221"/>
      <c r="EHH222" s="221"/>
      <c r="EHI222" s="221"/>
      <c r="EHJ222" s="221"/>
      <c r="EHK222" s="221"/>
      <c r="EHL222" s="221"/>
      <c r="EHM222" s="221"/>
      <c r="EHN222" s="221"/>
      <c r="EHO222" s="221"/>
      <c r="EHP222" s="221"/>
      <c r="EHQ222" s="221"/>
      <c r="EHR222" s="221"/>
      <c r="EHS222" s="221"/>
      <c r="EHT222" s="221"/>
      <c r="EHU222" s="221"/>
      <c r="EHV222" s="221"/>
      <c r="EHW222" s="221"/>
      <c r="EHX222" s="221"/>
      <c r="EHY222" s="221"/>
      <c r="EHZ222" s="221"/>
      <c r="EIA222" s="221"/>
      <c r="EIB222" s="221"/>
      <c r="EIC222" s="221"/>
      <c r="EID222" s="221"/>
      <c r="EIE222" s="221"/>
      <c r="EIF222" s="221"/>
      <c r="EIG222" s="221"/>
      <c r="EIH222" s="221"/>
      <c r="EII222" s="221"/>
      <c r="EIJ222" s="221"/>
      <c r="EIK222" s="221"/>
      <c r="EIL222" s="221"/>
      <c r="EIM222" s="221"/>
      <c r="EIN222" s="221"/>
      <c r="EIO222" s="221"/>
      <c r="EIP222" s="221"/>
      <c r="EIQ222" s="221"/>
      <c r="EIR222" s="221"/>
      <c r="EIS222" s="221"/>
      <c r="EIT222" s="221"/>
      <c r="EIU222" s="221"/>
      <c r="EIV222" s="221"/>
      <c r="EIW222" s="221"/>
      <c r="EIX222" s="221"/>
      <c r="EIY222" s="221"/>
      <c r="EIZ222" s="221"/>
      <c r="EJA222" s="221"/>
      <c r="EJB222" s="221"/>
      <c r="EJC222" s="221"/>
      <c r="EJD222" s="221"/>
      <c r="EJE222" s="221"/>
      <c r="EJF222" s="221"/>
      <c r="EJG222" s="221"/>
      <c r="EJH222" s="221"/>
      <c r="EJI222" s="221"/>
      <c r="EJJ222" s="221"/>
      <c r="EJK222" s="221"/>
      <c r="EJL222" s="221"/>
      <c r="EJM222" s="221"/>
      <c r="EJN222" s="221"/>
      <c r="EJO222" s="221"/>
      <c r="EJP222" s="221"/>
      <c r="EJQ222" s="221"/>
      <c r="EJR222" s="221"/>
      <c r="EJS222" s="221"/>
      <c r="EJT222" s="221"/>
      <c r="EJU222" s="221"/>
      <c r="EJV222" s="221"/>
      <c r="EJW222" s="221"/>
      <c r="EJX222" s="221"/>
      <c r="EJY222" s="221"/>
      <c r="EJZ222" s="221"/>
      <c r="EKA222" s="221"/>
      <c r="EKB222" s="221"/>
      <c r="EKC222" s="221"/>
      <c r="EKD222" s="221"/>
      <c r="EKE222" s="221"/>
      <c r="EKF222" s="221"/>
      <c r="EKG222" s="221"/>
      <c r="EKH222" s="221"/>
      <c r="EKI222" s="221"/>
      <c r="EKJ222" s="221"/>
      <c r="EKK222" s="221"/>
      <c r="EKL222" s="221"/>
      <c r="EKM222" s="221"/>
      <c r="EKN222" s="221"/>
      <c r="EKO222" s="221"/>
      <c r="EKP222" s="221"/>
      <c r="EKQ222" s="221"/>
      <c r="EKR222" s="221"/>
      <c r="EKS222" s="221"/>
      <c r="EKT222" s="221"/>
      <c r="EKU222" s="221"/>
      <c r="EKV222" s="221"/>
      <c r="EKW222" s="221"/>
      <c r="EKX222" s="221"/>
      <c r="EKY222" s="221"/>
      <c r="EKZ222" s="221"/>
      <c r="ELA222" s="221"/>
      <c r="ELB222" s="221"/>
      <c r="ELC222" s="221"/>
      <c r="ELD222" s="221"/>
      <c r="ELE222" s="221"/>
      <c r="ELF222" s="221"/>
      <c r="ELG222" s="221"/>
      <c r="ELH222" s="221"/>
      <c r="ELI222" s="221"/>
      <c r="ELJ222" s="221"/>
      <c r="ELK222" s="221"/>
      <c r="ELL222" s="221"/>
      <c r="ELM222" s="221"/>
      <c r="ELN222" s="221"/>
      <c r="ELO222" s="221"/>
      <c r="ELP222" s="221"/>
      <c r="ELQ222" s="221"/>
      <c r="ELR222" s="221"/>
      <c r="ELS222" s="221"/>
      <c r="ELT222" s="221"/>
      <c r="ELU222" s="221"/>
      <c r="ELV222" s="221"/>
      <c r="ELW222" s="221"/>
      <c r="ELX222" s="221"/>
      <c r="ELY222" s="221"/>
      <c r="ELZ222" s="221"/>
      <c r="EMA222" s="221"/>
      <c r="EMB222" s="221"/>
      <c r="EMC222" s="221"/>
      <c r="EMD222" s="221"/>
      <c r="EME222" s="221"/>
      <c r="EMF222" s="221"/>
      <c r="EMG222" s="221"/>
      <c r="EMH222" s="221"/>
      <c r="EMI222" s="221"/>
      <c r="EMJ222" s="221"/>
      <c r="EMK222" s="221"/>
      <c r="EML222" s="221"/>
      <c r="EMM222" s="221"/>
      <c r="EMN222" s="221"/>
      <c r="EMO222" s="221"/>
      <c r="EMP222" s="221"/>
      <c r="EMQ222" s="221"/>
      <c r="EMR222" s="221"/>
      <c r="EMS222" s="221"/>
      <c r="EMT222" s="221"/>
      <c r="EMU222" s="221"/>
      <c r="EMV222" s="221"/>
      <c r="EMW222" s="221"/>
      <c r="EMX222" s="221"/>
      <c r="EMY222" s="221"/>
      <c r="EMZ222" s="221"/>
      <c r="ENA222" s="221"/>
      <c r="ENB222" s="221"/>
      <c r="ENC222" s="221"/>
      <c r="END222" s="221"/>
      <c r="ENE222" s="221"/>
      <c r="ENF222" s="221"/>
      <c r="ENG222" s="221"/>
      <c r="ENH222" s="221"/>
      <c r="ENI222" s="221"/>
      <c r="ENJ222" s="221"/>
      <c r="ENK222" s="221"/>
      <c r="ENL222" s="221"/>
      <c r="ENM222" s="221"/>
      <c r="ENN222" s="221"/>
      <c r="ENO222" s="221"/>
      <c r="ENP222" s="221"/>
      <c r="ENQ222" s="221"/>
      <c r="ENR222" s="221"/>
      <c r="ENS222" s="221"/>
      <c r="ENT222" s="221"/>
      <c r="ENU222" s="221"/>
      <c r="ENV222" s="221"/>
      <c r="ENW222" s="221"/>
      <c r="ENX222" s="221"/>
      <c r="ENY222" s="221"/>
      <c r="ENZ222" s="221"/>
      <c r="EOA222" s="221"/>
      <c r="EOB222" s="221"/>
      <c r="EOC222" s="221"/>
      <c r="EOD222" s="221"/>
      <c r="EOE222" s="221"/>
      <c r="EOF222" s="221"/>
      <c r="EOG222" s="221"/>
      <c r="EOH222" s="221"/>
      <c r="EOI222" s="221"/>
      <c r="EOJ222" s="221"/>
      <c r="EOK222" s="221"/>
      <c r="EOL222" s="221"/>
      <c r="EOM222" s="221"/>
      <c r="EON222" s="221"/>
      <c r="EOO222" s="221"/>
      <c r="EOP222" s="221"/>
      <c r="EOQ222" s="221"/>
      <c r="EOR222" s="221"/>
      <c r="EOS222" s="221"/>
      <c r="EOT222" s="221"/>
      <c r="EOU222" s="221"/>
      <c r="EOV222" s="221"/>
      <c r="EOW222" s="221"/>
      <c r="EOX222" s="221"/>
      <c r="EOY222" s="221"/>
      <c r="EOZ222" s="221"/>
      <c r="EPA222" s="221"/>
      <c r="EPB222" s="221"/>
      <c r="EPC222" s="221"/>
      <c r="EPD222" s="221"/>
      <c r="EPE222" s="221"/>
      <c r="EPF222" s="221"/>
      <c r="EPG222" s="221"/>
      <c r="EPH222" s="221"/>
      <c r="EPI222" s="221"/>
      <c r="EPJ222" s="221"/>
      <c r="EPK222" s="221"/>
      <c r="EPL222" s="221"/>
      <c r="EPM222" s="221"/>
      <c r="EPN222" s="221"/>
      <c r="EPO222" s="221"/>
      <c r="EPP222" s="221"/>
      <c r="EPQ222" s="221"/>
      <c r="EPR222" s="221"/>
      <c r="EPS222" s="221"/>
      <c r="EPT222" s="221"/>
      <c r="EPU222" s="221"/>
      <c r="EPV222" s="221"/>
      <c r="EPW222" s="221"/>
      <c r="EPX222" s="221"/>
      <c r="EPY222" s="221"/>
      <c r="EPZ222" s="221"/>
      <c r="EQA222" s="221"/>
      <c r="EQB222" s="221"/>
      <c r="EQC222" s="221"/>
      <c r="EQD222" s="221"/>
      <c r="EQE222" s="221"/>
      <c r="EQF222" s="221"/>
      <c r="EQG222" s="221"/>
      <c r="EQH222" s="221"/>
      <c r="EQI222" s="221"/>
      <c r="EQJ222" s="221"/>
      <c r="EQK222" s="221"/>
      <c r="EQL222" s="221"/>
      <c r="EQM222" s="221"/>
      <c r="EQN222" s="221"/>
      <c r="EQO222" s="221"/>
      <c r="EQP222" s="221"/>
      <c r="EQQ222" s="221"/>
      <c r="EQR222" s="221"/>
      <c r="EQS222" s="221"/>
      <c r="EQT222" s="221"/>
      <c r="EQU222" s="221"/>
      <c r="EQV222" s="221"/>
      <c r="EQW222" s="221"/>
      <c r="EQX222" s="221"/>
      <c r="EQY222" s="221"/>
      <c r="EQZ222" s="221"/>
      <c r="ERA222" s="221"/>
      <c r="ERB222" s="221"/>
      <c r="ERC222" s="221"/>
      <c r="ERD222" s="221"/>
      <c r="ERE222" s="221"/>
      <c r="ERF222" s="221"/>
      <c r="ERG222" s="221"/>
      <c r="ERH222" s="221"/>
      <c r="ERI222" s="221"/>
      <c r="ERJ222" s="221"/>
      <c r="ERK222" s="221"/>
      <c r="ERL222" s="221"/>
      <c r="ERM222" s="221"/>
      <c r="ERN222" s="221"/>
      <c r="ERO222" s="221"/>
      <c r="ERP222" s="221"/>
      <c r="ERQ222" s="221"/>
      <c r="ERR222" s="221"/>
      <c r="ERS222" s="221"/>
      <c r="ERT222" s="221"/>
      <c r="ERU222" s="221"/>
      <c r="ERV222" s="221"/>
      <c r="ERW222" s="221"/>
      <c r="ERX222" s="221"/>
      <c r="ERY222" s="221"/>
      <c r="ERZ222" s="221"/>
      <c r="ESA222" s="221"/>
      <c r="ESB222" s="221"/>
      <c r="ESC222" s="221"/>
      <c r="ESD222" s="221"/>
      <c r="ESE222" s="221"/>
      <c r="ESF222" s="221"/>
      <c r="ESG222" s="221"/>
      <c r="ESH222" s="221"/>
      <c r="ESI222" s="221"/>
      <c r="ESJ222" s="221"/>
      <c r="ESK222" s="221"/>
      <c r="ESL222" s="221"/>
      <c r="ESM222" s="221"/>
      <c r="ESN222" s="221"/>
      <c r="ESO222" s="221"/>
      <c r="ESP222" s="221"/>
      <c r="ESQ222" s="221"/>
      <c r="ESR222" s="221"/>
      <c r="ESS222" s="221"/>
      <c r="EST222" s="221"/>
      <c r="ESU222" s="221"/>
      <c r="ESV222" s="221"/>
      <c r="ESW222" s="221"/>
      <c r="ESX222" s="221"/>
      <c r="ESY222" s="221"/>
      <c r="ESZ222" s="221"/>
      <c r="ETA222" s="221"/>
      <c r="ETB222" s="221"/>
      <c r="ETC222" s="221"/>
      <c r="ETD222" s="221"/>
      <c r="ETE222" s="221"/>
      <c r="ETF222" s="221"/>
      <c r="ETG222" s="221"/>
      <c r="ETH222" s="221"/>
      <c r="ETI222" s="221"/>
      <c r="ETJ222" s="221"/>
      <c r="ETK222" s="221"/>
      <c r="ETL222" s="221"/>
      <c r="ETM222" s="221"/>
      <c r="ETN222" s="221"/>
      <c r="ETO222" s="221"/>
      <c r="ETP222" s="221"/>
      <c r="ETQ222" s="221"/>
      <c r="ETR222" s="221"/>
      <c r="ETS222" s="221"/>
      <c r="ETT222" s="221"/>
      <c r="ETU222" s="221"/>
      <c r="ETV222" s="221"/>
      <c r="ETW222" s="221"/>
      <c r="ETX222" s="221"/>
      <c r="ETY222" s="221"/>
      <c r="ETZ222" s="221"/>
      <c r="EUA222" s="221"/>
      <c r="EUB222" s="221"/>
      <c r="EUC222" s="221"/>
      <c r="EUD222" s="221"/>
      <c r="EUE222" s="221"/>
      <c r="EUF222" s="221"/>
      <c r="EUG222" s="221"/>
      <c r="EUH222" s="221"/>
      <c r="EUI222" s="221"/>
      <c r="EUJ222" s="221"/>
      <c r="EUK222" s="221"/>
      <c r="EUL222" s="221"/>
      <c r="EUM222" s="221"/>
      <c r="EUN222" s="221"/>
      <c r="EUO222" s="221"/>
      <c r="EUP222" s="221"/>
      <c r="EUQ222" s="221"/>
      <c r="EUR222" s="221"/>
      <c r="EUS222" s="221"/>
      <c r="EUT222" s="221"/>
      <c r="EUU222" s="221"/>
      <c r="EUV222" s="221"/>
      <c r="EUW222" s="221"/>
      <c r="EUX222" s="221"/>
      <c r="EUY222" s="221"/>
      <c r="EUZ222" s="221"/>
      <c r="EVA222" s="221"/>
      <c r="EVB222" s="221"/>
      <c r="EVC222" s="221"/>
      <c r="EVD222" s="221"/>
      <c r="EVE222" s="221"/>
      <c r="EVF222" s="221"/>
      <c r="EVG222" s="221"/>
      <c r="EVH222" s="221"/>
      <c r="EVI222" s="221"/>
      <c r="EVJ222" s="221"/>
      <c r="EVK222" s="221"/>
      <c r="EVL222" s="221"/>
      <c r="EVM222" s="221"/>
      <c r="EVN222" s="221"/>
      <c r="EVO222" s="221"/>
      <c r="EVP222" s="221"/>
      <c r="EVQ222" s="221"/>
      <c r="EVR222" s="221"/>
      <c r="EVS222" s="221"/>
      <c r="EVT222" s="221"/>
      <c r="EVU222" s="221"/>
      <c r="EVV222" s="221"/>
      <c r="EVW222" s="221"/>
      <c r="EVX222" s="221"/>
      <c r="EVY222" s="221"/>
      <c r="EVZ222" s="221"/>
      <c r="EWA222" s="221"/>
      <c r="EWB222" s="221"/>
      <c r="EWC222" s="221"/>
      <c r="EWD222" s="221"/>
      <c r="EWE222" s="221"/>
      <c r="EWF222" s="221"/>
      <c r="EWG222" s="221"/>
      <c r="EWH222" s="221"/>
      <c r="EWI222" s="221"/>
      <c r="EWJ222" s="221"/>
      <c r="EWK222" s="221"/>
      <c r="EWL222" s="221"/>
      <c r="EWM222" s="221"/>
      <c r="EWN222" s="221"/>
      <c r="EWO222" s="221"/>
      <c r="EWP222" s="221"/>
      <c r="EWQ222" s="221"/>
      <c r="EWR222" s="221"/>
      <c r="EWS222" s="221"/>
      <c r="EWT222" s="221"/>
      <c r="EWU222" s="221"/>
      <c r="EWV222" s="221"/>
      <c r="EWW222" s="221"/>
      <c r="EWX222" s="221"/>
      <c r="EWY222" s="221"/>
      <c r="EWZ222" s="221"/>
      <c r="EXA222" s="221"/>
      <c r="EXB222" s="221"/>
      <c r="EXC222" s="221"/>
      <c r="EXD222" s="221"/>
      <c r="EXE222" s="221"/>
      <c r="EXF222" s="221"/>
      <c r="EXG222" s="221"/>
      <c r="EXH222" s="221"/>
      <c r="EXI222" s="221"/>
      <c r="EXJ222" s="221"/>
      <c r="EXK222" s="221"/>
      <c r="EXL222" s="221"/>
      <c r="EXM222" s="221"/>
      <c r="EXN222" s="221"/>
      <c r="EXO222" s="221"/>
      <c r="EXP222" s="221"/>
      <c r="EXQ222" s="221"/>
      <c r="EXR222" s="221"/>
      <c r="EXS222" s="221"/>
      <c r="EXT222" s="221"/>
      <c r="EXU222" s="221"/>
      <c r="EXV222" s="221"/>
      <c r="EXW222" s="221"/>
      <c r="EXX222" s="221"/>
      <c r="EXY222" s="221"/>
      <c r="EXZ222" s="221"/>
      <c r="EYA222" s="221"/>
      <c r="EYB222" s="221"/>
      <c r="EYC222" s="221"/>
      <c r="EYD222" s="221"/>
      <c r="EYE222" s="221"/>
      <c r="EYF222" s="221"/>
      <c r="EYG222" s="221"/>
      <c r="EYH222" s="221"/>
      <c r="EYI222" s="221"/>
      <c r="EYJ222" s="221"/>
      <c r="EYK222" s="221"/>
      <c r="EYL222" s="221"/>
      <c r="EYM222" s="221"/>
      <c r="EYN222" s="221"/>
      <c r="EYO222" s="221"/>
      <c r="EYP222" s="221"/>
      <c r="EYQ222" s="221"/>
      <c r="EYR222" s="221"/>
      <c r="EYS222" s="221"/>
      <c r="EYT222" s="221"/>
      <c r="EYU222" s="221"/>
      <c r="EYV222" s="221"/>
      <c r="EYW222" s="221"/>
      <c r="EYX222" s="221"/>
      <c r="EYY222" s="221"/>
      <c r="EYZ222" s="221"/>
      <c r="EZA222" s="221"/>
      <c r="EZB222" s="221"/>
      <c r="EZC222" s="221"/>
      <c r="EZD222" s="221"/>
      <c r="EZE222" s="221"/>
      <c r="EZF222" s="221"/>
      <c r="EZG222" s="221"/>
      <c r="EZH222" s="221"/>
      <c r="EZI222" s="221"/>
      <c r="EZJ222" s="221"/>
      <c r="EZK222" s="221"/>
      <c r="EZL222" s="221"/>
      <c r="EZM222" s="221"/>
      <c r="EZN222" s="221"/>
      <c r="EZO222" s="221"/>
      <c r="EZP222" s="221"/>
      <c r="EZQ222" s="221"/>
      <c r="EZR222" s="221"/>
      <c r="EZS222" s="221"/>
      <c r="EZT222" s="221"/>
      <c r="EZU222" s="221"/>
      <c r="EZV222" s="221"/>
      <c r="EZW222" s="221"/>
      <c r="EZX222" s="221"/>
      <c r="EZY222" s="221"/>
      <c r="EZZ222" s="221"/>
      <c r="FAA222" s="221"/>
      <c r="FAB222" s="221"/>
      <c r="FAC222" s="221"/>
      <c r="FAD222" s="221"/>
      <c r="FAE222" s="221"/>
      <c r="FAF222" s="221"/>
      <c r="FAG222" s="221"/>
      <c r="FAH222" s="221"/>
      <c r="FAI222" s="221"/>
      <c r="FAJ222" s="221"/>
      <c r="FAK222" s="221"/>
      <c r="FAL222" s="221"/>
      <c r="FAM222" s="221"/>
      <c r="FAN222" s="221"/>
      <c r="FAO222" s="221"/>
      <c r="FAP222" s="221"/>
      <c r="FAQ222" s="221"/>
      <c r="FAR222" s="221"/>
      <c r="FAS222" s="221"/>
      <c r="FAT222" s="221"/>
      <c r="FAU222" s="221"/>
      <c r="FAV222" s="221"/>
      <c r="FAW222" s="221"/>
      <c r="FAX222" s="221"/>
      <c r="FAY222" s="221"/>
      <c r="FAZ222" s="221"/>
      <c r="FBA222" s="221"/>
      <c r="FBB222" s="221"/>
      <c r="FBC222" s="221"/>
      <c r="FBD222" s="221"/>
      <c r="FBE222" s="221"/>
      <c r="FBF222" s="221"/>
      <c r="FBG222" s="221"/>
      <c r="FBH222" s="221"/>
      <c r="FBI222" s="221"/>
      <c r="FBJ222" s="221"/>
      <c r="FBK222" s="221"/>
      <c r="FBL222" s="221"/>
      <c r="FBM222" s="221"/>
      <c r="FBN222" s="221"/>
      <c r="FBO222" s="221"/>
      <c r="FBP222" s="221"/>
      <c r="FBQ222" s="221"/>
      <c r="FBR222" s="221"/>
      <c r="FBS222" s="221"/>
      <c r="FBT222" s="221"/>
      <c r="FBU222" s="221"/>
      <c r="FBV222" s="221"/>
      <c r="FBW222" s="221"/>
      <c r="FBX222" s="221"/>
      <c r="FBY222" s="221"/>
      <c r="FBZ222" s="221"/>
      <c r="FCA222" s="221"/>
      <c r="FCB222" s="221"/>
      <c r="FCC222" s="221"/>
      <c r="FCD222" s="221"/>
      <c r="FCE222" s="221"/>
      <c r="FCF222" s="221"/>
      <c r="FCG222" s="221"/>
      <c r="FCH222" s="221"/>
      <c r="FCI222" s="221"/>
      <c r="FCJ222" s="221"/>
      <c r="FCK222" s="221"/>
      <c r="FCL222" s="221"/>
      <c r="FCM222" s="221"/>
      <c r="FCN222" s="221"/>
      <c r="FCO222" s="221"/>
      <c r="FCP222" s="221"/>
      <c r="FCQ222" s="221"/>
      <c r="FCR222" s="221"/>
      <c r="FCS222" s="221"/>
      <c r="FCT222" s="221"/>
      <c r="FCU222" s="221"/>
      <c r="FCV222" s="221"/>
      <c r="FCW222" s="221"/>
      <c r="FCX222" s="221"/>
      <c r="FCY222" s="221"/>
      <c r="FCZ222" s="221"/>
      <c r="FDA222" s="221"/>
      <c r="FDB222" s="221"/>
      <c r="FDC222" s="221"/>
      <c r="FDD222" s="221"/>
      <c r="FDE222" s="221"/>
      <c r="FDF222" s="221"/>
      <c r="FDG222" s="221"/>
      <c r="FDH222" s="221"/>
      <c r="FDI222" s="221"/>
      <c r="FDJ222" s="221"/>
      <c r="FDK222" s="221"/>
      <c r="FDL222" s="221"/>
      <c r="FDM222" s="221"/>
      <c r="FDN222" s="221"/>
      <c r="FDO222" s="221"/>
      <c r="FDP222" s="221"/>
      <c r="FDQ222" s="221"/>
      <c r="FDR222" s="221"/>
      <c r="FDS222" s="221"/>
      <c r="FDT222" s="221"/>
      <c r="FDU222" s="221"/>
      <c r="FDV222" s="221"/>
      <c r="FDW222" s="221"/>
      <c r="FDX222" s="221"/>
      <c r="FDY222" s="221"/>
      <c r="FDZ222" s="221"/>
      <c r="FEA222" s="221"/>
      <c r="FEB222" s="221"/>
      <c r="FEC222" s="221"/>
      <c r="FED222" s="221"/>
      <c r="FEE222" s="221"/>
      <c r="FEF222" s="221"/>
      <c r="FEG222" s="221"/>
      <c r="FEH222" s="221"/>
      <c r="FEI222" s="221"/>
      <c r="FEJ222" s="221"/>
      <c r="FEK222" s="221"/>
      <c r="FEL222" s="221"/>
      <c r="FEM222" s="221"/>
      <c r="FEN222" s="221"/>
      <c r="FEO222" s="221"/>
      <c r="FEP222" s="221"/>
      <c r="FEQ222" s="221"/>
      <c r="FER222" s="221"/>
      <c r="FES222" s="221"/>
      <c r="FET222" s="221"/>
      <c r="FEU222" s="221"/>
      <c r="FEV222" s="221"/>
      <c r="FEW222" s="221"/>
      <c r="FEX222" s="221"/>
      <c r="FEY222" s="221"/>
      <c r="FEZ222" s="221"/>
      <c r="FFA222" s="221"/>
      <c r="FFB222" s="221"/>
      <c r="FFC222" s="221"/>
      <c r="FFD222" s="221"/>
      <c r="FFE222" s="221"/>
      <c r="FFF222" s="221"/>
      <c r="FFG222" s="221"/>
      <c r="FFH222" s="221"/>
      <c r="FFI222" s="221"/>
      <c r="FFJ222" s="221"/>
      <c r="FFK222" s="221"/>
      <c r="FFL222" s="221"/>
      <c r="FFM222" s="221"/>
      <c r="FFN222" s="221"/>
      <c r="FFO222" s="221"/>
      <c r="FFP222" s="221"/>
      <c r="FFQ222" s="221"/>
      <c r="FFR222" s="221"/>
      <c r="FFS222" s="221"/>
      <c r="FFT222" s="221"/>
      <c r="FFU222" s="221"/>
      <c r="FFV222" s="221"/>
      <c r="FFW222" s="221"/>
      <c r="FFX222" s="221"/>
      <c r="FFY222" s="221"/>
      <c r="FFZ222" s="221"/>
      <c r="FGA222" s="221"/>
      <c r="FGB222" s="221"/>
      <c r="FGC222" s="221"/>
      <c r="FGD222" s="221"/>
      <c r="FGE222" s="221"/>
      <c r="FGF222" s="221"/>
      <c r="FGG222" s="221"/>
      <c r="FGH222" s="221"/>
      <c r="FGI222" s="221"/>
      <c r="FGJ222" s="221"/>
      <c r="FGK222" s="221"/>
      <c r="FGL222" s="221"/>
      <c r="FGM222" s="221"/>
      <c r="FGN222" s="221"/>
      <c r="FGO222" s="221"/>
      <c r="FGP222" s="221"/>
      <c r="FGQ222" s="221"/>
      <c r="FGR222" s="221"/>
      <c r="FGS222" s="221"/>
      <c r="FGT222" s="221"/>
      <c r="FGU222" s="221"/>
      <c r="FGV222" s="221"/>
      <c r="FGW222" s="221"/>
      <c r="FGX222" s="221"/>
      <c r="FGY222" s="221"/>
      <c r="FGZ222" s="221"/>
      <c r="FHA222" s="221"/>
      <c r="FHB222" s="221"/>
      <c r="FHC222" s="221"/>
      <c r="FHD222" s="221"/>
      <c r="FHE222" s="221"/>
      <c r="FHF222" s="221"/>
      <c r="FHG222" s="221"/>
      <c r="FHH222" s="221"/>
      <c r="FHI222" s="221"/>
      <c r="FHJ222" s="221"/>
      <c r="FHK222" s="221"/>
      <c r="FHL222" s="221"/>
      <c r="FHM222" s="221"/>
      <c r="FHN222" s="221"/>
      <c r="FHO222" s="221"/>
      <c r="FHP222" s="221"/>
      <c r="FHQ222" s="221"/>
      <c r="FHR222" s="221"/>
      <c r="FHS222" s="221"/>
      <c r="FHT222" s="221"/>
      <c r="FHU222" s="221"/>
      <c r="FHV222" s="221"/>
      <c r="FHW222" s="221"/>
      <c r="FHX222" s="221"/>
      <c r="FHY222" s="221"/>
      <c r="FHZ222" s="221"/>
      <c r="FIA222" s="221"/>
      <c r="FIB222" s="221"/>
      <c r="FIC222" s="221"/>
      <c r="FID222" s="221"/>
      <c r="FIE222" s="221"/>
      <c r="FIF222" s="221"/>
      <c r="FIG222" s="221"/>
      <c r="FIH222" s="221"/>
      <c r="FII222" s="221"/>
      <c r="FIJ222" s="221"/>
      <c r="FIK222" s="221"/>
      <c r="FIL222" s="221"/>
      <c r="FIM222" s="221"/>
      <c r="FIN222" s="221"/>
      <c r="FIO222" s="221"/>
      <c r="FIP222" s="221"/>
      <c r="FIQ222" s="221"/>
      <c r="FIR222" s="221"/>
      <c r="FIS222" s="221"/>
      <c r="FIT222" s="221"/>
      <c r="FIU222" s="221"/>
      <c r="FIV222" s="221"/>
      <c r="FIW222" s="221"/>
      <c r="FIX222" s="221"/>
      <c r="FIY222" s="221"/>
      <c r="FIZ222" s="221"/>
      <c r="FJA222" s="221"/>
      <c r="FJB222" s="221"/>
      <c r="FJC222" s="221"/>
      <c r="FJD222" s="221"/>
      <c r="FJE222" s="221"/>
      <c r="FJF222" s="221"/>
      <c r="FJG222" s="221"/>
      <c r="FJH222" s="221"/>
      <c r="FJI222" s="221"/>
      <c r="FJJ222" s="221"/>
      <c r="FJK222" s="221"/>
      <c r="FJL222" s="221"/>
      <c r="FJM222" s="221"/>
      <c r="FJN222" s="221"/>
      <c r="FJO222" s="221"/>
      <c r="FJP222" s="221"/>
      <c r="FJQ222" s="221"/>
      <c r="FJR222" s="221"/>
      <c r="FJS222" s="221"/>
      <c r="FJT222" s="221"/>
      <c r="FJU222" s="221"/>
      <c r="FJV222" s="221"/>
      <c r="FJW222" s="221"/>
      <c r="FJX222" s="221"/>
      <c r="FJY222" s="221"/>
      <c r="FJZ222" s="221"/>
      <c r="FKA222" s="221"/>
      <c r="FKB222" s="221"/>
      <c r="FKC222" s="221"/>
      <c r="FKD222" s="221"/>
      <c r="FKE222" s="221"/>
      <c r="FKF222" s="221"/>
      <c r="FKG222" s="221"/>
      <c r="FKH222" s="221"/>
      <c r="FKI222" s="221"/>
      <c r="FKJ222" s="221"/>
      <c r="FKK222" s="221"/>
      <c r="FKL222" s="221"/>
      <c r="FKM222" s="221"/>
      <c r="FKN222" s="221"/>
      <c r="FKO222" s="221"/>
      <c r="FKP222" s="221"/>
      <c r="FKQ222" s="221"/>
      <c r="FKR222" s="221"/>
      <c r="FKS222" s="221"/>
      <c r="FKT222" s="221"/>
      <c r="FKU222" s="221"/>
      <c r="FKV222" s="221"/>
      <c r="FKW222" s="221"/>
      <c r="FKX222" s="221"/>
      <c r="FKY222" s="221"/>
      <c r="FKZ222" s="221"/>
      <c r="FLA222" s="221"/>
      <c r="FLB222" s="221"/>
      <c r="FLC222" s="221"/>
      <c r="FLD222" s="221"/>
      <c r="FLE222" s="221"/>
      <c r="FLF222" s="221"/>
      <c r="FLG222" s="221"/>
      <c r="FLH222" s="221"/>
      <c r="FLI222" s="221"/>
      <c r="FLJ222" s="221"/>
      <c r="FLK222" s="221"/>
      <c r="FLL222" s="221"/>
      <c r="FLM222" s="221"/>
      <c r="FLN222" s="221"/>
      <c r="FLO222" s="221"/>
      <c r="FLP222" s="221"/>
      <c r="FLQ222" s="221"/>
      <c r="FLR222" s="221"/>
      <c r="FLS222" s="221"/>
      <c r="FLT222" s="221"/>
      <c r="FLU222" s="221"/>
      <c r="FLV222" s="221"/>
      <c r="FLW222" s="221"/>
      <c r="FLX222" s="221"/>
      <c r="FLY222" s="221"/>
      <c r="FLZ222" s="221"/>
      <c r="FMA222" s="221"/>
      <c r="FMB222" s="221"/>
      <c r="FMC222" s="221"/>
      <c r="FMD222" s="221"/>
      <c r="FME222" s="221"/>
      <c r="FMF222" s="221"/>
      <c r="FMG222" s="221"/>
      <c r="FMH222" s="221"/>
      <c r="FMI222" s="221"/>
      <c r="FMJ222" s="221"/>
      <c r="FMK222" s="221"/>
      <c r="FML222" s="221"/>
      <c r="FMM222" s="221"/>
      <c r="FMN222" s="221"/>
      <c r="FMO222" s="221"/>
      <c r="FMP222" s="221"/>
      <c r="FMQ222" s="221"/>
      <c r="FMR222" s="221"/>
      <c r="FMS222" s="221"/>
      <c r="FMT222" s="221"/>
      <c r="FMU222" s="221"/>
      <c r="FMV222" s="221"/>
      <c r="FMW222" s="221"/>
      <c r="FMX222" s="221"/>
      <c r="FMY222" s="221"/>
      <c r="FMZ222" s="221"/>
      <c r="FNA222" s="221"/>
      <c r="FNB222" s="221"/>
      <c r="FNC222" s="221"/>
      <c r="FND222" s="221"/>
      <c r="FNE222" s="221"/>
      <c r="FNF222" s="221"/>
      <c r="FNG222" s="221"/>
      <c r="FNH222" s="221"/>
      <c r="FNI222" s="221"/>
      <c r="FNJ222" s="221"/>
      <c r="FNK222" s="221"/>
      <c r="FNL222" s="221"/>
      <c r="FNM222" s="221"/>
      <c r="FNN222" s="221"/>
      <c r="FNO222" s="221"/>
      <c r="FNP222" s="221"/>
      <c r="FNQ222" s="221"/>
      <c r="FNR222" s="221"/>
      <c r="FNS222" s="221"/>
      <c r="FNT222" s="221"/>
      <c r="FNU222" s="221"/>
      <c r="FNV222" s="221"/>
      <c r="FNW222" s="221"/>
      <c r="FNX222" s="221"/>
      <c r="FNY222" s="221"/>
      <c r="FNZ222" s="221"/>
      <c r="FOA222" s="221"/>
      <c r="FOB222" s="221"/>
      <c r="FOC222" s="221"/>
      <c r="FOD222" s="221"/>
      <c r="FOE222" s="221"/>
      <c r="FOF222" s="221"/>
      <c r="FOG222" s="221"/>
      <c r="FOH222" s="221"/>
      <c r="FOI222" s="221"/>
      <c r="FOJ222" s="221"/>
      <c r="FOK222" s="221"/>
      <c r="FOL222" s="221"/>
      <c r="FOM222" s="221"/>
      <c r="FON222" s="221"/>
      <c r="FOO222" s="221"/>
      <c r="FOP222" s="221"/>
      <c r="FOQ222" s="221"/>
      <c r="FOR222" s="221"/>
      <c r="FOS222" s="221"/>
      <c r="FOT222" s="221"/>
      <c r="FOU222" s="221"/>
      <c r="FOV222" s="221"/>
      <c r="FOW222" s="221"/>
      <c r="FOX222" s="221"/>
      <c r="FOY222" s="221"/>
      <c r="FOZ222" s="221"/>
      <c r="FPA222" s="221"/>
      <c r="FPB222" s="221"/>
      <c r="FPC222" s="221"/>
      <c r="FPD222" s="221"/>
      <c r="FPE222" s="221"/>
      <c r="FPF222" s="221"/>
      <c r="FPG222" s="221"/>
      <c r="FPH222" s="221"/>
      <c r="FPI222" s="221"/>
      <c r="FPJ222" s="221"/>
      <c r="FPK222" s="221"/>
      <c r="FPL222" s="221"/>
      <c r="FPM222" s="221"/>
      <c r="FPN222" s="221"/>
      <c r="FPO222" s="221"/>
      <c r="FPP222" s="221"/>
      <c r="FPQ222" s="221"/>
      <c r="FPR222" s="221"/>
      <c r="FPS222" s="221"/>
      <c r="FPT222" s="221"/>
      <c r="FPU222" s="221"/>
      <c r="FPV222" s="221"/>
      <c r="FPW222" s="221"/>
      <c r="FPX222" s="221"/>
      <c r="FPY222" s="221"/>
      <c r="FPZ222" s="221"/>
      <c r="FQA222" s="221"/>
      <c r="FQB222" s="221"/>
      <c r="FQC222" s="221"/>
      <c r="FQD222" s="221"/>
      <c r="FQE222" s="221"/>
      <c r="FQF222" s="221"/>
      <c r="FQG222" s="221"/>
      <c r="FQH222" s="221"/>
      <c r="FQI222" s="221"/>
      <c r="FQJ222" s="221"/>
      <c r="FQK222" s="221"/>
      <c r="FQL222" s="221"/>
      <c r="FQM222" s="221"/>
      <c r="FQN222" s="221"/>
      <c r="FQO222" s="221"/>
      <c r="FQP222" s="221"/>
      <c r="FQQ222" s="221"/>
      <c r="FQR222" s="221"/>
      <c r="FQS222" s="221"/>
      <c r="FQT222" s="221"/>
      <c r="FQU222" s="221"/>
      <c r="FQV222" s="221"/>
      <c r="FQW222" s="221"/>
      <c r="FQX222" s="221"/>
      <c r="FQY222" s="221"/>
      <c r="FQZ222" s="221"/>
      <c r="FRA222" s="221"/>
      <c r="FRB222" s="221"/>
      <c r="FRC222" s="221"/>
      <c r="FRD222" s="221"/>
      <c r="FRE222" s="221"/>
      <c r="FRF222" s="221"/>
      <c r="FRG222" s="221"/>
      <c r="FRH222" s="221"/>
      <c r="FRI222" s="221"/>
      <c r="FRJ222" s="221"/>
      <c r="FRK222" s="221"/>
      <c r="FRL222" s="221"/>
      <c r="FRM222" s="221"/>
      <c r="FRN222" s="221"/>
      <c r="FRO222" s="221"/>
      <c r="FRP222" s="221"/>
      <c r="FRQ222" s="221"/>
      <c r="FRR222" s="221"/>
      <c r="FRS222" s="221"/>
      <c r="FRT222" s="221"/>
      <c r="FRU222" s="221"/>
      <c r="FRV222" s="221"/>
      <c r="FRW222" s="221"/>
      <c r="FRX222" s="221"/>
      <c r="FRY222" s="221"/>
      <c r="FRZ222" s="221"/>
      <c r="FSA222" s="221"/>
      <c r="FSB222" s="221"/>
      <c r="FSC222" s="221"/>
      <c r="FSD222" s="221"/>
      <c r="FSE222" s="221"/>
      <c r="FSF222" s="221"/>
      <c r="FSG222" s="221"/>
      <c r="FSH222" s="221"/>
      <c r="FSI222" s="221"/>
      <c r="FSJ222" s="221"/>
      <c r="FSK222" s="221"/>
      <c r="FSL222" s="221"/>
      <c r="FSM222" s="221"/>
      <c r="FSN222" s="221"/>
      <c r="FSO222" s="221"/>
      <c r="FSP222" s="221"/>
      <c r="FSQ222" s="221"/>
      <c r="FSR222" s="221"/>
      <c r="FSS222" s="221"/>
      <c r="FST222" s="221"/>
      <c r="FSU222" s="221"/>
      <c r="FSV222" s="221"/>
      <c r="FSW222" s="221"/>
      <c r="FSX222" s="221"/>
      <c r="FSY222" s="221"/>
      <c r="FSZ222" s="221"/>
      <c r="FTA222" s="221"/>
      <c r="FTB222" s="221"/>
      <c r="FTC222" s="221"/>
      <c r="FTD222" s="221"/>
      <c r="FTE222" s="221"/>
      <c r="FTF222" s="221"/>
      <c r="FTG222" s="221"/>
      <c r="FTH222" s="221"/>
      <c r="FTI222" s="221"/>
      <c r="FTJ222" s="221"/>
      <c r="FTK222" s="221"/>
      <c r="FTL222" s="221"/>
      <c r="FTM222" s="221"/>
      <c r="FTN222" s="221"/>
      <c r="FTO222" s="221"/>
      <c r="FTP222" s="221"/>
      <c r="FTQ222" s="221"/>
      <c r="FTR222" s="221"/>
      <c r="FTS222" s="221"/>
      <c r="FTT222" s="221"/>
      <c r="FTU222" s="221"/>
      <c r="FTV222" s="221"/>
      <c r="FTW222" s="221"/>
      <c r="FTX222" s="221"/>
      <c r="FTY222" s="221"/>
      <c r="FTZ222" s="221"/>
      <c r="FUA222" s="221"/>
      <c r="FUB222" s="221"/>
      <c r="FUC222" s="221"/>
      <c r="FUD222" s="221"/>
      <c r="FUE222" s="221"/>
      <c r="FUF222" s="221"/>
      <c r="FUG222" s="221"/>
      <c r="FUH222" s="221"/>
      <c r="FUI222" s="221"/>
      <c r="FUJ222" s="221"/>
      <c r="FUK222" s="221"/>
      <c r="FUL222" s="221"/>
      <c r="FUM222" s="221"/>
      <c r="FUN222" s="221"/>
      <c r="FUO222" s="221"/>
      <c r="FUP222" s="221"/>
      <c r="FUQ222" s="221"/>
      <c r="FUR222" s="221"/>
      <c r="FUS222" s="221"/>
      <c r="FUT222" s="221"/>
      <c r="FUU222" s="221"/>
      <c r="FUV222" s="221"/>
      <c r="FUW222" s="221"/>
      <c r="FUX222" s="221"/>
      <c r="FUY222" s="221"/>
      <c r="FUZ222" s="221"/>
      <c r="FVA222" s="221"/>
      <c r="FVB222" s="221"/>
      <c r="FVC222" s="221"/>
      <c r="FVD222" s="221"/>
      <c r="FVE222" s="221"/>
      <c r="FVF222" s="221"/>
      <c r="FVG222" s="221"/>
      <c r="FVH222" s="221"/>
      <c r="FVI222" s="221"/>
      <c r="FVJ222" s="221"/>
      <c r="FVK222" s="221"/>
      <c r="FVL222" s="221"/>
      <c r="FVM222" s="221"/>
      <c r="FVN222" s="221"/>
      <c r="FVO222" s="221"/>
      <c r="FVP222" s="221"/>
      <c r="FVQ222" s="221"/>
      <c r="FVR222" s="221"/>
      <c r="FVS222" s="221"/>
      <c r="FVT222" s="221"/>
      <c r="FVU222" s="221"/>
      <c r="FVV222" s="221"/>
      <c r="FVW222" s="221"/>
      <c r="FVX222" s="221"/>
      <c r="FVY222" s="221"/>
      <c r="FVZ222" s="221"/>
      <c r="FWA222" s="221"/>
      <c r="FWB222" s="221"/>
      <c r="FWC222" s="221"/>
      <c r="FWD222" s="221"/>
      <c r="FWE222" s="221"/>
      <c r="FWF222" s="221"/>
      <c r="FWG222" s="221"/>
      <c r="FWH222" s="221"/>
      <c r="FWI222" s="221"/>
      <c r="FWJ222" s="221"/>
      <c r="FWK222" s="221"/>
      <c r="FWL222" s="221"/>
      <c r="FWM222" s="221"/>
      <c r="FWN222" s="221"/>
      <c r="FWO222" s="221"/>
      <c r="FWP222" s="221"/>
      <c r="FWQ222" s="221"/>
      <c r="FWR222" s="221"/>
      <c r="FWS222" s="221"/>
      <c r="FWT222" s="221"/>
      <c r="FWU222" s="221"/>
      <c r="FWV222" s="221"/>
      <c r="FWW222" s="221"/>
      <c r="FWX222" s="221"/>
      <c r="FWY222" s="221"/>
      <c r="FWZ222" s="221"/>
      <c r="FXA222" s="221"/>
      <c r="FXB222" s="221"/>
      <c r="FXC222" s="221"/>
      <c r="FXD222" s="221"/>
      <c r="FXE222" s="221"/>
      <c r="FXF222" s="221"/>
      <c r="FXG222" s="221"/>
      <c r="FXH222" s="221"/>
      <c r="FXI222" s="221"/>
      <c r="FXJ222" s="221"/>
      <c r="FXK222" s="221"/>
      <c r="FXL222" s="221"/>
      <c r="FXM222" s="221"/>
      <c r="FXN222" s="221"/>
      <c r="FXO222" s="221"/>
      <c r="FXP222" s="221"/>
      <c r="FXQ222" s="221"/>
      <c r="FXR222" s="221"/>
      <c r="FXS222" s="221"/>
      <c r="FXT222" s="221"/>
      <c r="FXU222" s="221"/>
      <c r="FXV222" s="221"/>
      <c r="FXW222" s="221"/>
      <c r="FXX222" s="221"/>
      <c r="FXY222" s="221"/>
      <c r="FXZ222" s="221"/>
      <c r="FYA222" s="221"/>
      <c r="FYB222" s="221"/>
      <c r="FYC222" s="221"/>
      <c r="FYD222" s="221"/>
      <c r="FYE222" s="221"/>
      <c r="FYF222" s="221"/>
      <c r="FYG222" s="221"/>
      <c r="FYH222" s="221"/>
      <c r="FYI222" s="221"/>
      <c r="FYJ222" s="221"/>
      <c r="FYK222" s="221"/>
      <c r="FYL222" s="221"/>
      <c r="FYM222" s="221"/>
      <c r="FYN222" s="221"/>
      <c r="FYO222" s="221"/>
      <c r="FYP222" s="221"/>
      <c r="FYQ222" s="221"/>
      <c r="FYR222" s="221"/>
      <c r="FYS222" s="221"/>
      <c r="FYT222" s="221"/>
      <c r="FYU222" s="221"/>
      <c r="FYV222" s="221"/>
      <c r="FYW222" s="221"/>
      <c r="FYX222" s="221"/>
      <c r="FYY222" s="221"/>
      <c r="FYZ222" s="221"/>
      <c r="FZA222" s="221"/>
      <c r="FZB222" s="221"/>
      <c r="FZC222" s="221"/>
      <c r="FZD222" s="221"/>
      <c r="FZE222" s="221"/>
      <c r="FZF222" s="221"/>
      <c r="FZG222" s="221"/>
      <c r="FZH222" s="221"/>
      <c r="FZI222" s="221"/>
      <c r="FZJ222" s="221"/>
      <c r="FZK222" s="221"/>
      <c r="FZL222" s="221"/>
      <c r="FZM222" s="221"/>
      <c r="FZN222" s="221"/>
      <c r="FZO222" s="221"/>
      <c r="FZP222" s="221"/>
      <c r="FZQ222" s="221"/>
      <c r="FZR222" s="221"/>
      <c r="FZS222" s="221"/>
      <c r="FZT222" s="221"/>
      <c r="FZU222" s="221"/>
      <c r="FZV222" s="221"/>
      <c r="FZW222" s="221"/>
      <c r="FZX222" s="221"/>
      <c r="FZY222" s="221"/>
      <c r="FZZ222" s="221"/>
      <c r="GAA222" s="221"/>
      <c r="GAB222" s="221"/>
      <c r="GAC222" s="221"/>
      <c r="GAD222" s="221"/>
      <c r="GAE222" s="221"/>
      <c r="GAF222" s="221"/>
      <c r="GAG222" s="221"/>
      <c r="GAH222" s="221"/>
      <c r="GAI222" s="221"/>
      <c r="GAJ222" s="221"/>
      <c r="GAK222" s="221"/>
      <c r="GAL222" s="221"/>
      <c r="GAM222" s="221"/>
      <c r="GAN222" s="221"/>
      <c r="GAO222" s="221"/>
      <c r="GAP222" s="221"/>
      <c r="GAQ222" s="221"/>
      <c r="GAR222" s="221"/>
      <c r="GAS222" s="221"/>
      <c r="GAT222" s="221"/>
      <c r="GAU222" s="221"/>
      <c r="GAV222" s="221"/>
      <c r="GAW222" s="221"/>
      <c r="GAX222" s="221"/>
      <c r="GAY222" s="221"/>
      <c r="GAZ222" s="221"/>
      <c r="GBA222" s="221"/>
      <c r="GBB222" s="221"/>
      <c r="GBC222" s="221"/>
      <c r="GBD222" s="221"/>
      <c r="GBE222" s="221"/>
      <c r="GBF222" s="221"/>
      <c r="GBG222" s="221"/>
      <c r="GBH222" s="221"/>
      <c r="GBI222" s="221"/>
      <c r="GBJ222" s="221"/>
      <c r="GBK222" s="221"/>
      <c r="GBL222" s="221"/>
      <c r="GBM222" s="221"/>
      <c r="GBN222" s="221"/>
      <c r="GBO222" s="221"/>
      <c r="GBP222" s="221"/>
      <c r="GBQ222" s="221"/>
      <c r="GBR222" s="221"/>
      <c r="GBS222" s="221"/>
      <c r="GBT222" s="221"/>
      <c r="GBU222" s="221"/>
      <c r="GBV222" s="221"/>
      <c r="GBW222" s="221"/>
      <c r="GBX222" s="221"/>
      <c r="GBY222" s="221"/>
      <c r="GBZ222" s="221"/>
      <c r="GCA222" s="221"/>
      <c r="GCB222" s="221"/>
      <c r="GCC222" s="221"/>
      <c r="GCD222" s="221"/>
      <c r="GCE222" s="221"/>
      <c r="GCF222" s="221"/>
      <c r="GCG222" s="221"/>
      <c r="GCH222" s="221"/>
      <c r="GCI222" s="221"/>
      <c r="GCJ222" s="221"/>
      <c r="GCK222" s="221"/>
      <c r="GCL222" s="221"/>
      <c r="GCM222" s="221"/>
      <c r="GCN222" s="221"/>
      <c r="GCO222" s="221"/>
      <c r="GCP222" s="221"/>
      <c r="GCQ222" s="221"/>
      <c r="GCR222" s="221"/>
      <c r="GCS222" s="221"/>
      <c r="GCT222" s="221"/>
      <c r="GCU222" s="221"/>
      <c r="GCV222" s="221"/>
      <c r="GCW222" s="221"/>
      <c r="GCX222" s="221"/>
      <c r="GCY222" s="221"/>
      <c r="GCZ222" s="221"/>
      <c r="GDA222" s="221"/>
      <c r="GDB222" s="221"/>
      <c r="GDC222" s="221"/>
      <c r="GDD222" s="221"/>
      <c r="GDE222" s="221"/>
      <c r="GDF222" s="221"/>
      <c r="GDG222" s="221"/>
      <c r="GDH222" s="221"/>
      <c r="GDI222" s="221"/>
      <c r="GDJ222" s="221"/>
      <c r="GDK222" s="221"/>
      <c r="GDL222" s="221"/>
      <c r="GDM222" s="221"/>
      <c r="GDN222" s="221"/>
      <c r="GDO222" s="221"/>
      <c r="GDP222" s="221"/>
      <c r="GDQ222" s="221"/>
      <c r="GDR222" s="221"/>
      <c r="GDS222" s="221"/>
      <c r="GDT222" s="221"/>
      <c r="GDU222" s="221"/>
      <c r="GDV222" s="221"/>
      <c r="GDW222" s="221"/>
      <c r="GDX222" s="221"/>
      <c r="GDY222" s="221"/>
      <c r="GDZ222" s="221"/>
      <c r="GEA222" s="221"/>
      <c r="GEB222" s="221"/>
      <c r="GEC222" s="221"/>
      <c r="GED222" s="221"/>
      <c r="GEE222" s="221"/>
      <c r="GEF222" s="221"/>
      <c r="GEG222" s="221"/>
      <c r="GEH222" s="221"/>
      <c r="GEI222" s="221"/>
      <c r="GEJ222" s="221"/>
      <c r="GEK222" s="221"/>
      <c r="GEL222" s="221"/>
      <c r="GEM222" s="221"/>
      <c r="GEN222" s="221"/>
      <c r="GEO222" s="221"/>
      <c r="GEP222" s="221"/>
      <c r="GEQ222" s="221"/>
      <c r="GER222" s="221"/>
      <c r="GES222" s="221"/>
      <c r="GET222" s="221"/>
      <c r="GEU222" s="221"/>
      <c r="GEV222" s="221"/>
      <c r="GEW222" s="221"/>
      <c r="GEX222" s="221"/>
      <c r="GEY222" s="221"/>
      <c r="GEZ222" s="221"/>
      <c r="GFA222" s="221"/>
      <c r="GFB222" s="221"/>
      <c r="GFC222" s="221"/>
      <c r="GFD222" s="221"/>
      <c r="GFE222" s="221"/>
      <c r="GFF222" s="221"/>
      <c r="GFG222" s="221"/>
      <c r="GFH222" s="221"/>
      <c r="GFI222" s="221"/>
      <c r="GFJ222" s="221"/>
      <c r="GFK222" s="221"/>
      <c r="GFL222" s="221"/>
      <c r="GFM222" s="221"/>
      <c r="GFN222" s="221"/>
      <c r="GFO222" s="221"/>
      <c r="GFP222" s="221"/>
      <c r="GFQ222" s="221"/>
      <c r="GFR222" s="221"/>
      <c r="GFS222" s="221"/>
      <c r="GFT222" s="221"/>
      <c r="GFU222" s="221"/>
      <c r="GFV222" s="221"/>
      <c r="GFW222" s="221"/>
      <c r="GFX222" s="221"/>
      <c r="GFY222" s="221"/>
      <c r="GFZ222" s="221"/>
      <c r="GGA222" s="221"/>
      <c r="GGB222" s="221"/>
      <c r="GGC222" s="221"/>
      <c r="GGD222" s="221"/>
      <c r="GGE222" s="221"/>
      <c r="GGF222" s="221"/>
      <c r="GGG222" s="221"/>
      <c r="GGH222" s="221"/>
      <c r="GGI222" s="221"/>
      <c r="GGJ222" s="221"/>
      <c r="GGK222" s="221"/>
      <c r="GGL222" s="221"/>
      <c r="GGM222" s="221"/>
      <c r="GGN222" s="221"/>
      <c r="GGO222" s="221"/>
      <c r="GGP222" s="221"/>
      <c r="GGQ222" s="221"/>
      <c r="GGR222" s="221"/>
      <c r="GGS222" s="221"/>
      <c r="GGT222" s="221"/>
      <c r="GGU222" s="221"/>
      <c r="GGV222" s="221"/>
      <c r="GGW222" s="221"/>
      <c r="GGX222" s="221"/>
      <c r="GGY222" s="221"/>
      <c r="GGZ222" s="221"/>
      <c r="GHA222" s="221"/>
      <c r="GHB222" s="221"/>
      <c r="GHC222" s="221"/>
      <c r="GHD222" s="221"/>
      <c r="GHE222" s="221"/>
      <c r="GHF222" s="221"/>
      <c r="GHG222" s="221"/>
      <c r="GHH222" s="221"/>
      <c r="GHI222" s="221"/>
      <c r="GHJ222" s="221"/>
      <c r="GHK222" s="221"/>
      <c r="GHL222" s="221"/>
      <c r="GHM222" s="221"/>
      <c r="GHN222" s="221"/>
      <c r="GHO222" s="221"/>
      <c r="GHP222" s="221"/>
      <c r="GHQ222" s="221"/>
      <c r="GHR222" s="221"/>
      <c r="GHS222" s="221"/>
      <c r="GHT222" s="221"/>
      <c r="GHU222" s="221"/>
      <c r="GHV222" s="221"/>
      <c r="GHW222" s="221"/>
      <c r="GHX222" s="221"/>
      <c r="GHY222" s="221"/>
      <c r="GHZ222" s="221"/>
      <c r="GIA222" s="221"/>
      <c r="GIB222" s="221"/>
      <c r="GIC222" s="221"/>
      <c r="GID222" s="221"/>
      <c r="GIE222" s="221"/>
      <c r="GIF222" s="221"/>
      <c r="GIG222" s="221"/>
      <c r="GIH222" s="221"/>
      <c r="GII222" s="221"/>
      <c r="GIJ222" s="221"/>
      <c r="GIK222" s="221"/>
      <c r="GIL222" s="221"/>
      <c r="GIM222" s="221"/>
      <c r="GIN222" s="221"/>
      <c r="GIO222" s="221"/>
      <c r="GIP222" s="221"/>
      <c r="GIQ222" s="221"/>
      <c r="GIR222" s="221"/>
      <c r="GIS222" s="221"/>
      <c r="GIT222" s="221"/>
      <c r="GIU222" s="221"/>
      <c r="GIV222" s="221"/>
      <c r="GIW222" s="221"/>
      <c r="GIX222" s="221"/>
      <c r="GIY222" s="221"/>
      <c r="GIZ222" s="221"/>
      <c r="GJA222" s="221"/>
      <c r="GJB222" s="221"/>
      <c r="GJC222" s="221"/>
      <c r="GJD222" s="221"/>
      <c r="GJE222" s="221"/>
      <c r="GJF222" s="221"/>
      <c r="GJG222" s="221"/>
      <c r="GJH222" s="221"/>
      <c r="GJI222" s="221"/>
      <c r="GJJ222" s="221"/>
      <c r="GJK222" s="221"/>
      <c r="GJL222" s="221"/>
      <c r="GJM222" s="221"/>
      <c r="GJN222" s="221"/>
      <c r="GJO222" s="221"/>
      <c r="GJP222" s="221"/>
      <c r="GJQ222" s="221"/>
      <c r="GJR222" s="221"/>
      <c r="GJS222" s="221"/>
      <c r="GJT222" s="221"/>
      <c r="GJU222" s="221"/>
      <c r="GJV222" s="221"/>
      <c r="GJW222" s="221"/>
      <c r="GJX222" s="221"/>
      <c r="GJY222" s="221"/>
      <c r="GJZ222" s="221"/>
      <c r="GKA222" s="221"/>
      <c r="GKB222" s="221"/>
      <c r="GKC222" s="221"/>
      <c r="GKD222" s="221"/>
      <c r="GKE222" s="221"/>
      <c r="GKF222" s="221"/>
      <c r="GKG222" s="221"/>
      <c r="GKH222" s="221"/>
      <c r="GKI222" s="221"/>
      <c r="GKJ222" s="221"/>
      <c r="GKK222" s="221"/>
      <c r="GKL222" s="221"/>
      <c r="GKM222" s="221"/>
      <c r="GKN222" s="221"/>
      <c r="GKO222" s="221"/>
      <c r="GKP222" s="221"/>
      <c r="GKQ222" s="221"/>
      <c r="GKR222" s="221"/>
      <c r="GKS222" s="221"/>
      <c r="GKT222" s="221"/>
      <c r="GKU222" s="221"/>
      <c r="GKV222" s="221"/>
      <c r="GKW222" s="221"/>
      <c r="GKX222" s="221"/>
      <c r="GKY222" s="221"/>
      <c r="GKZ222" s="221"/>
      <c r="GLA222" s="221"/>
      <c r="GLB222" s="221"/>
      <c r="GLC222" s="221"/>
      <c r="GLD222" s="221"/>
      <c r="GLE222" s="221"/>
      <c r="GLF222" s="221"/>
      <c r="GLG222" s="221"/>
      <c r="GLH222" s="221"/>
      <c r="GLI222" s="221"/>
      <c r="GLJ222" s="221"/>
      <c r="GLK222" s="221"/>
      <c r="GLL222" s="221"/>
      <c r="GLM222" s="221"/>
      <c r="GLN222" s="221"/>
      <c r="GLO222" s="221"/>
      <c r="GLP222" s="221"/>
      <c r="GLQ222" s="221"/>
      <c r="GLR222" s="221"/>
      <c r="GLS222" s="221"/>
      <c r="GLT222" s="221"/>
      <c r="GLU222" s="221"/>
      <c r="GLV222" s="221"/>
      <c r="GLW222" s="221"/>
      <c r="GLX222" s="221"/>
      <c r="GLY222" s="221"/>
      <c r="GLZ222" s="221"/>
      <c r="GMA222" s="221"/>
      <c r="GMB222" s="221"/>
      <c r="GMC222" s="221"/>
      <c r="GMD222" s="221"/>
      <c r="GME222" s="221"/>
      <c r="GMF222" s="221"/>
      <c r="GMG222" s="221"/>
      <c r="GMH222" s="221"/>
      <c r="GMI222" s="221"/>
      <c r="GMJ222" s="221"/>
      <c r="GMK222" s="221"/>
      <c r="GML222" s="221"/>
      <c r="GMM222" s="221"/>
      <c r="GMN222" s="221"/>
      <c r="GMO222" s="221"/>
      <c r="GMP222" s="221"/>
      <c r="GMQ222" s="221"/>
      <c r="GMR222" s="221"/>
      <c r="GMS222" s="221"/>
      <c r="GMT222" s="221"/>
      <c r="GMU222" s="221"/>
      <c r="GMV222" s="221"/>
      <c r="GMW222" s="221"/>
      <c r="GMX222" s="221"/>
      <c r="GMY222" s="221"/>
      <c r="GMZ222" s="221"/>
      <c r="GNA222" s="221"/>
      <c r="GNB222" s="221"/>
      <c r="GNC222" s="221"/>
      <c r="GND222" s="221"/>
      <c r="GNE222" s="221"/>
      <c r="GNF222" s="221"/>
      <c r="GNG222" s="221"/>
      <c r="GNH222" s="221"/>
      <c r="GNI222" s="221"/>
      <c r="GNJ222" s="221"/>
      <c r="GNK222" s="221"/>
      <c r="GNL222" s="221"/>
      <c r="GNM222" s="221"/>
      <c r="GNN222" s="221"/>
      <c r="GNO222" s="221"/>
      <c r="GNP222" s="221"/>
      <c r="GNQ222" s="221"/>
      <c r="GNR222" s="221"/>
      <c r="GNS222" s="221"/>
      <c r="GNT222" s="221"/>
      <c r="GNU222" s="221"/>
      <c r="GNV222" s="221"/>
      <c r="GNW222" s="221"/>
      <c r="GNX222" s="221"/>
      <c r="GNY222" s="221"/>
      <c r="GNZ222" s="221"/>
      <c r="GOA222" s="221"/>
      <c r="GOB222" s="221"/>
      <c r="GOC222" s="221"/>
      <c r="GOD222" s="221"/>
      <c r="GOE222" s="221"/>
      <c r="GOF222" s="221"/>
      <c r="GOG222" s="221"/>
      <c r="GOH222" s="221"/>
      <c r="GOI222" s="221"/>
      <c r="GOJ222" s="221"/>
      <c r="GOK222" s="221"/>
      <c r="GOL222" s="221"/>
      <c r="GOM222" s="221"/>
      <c r="GON222" s="221"/>
      <c r="GOO222" s="221"/>
      <c r="GOP222" s="221"/>
      <c r="GOQ222" s="221"/>
      <c r="GOR222" s="221"/>
      <c r="GOS222" s="221"/>
      <c r="GOT222" s="221"/>
      <c r="GOU222" s="221"/>
      <c r="GOV222" s="221"/>
      <c r="GOW222" s="221"/>
      <c r="GOX222" s="221"/>
      <c r="GOY222" s="221"/>
      <c r="GOZ222" s="221"/>
      <c r="GPA222" s="221"/>
      <c r="GPB222" s="221"/>
      <c r="GPC222" s="221"/>
      <c r="GPD222" s="221"/>
      <c r="GPE222" s="221"/>
      <c r="GPF222" s="221"/>
      <c r="GPG222" s="221"/>
      <c r="GPH222" s="221"/>
      <c r="GPI222" s="221"/>
      <c r="GPJ222" s="221"/>
      <c r="GPK222" s="221"/>
      <c r="GPL222" s="221"/>
      <c r="GPM222" s="221"/>
      <c r="GPN222" s="221"/>
      <c r="GPO222" s="221"/>
      <c r="GPP222" s="221"/>
      <c r="GPQ222" s="221"/>
      <c r="GPR222" s="221"/>
      <c r="GPS222" s="221"/>
      <c r="GPT222" s="221"/>
      <c r="GPU222" s="221"/>
      <c r="GPV222" s="221"/>
      <c r="GPW222" s="221"/>
      <c r="GPX222" s="221"/>
      <c r="GPY222" s="221"/>
      <c r="GPZ222" s="221"/>
      <c r="GQA222" s="221"/>
      <c r="GQB222" s="221"/>
      <c r="GQC222" s="221"/>
      <c r="GQD222" s="221"/>
      <c r="GQE222" s="221"/>
      <c r="GQF222" s="221"/>
      <c r="GQG222" s="221"/>
      <c r="GQH222" s="221"/>
      <c r="GQI222" s="221"/>
      <c r="GQJ222" s="221"/>
      <c r="GQK222" s="221"/>
      <c r="GQL222" s="221"/>
      <c r="GQM222" s="221"/>
      <c r="GQN222" s="221"/>
      <c r="GQO222" s="221"/>
      <c r="GQP222" s="221"/>
      <c r="GQQ222" s="221"/>
      <c r="GQR222" s="221"/>
      <c r="GQS222" s="221"/>
      <c r="GQT222" s="221"/>
      <c r="GQU222" s="221"/>
      <c r="GQV222" s="221"/>
      <c r="GQW222" s="221"/>
      <c r="GQX222" s="221"/>
      <c r="GQY222" s="221"/>
      <c r="GQZ222" s="221"/>
      <c r="GRA222" s="221"/>
      <c r="GRB222" s="221"/>
      <c r="GRC222" s="221"/>
      <c r="GRD222" s="221"/>
      <c r="GRE222" s="221"/>
      <c r="GRF222" s="221"/>
      <c r="GRG222" s="221"/>
      <c r="GRH222" s="221"/>
      <c r="GRI222" s="221"/>
      <c r="GRJ222" s="221"/>
      <c r="GRK222" s="221"/>
      <c r="GRL222" s="221"/>
      <c r="GRM222" s="221"/>
      <c r="GRN222" s="221"/>
      <c r="GRO222" s="221"/>
      <c r="GRP222" s="221"/>
      <c r="GRQ222" s="221"/>
      <c r="GRR222" s="221"/>
      <c r="GRS222" s="221"/>
      <c r="GRT222" s="221"/>
      <c r="GRU222" s="221"/>
      <c r="GRV222" s="221"/>
      <c r="GRW222" s="221"/>
      <c r="GRX222" s="221"/>
      <c r="GRY222" s="221"/>
      <c r="GRZ222" s="221"/>
      <c r="GSA222" s="221"/>
      <c r="GSB222" s="221"/>
      <c r="GSC222" s="221"/>
      <c r="GSD222" s="221"/>
      <c r="GSE222" s="221"/>
      <c r="GSF222" s="221"/>
      <c r="GSG222" s="221"/>
      <c r="GSH222" s="221"/>
      <c r="GSI222" s="221"/>
      <c r="GSJ222" s="221"/>
      <c r="GSK222" s="221"/>
      <c r="GSL222" s="221"/>
      <c r="GSM222" s="221"/>
      <c r="GSN222" s="221"/>
      <c r="GSO222" s="221"/>
      <c r="GSP222" s="221"/>
      <c r="GSQ222" s="221"/>
      <c r="GSR222" s="221"/>
      <c r="GSS222" s="221"/>
      <c r="GST222" s="221"/>
      <c r="GSU222" s="221"/>
      <c r="GSV222" s="221"/>
      <c r="GSW222" s="221"/>
      <c r="GSX222" s="221"/>
      <c r="GSY222" s="221"/>
      <c r="GSZ222" s="221"/>
      <c r="GTA222" s="221"/>
      <c r="GTB222" s="221"/>
      <c r="GTC222" s="221"/>
      <c r="GTD222" s="221"/>
      <c r="GTE222" s="221"/>
      <c r="GTF222" s="221"/>
      <c r="GTG222" s="221"/>
      <c r="GTH222" s="221"/>
      <c r="GTI222" s="221"/>
      <c r="GTJ222" s="221"/>
      <c r="GTK222" s="221"/>
      <c r="GTL222" s="221"/>
      <c r="GTM222" s="221"/>
      <c r="GTN222" s="221"/>
      <c r="GTO222" s="221"/>
      <c r="GTP222" s="221"/>
      <c r="GTQ222" s="221"/>
      <c r="GTR222" s="221"/>
      <c r="GTS222" s="221"/>
      <c r="GTT222" s="221"/>
      <c r="GTU222" s="221"/>
      <c r="GTV222" s="221"/>
      <c r="GTW222" s="221"/>
      <c r="GTX222" s="221"/>
      <c r="GTY222" s="221"/>
      <c r="GTZ222" s="221"/>
      <c r="GUA222" s="221"/>
      <c r="GUB222" s="221"/>
      <c r="GUC222" s="221"/>
      <c r="GUD222" s="221"/>
      <c r="GUE222" s="221"/>
      <c r="GUF222" s="221"/>
      <c r="GUG222" s="221"/>
      <c r="GUH222" s="221"/>
      <c r="GUI222" s="221"/>
      <c r="GUJ222" s="221"/>
      <c r="GUK222" s="221"/>
      <c r="GUL222" s="221"/>
      <c r="GUM222" s="221"/>
      <c r="GUN222" s="221"/>
      <c r="GUO222" s="221"/>
      <c r="GUP222" s="221"/>
      <c r="GUQ222" s="221"/>
      <c r="GUR222" s="221"/>
      <c r="GUS222" s="221"/>
      <c r="GUT222" s="221"/>
      <c r="GUU222" s="221"/>
      <c r="GUV222" s="221"/>
      <c r="GUW222" s="221"/>
      <c r="GUX222" s="221"/>
      <c r="GUY222" s="221"/>
      <c r="GUZ222" s="221"/>
      <c r="GVA222" s="221"/>
      <c r="GVB222" s="221"/>
      <c r="GVC222" s="221"/>
      <c r="GVD222" s="221"/>
      <c r="GVE222" s="221"/>
      <c r="GVF222" s="221"/>
      <c r="GVG222" s="221"/>
      <c r="GVH222" s="221"/>
      <c r="GVI222" s="221"/>
      <c r="GVJ222" s="221"/>
      <c r="GVK222" s="221"/>
      <c r="GVL222" s="221"/>
      <c r="GVM222" s="221"/>
      <c r="GVN222" s="221"/>
      <c r="GVO222" s="221"/>
      <c r="GVP222" s="221"/>
      <c r="GVQ222" s="221"/>
      <c r="GVR222" s="221"/>
      <c r="GVS222" s="221"/>
      <c r="GVT222" s="221"/>
      <c r="GVU222" s="221"/>
      <c r="GVV222" s="221"/>
      <c r="GVW222" s="221"/>
      <c r="GVX222" s="221"/>
      <c r="GVY222" s="221"/>
      <c r="GVZ222" s="221"/>
      <c r="GWA222" s="221"/>
      <c r="GWB222" s="221"/>
      <c r="GWC222" s="221"/>
      <c r="GWD222" s="221"/>
      <c r="GWE222" s="221"/>
      <c r="GWF222" s="221"/>
      <c r="GWG222" s="221"/>
      <c r="GWH222" s="221"/>
      <c r="GWI222" s="221"/>
      <c r="GWJ222" s="221"/>
      <c r="GWK222" s="221"/>
      <c r="GWL222" s="221"/>
      <c r="GWM222" s="221"/>
      <c r="GWN222" s="221"/>
      <c r="GWO222" s="221"/>
      <c r="GWP222" s="221"/>
      <c r="GWQ222" s="221"/>
      <c r="GWR222" s="221"/>
      <c r="GWS222" s="221"/>
      <c r="GWT222" s="221"/>
      <c r="GWU222" s="221"/>
      <c r="GWV222" s="221"/>
      <c r="GWW222" s="221"/>
      <c r="GWX222" s="221"/>
      <c r="GWY222" s="221"/>
      <c r="GWZ222" s="221"/>
      <c r="GXA222" s="221"/>
      <c r="GXB222" s="221"/>
      <c r="GXC222" s="221"/>
      <c r="GXD222" s="221"/>
      <c r="GXE222" s="221"/>
      <c r="GXF222" s="221"/>
      <c r="GXG222" s="221"/>
      <c r="GXH222" s="221"/>
      <c r="GXI222" s="221"/>
      <c r="GXJ222" s="221"/>
      <c r="GXK222" s="221"/>
      <c r="GXL222" s="221"/>
      <c r="GXM222" s="221"/>
      <c r="GXN222" s="221"/>
      <c r="GXO222" s="221"/>
      <c r="GXP222" s="221"/>
      <c r="GXQ222" s="221"/>
      <c r="GXR222" s="221"/>
      <c r="GXS222" s="221"/>
      <c r="GXT222" s="221"/>
      <c r="GXU222" s="221"/>
      <c r="GXV222" s="221"/>
      <c r="GXW222" s="221"/>
      <c r="GXX222" s="221"/>
      <c r="GXY222" s="221"/>
      <c r="GXZ222" s="221"/>
      <c r="GYA222" s="221"/>
      <c r="GYB222" s="221"/>
      <c r="GYC222" s="221"/>
      <c r="GYD222" s="221"/>
      <c r="GYE222" s="221"/>
      <c r="GYF222" s="221"/>
      <c r="GYG222" s="221"/>
      <c r="GYH222" s="221"/>
      <c r="GYI222" s="221"/>
      <c r="GYJ222" s="221"/>
      <c r="GYK222" s="221"/>
      <c r="GYL222" s="221"/>
      <c r="GYM222" s="221"/>
      <c r="GYN222" s="221"/>
      <c r="GYO222" s="221"/>
      <c r="GYP222" s="221"/>
      <c r="GYQ222" s="221"/>
      <c r="GYR222" s="221"/>
      <c r="GYS222" s="221"/>
      <c r="GYT222" s="221"/>
      <c r="GYU222" s="221"/>
      <c r="GYV222" s="221"/>
      <c r="GYW222" s="221"/>
      <c r="GYX222" s="221"/>
      <c r="GYY222" s="221"/>
      <c r="GYZ222" s="221"/>
      <c r="GZA222" s="221"/>
      <c r="GZB222" s="221"/>
      <c r="GZC222" s="221"/>
      <c r="GZD222" s="221"/>
      <c r="GZE222" s="221"/>
      <c r="GZF222" s="221"/>
      <c r="GZG222" s="221"/>
      <c r="GZH222" s="221"/>
      <c r="GZI222" s="221"/>
      <c r="GZJ222" s="221"/>
      <c r="GZK222" s="221"/>
      <c r="GZL222" s="221"/>
      <c r="GZM222" s="221"/>
      <c r="GZN222" s="221"/>
      <c r="GZO222" s="221"/>
      <c r="GZP222" s="221"/>
      <c r="GZQ222" s="221"/>
      <c r="GZR222" s="221"/>
      <c r="GZS222" s="221"/>
      <c r="GZT222" s="221"/>
      <c r="GZU222" s="221"/>
      <c r="GZV222" s="221"/>
      <c r="GZW222" s="221"/>
      <c r="GZX222" s="221"/>
      <c r="GZY222" s="221"/>
      <c r="GZZ222" s="221"/>
      <c r="HAA222" s="221"/>
      <c r="HAB222" s="221"/>
      <c r="HAC222" s="221"/>
      <c r="HAD222" s="221"/>
      <c r="HAE222" s="221"/>
      <c r="HAF222" s="221"/>
      <c r="HAG222" s="221"/>
      <c r="HAH222" s="221"/>
      <c r="HAI222" s="221"/>
      <c r="HAJ222" s="221"/>
      <c r="HAK222" s="221"/>
      <c r="HAL222" s="221"/>
      <c r="HAM222" s="221"/>
      <c r="HAN222" s="221"/>
      <c r="HAO222" s="221"/>
      <c r="HAP222" s="221"/>
      <c r="HAQ222" s="221"/>
      <c r="HAR222" s="221"/>
      <c r="HAS222" s="221"/>
      <c r="HAT222" s="221"/>
      <c r="HAU222" s="221"/>
      <c r="HAV222" s="221"/>
      <c r="HAW222" s="221"/>
      <c r="HAX222" s="221"/>
      <c r="HAY222" s="221"/>
      <c r="HAZ222" s="221"/>
      <c r="HBA222" s="221"/>
      <c r="HBB222" s="221"/>
      <c r="HBC222" s="221"/>
      <c r="HBD222" s="221"/>
      <c r="HBE222" s="221"/>
      <c r="HBF222" s="221"/>
      <c r="HBG222" s="221"/>
      <c r="HBH222" s="221"/>
      <c r="HBI222" s="221"/>
      <c r="HBJ222" s="221"/>
      <c r="HBK222" s="221"/>
      <c r="HBL222" s="221"/>
      <c r="HBM222" s="221"/>
      <c r="HBN222" s="221"/>
      <c r="HBO222" s="221"/>
      <c r="HBP222" s="221"/>
      <c r="HBQ222" s="221"/>
      <c r="HBR222" s="221"/>
      <c r="HBS222" s="221"/>
      <c r="HBT222" s="221"/>
      <c r="HBU222" s="221"/>
      <c r="HBV222" s="221"/>
      <c r="HBW222" s="221"/>
      <c r="HBX222" s="221"/>
      <c r="HBY222" s="221"/>
      <c r="HBZ222" s="221"/>
      <c r="HCA222" s="221"/>
      <c r="HCB222" s="221"/>
      <c r="HCC222" s="221"/>
      <c r="HCD222" s="221"/>
      <c r="HCE222" s="221"/>
      <c r="HCF222" s="221"/>
      <c r="HCG222" s="221"/>
      <c r="HCH222" s="221"/>
      <c r="HCI222" s="221"/>
      <c r="HCJ222" s="221"/>
      <c r="HCK222" s="221"/>
      <c r="HCL222" s="221"/>
      <c r="HCM222" s="221"/>
      <c r="HCN222" s="221"/>
      <c r="HCO222" s="221"/>
      <c r="HCP222" s="221"/>
      <c r="HCQ222" s="221"/>
      <c r="HCR222" s="221"/>
      <c r="HCS222" s="221"/>
      <c r="HCT222" s="221"/>
      <c r="HCU222" s="221"/>
      <c r="HCV222" s="221"/>
      <c r="HCW222" s="221"/>
      <c r="HCX222" s="221"/>
      <c r="HCY222" s="221"/>
      <c r="HCZ222" s="221"/>
      <c r="HDA222" s="221"/>
      <c r="HDB222" s="221"/>
      <c r="HDC222" s="221"/>
      <c r="HDD222" s="221"/>
      <c r="HDE222" s="221"/>
      <c r="HDF222" s="221"/>
      <c r="HDG222" s="221"/>
      <c r="HDH222" s="221"/>
      <c r="HDI222" s="221"/>
      <c r="HDJ222" s="221"/>
      <c r="HDK222" s="221"/>
      <c r="HDL222" s="221"/>
      <c r="HDM222" s="221"/>
      <c r="HDN222" s="221"/>
      <c r="HDO222" s="221"/>
      <c r="HDP222" s="221"/>
      <c r="HDQ222" s="221"/>
      <c r="HDR222" s="221"/>
      <c r="HDS222" s="221"/>
      <c r="HDT222" s="221"/>
      <c r="HDU222" s="221"/>
      <c r="HDV222" s="221"/>
      <c r="HDW222" s="221"/>
      <c r="HDX222" s="221"/>
      <c r="HDY222" s="221"/>
      <c r="HDZ222" s="221"/>
      <c r="HEA222" s="221"/>
      <c r="HEB222" s="221"/>
      <c r="HEC222" s="221"/>
      <c r="HED222" s="221"/>
      <c r="HEE222" s="221"/>
      <c r="HEF222" s="221"/>
      <c r="HEG222" s="221"/>
      <c r="HEH222" s="221"/>
      <c r="HEI222" s="221"/>
      <c r="HEJ222" s="221"/>
      <c r="HEK222" s="221"/>
      <c r="HEL222" s="221"/>
      <c r="HEM222" s="221"/>
      <c r="HEN222" s="221"/>
      <c r="HEO222" s="221"/>
      <c r="HEP222" s="221"/>
      <c r="HEQ222" s="221"/>
      <c r="HER222" s="221"/>
      <c r="HES222" s="221"/>
      <c r="HET222" s="221"/>
      <c r="HEU222" s="221"/>
      <c r="HEV222" s="221"/>
      <c r="HEW222" s="221"/>
      <c r="HEX222" s="221"/>
      <c r="HEY222" s="221"/>
      <c r="HEZ222" s="221"/>
      <c r="HFA222" s="221"/>
      <c r="HFB222" s="221"/>
      <c r="HFC222" s="221"/>
      <c r="HFD222" s="221"/>
      <c r="HFE222" s="221"/>
      <c r="HFF222" s="221"/>
      <c r="HFG222" s="221"/>
      <c r="HFH222" s="221"/>
      <c r="HFI222" s="221"/>
      <c r="HFJ222" s="221"/>
      <c r="HFK222" s="221"/>
      <c r="HFL222" s="221"/>
      <c r="HFM222" s="221"/>
      <c r="HFN222" s="221"/>
      <c r="HFO222" s="221"/>
      <c r="HFP222" s="221"/>
      <c r="HFQ222" s="221"/>
      <c r="HFR222" s="221"/>
      <c r="HFS222" s="221"/>
      <c r="HFT222" s="221"/>
      <c r="HFU222" s="221"/>
      <c r="HFV222" s="221"/>
      <c r="HFW222" s="221"/>
      <c r="HFX222" s="221"/>
      <c r="HFY222" s="221"/>
      <c r="HFZ222" s="221"/>
      <c r="HGA222" s="221"/>
      <c r="HGB222" s="221"/>
      <c r="HGC222" s="221"/>
      <c r="HGD222" s="221"/>
      <c r="HGE222" s="221"/>
      <c r="HGF222" s="221"/>
      <c r="HGG222" s="221"/>
      <c r="HGH222" s="221"/>
      <c r="HGI222" s="221"/>
      <c r="HGJ222" s="221"/>
      <c r="HGK222" s="221"/>
      <c r="HGL222" s="221"/>
      <c r="HGM222" s="221"/>
      <c r="HGN222" s="221"/>
      <c r="HGO222" s="221"/>
      <c r="HGP222" s="221"/>
      <c r="HGQ222" s="221"/>
      <c r="HGR222" s="221"/>
      <c r="HGS222" s="221"/>
      <c r="HGT222" s="221"/>
      <c r="HGU222" s="221"/>
      <c r="HGV222" s="221"/>
      <c r="HGW222" s="221"/>
      <c r="HGX222" s="221"/>
      <c r="HGY222" s="221"/>
      <c r="HGZ222" s="221"/>
      <c r="HHA222" s="221"/>
      <c r="HHB222" s="221"/>
      <c r="HHC222" s="221"/>
      <c r="HHD222" s="221"/>
      <c r="HHE222" s="221"/>
      <c r="HHF222" s="221"/>
      <c r="HHG222" s="221"/>
      <c r="HHH222" s="221"/>
      <c r="HHI222" s="221"/>
      <c r="HHJ222" s="221"/>
      <c r="HHK222" s="221"/>
      <c r="HHL222" s="221"/>
      <c r="HHM222" s="221"/>
      <c r="HHN222" s="221"/>
      <c r="HHO222" s="221"/>
      <c r="HHP222" s="221"/>
      <c r="HHQ222" s="221"/>
      <c r="HHR222" s="221"/>
      <c r="HHS222" s="221"/>
      <c r="HHT222" s="221"/>
      <c r="HHU222" s="221"/>
      <c r="HHV222" s="221"/>
      <c r="HHW222" s="221"/>
      <c r="HHX222" s="221"/>
      <c r="HHY222" s="221"/>
      <c r="HHZ222" s="221"/>
      <c r="HIA222" s="221"/>
      <c r="HIB222" s="221"/>
      <c r="HIC222" s="221"/>
      <c r="HID222" s="221"/>
      <c r="HIE222" s="221"/>
      <c r="HIF222" s="221"/>
      <c r="HIG222" s="221"/>
      <c r="HIH222" s="221"/>
      <c r="HII222" s="221"/>
      <c r="HIJ222" s="221"/>
      <c r="HIK222" s="221"/>
      <c r="HIL222" s="221"/>
      <c r="HIM222" s="221"/>
      <c r="HIN222" s="221"/>
      <c r="HIO222" s="221"/>
      <c r="HIP222" s="221"/>
      <c r="HIQ222" s="221"/>
      <c r="HIR222" s="221"/>
      <c r="HIS222" s="221"/>
      <c r="HIT222" s="221"/>
      <c r="HIU222" s="221"/>
      <c r="HIV222" s="221"/>
      <c r="HIW222" s="221"/>
      <c r="HIX222" s="221"/>
      <c r="HIY222" s="221"/>
      <c r="HIZ222" s="221"/>
      <c r="HJA222" s="221"/>
      <c r="HJB222" s="221"/>
      <c r="HJC222" s="221"/>
      <c r="HJD222" s="221"/>
      <c r="HJE222" s="221"/>
      <c r="HJF222" s="221"/>
      <c r="HJG222" s="221"/>
      <c r="HJH222" s="221"/>
      <c r="HJI222" s="221"/>
      <c r="HJJ222" s="221"/>
      <c r="HJK222" s="221"/>
      <c r="HJL222" s="221"/>
      <c r="HJM222" s="221"/>
      <c r="HJN222" s="221"/>
      <c r="HJO222" s="221"/>
      <c r="HJP222" s="221"/>
      <c r="HJQ222" s="221"/>
      <c r="HJR222" s="221"/>
      <c r="HJS222" s="221"/>
      <c r="HJT222" s="221"/>
      <c r="HJU222" s="221"/>
      <c r="HJV222" s="221"/>
      <c r="HJW222" s="221"/>
      <c r="HJX222" s="221"/>
      <c r="HJY222" s="221"/>
      <c r="HJZ222" s="221"/>
      <c r="HKA222" s="221"/>
      <c r="HKB222" s="221"/>
      <c r="HKC222" s="221"/>
      <c r="HKD222" s="221"/>
      <c r="HKE222" s="221"/>
      <c r="HKF222" s="221"/>
      <c r="HKG222" s="221"/>
      <c r="HKH222" s="221"/>
      <c r="HKI222" s="221"/>
      <c r="HKJ222" s="221"/>
      <c r="HKK222" s="221"/>
      <c r="HKL222" s="221"/>
      <c r="HKM222" s="221"/>
      <c r="HKN222" s="221"/>
      <c r="HKO222" s="221"/>
      <c r="HKP222" s="221"/>
      <c r="HKQ222" s="221"/>
      <c r="HKR222" s="221"/>
      <c r="HKS222" s="221"/>
      <c r="HKT222" s="221"/>
      <c r="HKU222" s="221"/>
      <c r="HKV222" s="221"/>
      <c r="HKW222" s="221"/>
      <c r="HKX222" s="221"/>
      <c r="HKY222" s="221"/>
      <c r="HKZ222" s="221"/>
      <c r="HLA222" s="221"/>
      <c r="HLB222" s="221"/>
      <c r="HLC222" s="221"/>
      <c r="HLD222" s="221"/>
      <c r="HLE222" s="221"/>
      <c r="HLF222" s="221"/>
      <c r="HLG222" s="221"/>
      <c r="HLH222" s="221"/>
      <c r="HLI222" s="221"/>
      <c r="HLJ222" s="221"/>
      <c r="HLK222" s="221"/>
      <c r="HLL222" s="221"/>
      <c r="HLM222" s="221"/>
      <c r="HLN222" s="221"/>
      <c r="HLO222" s="221"/>
      <c r="HLP222" s="221"/>
      <c r="HLQ222" s="221"/>
      <c r="HLR222" s="221"/>
      <c r="HLS222" s="221"/>
      <c r="HLT222" s="221"/>
      <c r="HLU222" s="221"/>
      <c r="HLV222" s="221"/>
      <c r="HLW222" s="221"/>
      <c r="HLX222" s="221"/>
      <c r="HLY222" s="221"/>
      <c r="HLZ222" s="221"/>
      <c r="HMA222" s="221"/>
      <c r="HMB222" s="221"/>
      <c r="HMC222" s="221"/>
      <c r="HMD222" s="221"/>
      <c r="HME222" s="221"/>
      <c r="HMF222" s="221"/>
      <c r="HMG222" s="221"/>
      <c r="HMH222" s="221"/>
      <c r="HMI222" s="221"/>
      <c r="HMJ222" s="221"/>
      <c r="HMK222" s="221"/>
      <c r="HML222" s="221"/>
      <c r="HMM222" s="221"/>
      <c r="HMN222" s="221"/>
      <c r="HMO222" s="221"/>
      <c r="HMP222" s="221"/>
      <c r="HMQ222" s="221"/>
      <c r="HMR222" s="221"/>
      <c r="HMS222" s="221"/>
      <c r="HMT222" s="221"/>
      <c r="HMU222" s="221"/>
      <c r="HMV222" s="221"/>
      <c r="HMW222" s="221"/>
      <c r="HMX222" s="221"/>
      <c r="HMY222" s="221"/>
      <c r="HMZ222" s="221"/>
      <c r="HNA222" s="221"/>
      <c r="HNB222" s="221"/>
      <c r="HNC222" s="221"/>
      <c r="HND222" s="221"/>
      <c r="HNE222" s="221"/>
      <c r="HNF222" s="221"/>
      <c r="HNG222" s="221"/>
      <c r="HNH222" s="221"/>
      <c r="HNI222" s="221"/>
      <c r="HNJ222" s="221"/>
      <c r="HNK222" s="221"/>
      <c r="HNL222" s="221"/>
      <c r="HNM222" s="221"/>
      <c r="HNN222" s="221"/>
      <c r="HNO222" s="221"/>
      <c r="HNP222" s="221"/>
      <c r="HNQ222" s="221"/>
      <c r="HNR222" s="221"/>
      <c r="HNS222" s="221"/>
      <c r="HNT222" s="221"/>
      <c r="HNU222" s="221"/>
      <c r="HNV222" s="221"/>
      <c r="HNW222" s="221"/>
      <c r="HNX222" s="221"/>
      <c r="HNY222" s="221"/>
      <c r="HNZ222" s="221"/>
      <c r="HOA222" s="221"/>
      <c r="HOB222" s="221"/>
      <c r="HOC222" s="221"/>
      <c r="HOD222" s="221"/>
      <c r="HOE222" s="221"/>
      <c r="HOF222" s="221"/>
      <c r="HOG222" s="221"/>
      <c r="HOH222" s="221"/>
      <c r="HOI222" s="221"/>
      <c r="HOJ222" s="221"/>
      <c r="HOK222" s="221"/>
      <c r="HOL222" s="221"/>
      <c r="HOM222" s="221"/>
      <c r="HON222" s="221"/>
      <c r="HOO222" s="221"/>
      <c r="HOP222" s="221"/>
      <c r="HOQ222" s="221"/>
      <c r="HOR222" s="221"/>
      <c r="HOS222" s="221"/>
      <c r="HOT222" s="221"/>
      <c r="HOU222" s="221"/>
      <c r="HOV222" s="221"/>
      <c r="HOW222" s="221"/>
      <c r="HOX222" s="221"/>
      <c r="HOY222" s="221"/>
      <c r="HOZ222" s="221"/>
      <c r="HPA222" s="221"/>
      <c r="HPB222" s="221"/>
      <c r="HPC222" s="221"/>
      <c r="HPD222" s="221"/>
      <c r="HPE222" s="221"/>
      <c r="HPF222" s="221"/>
      <c r="HPG222" s="221"/>
      <c r="HPH222" s="221"/>
      <c r="HPI222" s="221"/>
      <c r="HPJ222" s="221"/>
      <c r="HPK222" s="221"/>
      <c r="HPL222" s="221"/>
      <c r="HPM222" s="221"/>
      <c r="HPN222" s="221"/>
      <c r="HPO222" s="221"/>
      <c r="HPP222" s="221"/>
      <c r="HPQ222" s="221"/>
      <c r="HPR222" s="221"/>
      <c r="HPS222" s="221"/>
      <c r="HPT222" s="221"/>
      <c r="HPU222" s="221"/>
      <c r="HPV222" s="221"/>
      <c r="HPW222" s="221"/>
      <c r="HPX222" s="221"/>
      <c r="HPY222" s="221"/>
      <c r="HPZ222" s="221"/>
      <c r="HQA222" s="221"/>
      <c r="HQB222" s="221"/>
      <c r="HQC222" s="221"/>
      <c r="HQD222" s="221"/>
      <c r="HQE222" s="221"/>
      <c r="HQF222" s="221"/>
      <c r="HQG222" s="221"/>
      <c r="HQH222" s="221"/>
      <c r="HQI222" s="221"/>
      <c r="HQJ222" s="221"/>
      <c r="HQK222" s="221"/>
      <c r="HQL222" s="221"/>
      <c r="HQM222" s="221"/>
      <c r="HQN222" s="221"/>
      <c r="HQO222" s="221"/>
      <c r="HQP222" s="221"/>
      <c r="HQQ222" s="221"/>
      <c r="HQR222" s="221"/>
      <c r="HQS222" s="221"/>
      <c r="HQT222" s="221"/>
      <c r="HQU222" s="221"/>
      <c r="HQV222" s="221"/>
      <c r="HQW222" s="221"/>
      <c r="HQX222" s="221"/>
      <c r="HQY222" s="221"/>
      <c r="HQZ222" s="221"/>
      <c r="HRA222" s="221"/>
      <c r="HRB222" s="221"/>
      <c r="HRC222" s="221"/>
      <c r="HRD222" s="221"/>
      <c r="HRE222" s="221"/>
      <c r="HRF222" s="221"/>
      <c r="HRG222" s="221"/>
      <c r="HRH222" s="221"/>
      <c r="HRI222" s="221"/>
      <c r="HRJ222" s="221"/>
      <c r="HRK222" s="221"/>
      <c r="HRL222" s="221"/>
      <c r="HRM222" s="221"/>
      <c r="HRN222" s="221"/>
      <c r="HRO222" s="221"/>
      <c r="HRP222" s="221"/>
      <c r="HRQ222" s="221"/>
      <c r="HRR222" s="221"/>
      <c r="HRS222" s="221"/>
      <c r="HRT222" s="221"/>
      <c r="HRU222" s="221"/>
      <c r="HRV222" s="221"/>
      <c r="HRW222" s="221"/>
      <c r="HRX222" s="221"/>
      <c r="HRY222" s="221"/>
      <c r="HRZ222" s="221"/>
      <c r="HSA222" s="221"/>
      <c r="HSB222" s="221"/>
      <c r="HSC222" s="221"/>
      <c r="HSD222" s="221"/>
      <c r="HSE222" s="221"/>
      <c r="HSF222" s="221"/>
      <c r="HSG222" s="221"/>
      <c r="HSH222" s="221"/>
      <c r="HSI222" s="221"/>
      <c r="HSJ222" s="221"/>
      <c r="HSK222" s="221"/>
      <c r="HSL222" s="221"/>
      <c r="HSM222" s="221"/>
      <c r="HSN222" s="221"/>
      <c r="HSO222" s="221"/>
      <c r="HSP222" s="221"/>
      <c r="HSQ222" s="221"/>
      <c r="HSR222" s="221"/>
      <c r="HSS222" s="221"/>
      <c r="HST222" s="221"/>
      <c r="HSU222" s="221"/>
      <c r="HSV222" s="221"/>
      <c r="HSW222" s="221"/>
      <c r="HSX222" s="221"/>
      <c r="HSY222" s="221"/>
      <c r="HSZ222" s="221"/>
      <c r="HTA222" s="221"/>
      <c r="HTB222" s="221"/>
      <c r="HTC222" s="221"/>
      <c r="HTD222" s="221"/>
      <c r="HTE222" s="221"/>
      <c r="HTF222" s="221"/>
      <c r="HTG222" s="221"/>
      <c r="HTH222" s="221"/>
      <c r="HTI222" s="221"/>
      <c r="HTJ222" s="221"/>
      <c r="HTK222" s="221"/>
      <c r="HTL222" s="221"/>
      <c r="HTM222" s="221"/>
      <c r="HTN222" s="221"/>
      <c r="HTO222" s="221"/>
      <c r="HTP222" s="221"/>
      <c r="HTQ222" s="221"/>
      <c r="HTR222" s="221"/>
      <c r="HTS222" s="221"/>
      <c r="HTT222" s="221"/>
      <c r="HTU222" s="221"/>
      <c r="HTV222" s="221"/>
      <c r="HTW222" s="221"/>
      <c r="HTX222" s="221"/>
      <c r="HTY222" s="221"/>
      <c r="HTZ222" s="221"/>
      <c r="HUA222" s="221"/>
      <c r="HUB222" s="221"/>
      <c r="HUC222" s="221"/>
      <c r="HUD222" s="221"/>
      <c r="HUE222" s="221"/>
      <c r="HUF222" s="221"/>
      <c r="HUG222" s="221"/>
      <c r="HUH222" s="221"/>
      <c r="HUI222" s="221"/>
      <c r="HUJ222" s="221"/>
      <c r="HUK222" s="221"/>
      <c r="HUL222" s="221"/>
      <c r="HUM222" s="221"/>
      <c r="HUN222" s="221"/>
      <c r="HUO222" s="221"/>
      <c r="HUP222" s="221"/>
      <c r="HUQ222" s="221"/>
      <c r="HUR222" s="221"/>
      <c r="HUS222" s="221"/>
      <c r="HUT222" s="221"/>
      <c r="HUU222" s="221"/>
      <c r="HUV222" s="221"/>
      <c r="HUW222" s="221"/>
      <c r="HUX222" s="221"/>
      <c r="HUY222" s="221"/>
      <c r="HUZ222" s="221"/>
      <c r="HVA222" s="221"/>
      <c r="HVB222" s="221"/>
      <c r="HVC222" s="221"/>
      <c r="HVD222" s="221"/>
      <c r="HVE222" s="221"/>
      <c r="HVF222" s="221"/>
      <c r="HVG222" s="221"/>
      <c r="HVH222" s="221"/>
      <c r="HVI222" s="221"/>
      <c r="HVJ222" s="221"/>
      <c r="HVK222" s="221"/>
      <c r="HVL222" s="221"/>
      <c r="HVM222" s="221"/>
      <c r="HVN222" s="221"/>
      <c r="HVO222" s="221"/>
      <c r="HVP222" s="221"/>
      <c r="HVQ222" s="221"/>
      <c r="HVR222" s="221"/>
      <c r="HVS222" s="221"/>
      <c r="HVT222" s="221"/>
      <c r="HVU222" s="221"/>
      <c r="HVV222" s="221"/>
      <c r="HVW222" s="221"/>
      <c r="HVX222" s="221"/>
      <c r="HVY222" s="221"/>
      <c r="HVZ222" s="221"/>
      <c r="HWA222" s="221"/>
      <c r="HWB222" s="221"/>
      <c r="HWC222" s="221"/>
      <c r="HWD222" s="221"/>
      <c r="HWE222" s="221"/>
      <c r="HWF222" s="221"/>
      <c r="HWG222" s="221"/>
      <c r="HWH222" s="221"/>
      <c r="HWI222" s="221"/>
      <c r="HWJ222" s="221"/>
      <c r="HWK222" s="221"/>
      <c r="HWL222" s="221"/>
      <c r="HWM222" s="221"/>
      <c r="HWN222" s="221"/>
      <c r="HWO222" s="221"/>
      <c r="HWP222" s="221"/>
      <c r="HWQ222" s="221"/>
      <c r="HWR222" s="221"/>
      <c r="HWS222" s="221"/>
      <c r="HWT222" s="221"/>
      <c r="HWU222" s="221"/>
      <c r="HWV222" s="221"/>
      <c r="HWW222" s="221"/>
      <c r="HWX222" s="221"/>
      <c r="HWY222" s="221"/>
      <c r="HWZ222" s="221"/>
      <c r="HXA222" s="221"/>
      <c r="HXB222" s="221"/>
      <c r="HXC222" s="221"/>
      <c r="HXD222" s="221"/>
      <c r="HXE222" s="221"/>
      <c r="HXF222" s="221"/>
      <c r="HXG222" s="221"/>
      <c r="HXH222" s="221"/>
      <c r="HXI222" s="221"/>
      <c r="HXJ222" s="221"/>
      <c r="HXK222" s="221"/>
      <c r="HXL222" s="221"/>
      <c r="HXM222" s="221"/>
      <c r="HXN222" s="221"/>
      <c r="HXO222" s="221"/>
      <c r="HXP222" s="221"/>
      <c r="HXQ222" s="221"/>
      <c r="HXR222" s="221"/>
      <c r="HXS222" s="221"/>
      <c r="HXT222" s="221"/>
      <c r="HXU222" s="221"/>
      <c r="HXV222" s="221"/>
      <c r="HXW222" s="221"/>
      <c r="HXX222" s="221"/>
      <c r="HXY222" s="221"/>
      <c r="HXZ222" s="221"/>
      <c r="HYA222" s="221"/>
      <c r="HYB222" s="221"/>
      <c r="HYC222" s="221"/>
      <c r="HYD222" s="221"/>
      <c r="HYE222" s="221"/>
      <c r="HYF222" s="221"/>
      <c r="HYG222" s="221"/>
      <c r="HYH222" s="221"/>
      <c r="HYI222" s="221"/>
      <c r="HYJ222" s="221"/>
      <c r="HYK222" s="221"/>
      <c r="HYL222" s="221"/>
      <c r="HYM222" s="221"/>
      <c r="HYN222" s="221"/>
      <c r="HYO222" s="221"/>
      <c r="HYP222" s="221"/>
      <c r="HYQ222" s="221"/>
      <c r="HYR222" s="221"/>
      <c r="HYS222" s="221"/>
      <c r="HYT222" s="221"/>
      <c r="HYU222" s="221"/>
      <c r="HYV222" s="221"/>
      <c r="HYW222" s="221"/>
      <c r="HYX222" s="221"/>
      <c r="HYY222" s="221"/>
      <c r="HYZ222" s="221"/>
      <c r="HZA222" s="221"/>
      <c r="HZB222" s="221"/>
      <c r="HZC222" s="221"/>
      <c r="HZD222" s="221"/>
      <c r="HZE222" s="221"/>
      <c r="HZF222" s="221"/>
      <c r="HZG222" s="221"/>
      <c r="HZH222" s="221"/>
      <c r="HZI222" s="221"/>
      <c r="HZJ222" s="221"/>
      <c r="HZK222" s="221"/>
      <c r="HZL222" s="221"/>
      <c r="HZM222" s="221"/>
      <c r="HZN222" s="221"/>
      <c r="HZO222" s="221"/>
      <c r="HZP222" s="221"/>
      <c r="HZQ222" s="221"/>
      <c r="HZR222" s="221"/>
      <c r="HZS222" s="221"/>
      <c r="HZT222" s="221"/>
      <c r="HZU222" s="221"/>
      <c r="HZV222" s="221"/>
      <c r="HZW222" s="221"/>
      <c r="HZX222" s="221"/>
      <c r="HZY222" s="221"/>
      <c r="HZZ222" s="221"/>
      <c r="IAA222" s="221"/>
      <c r="IAB222" s="221"/>
      <c r="IAC222" s="221"/>
      <c r="IAD222" s="221"/>
      <c r="IAE222" s="221"/>
      <c r="IAF222" s="221"/>
      <c r="IAG222" s="221"/>
      <c r="IAH222" s="221"/>
      <c r="IAI222" s="221"/>
      <c r="IAJ222" s="221"/>
      <c r="IAK222" s="221"/>
      <c r="IAL222" s="221"/>
      <c r="IAM222" s="221"/>
      <c r="IAN222" s="221"/>
      <c r="IAO222" s="221"/>
      <c r="IAP222" s="221"/>
      <c r="IAQ222" s="221"/>
      <c r="IAR222" s="221"/>
      <c r="IAS222" s="221"/>
      <c r="IAT222" s="221"/>
      <c r="IAU222" s="221"/>
      <c r="IAV222" s="221"/>
      <c r="IAW222" s="221"/>
      <c r="IAX222" s="221"/>
      <c r="IAY222" s="221"/>
      <c r="IAZ222" s="221"/>
      <c r="IBA222" s="221"/>
      <c r="IBB222" s="221"/>
      <c r="IBC222" s="221"/>
      <c r="IBD222" s="221"/>
      <c r="IBE222" s="221"/>
      <c r="IBF222" s="221"/>
      <c r="IBG222" s="221"/>
      <c r="IBH222" s="221"/>
      <c r="IBI222" s="221"/>
      <c r="IBJ222" s="221"/>
      <c r="IBK222" s="221"/>
      <c r="IBL222" s="221"/>
      <c r="IBM222" s="221"/>
      <c r="IBN222" s="221"/>
      <c r="IBO222" s="221"/>
      <c r="IBP222" s="221"/>
      <c r="IBQ222" s="221"/>
      <c r="IBR222" s="221"/>
      <c r="IBS222" s="221"/>
      <c r="IBT222" s="221"/>
      <c r="IBU222" s="221"/>
      <c r="IBV222" s="221"/>
      <c r="IBW222" s="221"/>
      <c r="IBX222" s="221"/>
      <c r="IBY222" s="221"/>
      <c r="IBZ222" s="221"/>
      <c r="ICA222" s="221"/>
      <c r="ICB222" s="221"/>
      <c r="ICC222" s="221"/>
      <c r="ICD222" s="221"/>
      <c r="ICE222" s="221"/>
      <c r="ICF222" s="221"/>
      <c r="ICG222" s="221"/>
      <c r="ICH222" s="221"/>
      <c r="ICI222" s="221"/>
      <c r="ICJ222" s="221"/>
      <c r="ICK222" s="221"/>
      <c r="ICL222" s="221"/>
      <c r="ICM222" s="221"/>
      <c r="ICN222" s="221"/>
      <c r="ICO222" s="221"/>
      <c r="ICP222" s="221"/>
      <c r="ICQ222" s="221"/>
      <c r="ICR222" s="221"/>
      <c r="ICS222" s="221"/>
      <c r="ICT222" s="221"/>
      <c r="ICU222" s="221"/>
      <c r="ICV222" s="221"/>
      <c r="ICW222" s="221"/>
      <c r="ICX222" s="221"/>
      <c r="ICY222" s="221"/>
      <c r="ICZ222" s="221"/>
      <c r="IDA222" s="221"/>
      <c r="IDB222" s="221"/>
      <c r="IDC222" s="221"/>
      <c r="IDD222" s="221"/>
      <c r="IDE222" s="221"/>
      <c r="IDF222" s="221"/>
      <c r="IDG222" s="221"/>
      <c r="IDH222" s="221"/>
      <c r="IDI222" s="221"/>
      <c r="IDJ222" s="221"/>
      <c r="IDK222" s="221"/>
      <c r="IDL222" s="221"/>
      <c r="IDM222" s="221"/>
      <c r="IDN222" s="221"/>
      <c r="IDO222" s="221"/>
      <c r="IDP222" s="221"/>
      <c r="IDQ222" s="221"/>
      <c r="IDR222" s="221"/>
      <c r="IDS222" s="221"/>
      <c r="IDT222" s="221"/>
      <c r="IDU222" s="221"/>
      <c r="IDV222" s="221"/>
      <c r="IDW222" s="221"/>
      <c r="IDX222" s="221"/>
      <c r="IDY222" s="221"/>
      <c r="IDZ222" s="221"/>
      <c r="IEA222" s="221"/>
      <c r="IEB222" s="221"/>
      <c r="IEC222" s="221"/>
      <c r="IED222" s="221"/>
      <c r="IEE222" s="221"/>
      <c r="IEF222" s="221"/>
      <c r="IEG222" s="221"/>
      <c r="IEH222" s="221"/>
      <c r="IEI222" s="221"/>
      <c r="IEJ222" s="221"/>
      <c r="IEK222" s="221"/>
      <c r="IEL222" s="221"/>
      <c r="IEM222" s="221"/>
      <c r="IEN222" s="221"/>
      <c r="IEO222" s="221"/>
      <c r="IEP222" s="221"/>
      <c r="IEQ222" s="221"/>
      <c r="IER222" s="221"/>
      <c r="IES222" s="221"/>
      <c r="IET222" s="221"/>
      <c r="IEU222" s="221"/>
      <c r="IEV222" s="221"/>
      <c r="IEW222" s="221"/>
      <c r="IEX222" s="221"/>
      <c r="IEY222" s="221"/>
      <c r="IEZ222" s="221"/>
      <c r="IFA222" s="221"/>
      <c r="IFB222" s="221"/>
      <c r="IFC222" s="221"/>
      <c r="IFD222" s="221"/>
      <c r="IFE222" s="221"/>
      <c r="IFF222" s="221"/>
      <c r="IFG222" s="221"/>
      <c r="IFH222" s="221"/>
      <c r="IFI222" s="221"/>
      <c r="IFJ222" s="221"/>
      <c r="IFK222" s="221"/>
      <c r="IFL222" s="221"/>
      <c r="IFM222" s="221"/>
      <c r="IFN222" s="221"/>
      <c r="IFO222" s="221"/>
      <c r="IFP222" s="221"/>
      <c r="IFQ222" s="221"/>
      <c r="IFR222" s="221"/>
      <c r="IFS222" s="221"/>
      <c r="IFT222" s="221"/>
      <c r="IFU222" s="221"/>
      <c r="IFV222" s="221"/>
      <c r="IFW222" s="221"/>
      <c r="IFX222" s="221"/>
      <c r="IFY222" s="221"/>
      <c r="IFZ222" s="221"/>
      <c r="IGA222" s="221"/>
      <c r="IGB222" s="221"/>
      <c r="IGC222" s="221"/>
      <c r="IGD222" s="221"/>
      <c r="IGE222" s="221"/>
      <c r="IGF222" s="221"/>
      <c r="IGG222" s="221"/>
      <c r="IGH222" s="221"/>
      <c r="IGI222" s="221"/>
      <c r="IGJ222" s="221"/>
      <c r="IGK222" s="221"/>
      <c r="IGL222" s="221"/>
      <c r="IGM222" s="221"/>
      <c r="IGN222" s="221"/>
      <c r="IGO222" s="221"/>
      <c r="IGP222" s="221"/>
      <c r="IGQ222" s="221"/>
      <c r="IGR222" s="221"/>
      <c r="IGS222" s="221"/>
      <c r="IGT222" s="221"/>
      <c r="IGU222" s="221"/>
      <c r="IGV222" s="221"/>
      <c r="IGW222" s="221"/>
      <c r="IGX222" s="221"/>
      <c r="IGY222" s="221"/>
      <c r="IGZ222" s="221"/>
      <c r="IHA222" s="221"/>
      <c r="IHB222" s="221"/>
      <c r="IHC222" s="221"/>
      <c r="IHD222" s="221"/>
      <c r="IHE222" s="221"/>
      <c r="IHF222" s="221"/>
      <c r="IHG222" s="221"/>
      <c r="IHH222" s="221"/>
      <c r="IHI222" s="221"/>
      <c r="IHJ222" s="221"/>
      <c r="IHK222" s="221"/>
      <c r="IHL222" s="221"/>
      <c r="IHM222" s="221"/>
      <c r="IHN222" s="221"/>
      <c r="IHO222" s="221"/>
      <c r="IHP222" s="221"/>
      <c r="IHQ222" s="221"/>
      <c r="IHR222" s="221"/>
      <c r="IHS222" s="221"/>
      <c r="IHT222" s="221"/>
      <c r="IHU222" s="221"/>
      <c r="IHV222" s="221"/>
      <c r="IHW222" s="221"/>
      <c r="IHX222" s="221"/>
      <c r="IHY222" s="221"/>
      <c r="IHZ222" s="221"/>
      <c r="IIA222" s="221"/>
      <c r="IIB222" s="221"/>
      <c r="IIC222" s="221"/>
      <c r="IID222" s="221"/>
      <c r="IIE222" s="221"/>
      <c r="IIF222" s="221"/>
      <c r="IIG222" s="221"/>
      <c r="IIH222" s="221"/>
      <c r="III222" s="221"/>
      <c r="IIJ222" s="221"/>
      <c r="IIK222" s="221"/>
      <c r="IIL222" s="221"/>
      <c r="IIM222" s="221"/>
      <c r="IIN222" s="221"/>
      <c r="IIO222" s="221"/>
      <c r="IIP222" s="221"/>
      <c r="IIQ222" s="221"/>
      <c r="IIR222" s="221"/>
      <c r="IIS222" s="221"/>
      <c r="IIT222" s="221"/>
      <c r="IIU222" s="221"/>
      <c r="IIV222" s="221"/>
      <c r="IIW222" s="221"/>
      <c r="IIX222" s="221"/>
      <c r="IIY222" s="221"/>
      <c r="IIZ222" s="221"/>
      <c r="IJA222" s="221"/>
      <c r="IJB222" s="221"/>
      <c r="IJC222" s="221"/>
      <c r="IJD222" s="221"/>
      <c r="IJE222" s="221"/>
      <c r="IJF222" s="221"/>
      <c r="IJG222" s="221"/>
      <c r="IJH222" s="221"/>
      <c r="IJI222" s="221"/>
      <c r="IJJ222" s="221"/>
      <c r="IJK222" s="221"/>
      <c r="IJL222" s="221"/>
      <c r="IJM222" s="221"/>
      <c r="IJN222" s="221"/>
      <c r="IJO222" s="221"/>
      <c r="IJP222" s="221"/>
      <c r="IJQ222" s="221"/>
      <c r="IJR222" s="221"/>
      <c r="IJS222" s="221"/>
      <c r="IJT222" s="221"/>
      <c r="IJU222" s="221"/>
      <c r="IJV222" s="221"/>
      <c r="IJW222" s="221"/>
      <c r="IJX222" s="221"/>
      <c r="IJY222" s="221"/>
      <c r="IJZ222" s="221"/>
      <c r="IKA222" s="221"/>
      <c r="IKB222" s="221"/>
      <c r="IKC222" s="221"/>
      <c r="IKD222" s="221"/>
      <c r="IKE222" s="221"/>
      <c r="IKF222" s="221"/>
      <c r="IKG222" s="221"/>
      <c r="IKH222" s="221"/>
      <c r="IKI222" s="221"/>
      <c r="IKJ222" s="221"/>
      <c r="IKK222" s="221"/>
      <c r="IKL222" s="221"/>
      <c r="IKM222" s="221"/>
      <c r="IKN222" s="221"/>
      <c r="IKO222" s="221"/>
      <c r="IKP222" s="221"/>
      <c r="IKQ222" s="221"/>
      <c r="IKR222" s="221"/>
      <c r="IKS222" s="221"/>
      <c r="IKT222" s="221"/>
      <c r="IKU222" s="221"/>
      <c r="IKV222" s="221"/>
      <c r="IKW222" s="221"/>
      <c r="IKX222" s="221"/>
      <c r="IKY222" s="221"/>
      <c r="IKZ222" s="221"/>
      <c r="ILA222" s="221"/>
      <c r="ILB222" s="221"/>
      <c r="ILC222" s="221"/>
      <c r="ILD222" s="221"/>
      <c r="ILE222" s="221"/>
      <c r="ILF222" s="221"/>
      <c r="ILG222" s="221"/>
      <c r="ILH222" s="221"/>
      <c r="ILI222" s="221"/>
      <c r="ILJ222" s="221"/>
      <c r="ILK222" s="221"/>
      <c r="ILL222" s="221"/>
      <c r="ILM222" s="221"/>
      <c r="ILN222" s="221"/>
      <c r="ILO222" s="221"/>
      <c r="ILP222" s="221"/>
      <c r="ILQ222" s="221"/>
      <c r="ILR222" s="221"/>
      <c r="ILS222" s="221"/>
      <c r="ILT222" s="221"/>
      <c r="ILU222" s="221"/>
      <c r="ILV222" s="221"/>
      <c r="ILW222" s="221"/>
      <c r="ILX222" s="221"/>
      <c r="ILY222" s="221"/>
      <c r="ILZ222" s="221"/>
      <c r="IMA222" s="221"/>
      <c r="IMB222" s="221"/>
      <c r="IMC222" s="221"/>
      <c r="IMD222" s="221"/>
      <c r="IME222" s="221"/>
      <c r="IMF222" s="221"/>
      <c r="IMG222" s="221"/>
      <c r="IMH222" s="221"/>
      <c r="IMI222" s="221"/>
      <c r="IMJ222" s="221"/>
      <c r="IMK222" s="221"/>
      <c r="IML222" s="221"/>
      <c r="IMM222" s="221"/>
      <c r="IMN222" s="221"/>
      <c r="IMO222" s="221"/>
      <c r="IMP222" s="221"/>
      <c r="IMQ222" s="221"/>
      <c r="IMR222" s="221"/>
      <c r="IMS222" s="221"/>
      <c r="IMT222" s="221"/>
      <c r="IMU222" s="221"/>
      <c r="IMV222" s="221"/>
      <c r="IMW222" s="221"/>
      <c r="IMX222" s="221"/>
      <c r="IMY222" s="221"/>
      <c r="IMZ222" s="221"/>
      <c r="INA222" s="221"/>
      <c r="INB222" s="221"/>
      <c r="INC222" s="221"/>
      <c r="IND222" s="221"/>
      <c r="INE222" s="221"/>
      <c r="INF222" s="221"/>
      <c r="ING222" s="221"/>
      <c r="INH222" s="221"/>
      <c r="INI222" s="221"/>
      <c r="INJ222" s="221"/>
      <c r="INK222" s="221"/>
      <c r="INL222" s="221"/>
      <c r="INM222" s="221"/>
      <c r="INN222" s="221"/>
      <c r="INO222" s="221"/>
      <c r="INP222" s="221"/>
      <c r="INQ222" s="221"/>
      <c r="INR222" s="221"/>
      <c r="INS222" s="221"/>
      <c r="INT222" s="221"/>
      <c r="INU222" s="221"/>
      <c r="INV222" s="221"/>
      <c r="INW222" s="221"/>
      <c r="INX222" s="221"/>
      <c r="INY222" s="221"/>
      <c r="INZ222" s="221"/>
      <c r="IOA222" s="221"/>
      <c r="IOB222" s="221"/>
      <c r="IOC222" s="221"/>
      <c r="IOD222" s="221"/>
      <c r="IOE222" s="221"/>
      <c r="IOF222" s="221"/>
      <c r="IOG222" s="221"/>
      <c r="IOH222" s="221"/>
      <c r="IOI222" s="221"/>
      <c r="IOJ222" s="221"/>
      <c r="IOK222" s="221"/>
      <c r="IOL222" s="221"/>
      <c r="IOM222" s="221"/>
      <c r="ION222" s="221"/>
      <c r="IOO222" s="221"/>
      <c r="IOP222" s="221"/>
      <c r="IOQ222" s="221"/>
      <c r="IOR222" s="221"/>
      <c r="IOS222" s="221"/>
      <c r="IOT222" s="221"/>
      <c r="IOU222" s="221"/>
      <c r="IOV222" s="221"/>
      <c r="IOW222" s="221"/>
      <c r="IOX222" s="221"/>
      <c r="IOY222" s="221"/>
      <c r="IOZ222" s="221"/>
      <c r="IPA222" s="221"/>
      <c r="IPB222" s="221"/>
      <c r="IPC222" s="221"/>
      <c r="IPD222" s="221"/>
      <c r="IPE222" s="221"/>
      <c r="IPF222" s="221"/>
      <c r="IPG222" s="221"/>
      <c r="IPH222" s="221"/>
      <c r="IPI222" s="221"/>
      <c r="IPJ222" s="221"/>
      <c r="IPK222" s="221"/>
      <c r="IPL222" s="221"/>
      <c r="IPM222" s="221"/>
      <c r="IPN222" s="221"/>
      <c r="IPO222" s="221"/>
      <c r="IPP222" s="221"/>
      <c r="IPQ222" s="221"/>
      <c r="IPR222" s="221"/>
      <c r="IPS222" s="221"/>
      <c r="IPT222" s="221"/>
      <c r="IPU222" s="221"/>
      <c r="IPV222" s="221"/>
      <c r="IPW222" s="221"/>
      <c r="IPX222" s="221"/>
      <c r="IPY222" s="221"/>
      <c r="IPZ222" s="221"/>
      <c r="IQA222" s="221"/>
      <c r="IQB222" s="221"/>
      <c r="IQC222" s="221"/>
      <c r="IQD222" s="221"/>
      <c r="IQE222" s="221"/>
      <c r="IQF222" s="221"/>
      <c r="IQG222" s="221"/>
      <c r="IQH222" s="221"/>
      <c r="IQI222" s="221"/>
      <c r="IQJ222" s="221"/>
      <c r="IQK222" s="221"/>
      <c r="IQL222" s="221"/>
      <c r="IQM222" s="221"/>
      <c r="IQN222" s="221"/>
      <c r="IQO222" s="221"/>
      <c r="IQP222" s="221"/>
      <c r="IQQ222" s="221"/>
      <c r="IQR222" s="221"/>
      <c r="IQS222" s="221"/>
      <c r="IQT222" s="221"/>
      <c r="IQU222" s="221"/>
      <c r="IQV222" s="221"/>
      <c r="IQW222" s="221"/>
      <c r="IQX222" s="221"/>
      <c r="IQY222" s="221"/>
      <c r="IQZ222" s="221"/>
      <c r="IRA222" s="221"/>
      <c r="IRB222" s="221"/>
      <c r="IRC222" s="221"/>
      <c r="IRD222" s="221"/>
      <c r="IRE222" s="221"/>
      <c r="IRF222" s="221"/>
      <c r="IRG222" s="221"/>
      <c r="IRH222" s="221"/>
      <c r="IRI222" s="221"/>
      <c r="IRJ222" s="221"/>
      <c r="IRK222" s="221"/>
      <c r="IRL222" s="221"/>
      <c r="IRM222" s="221"/>
      <c r="IRN222" s="221"/>
      <c r="IRO222" s="221"/>
      <c r="IRP222" s="221"/>
      <c r="IRQ222" s="221"/>
      <c r="IRR222" s="221"/>
      <c r="IRS222" s="221"/>
      <c r="IRT222" s="221"/>
      <c r="IRU222" s="221"/>
      <c r="IRV222" s="221"/>
      <c r="IRW222" s="221"/>
      <c r="IRX222" s="221"/>
      <c r="IRY222" s="221"/>
      <c r="IRZ222" s="221"/>
      <c r="ISA222" s="221"/>
      <c r="ISB222" s="221"/>
      <c r="ISC222" s="221"/>
      <c r="ISD222" s="221"/>
      <c r="ISE222" s="221"/>
      <c r="ISF222" s="221"/>
      <c r="ISG222" s="221"/>
      <c r="ISH222" s="221"/>
      <c r="ISI222" s="221"/>
      <c r="ISJ222" s="221"/>
      <c r="ISK222" s="221"/>
      <c r="ISL222" s="221"/>
      <c r="ISM222" s="221"/>
      <c r="ISN222" s="221"/>
      <c r="ISO222" s="221"/>
      <c r="ISP222" s="221"/>
      <c r="ISQ222" s="221"/>
      <c r="ISR222" s="221"/>
      <c r="ISS222" s="221"/>
      <c r="IST222" s="221"/>
      <c r="ISU222" s="221"/>
      <c r="ISV222" s="221"/>
      <c r="ISW222" s="221"/>
      <c r="ISX222" s="221"/>
      <c r="ISY222" s="221"/>
      <c r="ISZ222" s="221"/>
      <c r="ITA222" s="221"/>
      <c r="ITB222" s="221"/>
      <c r="ITC222" s="221"/>
      <c r="ITD222" s="221"/>
      <c r="ITE222" s="221"/>
      <c r="ITF222" s="221"/>
      <c r="ITG222" s="221"/>
      <c r="ITH222" s="221"/>
      <c r="ITI222" s="221"/>
      <c r="ITJ222" s="221"/>
      <c r="ITK222" s="221"/>
      <c r="ITL222" s="221"/>
      <c r="ITM222" s="221"/>
      <c r="ITN222" s="221"/>
      <c r="ITO222" s="221"/>
      <c r="ITP222" s="221"/>
      <c r="ITQ222" s="221"/>
      <c r="ITR222" s="221"/>
      <c r="ITS222" s="221"/>
      <c r="ITT222" s="221"/>
      <c r="ITU222" s="221"/>
      <c r="ITV222" s="221"/>
      <c r="ITW222" s="221"/>
      <c r="ITX222" s="221"/>
      <c r="ITY222" s="221"/>
      <c r="ITZ222" s="221"/>
      <c r="IUA222" s="221"/>
      <c r="IUB222" s="221"/>
      <c r="IUC222" s="221"/>
      <c r="IUD222" s="221"/>
      <c r="IUE222" s="221"/>
      <c r="IUF222" s="221"/>
      <c r="IUG222" s="221"/>
      <c r="IUH222" s="221"/>
      <c r="IUI222" s="221"/>
      <c r="IUJ222" s="221"/>
      <c r="IUK222" s="221"/>
      <c r="IUL222" s="221"/>
      <c r="IUM222" s="221"/>
      <c r="IUN222" s="221"/>
      <c r="IUO222" s="221"/>
      <c r="IUP222" s="221"/>
      <c r="IUQ222" s="221"/>
      <c r="IUR222" s="221"/>
      <c r="IUS222" s="221"/>
      <c r="IUT222" s="221"/>
      <c r="IUU222" s="221"/>
      <c r="IUV222" s="221"/>
      <c r="IUW222" s="221"/>
      <c r="IUX222" s="221"/>
      <c r="IUY222" s="221"/>
      <c r="IUZ222" s="221"/>
      <c r="IVA222" s="221"/>
      <c r="IVB222" s="221"/>
      <c r="IVC222" s="221"/>
      <c r="IVD222" s="221"/>
      <c r="IVE222" s="221"/>
      <c r="IVF222" s="221"/>
      <c r="IVG222" s="221"/>
      <c r="IVH222" s="221"/>
      <c r="IVI222" s="221"/>
      <c r="IVJ222" s="221"/>
      <c r="IVK222" s="221"/>
      <c r="IVL222" s="221"/>
      <c r="IVM222" s="221"/>
      <c r="IVN222" s="221"/>
      <c r="IVO222" s="221"/>
      <c r="IVP222" s="221"/>
      <c r="IVQ222" s="221"/>
      <c r="IVR222" s="221"/>
      <c r="IVS222" s="221"/>
      <c r="IVT222" s="221"/>
      <c r="IVU222" s="221"/>
      <c r="IVV222" s="221"/>
      <c r="IVW222" s="221"/>
      <c r="IVX222" s="221"/>
      <c r="IVY222" s="221"/>
      <c r="IVZ222" s="221"/>
      <c r="IWA222" s="221"/>
      <c r="IWB222" s="221"/>
      <c r="IWC222" s="221"/>
      <c r="IWD222" s="221"/>
      <c r="IWE222" s="221"/>
      <c r="IWF222" s="221"/>
      <c r="IWG222" s="221"/>
      <c r="IWH222" s="221"/>
      <c r="IWI222" s="221"/>
      <c r="IWJ222" s="221"/>
      <c r="IWK222" s="221"/>
      <c r="IWL222" s="221"/>
      <c r="IWM222" s="221"/>
      <c r="IWN222" s="221"/>
      <c r="IWO222" s="221"/>
      <c r="IWP222" s="221"/>
      <c r="IWQ222" s="221"/>
      <c r="IWR222" s="221"/>
      <c r="IWS222" s="221"/>
      <c r="IWT222" s="221"/>
      <c r="IWU222" s="221"/>
      <c r="IWV222" s="221"/>
      <c r="IWW222" s="221"/>
      <c r="IWX222" s="221"/>
      <c r="IWY222" s="221"/>
      <c r="IWZ222" s="221"/>
      <c r="IXA222" s="221"/>
      <c r="IXB222" s="221"/>
      <c r="IXC222" s="221"/>
      <c r="IXD222" s="221"/>
      <c r="IXE222" s="221"/>
      <c r="IXF222" s="221"/>
      <c r="IXG222" s="221"/>
      <c r="IXH222" s="221"/>
      <c r="IXI222" s="221"/>
      <c r="IXJ222" s="221"/>
      <c r="IXK222" s="221"/>
      <c r="IXL222" s="221"/>
      <c r="IXM222" s="221"/>
      <c r="IXN222" s="221"/>
      <c r="IXO222" s="221"/>
      <c r="IXP222" s="221"/>
      <c r="IXQ222" s="221"/>
      <c r="IXR222" s="221"/>
      <c r="IXS222" s="221"/>
      <c r="IXT222" s="221"/>
      <c r="IXU222" s="221"/>
      <c r="IXV222" s="221"/>
      <c r="IXW222" s="221"/>
      <c r="IXX222" s="221"/>
      <c r="IXY222" s="221"/>
      <c r="IXZ222" s="221"/>
      <c r="IYA222" s="221"/>
      <c r="IYB222" s="221"/>
      <c r="IYC222" s="221"/>
      <c r="IYD222" s="221"/>
      <c r="IYE222" s="221"/>
      <c r="IYF222" s="221"/>
      <c r="IYG222" s="221"/>
      <c r="IYH222" s="221"/>
      <c r="IYI222" s="221"/>
      <c r="IYJ222" s="221"/>
      <c r="IYK222" s="221"/>
      <c r="IYL222" s="221"/>
      <c r="IYM222" s="221"/>
      <c r="IYN222" s="221"/>
      <c r="IYO222" s="221"/>
      <c r="IYP222" s="221"/>
      <c r="IYQ222" s="221"/>
      <c r="IYR222" s="221"/>
      <c r="IYS222" s="221"/>
      <c r="IYT222" s="221"/>
      <c r="IYU222" s="221"/>
      <c r="IYV222" s="221"/>
      <c r="IYW222" s="221"/>
      <c r="IYX222" s="221"/>
      <c r="IYY222" s="221"/>
      <c r="IYZ222" s="221"/>
      <c r="IZA222" s="221"/>
      <c r="IZB222" s="221"/>
      <c r="IZC222" s="221"/>
      <c r="IZD222" s="221"/>
      <c r="IZE222" s="221"/>
      <c r="IZF222" s="221"/>
      <c r="IZG222" s="221"/>
      <c r="IZH222" s="221"/>
      <c r="IZI222" s="221"/>
      <c r="IZJ222" s="221"/>
      <c r="IZK222" s="221"/>
      <c r="IZL222" s="221"/>
      <c r="IZM222" s="221"/>
      <c r="IZN222" s="221"/>
      <c r="IZO222" s="221"/>
      <c r="IZP222" s="221"/>
      <c r="IZQ222" s="221"/>
      <c r="IZR222" s="221"/>
      <c r="IZS222" s="221"/>
      <c r="IZT222" s="221"/>
      <c r="IZU222" s="221"/>
      <c r="IZV222" s="221"/>
      <c r="IZW222" s="221"/>
      <c r="IZX222" s="221"/>
      <c r="IZY222" s="221"/>
      <c r="IZZ222" s="221"/>
      <c r="JAA222" s="221"/>
      <c r="JAB222" s="221"/>
      <c r="JAC222" s="221"/>
      <c r="JAD222" s="221"/>
      <c r="JAE222" s="221"/>
      <c r="JAF222" s="221"/>
      <c r="JAG222" s="221"/>
      <c r="JAH222" s="221"/>
      <c r="JAI222" s="221"/>
      <c r="JAJ222" s="221"/>
      <c r="JAK222" s="221"/>
      <c r="JAL222" s="221"/>
      <c r="JAM222" s="221"/>
      <c r="JAN222" s="221"/>
      <c r="JAO222" s="221"/>
      <c r="JAP222" s="221"/>
      <c r="JAQ222" s="221"/>
      <c r="JAR222" s="221"/>
      <c r="JAS222" s="221"/>
      <c r="JAT222" s="221"/>
      <c r="JAU222" s="221"/>
      <c r="JAV222" s="221"/>
      <c r="JAW222" s="221"/>
      <c r="JAX222" s="221"/>
      <c r="JAY222" s="221"/>
      <c r="JAZ222" s="221"/>
      <c r="JBA222" s="221"/>
      <c r="JBB222" s="221"/>
      <c r="JBC222" s="221"/>
      <c r="JBD222" s="221"/>
      <c r="JBE222" s="221"/>
      <c r="JBF222" s="221"/>
      <c r="JBG222" s="221"/>
      <c r="JBH222" s="221"/>
      <c r="JBI222" s="221"/>
      <c r="JBJ222" s="221"/>
      <c r="JBK222" s="221"/>
      <c r="JBL222" s="221"/>
      <c r="JBM222" s="221"/>
      <c r="JBN222" s="221"/>
      <c r="JBO222" s="221"/>
      <c r="JBP222" s="221"/>
      <c r="JBQ222" s="221"/>
      <c r="JBR222" s="221"/>
      <c r="JBS222" s="221"/>
      <c r="JBT222" s="221"/>
      <c r="JBU222" s="221"/>
      <c r="JBV222" s="221"/>
      <c r="JBW222" s="221"/>
      <c r="JBX222" s="221"/>
      <c r="JBY222" s="221"/>
      <c r="JBZ222" s="221"/>
      <c r="JCA222" s="221"/>
      <c r="JCB222" s="221"/>
      <c r="JCC222" s="221"/>
      <c r="JCD222" s="221"/>
      <c r="JCE222" s="221"/>
      <c r="JCF222" s="221"/>
      <c r="JCG222" s="221"/>
      <c r="JCH222" s="221"/>
      <c r="JCI222" s="221"/>
      <c r="JCJ222" s="221"/>
      <c r="JCK222" s="221"/>
      <c r="JCL222" s="221"/>
      <c r="JCM222" s="221"/>
      <c r="JCN222" s="221"/>
      <c r="JCO222" s="221"/>
      <c r="JCP222" s="221"/>
      <c r="JCQ222" s="221"/>
      <c r="JCR222" s="221"/>
      <c r="JCS222" s="221"/>
      <c r="JCT222" s="221"/>
      <c r="JCU222" s="221"/>
      <c r="JCV222" s="221"/>
      <c r="JCW222" s="221"/>
      <c r="JCX222" s="221"/>
      <c r="JCY222" s="221"/>
      <c r="JCZ222" s="221"/>
      <c r="JDA222" s="221"/>
      <c r="JDB222" s="221"/>
      <c r="JDC222" s="221"/>
      <c r="JDD222" s="221"/>
      <c r="JDE222" s="221"/>
      <c r="JDF222" s="221"/>
      <c r="JDG222" s="221"/>
      <c r="JDH222" s="221"/>
      <c r="JDI222" s="221"/>
      <c r="JDJ222" s="221"/>
      <c r="JDK222" s="221"/>
      <c r="JDL222" s="221"/>
      <c r="JDM222" s="221"/>
      <c r="JDN222" s="221"/>
      <c r="JDO222" s="221"/>
      <c r="JDP222" s="221"/>
      <c r="JDQ222" s="221"/>
      <c r="JDR222" s="221"/>
      <c r="JDS222" s="221"/>
      <c r="JDT222" s="221"/>
      <c r="JDU222" s="221"/>
      <c r="JDV222" s="221"/>
      <c r="JDW222" s="221"/>
      <c r="JDX222" s="221"/>
      <c r="JDY222" s="221"/>
      <c r="JDZ222" s="221"/>
      <c r="JEA222" s="221"/>
      <c r="JEB222" s="221"/>
      <c r="JEC222" s="221"/>
      <c r="JED222" s="221"/>
      <c r="JEE222" s="221"/>
      <c r="JEF222" s="221"/>
      <c r="JEG222" s="221"/>
      <c r="JEH222" s="221"/>
      <c r="JEI222" s="221"/>
      <c r="JEJ222" s="221"/>
      <c r="JEK222" s="221"/>
      <c r="JEL222" s="221"/>
      <c r="JEM222" s="221"/>
      <c r="JEN222" s="221"/>
      <c r="JEO222" s="221"/>
      <c r="JEP222" s="221"/>
      <c r="JEQ222" s="221"/>
      <c r="JER222" s="221"/>
      <c r="JES222" s="221"/>
      <c r="JET222" s="221"/>
      <c r="JEU222" s="221"/>
      <c r="JEV222" s="221"/>
      <c r="JEW222" s="221"/>
      <c r="JEX222" s="221"/>
      <c r="JEY222" s="221"/>
      <c r="JEZ222" s="221"/>
      <c r="JFA222" s="221"/>
      <c r="JFB222" s="221"/>
      <c r="JFC222" s="221"/>
      <c r="JFD222" s="221"/>
      <c r="JFE222" s="221"/>
      <c r="JFF222" s="221"/>
      <c r="JFG222" s="221"/>
      <c r="JFH222" s="221"/>
      <c r="JFI222" s="221"/>
      <c r="JFJ222" s="221"/>
      <c r="JFK222" s="221"/>
      <c r="JFL222" s="221"/>
      <c r="JFM222" s="221"/>
      <c r="JFN222" s="221"/>
      <c r="JFO222" s="221"/>
      <c r="JFP222" s="221"/>
      <c r="JFQ222" s="221"/>
      <c r="JFR222" s="221"/>
      <c r="JFS222" s="221"/>
      <c r="JFT222" s="221"/>
      <c r="JFU222" s="221"/>
      <c r="JFV222" s="221"/>
      <c r="JFW222" s="221"/>
      <c r="JFX222" s="221"/>
      <c r="JFY222" s="221"/>
      <c r="JFZ222" s="221"/>
      <c r="JGA222" s="221"/>
      <c r="JGB222" s="221"/>
      <c r="JGC222" s="221"/>
      <c r="JGD222" s="221"/>
      <c r="JGE222" s="221"/>
      <c r="JGF222" s="221"/>
      <c r="JGG222" s="221"/>
      <c r="JGH222" s="221"/>
      <c r="JGI222" s="221"/>
      <c r="JGJ222" s="221"/>
      <c r="JGK222" s="221"/>
      <c r="JGL222" s="221"/>
      <c r="JGM222" s="221"/>
      <c r="JGN222" s="221"/>
      <c r="JGO222" s="221"/>
      <c r="JGP222" s="221"/>
      <c r="JGQ222" s="221"/>
      <c r="JGR222" s="221"/>
      <c r="JGS222" s="221"/>
      <c r="JGT222" s="221"/>
      <c r="JGU222" s="221"/>
      <c r="JGV222" s="221"/>
      <c r="JGW222" s="221"/>
      <c r="JGX222" s="221"/>
      <c r="JGY222" s="221"/>
      <c r="JGZ222" s="221"/>
      <c r="JHA222" s="221"/>
      <c r="JHB222" s="221"/>
      <c r="JHC222" s="221"/>
      <c r="JHD222" s="221"/>
      <c r="JHE222" s="221"/>
      <c r="JHF222" s="221"/>
      <c r="JHG222" s="221"/>
      <c r="JHH222" s="221"/>
      <c r="JHI222" s="221"/>
      <c r="JHJ222" s="221"/>
      <c r="JHK222" s="221"/>
      <c r="JHL222" s="221"/>
      <c r="JHM222" s="221"/>
      <c r="JHN222" s="221"/>
      <c r="JHO222" s="221"/>
      <c r="JHP222" s="221"/>
      <c r="JHQ222" s="221"/>
      <c r="JHR222" s="221"/>
      <c r="JHS222" s="221"/>
      <c r="JHT222" s="221"/>
      <c r="JHU222" s="221"/>
      <c r="JHV222" s="221"/>
      <c r="JHW222" s="221"/>
      <c r="JHX222" s="221"/>
      <c r="JHY222" s="221"/>
      <c r="JHZ222" s="221"/>
      <c r="JIA222" s="221"/>
      <c r="JIB222" s="221"/>
      <c r="JIC222" s="221"/>
      <c r="JID222" s="221"/>
      <c r="JIE222" s="221"/>
      <c r="JIF222" s="221"/>
      <c r="JIG222" s="221"/>
      <c r="JIH222" s="221"/>
      <c r="JII222" s="221"/>
      <c r="JIJ222" s="221"/>
      <c r="JIK222" s="221"/>
      <c r="JIL222" s="221"/>
      <c r="JIM222" s="221"/>
      <c r="JIN222" s="221"/>
      <c r="JIO222" s="221"/>
      <c r="JIP222" s="221"/>
      <c r="JIQ222" s="221"/>
      <c r="JIR222" s="221"/>
      <c r="JIS222" s="221"/>
      <c r="JIT222" s="221"/>
      <c r="JIU222" s="221"/>
      <c r="JIV222" s="221"/>
      <c r="JIW222" s="221"/>
      <c r="JIX222" s="221"/>
      <c r="JIY222" s="221"/>
      <c r="JIZ222" s="221"/>
      <c r="JJA222" s="221"/>
      <c r="JJB222" s="221"/>
      <c r="JJC222" s="221"/>
      <c r="JJD222" s="221"/>
      <c r="JJE222" s="221"/>
      <c r="JJF222" s="221"/>
      <c r="JJG222" s="221"/>
      <c r="JJH222" s="221"/>
      <c r="JJI222" s="221"/>
      <c r="JJJ222" s="221"/>
      <c r="JJK222" s="221"/>
      <c r="JJL222" s="221"/>
      <c r="JJM222" s="221"/>
      <c r="JJN222" s="221"/>
      <c r="JJO222" s="221"/>
      <c r="JJP222" s="221"/>
      <c r="JJQ222" s="221"/>
      <c r="JJR222" s="221"/>
      <c r="JJS222" s="221"/>
      <c r="JJT222" s="221"/>
      <c r="JJU222" s="221"/>
      <c r="JJV222" s="221"/>
      <c r="JJW222" s="221"/>
      <c r="JJX222" s="221"/>
      <c r="JJY222" s="221"/>
      <c r="JJZ222" s="221"/>
      <c r="JKA222" s="221"/>
      <c r="JKB222" s="221"/>
      <c r="JKC222" s="221"/>
      <c r="JKD222" s="221"/>
      <c r="JKE222" s="221"/>
      <c r="JKF222" s="221"/>
      <c r="JKG222" s="221"/>
      <c r="JKH222" s="221"/>
      <c r="JKI222" s="221"/>
      <c r="JKJ222" s="221"/>
      <c r="JKK222" s="221"/>
      <c r="JKL222" s="221"/>
      <c r="JKM222" s="221"/>
      <c r="JKN222" s="221"/>
      <c r="JKO222" s="221"/>
      <c r="JKP222" s="221"/>
      <c r="JKQ222" s="221"/>
      <c r="JKR222" s="221"/>
      <c r="JKS222" s="221"/>
      <c r="JKT222" s="221"/>
      <c r="JKU222" s="221"/>
      <c r="JKV222" s="221"/>
      <c r="JKW222" s="221"/>
      <c r="JKX222" s="221"/>
      <c r="JKY222" s="221"/>
      <c r="JKZ222" s="221"/>
      <c r="JLA222" s="221"/>
      <c r="JLB222" s="221"/>
      <c r="JLC222" s="221"/>
      <c r="JLD222" s="221"/>
      <c r="JLE222" s="221"/>
      <c r="JLF222" s="221"/>
      <c r="JLG222" s="221"/>
      <c r="JLH222" s="221"/>
      <c r="JLI222" s="221"/>
      <c r="JLJ222" s="221"/>
      <c r="JLK222" s="221"/>
      <c r="JLL222" s="221"/>
      <c r="JLM222" s="221"/>
      <c r="JLN222" s="221"/>
      <c r="JLO222" s="221"/>
      <c r="JLP222" s="221"/>
      <c r="JLQ222" s="221"/>
      <c r="JLR222" s="221"/>
      <c r="JLS222" s="221"/>
      <c r="JLT222" s="221"/>
      <c r="JLU222" s="221"/>
      <c r="JLV222" s="221"/>
      <c r="JLW222" s="221"/>
      <c r="JLX222" s="221"/>
      <c r="JLY222" s="221"/>
      <c r="JLZ222" s="221"/>
      <c r="JMA222" s="221"/>
      <c r="JMB222" s="221"/>
      <c r="JMC222" s="221"/>
      <c r="JMD222" s="221"/>
      <c r="JME222" s="221"/>
      <c r="JMF222" s="221"/>
      <c r="JMG222" s="221"/>
      <c r="JMH222" s="221"/>
      <c r="JMI222" s="221"/>
      <c r="JMJ222" s="221"/>
      <c r="JMK222" s="221"/>
      <c r="JML222" s="221"/>
      <c r="JMM222" s="221"/>
      <c r="JMN222" s="221"/>
      <c r="JMO222" s="221"/>
      <c r="JMP222" s="221"/>
      <c r="JMQ222" s="221"/>
      <c r="JMR222" s="221"/>
      <c r="JMS222" s="221"/>
      <c r="JMT222" s="221"/>
      <c r="JMU222" s="221"/>
      <c r="JMV222" s="221"/>
      <c r="JMW222" s="221"/>
      <c r="JMX222" s="221"/>
      <c r="JMY222" s="221"/>
      <c r="JMZ222" s="221"/>
      <c r="JNA222" s="221"/>
      <c r="JNB222" s="221"/>
      <c r="JNC222" s="221"/>
      <c r="JND222" s="221"/>
      <c r="JNE222" s="221"/>
      <c r="JNF222" s="221"/>
      <c r="JNG222" s="221"/>
      <c r="JNH222" s="221"/>
      <c r="JNI222" s="221"/>
      <c r="JNJ222" s="221"/>
      <c r="JNK222" s="221"/>
      <c r="JNL222" s="221"/>
      <c r="JNM222" s="221"/>
      <c r="JNN222" s="221"/>
      <c r="JNO222" s="221"/>
      <c r="JNP222" s="221"/>
      <c r="JNQ222" s="221"/>
      <c r="JNR222" s="221"/>
      <c r="JNS222" s="221"/>
      <c r="JNT222" s="221"/>
      <c r="JNU222" s="221"/>
      <c r="JNV222" s="221"/>
      <c r="JNW222" s="221"/>
      <c r="JNX222" s="221"/>
      <c r="JNY222" s="221"/>
      <c r="JNZ222" s="221"/>
      <c r="JOA222" s="221"/>
      <c r="JOB222" s="221"/>
      <c r="JOC222" s="221"/>
      <c r="JOD222" s="221"/>
      <c r="JOE222" s="221"/>
      <c r="JOF222" s="221"/>
      <c r="JOG222" s="221"/>
      <c r="JOH222" s="221"/>
      <c r="JOI222" s="221"/>
      <c r="JOJ222" s="221"/>
      <c r="JOK222" s="221"/>
      <c r="JOL222" s="221"/>
      <c r="JOM222" s="221"/>
      <c r="JON222" s="221"/>
      <c r="JOO222" s="221"/>
      <c r="JOP222" s="221"/>
      <c r="JOQ222" s="221"/>
      <c r="JOR222" s="221"/>
      <c r="JOS222" s="221"/>
      <c r="JOT222" s="221"/>
      <c r="JOU222" s="221"/>
      <c r="JOV222" s="221"/>
      <c r="JOW222" s="221"/>
      <c r="JOX222" s="221"/>
      <c r="JOY222" s="221"/>
      <c r="JOZ222" s="221"/>
      <c r="JPA222" s="221"/>
      <c r="JPB222" s="221"/>
      <c r="JPC222" s="221"/>
      <c r="JPD222" s="221"/>
      <c r="JPE222" s="221"/>
      <c r="JPF222" s="221"/>
      <c r="JPG222" s="221"/>
      <c r="JPH222" s="221"/>
      <c r="JPI222" s="221"/>
      <c r="JPJ222" s="221"/>
      <c r="JPK222" s="221"/>
      <c r="JPL222" s="221"/>
      <c r="JPM222" s="221"/>
      <c r="JPN222" s="221"/>
      <c r="JPO222" s="221"/>
      <c r="JPP222" s="221"/>
      <c r="JPQ222" s="221"/>
      <c r="JPR222" s="221"/>
      <c r="JPS222" s="221"/>
      <c r="JPT222" s="221"/>
      <c r="JPU222" s="221"/>
      <c r="JPV222" s="221"/>
      <c r="JPW222" s="221"/>
      <c r="JPX222" s="221"/>
      <c r="JPY222" s="221"/>
      <c r="JPZ222" s="221"/>
      <c r="JQA222" s="221"/>
      <c r="JQB222" s="221"/>
      <c r="JQC222" s="221"/>
      <c r="JQD222" s="221"/>
      <c r="JQE222" s="221"/>
      <c r="JQF222" s="221"/>
      <c r="JQG222" s="221"/>
      <c r="JQH222" s="221"/>
      <c r="JQI222" s="221"/>
      <c r="JQJ222" s="221"/>
      <c r="JQK222" s="221"/>
      <c r="JQL222" s="221"/>
      <c r="JQM222" s="221"/>
      <c r="JQN222" s="221"/>
      <c r="JQO222" s="221"/>
      <c r="JQP222" s="221"/>
      <c r="JQQ222" s="221"/>
      <c r="JQR222" s="221"/>
      <c r="JQS222" s="221"/>
      <c r="JQT222" s="221"/>
      <c r="JQU222" s="221"/>
      <c r="JQV222" s="221"/>
      <c r="JQW222" s="221"/>
      <c r="JQX222" s="221"/>
      <c r="JQY222" s="221"/>
      <c r="JQZ222" s="221"/>
      <c r="JRA222" s="221"/>
      <c r="JRB222" s="221"/>
      <c r="JRC222" s="221"/>
      <c r="JRD222" s="221"/>
      <c r="JRE222" s="221"/>
      <c r="JRF222" s="221"/>
      <c r="JRG222" s="221"/>
      <c r="JRH222" s="221"/>
      <c r="JRI222" s="221"/>
      <c r="JRJ222" s="221"/>
      <c r="JRK222" s="221"/>
      <c r="JRL222" s="221"/>
      <c r="JRM222" s="221"/>
      <c r="JRN222" s="221"/>
      <c r="JRO222" s="221"/>
      <c r="JRP222" s="221"/>
      <c r="JRQ222" s="221"/>
      <c r="JRR222" s="221"/>
      <c r="JRS222" s="221"/>
      <c r="JRT222" s="221"/>
      <c r="JRU222" s="221"/>
      <c r="JRV222" s="221"/>
      <c r="JRW222" s="221"/>
      <c r="JRX222" s="221"/>
      <c r="JRY222" s="221"/>
      <c r="JRZ222" s="221"/>
      <c r="JSA222" s="221"/>
      <c r="JSB222" s="221"/>
      <c r="JSC222" s="221"/>
      <c r="JSD222" s="221"/>
      <c r="JSE222" s="221"/>
      <c r="JSF222" s="221"/>
      <c r="JSG222" s="221"/>
      <c r="JSH222" s="221"/>
      <c r="JSI222" s="221"/>
      <c r="JSJ222" s="221"/>
      <c r="JSK222" s="221"/>
      <c r="JSL222" s="221"/>
      <c r="JSM222" s="221"/>
      <c r="JSN222" s="221"/>
      <c r="JSO222" s="221"/>
      <c r="JSP222" s="221"/>
      <c r="JSQ222" s="221"/>
      <c r="JSR222" s="221"/>
      <c r="JSS222" s="221"/>
      <c r="JST222" s="221"/>
      <c r="JSU222" s="221"/>
      <c r="JSV222" s="221"/>
      <c r="JSW222" s="221"/>
      <c r="JSX222" s="221"/>
      <c r="JSY222" s="221"/>
      <c r="JSZ222" s="221"/>
      <c r="JTA222" s="221"/>
      <c r="JTB222" s="221"/>
      <c r="JTC222" s="221"/>
      <c r="JTD222" s="221"/>
      <c r="JTE222" s="221"/>
      <c r="JTF222" s="221"/>
      <c r="JTG222" s="221"/>
      <c r="JTH222" s="221"/>
      <c r="JTI222" s="221"/>
      <c r="JTJ222" s="221"/>
      <c r="JTK222" s="221"/>
      <c r="JTL222" s="221"/>
      <c r="JTM222" s="221"/>
      <c r="JTN222" s="221"/>
      <c r="JTO222" s="221"/>
      <c r="JTP222" s="221"/>
      <c r="JTQ222" s="221"/>
      <c r="JTR222" s="221"/>
      <c r="JTS222" s="221"/>
      <c r="JTT222" s="221"/>
      <c r="JTU222" s="221"/>
      <c r="JTV222" s="221"/>
      <c r="JTW222" s="221"/>
      <c r="JTX222" s="221"/>
      <c r="JTY222" s="221"/>
      <c r="JTZ222" s="221"/>
      <c r="JUA222" s="221"/>
      <c r="JUB222" s="221"/>
      <c r="JUC222" s="221"/>
      <c r="JUD222" s="221"/>
      <c r="JUE222" s="221"/>
      <c r="JUF222" s="221"/>
      <c r="JUG222" s="221"/>
      <c r="JUH222" s="221"/>
      <c r="JUI222" s="221"/>
      <c r="JUJ222" s="221"/>
      <c r="JUK222" s="221"/>
      <c r="JUL222" s="221"/>
      <c r="JUM222" s="221"/>
      <c r="JUN222" s="221"/>
      <c r="JUO222" s="221"/>
      <c r="JUP222" s="221"/>
      <c r="JUQ222" s="221"/>
      <c r="JUR222" s="221"/>
      <c r="JUS222" s="221"/>
      <c r="JUT222" s="221"/>
      <c r="JUU222" s="221"/>
      <c r="JUV222" s="221"/>
      <c r="JUW222" s="221"/>
      <c r="JUX222" s="221"/>
      <c r="JUY222" s="221"/>
      <c r="JUZ222" s="221"/>
      <c r="JVA222" s="221"/>
      <c r="JVB222" s="221"/>
      <c r="JVC222" s="221"/>
      <c r="JVD222" s="221"/>
      <c r="JVE222" s="221"/>
      <c r="JVF222" s="221"/>
      <c r="JVG222" s="221"/>
      <c r="JVH222" s="221"/>
      <c r="JVI222" s="221"/>
      <c r="JVJ222" s="221"/>
      <c r="JVK222" s="221"/>
      <c r="JVL222" s="221"/>
      <c r="JVM222" s="221"/>
      <c r="JVN222" s="221"/>
      <c r="JVO222" s="221"/>
      <c r="JVP222" s="221"/>
      <c r="JVQ222" s="221"/>
      <c r="JVR222" s="221"/>
      <c r="JVS222" s="221"/>
      <c r="JVT222" s="221"/>
      <c r="JVU222" s="221"/>
      <c r="JVV222" s="221"/>
      <c r="JVW222" s="221"/>
      <c r="JVX222" s="221"/>
      <c r="JVY222" s="221"/>
      <c r="JVZ222" s="221"/>
      <c r="JWA222" s="221"/>
      <c r="JWB222" s="221"/>
      <c r="JWC222" s="221"/>
      <c r="JWD222" s="221"/>
      <c r="JWE222" s="221"/>
      <c r="JWF222" s="221"/>
      <c r="JWG222" s="221"/>
      <c r="JWH222" s="221"/>
      <c r="JWI222" s="221"/>
      <c r="JWJ222" s="221"/>
      <c r="JWK222" s="221"/>
      <c r="JWL222" s="221"/>
      <c r="JWM222" s="221"/>
      <c r="JWN222" s="221"/>
      <c r="JWO222" s="221"/>
      <c r="JWP222" s="221"/>
      <c r="JWQ222" s="221"/>
      <c r="JWR222" s="221"/>
      <c r="JWS222" s="221"/>
      <c r="JWT222" s="221"/>
      <c r="JWU222" s="221"/>
      <c r="JWV222" s="221"/>
      <c r="JWW222" s="221"/>
      <c r="JWX222" s="221"/>
      <c r="JWY222" s="221"/>
      <c r="JWZ222" s="221"/>
      <c r="JXA222" s="221"/>
      <c r="JXB222" s="221"/>
      <c r="JXC222" s="221"/>
      <c r="JXD222" s="221"/>
      <c r="JXE222" s="221"/>
      <c r="JXF222" s="221"/>
      <c r="JXG222" s="221"/>
      <c r="JXH222" s="221"/>
      <c r="JXI222" s="221"/>
      <c r="JXJ222" s="221"/>
      <c r="JXK222" s="221"/>
      <c r="JXL222" s="221"/>
      <c r="JXM222" s="221"/>
      <c r="JXN222" s="221"/>
      <c r="JXO222" s="221"/>
      <c r="JXP222" s="221"/>
      <c r="JXQ222" s="221"/>
      <c r="JXR222" s="221"/>
      <c r="JXS222" s="221"/>
      <c r="JXT222" s="221"/>
      <c r="JXU222" s="221"/>
      <c r="JXV222" s="221"/>
      <c r="JXW222" s="221"/>
      <c r="JXX222" s="221"/>
      <c r="JXY222" s="221"/>
      <c r="JXZ222" s="221"/>
      <c r="JYA222" s="221"/>
      <c r="JYB222" s="221"/>
      <c r="JYC222" s="221"/>
      <c r="JYD222" s="221"/>
      <c r="JYE222" s="221"/>
      <c r="JYF222" s="221"/>
      <c r="JYG222" s="221"/>
      <c r="JYH222" s="221"/>
      <c r="JYI222" s="221"/>
      <c r="JYJ222" s="221"/>
      <c r="JYK222" s="221"/>
      <c r="JYL222" s="221"/>
      <c r="JYM222" s="221"/>
      <c r="JYN222" s="221"/>
      <c r="JYO222" s="221"/>
      <c r="JYP222" s="221"/>
      <c r="JYQ222" s="221"/>
      <c r="JYR222" s="221"/>
      <c r="JYS222" s="221"/>
      <c r="JYT222" s="221"/>
      <c r="JYU222" s="221"/>
      <c r="JYV222" s="221"/>
      <c r="JYW222" s="221"/>
      <c r="JYX222" s="221"/>
      <c r="JYY222" s="221"/>
      <c r="JYZ222" s="221"/>
      <c r="JZA222" s="221"/>
      <c r="JZB222" s="221"/>
      <c r="JZC222" s="221"/>
      <c r="JZD222" s="221"/>
      <c r="JZE222" s="221"/>
      <c r="JZF222" s="221"/>
      <c r="JZG222" s="221"/>
      <c r="JZH222" s="221"/>
      <c r="JZI222" s="221"/>
      <c r="JZJ222" s="221"/>
      <c r="JZK222" s="221"/>
      <c r="JZL222" s="221"/>
      <c r="JZM222" s="221"/>
      <c r="JZN222" s="221"/>
      <c r="JZO222" s="221"/>
      <c r="JZP222" s="221"/>
      <c r="JZQ222" s="221"/>
      <c r="JZR222" s="221"/>
      <c r="JZS222" s="221"/>
      <c r="JZT222" s="221"/>
      <c r="JZU222" s="221"/>
      <c r="JZV222" s="221"/>
      <c r="JZW222" s="221"/>
      <c r="JZX222" s="221"/>
      <c r="JZY222" s="221"/>
      <c r="JZZ222" s="221"/>
      <c r="KAA222" s="221"/>
      <c r="KAB222" s="221"/>
      <c r="KAC222" s="221"/>
      <c r="KAD222" s="221"/>
      <c r="KAE222" s="221"/>
      <c r="KAF222" s="221"/>
      <c r="KAG222" s="221"/>
      <c r="KAH222" s="221"/>
      <c r="KAI222" s="221"/>
      <c r="KAJ222" s="221"/>
      <c r="KAK222" s="221"/>
      <c r="KAL222" s="221"/>
      <c r="KAM222" s="221"/>
      <c r="KAN222" s="221"/>
      <c r="KAO222" s="221"/>
      <c r="KAP222" s="221"/>
      <c r="KAQ222" s="221"/>
      <c r="KAR222" s="221"/>
      <c r="KAS222" s="221"/>
      <c r="KAT222" s="221"/>
      <c r="KAU222" s="221"/>
      <c r="KAV222" s="221"/>
      <c r="KAW222" s="221"/>
      <c r="KAX222" s="221"/>
      <c r="KAY222" s="221"/>
      <c r="KAZ222" s="221"/>
      <c r="KBA222" s="221"/>
      <c r="KBB222" s="221"/>
      <c r="KBC222" s="221"/>
      <c r="KBD222" s="221"/>
      <c r="KBE222" s="221"/>
      <c r="KBF222" s="221"/>
      <c r="KBG222" s="221"/>
      <c r="KBH222" s="221"/>
      <c r="KBI222" s="221"/>
      <c r="KBJ222" s="221"/>
      <c r="KBK222" s="221"/>
      <c r="KBL222" s="221"/>
      <c r="KBM222" s="221"/>
      <c r="KBN222" s="221"/>
      <c r="KBO222" s="221"/>
      <c r="KBP222" s="221"/>
      <c r="KBQ222" s="221"/>
      <c r="KBR222" s="221"/>
      <c r="KBS222" s="221"/>
      <c r="KBT222" s="221"/>
      <c r="KBU222" s="221"/>
      <c r="KBV222" s="221"/>
      <c r="KBW222" s="221"/>
      <c r="KBX222" s="221"/>
      <c r="KBY222" s="221"/>
      <c r="KBZ222" s="221"/>
      <c r="KCA222" s="221"/>
      <c r="KCB222" s="221"/>
      <c r="KCC222" s="221"/>
      <c r="KCD222" s="221"/>
      <c r="KCE222" s="221"/>
      <c r="KCF222" s="221"/>
      <c r="KCG222" s="221"/>
      <c r="KCH222" s="221"/>
      <c r="KCI222" s="221"/>
      <c r="KCJ222" s="221"/>
      <c r="KCK222" s="221"/>
      <c r="KCL222" s="221"/>
      <c r="KCM222" s="221"/>
      <c r="KCN222" s="221"/>
      <c r="KCO222" s="221"/>
      <c r="KCP222" s="221"/>
      <c r="KCQ222" s="221"/>
      <c r="KCR222" s="221"/>
      <c r="KCS222" s="221"/>
      <c r="KCT222" s="221"/>
      <c r="KCU222" s="221"/>
      <c r="KCV222" s="221"/>
      <c r="KCW222" s="221"/>
      <c r="KCX222" s="221"/>
      <c r="KCY222" s="221"/>
      <c r="KCZ222" s="221"/>
      <c r="KDA222" s="221"/>
      <c r="KDB222" s="221"/>
      <c r="KDC222" s="221"/>
      <c r="KDD222" s="221"/>
      <c r="KDE222" s="221"/>
      <c r="KDF222" s="221"/>
      <c r="KDG222" s="221"/>
      <c r="KDH222" s="221"/>
      <c r="KDI222" s="221"/>
      <c r="KDJ222" s="221"/>
      <c r="KDK222" s="221"/>
      <c r="KDL222" s="221"/>
      <c r="KDM222" s="221"/>
      <c r="KDN222" s="221"/>
      <c r="KDO222" s="221"/>
      <c r="KDP222" s="221"/>
      <c r="KDQ222" s="221"/>
      <c r="KDR222" s="221"/>
      <c r="KDS222" s="221"/>
      <c r="KDT222" s="221"/>
      <c r="KDU222" s="221"/>
      <c r="KDV222" s="221"/>
      <c r="KDW222" s="221"/>
      <c r="KDX222" s="221"/>
      <c r="KDY222" s="221"/>
      <c r="KDZ222" s="221"/>
      <c r="KEA222" s="221"/>
      <c r="KEB222" s="221"/>
      <c r="KEC222" s="221"/>
      <c r="KED222" s="221"/>
      <c r="KEE222" s="221"/>
      <c r="KEF222" s="221"/>
      <c r="KEG222" s="221"/>
      <c r="KEH222" s="221"/>
      <c r="KEI222" s="221"/>
      <c r="KEJ222" s="221"/>
      <c r="KEK222" s="221"/>
      <c r="KEL222" s="221"/>
      <c r="KEM222" s="221"/>
      <c r="KEN222" s="221"/>
      <c r="KEO222" s="221"/>
      <c r="KEP222" s="221"/>
      <c r="KEQ222" s="221"/>
      <c r="KER222" s="221"/>
      <c r="KES222" s="221"/>
      <c r="KET222" s="221"/>
      <c r="KEU222" s="221"/>
      <c r="KEV222" s="221"/>
      <c r="KEW222" s="221"/>
      <c r="KEX222" s="221"/>
      <c r="KEY222" s="221"/>
      <c r="KEZ222" s="221"/>
      <c r="KFA222" s="221"/>
      <c r="KFB222" s="221"/>
      <c r="KFC222" s="221"/>
      <c r="KFD222" s="221"/>
      <c r="KFE222" s="221"/>
      <c r="KFF222" s="221"/>
      <c r="KFG222" s="221"/>
      <c r="KFH222" s="221"/>
      <c r="KFI222" s="221"/>
      <c r="KFJ222" s="221"/>
      <c r="KFK222" s="221"/>
      <c r="KFL222" s="221"/>
      <c r="KFM222" s="221"/>
      <c r="KFN222" s="221"/>
      <c r="KFO222" s="221"/>
      <c r="KFP222" s="221"/>
      <c r="KFQ222" s="221"/>
      <c r="KFR222" s="221"/>
      <c r="KFS222" s="221"/>
      <c r="KFT222" s="221"/>
      <c r="KFU222" s="221"/>
      <c r="KFV222" s="221"/>
      <c r="KFW222" s="221"/>
      <c r="KFX222" s="221"/>
      <c r="KFY222" s="221"/>
      <c r="KFZ222" s="221"/>
      <c r="KGA222" s="221"/>
      <c r="KGB222" s="221"/>
      <c r="KGC222" s="221"/>
      <c r="KGD222" s="221"/>
      <c r="KGE222" s="221"/>
      <c r="KGF222" s="221"/>
      <c r="KGG222" s="221"/>
      <c r="KGH222" s="221"/>
      <c r="KGI222" s="221"/>
      <c r="KGJ222" s="221"/>
      <c r="KGK222" s="221"/>
      <c r="KGL222" s="221"/>
      <c r="KGM222" s="221"/>
      <c r="KGN222" s="221"/>
      <c r="KGO222" s="221"/>
      <c r="KGP222" s="221"/>
      <c r="KGQ222" s="221"/>
      <c r="KGR222" s="221"/>
      <c r="KGS222" s="221"/>
      <c r="KGT222" s="221"/>
      <c r="KGU222" s="221"/>
      <c r="KGV222" s="221"/>
      <c r="KGW222" s="221"/>
      <c r="KGX222" s="221"/>
      <c r="KGY222" s="221"/>
      <c r="KGZ222" s="221"/>
      <c r="KHA222" s="221"/>
      <c r="KHB222" s="221"/>
      <c r="KHC222" s="221"/>
      <c r="KHD222" s="221"/>
      <c r="KHE222" s="221"/>
      <c r="KHF222" s="221"/>
      <c r="KHG222" s="221"/>
      <c r="KHH222" s="221"/>
      <c r="KHI222" s="221"/>
      <c r="KHJ222" s="221"/>
      <c r="KHK222" s="221"/>
      <c r="KHL222" s="221"/>
      <c r="KHM222" s="221"/>
      <c r="KHN222" s="221"/>
      <c r="KHO222" s="221"/>
      <c r="KHP222" s="221"/>
      <c r="KHQ222" s="221"/>
      <c r="KHR222" s="221"/>
      <c r="KHS222" s="221"/>
      <c r="KHT222" s="221"/>
      <c r="KHU222" s="221"/>
      <c r="KHV222" s="221"/>
      <c r="KHW222" s="221"/>
      <c r="KHX222" s="221"/>
      <c r="KHY222" s="221"/>
      <c r="KHZ222" s="221"/>
      <c r="KIA222" s="221"/>
      <c r="KIB222" s="221"/>
      <c r="KIC222" s="221"/>
      <c r="KID222" s="221"/>
      <c r="KIE222" s="221"/>
      <c r="KIF222" s="221"/>
      <c r="KIG222" s="221"/>
      <c r="KIH222" s="221"/>
      <c r="KII222" s="221"/>
      <c r="KIJ222" s="221"/>
      <c r="KIK222" s="221"/>
      <c r="KIL222" s="221"/>
      <c r="KIM222" s="221"/>
      <c r="KIN222" s="221"/>
      <c r="KIO222" s="221"/>
      <c r="KIP222" s="221"/>
      <c r="KIQ222" s="221"/>
      <c r="KIR222" s="221"/>
      <c r="KIS222" s="221"/>
      <c r="KIT222" s="221"/>
      <c r="KIU222" s="221"/>
      <c r="KIV222" s="221"/>
      <c r="KIW222" s="221"/>
      <c r="KIX222" s="221"/>
      <c r="KIY222" s="221"/>
      <c r="KIZ222" s="221"/>
      <c r="KJA222" s="221"/>
      <c r="KJB222" s="221"/>
      <c r="KJC222" s="221"/>
      <c r="KJD222" s="221"/>
      <c r="KJE222" s="221"/>
      <c r="KJF222" s="221"/>
      <c r="KJG222" s="221"/>
      <c r="KJH222" s="221"/>
      <c r="KJI222" s="221"/>
      <c r="KJJ222" s="221"/>
      <c r="KJK222" s="221"/>
      <c r="KJL222" s="221"/>
      <c r="KJM222" s="221"/>
      <c r="KJN222" s="221"/>
      <c r="KJO222" s="221"/>
      <c r="KJP222" s="221"/>
      <c r="KJQ222" s="221"/>
      <c r="KJR222" s="221"/>
      <c r="KJS222" s="221"/>
      <c r="KJT222" s="221"/>
      <c r="KJU222" s="221"/>
      <c r="KJV222" s="221"/>
      <c r="KJW222" s="221"/>
      <c r="KJX222" s="221"/>
      <c r="KJY222" s="221"/>
      <c r="KJZ222" s="221"/>
      <c r="KKA222" s="221"/>
      <c r="KKB222" s="221"/>
      <c r="KKC222" s="221"/>
      <c r="KKD222" s="221"/>
      <c r="KKE222" s="221"/>
      <c r="KKF222" s="221"/>
      <c r="KKG222" s="221"/>
      <c r="KKH222" s="221"/>
      <c r="KKI222" s="221"/>
      <c r="KKJ222" s="221"/>
      <c r="KKK222" s="221"/>
      <c r="KKL222" s="221"/>
      <c r="KKM222" s="221"/>
      <c r="KKN222" s="221"/>
      <c r="KKO222" s="221"/>
      <c r="KKP222" s="221"/>
      <c r="KKQ222" s="221"/>
      <c r="KKR222" s="221"/>
      <c r="KKS222" s="221"/>
      <c r="KKT222" s="221"/>
      <c r="KKU222" s="221"/>
      <c r="KKV222" s="221"/>
      <c r="KKW222" s="221"/>
      <c r="KKX222" s="221"/>
      <c r="KKY222" s="221"/>
      <c r="KKZ222" s="221"/>
      <c r="KLA222" s="221"/>
      <c r="KLB222" s="221"/>
      <c r="KLC222" s="221"/>
      <c r="KLD222" s="221"/>
      <c r="KLE222" s="221"/>
      <c r="KLF222" s="221"/>
      <c r="KLG222" s="221"/>
      <c r="KLH222" s="221"/>
      <c r="KLI222" s="221"/>
      <c r="KLJ222" s="221"/>
      <c r="KLK222" s="221"/>
      <c r="KLL222" s="221"/>
      <c r="KLM222" s="221"/>
      <c r="KLN222" s="221"/>
      <c r="KLO222" s="221"/>
      <c r="KLP222" s="221"/>
      <c r="KLQ222" s="221"/>
      <c r="KLR222" s="221"/>
      <c r="KLS222" s="221"/>
      <c r="KLT222" s="221"/>
      <c r="KLU222" s="221"/>
      <c r="KLV222" s="221"/>
      <c r="KLW222" s="221"/>
      <c r="KLX222" s="221"/>
      <c r="KLY222" s="221"/>
      <c r="KLZ222" s="221"/>
      <c r="KMA222" s="221"/>
      <c r="KMB222" s="221"/>
      <c r="KMC222" s="221"/>
      <c r="KMD222" s="221"/>
      <c r="KME222" s="221"/>
      <c r="KMF222" s="221"/>
      <c r="KMG222" s="221"/>
      <c r="KMH222" s="221"/>
      <c r="KMI222" s="221"/>
      <c r="KMJ222" s="221"/>
      <c r="KMK222" s="221"/>
      <c r="KML222" s="221"/>
      <c r="KMM222" s="221"/>
      <c r="KMN222" s="221"/>
      <c r="KMO222" s="221"/>
      <c r="KMP222" s="221"/>
      <c r="KMQ222" s="221"/>
      <c r="KMR222" s="221"/>
      <c r="KMS222" s="221"/>
      <c r="KMT222" s="221"/>
      <c r="KMU222" s="221"/>
      <c r="KMV222" s="221"/>
      <c r="KMW222" s="221"/>
      <c r="KMX222" s="221"/>
      <c r="KMY222" s="221"/>
      <c r="KMZ222" s="221"/>
      <c r="KNA222" s="221"/>
      <c r="KNB222" s="221"/>
      <c r="KNC222" s="221"/>
      <c r="KND222" s="221"/>
      <c r="KNE222" s="221"/>
      <c r="KNF222" s="221"/>
      <c r="KNG222" s="221"/>
      <c r="KNH222" s="221"/>
      <c r="KNI222" s="221"/>
      <c r="KNJ222" s="221"/>
      <c r="KNK222" s="221"/>
      <c r="KNL222" s="221"/>
      <c r="KNM222" s="221"/>
      <c r="KNN222" s="221"/>
      <c r="KNO222" s="221"/>
      <c r="KNP222" s="221"/>
      <c r="KNQ222" s="221"/>
      <c r="KNR222" s="221"/>
      <c r="KNS222" s="221"/>
      <c r="KNT222" s="221"/>
      <c r="KNU222" s="221"/>
      <c r="KNV222" s="221"/>
      <c r="KNW222" s="221"/>
      <c r="KNX222" s="221"/>
      <c r="KNY222" s="221"/>
      <c r="KNZ222" s="221"/>
      <c r="KOA222" s="221"/>
      <c r="KOB222" s="221"/>
      <c r="KOC222" s="221"/>
      <c r="KOD222" s="221"/>
      <c r="KOE222" s="221"/>
      <c r="KOF222" s="221"/>
      <c r="KOG222" s="221"/>
      <c r="KOH222" s="221"/>
      <c r="KOI222" s="221"/>
      <c r="KOJ222" s="221"/>
      <c r="KOK222" s="221"/>
      <c r="KOL222" s="221"/>
      <c r="KOM222" s="221"/>
      <c r="KON222" s="221"/>
      <c r="KOO222" s="221"/>
      <c r="KOP222" s="221"/>
      <c r="KOQ222" s="221"/>
      <c r="KOR222" s="221"/>
      <c r="KOS222" s="221"/>
      <c r="KOT222" s="221"/>
      <c r="KOU222" s="221"/>
      <c r="KOV222" s="221"/>
      <c r="KOW222" s="221"/>
      <c r="KOX222" s="221"/>
      <c r="KOY222" s="221"/>
      <c r="KOZ222" s="221"/>
      <c r="KPA222" s="221"/>
      <c r="KPB222" s="221"/>
      <c r="KPC222" s="221"/>
      <c r="KPD222" s="221"/>
      <c r="KPE222" s="221"/>
      <c r="KPF222" s="221"/>
      <c r="KPG222" s="221"/>
      <c r="KPH222" s="221"/>
      <c r="KPI222" s="221"/>
      <c r="KPJ222" s="221"/>
      <c r="KPK222" s="221"/>
      <c r="KPL222" s="221"/>
      <c r="KPM222" s="221"/>
      <c r="KPN222" s="221"/>
      <c r="KPO222" s="221"/>
      <c r="KPP222" s="221"/>
      <c r="KPQ222" s="221"/>
      <c r="KPR222" s="221"/>
      <c r="KPS222" s="221"/>
      <c r="KPT222" s="221"/>
      <c r="KPU222" s="221"/>
      <c r="KPV222" s="221"/>
      <c r="KPW222" s="221"/>
      <c r="KPX222" s="221"/>
      <c r="KPY222" s="221"/>
      <c r="KPZ222" s="221"/>
      <c r="KQA222" s="221"/>
      <c r="KQB222" s="221"/>
      <c r="KQC222" s="221"/>
      <c r="KQD222" s="221"/>
      <c r="KQE222" s="221"/>
      <c r="KQF222" s="221"/>
      <c r="KQG222" s="221"/>
      <c r="KQH222" s="221"/>
      <c r="KQI222" s="221"/>
      <c r="KQJ222" s="221"/>
      <c r="KQK222" s="221"/>
      <c r="KQL222" s="221"/>
      <c r="KQM222" s="221"/>
      <c r="KQN222" s="221"/>
      <c r="KQO222" s="221"/>
      <c r="KQP222" s="221"/>
      <c r="KQQ222" s="221"/>
      <c r="KQR222" s="221"/>
      <c r="KQS222" s="221"/>
      <c r="KQT222" s="221"/>
      <c r="KQU222" s="221"/>
      <c r="KQV222" s="221"/>
      <c r="KQW222" s="221"/>
      <c r="KQX222" s="221"/>
      <c r="KQY222" s="221"/>
      <c r="KQZ222" s="221"/>
      <c r="KRA222" s="221"/>
      <c r="KRB222" s="221"/>
      <c r="KRC222" s="221"/>
      <c r="KRD222" s="221"/>
      <c r="KRE222" s="221"/>
      <c r="KRF222" s="221"/>
      <c r="KRG222" s="221"/>
      <c r="KRH222" s="221"/>
      <c r="KRI222" s="221"/>
      <c r="KRJ222" s="221"/>
      <c r="KRK222" s="221"/>
      <c r="KRL222" s="221"/>
      <c r="KRM222" s="221"/>
      <c r="KRN222" s="221"/>
      <c r="KRO222" s="221"/>
      <c r="KRP222" s="221"/>
      <c r="KRQ222" s="221"/>
      <c r="KRR222" s="221"/>
      <c r="KRS222" s="221"/>
      <c r="KRT222" s="221"/>
      <c r="KRU222" s="221"/>
      <c r="KRV222" s="221"/>
      <c r="KRW222" s="221"/>
      <c r="KRX222" s="221"/>
      <c r="KRY222" s="221"/>
      <c r="KRZ222" s="221"/>
      <c r="KSA222" s="221"/>
      <c r="KSB222" s="221"/>
      <c r="KSC222" s="221"/>
      <c r="KSD222" s="221"/>
      <c r="KSE222" s="221"/>
      <c r="KSF222" s="221"/>
      <c r="KSG222" s="221"/>
      <c r="KSH222" s="221"/>
      <c r="KSI222" s="221"/>
      <c r="KSJ222" s="221"/>
      <c r="KSK222" s="221"/>
      <c r="KSL222" s="221"/>
      <c r="KSM222" s="221"/>
      <c r="KSN222" s="221"/>
      <c r="KSO222" s="221"/>
      <c r="KSP222" s="221"/>
      <c r="KSQ222" s="221"/>
      <c r="KSR222" s="221"/>
      <c r="KSS222" s="221"/>
      <c r="KST222" s="221"/>
      <c r="KSU222" s="221"/>
      <c r="KSV222" s="221"/>
      <c r="KSW222" s="221"/>
      <c r="KSX222" s="221"/>
      <c r="KSY222" s="221"/>
      <c r="KSZ222" s="221"/>
      <c r="KTA222" s="221"/>
      <c r="KTB222" s="221"/>
      <c r="KTC222" s="221"/>
      <c r="KTD222" s="221"/>
      <c r="KTE222" s="221"/>
      <c r="KTF222" s="221"/>
      <c r="KTG222" s="221"/>
      <c r="KTH222" s="221"/>
      <c r="KTI222" s="221"/>
      <c r="KTJ222" s="221"/>
      <c r="KTK222" s="221"/>
      <c r="KTL222" s="221"/>
      <c r="KTM222" s="221"/>
      <c r="KTN222" s="221"/>
      <c r="KTO222" s="221"/>
      <c r="KTP222" s="221"/>
      <c r="KTQ222" s="221"/>
      <c r="KTR222" s="221"/>
      <c r="KTS222" s="221"/>
      <c r="KTT222" s="221"/>
      <c r="KTU222" s="221"/>
      <c r="KTV222" s="221"/>
      <c r="KTW222" s="221"/>
      <c r="KTX222" s="221"/>
      <c r="KTY222" s="221"/>
      <c r="KTZ222" s="221"/>
      <c r="KUA222" s="221"/>
      <c r="KUB222" s="221"/>
      <c r="KUC222" s="221"/>
      <c r="KUD222" s="221"/>
      <c r="KUE222" s="221"/>
      <c r="KUF222" s="221"/>
      <c r="KUG222" s="221"/>
      <c r="KUH222" s="221"/>
      <c r="KUI222" s="221"/>
      <c r="KUJ222" s="221"/>
      <c r="KUK222" s="221"/>
      <c r="KUL222" s="221"/>
      <c r="KUM222" s="221"/>
      <c r="KUN222" s="221"/>
      <c r="KUO222" s="221"/>
      <c r="KUP222" s="221"/>
      <c r="KUQ222" s="221"/>
      <c r="KUR222" s="221"/>
      <c r="KUS222" s="221"/>
      <c r="KUT222" s="221"/>
      <c r="KUU222" s="221"/>
      <c r="KUV222" s="221"/>
      <c r="KUW222" s="221"/>
      <c r="KUX222" s="221"/>
      <c r="KUY222" s="221"/>
      <c r="KUZ222" s="221"/>
      <c r="KVA222" s="221"/>
      <c r="KVB222" s="221"/>
      <c r="KVC222" s="221"/>
      <c r="KVD222" s="221"/>
      <c r="KVE222" s="221"/>
      <c r="KVF222" s="221"/>
      <c r="KVG222" s="221"/>
      <c r="KVH222" s="221"/>
      <c r="KVI222" s="221"/>
      <c r="KVJ222" s="221"/>
      <c r="KVK222" s="221"/>
      <c r="KVL222" s="221"/>
      <c r="KVM222" s="221"/>
      <c r="KVN222" s="221"/>
      <c r="KVO222" s="221"/>
      <c r="KVP222" s="221"/>
      <c r="KVQ222" s="221"/>
      <c r="KVR222" s="221"/>
      <c r="KVS222" s="221"/>
      <c r="KVT222" s="221"/>
      <c r="KVU222" s="221"/>
      <c r="KVV222" s="221"/>
      <c r="KVW222" s="221"/>
      <c r="KVX222" s="221"/>
      <c r="KVY222" s="221"/>
      <c r="KVZ222" s="221"/>
      <c r="KWA222" s="221"/>
      <c r="KWB222" s="221"/>
      <c r="KWC222" s="221"/>
      <c r="KWD222" s="221"/>
      <c r="KWE222" s="221"/>
      <c r="KWF222" s="221"/>
      <c r="KWG222" s="221"/>
      <c r="KWH222" s="221"/>
      <c r="KWI222" s="221"/>
      <c r="KWJ222" s="221"/>
      <c r="KWK222" s="221"/>
      <c r="KWL222" s="221"/>
      <c r="KWM222" s="221"/>
      <c r="KWN222" s="221"/>
      <c r="KWO222" s="221"/>
      <c r="KWP222" s="221"/>
      <c r="KWQ222" s="221"/>
      <c r="KWR222" s="221"/>
      <c r="KWS222" s="221"/>
      <c r="KWT222" s="221"/>
      <c r="KWU222" s="221"/>
      <c r="KWV222" s="221"/>
      <c r="KWW222" s="221"/>
      <c r="KWX222" s="221"/>
      <c r="KWY222" s="221"/>
      <c r="KWZ222" s="221"/>
      <c r="KXA222" s="221"/>
      <c r="KXB222" s="221"/>
      <c r="KXC222" s="221"/>
      <c r="KXD222" s="221"/>
      <c r="KXE222" s="221"/>
      <c r="KXF222" s="221"/>
      <c r="KXG222" s="221"/>
      <c r="KXH222" s="221"/>
      <c r="KXI222" s="221"/>
      <c r="KXJ222" s="221"/>
      <c r="KXK222" s="221"/>
      <c r="KXL222" s="221"/>
      <c r="KXM222" s="221"/>
      <c r="KXN222" s="221"/>
      <c r="KXO222" s="221"/>
      <c r="KXP222" s="221"/>
      <c r="KXQ222" s="221"/>
      <c r="KXR222" s="221"/>
      <c r="KXS222" s="221"/>
      <c r="KXT222" s="221"/>
      <c r="KXU222" s="221"/>
      <c r="KXV222" s="221"/>
      <c r="KXW222" s="221"/>
      <c r="KXX222" s="221"/>
      <c r="KXY222" s="221"/>
      <c r="KXZ222" s="221"/>
      <c r="KYA222" s="221"/>
      <c r="KYB222" s="221"/>
      <c r="KYC222" s="221"/>
      <c r="KYD222" s="221"/>
      <c r="KYE222" s="221"/>
      <c r="KYF222" s="221"/>
      <c r="KYG222" s="221"/>
      <c r="KYH222" s="221"/>
      <c r="KYI222" s="221"/>
      <c r="KYJ222" s="221"/>
      <c r="KYK222" s="221"/>
      <c r="KYL222" s="221"/>
      <c r="KYM222" s="221"/>
      <c r="KYN222" s="221"/>
      <c r="KYO222" s="221"/>
      <c r="KYP222" s="221"/>
      <c r="KYQ222" s="221"/>
      <c r="KYR222" s="221"/>
      <c r="KYS222" s="221"/>
      <c r="KYT222" s="221"/>
      <c r="KYU222" s="221"/>
      <c r="KYV222" s="221"/>
      <c r="KYW222" s="221"/>
      <c r="KYX222" s="221"/>
      <c r="KYY222" s="221"/>
      <c r="KYZ222" s="221"/>
      <c r="KZA222" s="221"/>
      <c r="KZB222" s="221"/>
      <c r="KZC222" s="221"/>
      <c r="KZD222" s="221"/>
      <c r="KZE222" s="221"/>
      <c r="KZF222" s="221"/>
      <c r="KZG222" s="221"/>
      <c r="KZH222" s="221"/>
      <c r="KZI222" s="221"/>
      <c r="KZJ222" s="221"/>
      <c r="KZK222" s="221"/>
      <c r="KZL222" s="221"/>
      <c r="KZM222" s="221"/>
      <c r="KZN222" s="221"/>
      <c r="KZO222" s="221"/>
      <c r="KZP222" s="221"/>
      <c r="KZQ222" s="221"/>
      <c r="KZR222" s="221"/>
      <c r="KZS222" s="221"/>
      <c r="KZT222" s="221"/>
      <c r="KZU222" s="221"/>
      <c r="KZV222" s="221"/>
      <c r="KZW222" s="221"/>
      <c r="KZX222" s="221"/>
      <c r="KZY222" s="221"/>
      <c r="KZZ222" s="221"/>
      <c r="LAA222" s="221"/>
      <c r="LAB222" s="221"/>
      <c r="LAC222" s="221"/>
      <c r="LAD222" s="221"/>
      <c r="LAE222" s="221"/>
      <c r="LAF222" s="221"/>
      <c r="LAG222" s="221"/>
      <c r="LAH222" s="221"/>
      <c r="LAI222" s="221"/>
      <c r="LAJ222" s="221"/>
      <c r="LAK222" s="221"/>
      <c r="LAL222" s="221"/>
      <c r="LAM222" s="221"/>
      <c r="LAN222" s="221"/>
      <c r="LAO222" s="221"/>
      <c r="LAP222" s="221"/>
      <c r="LAQ222" s="221"/>
      <c r="LAR222" s="221"/>
      <c r="LAS222" s="221"/>
      <c r="LAT222" s="221"/>
      <c r="LAU222" s="221"/>
      <c r="LAV222" s="221"/>
      <c r="LAW222" s="221"/>
      <c r="LAX222" s="221"/>
      <c r="LAY222" s="221"/>
      <c r="LAZ222" s="221"/>
      <c r="LBA222" s="221"/>
      <c r="LBB222" s="221"/>
      <c r="LBC222" s="221"/>
      <c r="LBD222" s="221"/>
      <c r="LBE222" s="221"/>
      <c r="LBF222" s="221"/>
      <c r="LBG222" s="221"/>
      <c r="LBH222" s="221"/>
      <c r="LBI222" s="221"/>
      <c r="LBJ222" s="221"/>
      <c r="LBK222" s="221"/>
      <c r="LBL222" s="221"/>
      <c r="LBM222" s="221"/>
      <c r="LBN222" s="221"/>
      <c r="LBO222" s="221"/>
      <c r="LBP222" s="221"/>
      <c r="LBQ222" s="221"/>
      <c r="LBR222" s="221"/>
      <c r="LBS222" s="221"/>
      <c r="LBT222" s="221"/>
      <c r="LBU222" s="221"/>
      <c r="LBV222" s="221"/>
      <c r="LBW222" s="221"/>
      <c r="LBX222" s="221"/>
      <c r="LBY222" s="221"/>
      <c r="LBZ222" s="221"/>
      <c r="LCA222" s="221"/>
      <c r="LCB222" s="221"/>
      <c r="LCC222" s="221"/>
      <c r="LCD222" s="221"/>
      <c r="LCE222" s="221"/>
      <c r="LCF222" s="221"/>
      <c r="LCG222" s="221"/>
      <c r="LCH222" s="221"/>
      <c r="LCI222" s="221"/>
      <c r="LCJ222" s="221"/>
      <c r="LCK222" s="221"/>
      <c r="LCL222" s="221"/>
      <c r="LCM222" s="221"/>
      <c r="LCN222" s="221"/>
      <c r="LCO222" s="221"/>
      <c r="LCP222" s="221"/>
      <c r="LCQ222" s="221"/>
      <c r="LCR222" s="221"/>
      <c r="LCS222" s="221"/>
      <c r="LCT222" s="221"/>
      <c r="LCU222" s="221"/>
      <c r="LCV222" s="221"/>
      <c r="LCW222" s="221"/>
      <c r="LCX222" s="221"/>
      <c r="LCY222" s="221"/>
      <c r="LCZ222" s="221"/>
      <c r="LDA222" s="221"/>
      <c r="LDB222" s="221"/>
      <c r="LDC222" s="221"/>
      <c r="LDD222" s="221"/>
      <c r="LDE222" s="221"/>
      <c r="LDF222" s="221"/>
      <c r="LDG222" s="221"/>
      <c r="LDH222" s="221"/>
      <c r="LDI222" s="221"/>
      <c r="LDJ222" s="221"/>
      <c r="LDK222" s="221"/>
      <c r="LDL222" s="221"/>
      <c r="LDM222" s="221"/>
      <c r="LDN222" s="221"/>
      <c r="LDO222" s="221"/>
      <c r="LDP222" s="221"/>
      <c r="LDQ222" s="221"/>
      <c r="LDR222" s="221"/>
      <c r="LDS222" s="221"/>
      <c r="LDT222" s="221"/>
      <c r="LDU222" s="221"/>
      <c r="LDV222" s="221"/>
      <c r="LDW222" s="221"/>
      <c r="LDX222" s="221"/>
      <c r="LDY222" s="221"/>
      <c r="LDZ222" s="221"/>
      <c r="LEA222" s="221"/>
      <c r="LEB222" s="221"/>
      <c r="LEC222" s="221"/>
      <c r="LED222" s="221"/>
      <c r="LEE222" s="221"/>
      <c r="LEF222" s="221"/>
      <c r="LEG222" s="221"/>
      <c r="LEH222" s="221"/>
      <c r="LEI222" s="221"/>
      <c r="LEJ222" s="221"/>
      <c r="LEK222" s="221"/>
      <c r="LEL222" s="221"/>
      <c r="LEM222" s="221"/>
      <c r="LEN222" s="221"/>
      <c r="LEO222" s="221"/>
      <c r="LEP222" s="221"/>
      <c r="LEQ222" s="221"/>
      <c r="LER222" s="221"/>
      <c r="LES222" s="221"/>
      <c r="LET222" s="221"/>
      <c r="LEU222" s="221"/>
      <c r="LEV222" s="221"/>
      <c r="LEW222" s="221"/>
      <c r="LEX222" s="221"/>
      <c r="LEY222" s="221"/>
      <c r="LEZ222" s="221"/>
      <c r="LFA222" s="221"/>
      <c r="LFB222" s="221"/>
      <c r="LFC222" s="221"/>
      <c r="LFD222" s="221"/>
      <c r="LFE222" s="221"/>
      <c r="LFF222" s="221"/>
      <c r="LFG222" s="221"/>
      <c r="LFH222" s="221"/>
      <c r="LFI222" s="221"/>
      <c r="LFJ222" s="221"/>
      <c r="LFK222" s="221"/>
      <c r="LFL222" s="221"/>
      <c r="LFM222" s="221"/>
      <c r="LFN222" s="221"/>
      <c r="LFO222" s="221"/>
      <c r="LFP222" s="221"/>
      <c r="LFQ222" s="221"/>
      <c r="LFR222" s="221"/>
      <c r="LFS222" s="221"/>
      <c r="LFT222" s="221"/>
      <c r="LFU222" s="221"/>
      <c r="LFV222" s="221"/>
      <c r="LFW222" s="221"/>
      <c r="LFX222" s="221"/>
      <c r="LFY222" s="221"/>
      <c r="LFZ222" s="221"/>
      <c r="LGA222" s="221"/>
      <c r="LGB222" s="221"/>
      <c r="LGC222" s="221"/>
      <c r="LGD222" s="221"/>
      <c r="LGE222" s="221"/>
      <c r="LGF222" s="221"/>
      <c r="LGG222" s="221"/>
      <c r="LGH222" s="221"/>
      <c r="LGI222" s="221"/>
      <c r="LGJ222" s="221"/>
      <c r="LGK222" s="221"/>
      <c r="LGL222" s="221"/>
      <c r="LGM222" s="221"/>
      <c r="LGN222" s="221"/>
      <c r="LGO222" s="221"/>
      <c r="LGP222" s="221"/>
      <c r="LGQ222" s="221"/>
      <c r="LGR222" s="221"/>
      <c r="LGS222" s="221"/>
      <c r="LGT222" s="221"/>
      <c r="LGU222" s="221"/>
      <c r="LGV222" s="221"/>
      <c r="LGW222" s="221"/>
      <c r="LGX222" s="221"/>
      <c r="LGY222" s="221"/>
      <c r="LGZ222" s="221"/>
      <c r="LHA222" s="221"/>
      <c r="LHB222" s="221"/>
      <c r="LHC222" s="221"/>
      <c r="LHD222" s="221"/>
      <c r="LHE222" s="221"/>
      <c r="LHF222" s="221"/>
      <c r="LHG222" s="221"/>
      <c r="LHH222" s="221"/>
      <c r="LHI222" s="221"/>
      <c r="LHJ222" s="221"/>
      <c r="LHK222" s="221"/>
      <c r="LHL222" s="221"/>
      <c r="LHM222" s="221"/>
      <c r="LHN222" s="221"/>
      <c r="LHO222" s="221"/>
      <c r="LHP222" s="221"/>
      <c r="LHQ222" s="221"/>
      <c r="LHR222" s="221"/>
      <c r="LHS222" s="221"/>
      <c r="LHT222" s="221"/>
      <c r="LHU222" s="221"/>
      <c r="LHV222" s="221"/>
      <c r="LHW222" s="221"/>
      <c r="LHX222" s="221"/>
      <c r="LHY222" s="221"/>
      <c r="LHZ222" s="221"/>
      <c r="LIA222" s="221"/>
      <c r="LIB222" s="221"/>
      <c r="LIC222" s="221"/>
      <c r="LID222" s="221"/>
      <c r="LIE222" s="221"/>
      <c r="LIF222" s="221"/>
      <c r="LIG222" s="221"/>
      <c r="LIH222" s="221"/>
      <c r="LII222" s="221"/>
      <c r="LIJ222" s="221"/>
      <c r="LIK222" s="221"/>
      <c r="LIL222" s="221"/>
      <c r="LIM222" s="221"/>
      <c r="LIN222" s="221"/>
      <c r="LIO222" s="221"/>
      <c r="LIP222" s="221"/>
      <c r="LIQ222" s="221"/>
      <c r="LIR222" s="221"/>
      <c r="LIS222" s="221"/>
      <c r="LIT222" s="221"/>
      <c r="LIU222" s="221"/>
      <c r="LIV222" s="221"/>
      <c r="LIW222" s="221"/>
      <c r="LIX222" s="221"/>
      <c r="LIY222" s="221"/>
      <c r="LIZ222" s="221"/>
      <c r="LJA222" s="221"/>
      <c r="LJB222" s="221"/>
      <c r="LJC222" s="221"/>
      <c r="LJD222" s="221"/>
      <c r="LJE222" s="221"/>
      <c r="LJF222" s="221"/>
      <c r="LJG222" s="221"/>
      <c r="LJH222" s="221"/>
      <c r="LJI222" s="221"/>
      <c r="LJJ222" s="221"/>
      <c r="LJK222" s="221"/>
      <c r="LJL222" s="221"/>
      <c r="LJM222" s="221"/>
      <c r="LJN222" s="221"/>
      <c r="LJO222" s="221"/>
      <c r="LJP222" s="221"/>
      <c r="LJQ222" s="221"/>
      <c r="LJR222" s="221"/>
      <c r="LJS222" s="221"/>
      <c r="LJT222" s="221"/>
      <c r="LJU222" s="221"/>
      <c r="LJV222" s="221"/>
      <c r="LJW222" s="221"/>
      <c r="LJX222" s="221"/>
      <c r="LJY222" s="221"/>
      <c r="LJZ222" s="221"/>
      <c r="LKA222" s="221"/>
      <c r="LKB222" s="221"/>
      <c r="LKC222" s="221"/>
      <c r="LKD222" s="221"/>
      <c r="LKE222" s="221"/>
      <c r="LKF222" s="221"/>
      <c r="LKG222" s="221"/>
      <c r="LKH222" s="221"/>
      <c r="LKI222" s="221"/>
      <c r="LKJ222" s="221"/>
      <c r="LKK222" s="221"/>
      <c r="LKL222" s="221"/>
      <c r="LKM222" s="221"/>
      <c r="LKN222" s="221"/>
      <c r="LKO222" s="221"/>
      <c r="LKP222" s="221"/>
      <c r="LKQ222" s="221"/>
      <c r="LKR222" s="221"/>
      <c r="LKS222" s="221"/>
      <c r="LKT222" s="221"/>
      <c r="LKU222" s="221"/>
      <c r="LKV222" s="221"/>
      <c r="LKW222" s="221"/>
      <c r="LKX222" s="221"/>
      <c r="LKY222" s="221"/>
      <c r="LKZ222" s="221"/>
      <c r="LLA222" s="221"/>
      <c r="LLB222" s="221"/>
      <c r="LLC222" s="221"/>
      <c r="LLD222" s="221"/>
      <c r="LLE222" s="221"/>
      <c r="LLF222" s="221"/>
      <c r="LLG222" s="221"/>
      <c r="LLH222" s="221"/>
      <c r="LLI222" s="221"/>
      <c r="LLJ222" s="221"/>
      <c r="LLK222" s="221"/>
      <c r="LLL222" s="221"/>
      <c r="LLM222" s="221"/>
      <c r="LLN222" s="221"/>
      <c r="LLO222" s="221"/>
      <c r="LLP222" s="221"/>
      <c r="LLQ222" s="221"/>
      <c r="LLR222" s="221"/>
      <c r="LLS222" s="221"/>
      <c r="LLT222" s="221"/>
      <c r="LLU222" s="221"/>
      <c r="LLV222" s="221"/>
      <c r="LLW222" s="221"/>
      <c r="LLX222" s="221"/>
      <c r="LLY222" s="221"/>
      <c r="LLZ222" s="221"/>
      <c r="LMA222" s="221"/>
      <c r="LMB222" s="221"/>
      <c r="LMC222" s="221"/>
      <c r="LMD222" s="221"/>
      <c r="LME222" s="221"/>
      <c r="LMF222" s="221"/>
      <c r="LMG222" s="221"/>
      <c r="LMH222" s="221"/>
      <c r="LMI222" s="221"/>
      <c r="LMJ222" s="221"/>
      <c r="LMK222" s="221"/>
      <c r="LML222" s="221"/>
      <c r="LMM222" s="221"/>
      <c r="LMN222" s="221"/>
      <c r="LMO222" s="221"/>
      <c r="LMP222" s="221"/>
      <c r="LMQ222" s="221"/>
      <c r="LMR222" s="221"/>
      <c r="LMS222" s="221"/>
      <c r="LMT222" s="221"/>
      <c r="LMU222" s="221"/>
      <c r="LMV222" s="221"/>
      <c r="LMW222" s="221"/>
      <c r="LMX222" s="221"/>
      <c r="LMY222" s="221"/>
      <c r="LMZ222" s="221"/>
      <c r="LNA222" s="221"/>
      <c r="LNB222" s="221"/>
      <c r="LNC222" s="221"/>
      <c r="LND222" s="221"/>
      <c r="LNE222" s="221"/>
      <c r="LNF222" s="221"/>
      <c r="LNG222" s="221"/>
      <c r="LNH222" s="221"/>
      <c r="LNI222" s="221"/>
      <c r="LNJ222" s="221"/>
      <c r="LNK222" s="221"/>
      <c r="LNL222" s="221"/>
      <c r="LNM222" s="221"/>
      <c r="LNN222" s="221"/>
      <c r="LNO222" s="221"/>
      <c r="LNP222" s="221"/>
      <c r="LNQ222" s="221"/>
      <c r="LNR222" s="221"/>
      <c r="LNS222" s="221"/>
      <c r="LNT222" s="221"/>
      <c r="LNU222" s="221"/>
      <c r="LNV222" s="221"/>
      <c r="LNW222" s="221"/>
      <c r="LNX222" s="221"/>
      <c r="LNY222" s="221"/>
      <c r="LNZ222" s="221"/>
      <c r="LOA222" s="221"/>
      <c r="LOB222" s="221"/>
      <c r="LOC222" s="221"/>
      <c r="LOD222" s="221"/>
      <c r="LOE222" s="221"/>
      <c r="LOF222" s="221"/>
      <c r="LOG222" s="221"/>
      <c r="LOH222" s="221"/>
      <c r="LOI222" s="221"/>
      <c r="LOJ222" s="221"/>
      <c r="LOK222" s="221"/>
      <c r="LOL222" s="221"/>
      <c r="LOM222" s="221"/>
      <c r="LON222" s="221"/>
      <c r="LOO222" s="221"/>
      <c r="LOP222" s="221"/>
      <c r="LOQ222" s="221"/>
      <c r="LOR222" s="221"/>
      <c r="LOS222" s="221"/>
      <c r="LOT222" s="221"/>
      <c r="LOU222" s="221"/>
      <c r="LOV222" s="221"/>
      <c r="LOW222" s="221"/>
      <c r="LOX222" s="221"/>
      <c r="LOY222" s="221"/>
      <c r="LOZ222" s="221"/>
      <c r="LPA222" s="221"/>
      <c r="LPB222" s="221"/>
      <c r="LPC222" s="221"/>
      <c r="LPD222" s="221"/>
      <c r="LPE222" s="221"/>
      <c r="LPF222" s="221"/>
      <c r="LPG222" s="221"/>
      <c r="LPH222" s="221"/>
      <c r="LPI222" s="221"/>
      <c r="LPJ222" s="221"/>
      <c r="LPK222" s="221"/>
      <c r="LPL222" s="221"/>
      <c r="LPM222" s="221"/>
      <c r="LPN222" s="221"/>
      <c r="LPO222" s="221"/>
      <c r="LPP222" s="221"/>
      <c r="LPQ222" s="221"/>
      <c r="LPR222" s="221"/>
      <c r="LPS222" s="221"/>
      <c r="LPT222" s="221"/>
      <c r="LPU222" s="221"/>
      <c r="LPV222" s="221"/>
      <c r="LPW222" s="221"/>
      <c r="LPX222" s="221"/>
      <c r="LPY222" s="221"/>
      <c r="LPZ222" s="221"/>
      <c r="LQA222" s="221"/>
      <c r="LQB222" s="221"/>
      <c r="LQC222" s="221"/>
      <c r="LQD222" s="221"/>
      <c r="LQE222" s="221"/>
      <c r="LQF222" s="221"/>
      <c r="LQG222" s="221"/>
      <c r="LQH222" s="221"/>
      <c r="LQI222" s="221"/>
      <c r="LQJ222" s="221"/>
      <c r="LQK222" s="221"/>
      <c r="LQL222" s="221"/>
      <c r="LQM222" s="221"/>
      <c r="LQN222" s="221"/>
      <c r="LQO222" s="221"/>
      <c r="LQP222" s="221"/>
      <c r="LQQ222" s="221"/>
      <c r="LQR222" s="221"/>
      <c r="LQS222" s="221"/>
      <c r="LQT222" s="221"/>
      <c r="LQU222" s="221"/>
      <c r="LQV222" s="221"/>
      <c r="LQW222" s="221"/>
      <c r="LQX222" s="221"/>
      <c r="LQY222" s="221"/>
      <c r="LQZ222" s="221"/>
      <c r="LRA222" s="221"/>
      <c r="LRB222" s="221"/>
      <c r="LRC222" s="221"/>
      <c r="LRD222" s="221"/>
      <c r="LRE222" s="221"/>
      <c r="LRF222" s="221"/>
      <c r="LRG222" s="221"/>
      <c r="LRH222" s="221"/>
      <c r="LRI222" s="221"/>
      <c r="LRJ222" s="221"/>
      <c r="LRK222" s="221"/>
      <c r="LRL222" s="221"/>
      <c r="LRM222" s="221"/>
      <c r="LRN222" s="221"/>
      <c r="LRO222" s="221"/>
      <c r="LRP222" s="221"/>
      <c r="LRQ222" s="221"/>
      <c r="LRR222" s="221"/>
      <c r="LRS222" s="221"/>
      <c r="LRT222" s="221"/>
      <c r="LRU222" s="221"/>
      <c r="LRV222" s="221"/>
      <c r="LRW222" s="221"/>
      <c r="LRX222" s="221"/>
      <c r="LRY222" s="221"/>
      <c r="LRZ222" s="221"/>
      <c r="LSA222" s="221"/>
      <c r="LSB222" s="221"/>
      <c r="LSC222" s="221"/>
      <c r="LSD222" s="221"/>
      <c r="LSE222" s="221"/>
      <c r="LSF222" s="221"/>
      <c r="LSG222" s="221"/>
      <c r="LSH222" s="221"/>
      <c r="LSI222" s="221"/>
      <c r="LSJ222" s="221"/>
      <c r="LSK222" s="221"/>
      <c r="LSL222" s="221"/>
      <c r="LSM222" s="221"/>
      <c r="LSN222" s="221"/>
      <c r="LSO222" s="221"/>
      <c r="LSP222" s="221"/>
      <c r="LSQ222" s="221"/>
      <c r="LSR222" s="221"/>
      <c r="LSS222" s="221"/>
      <c r="LST222" s="221"/>
      <c r="LSU222" s="221"/>
      <c r="LSV222" s="221"/>
      <c r="LSW222" s="221"/>
      <c r="LSX222" s="221"/>
      <c r="LSY222" s="221"/>
      <c r="LSZ222" s="221"/>
      <c r="LTA222" s="221"/>
      <c r="LTB222" s="221"/>
      <c r="LTC222" s="221"/>
      <c r="LTD222" s="221"/>
      <c r="LTE222" s="221"/>
      <c r="LTF222" s="221"/>
      <c r="LTG222" s="221"/>
      <c r="LTH222" s="221"/>
      <c r="LTI222" s="221"/>
      <c r="LTJ222" s="221"/>
      <c r="LTK222" s="221"/>
      <c r="LTL222" s="221"/>
      <c r="LTM222" s="221"/>
      <c r="LTN222" s="221"/>
      <c r="LTO222" s="221"/>
      <c r="LTP222" s="221"/>
      <c r="LTQ222" s="221"/>
      <c r="LTR222" s="221"/>
      <c r="LTS222" s="221"/>
      <c r="LTT222" s="221"/>
      <c r="LTU222" s="221"/>
      <c r="LTV222" s="221"/>
      <c r="LTW222" s="221"/>
      <c r="LTX222" s="221"/>
      <c r="LTY222" s="221"/>
      <c r="LTZ222" s="221"/>
      <c r="LUA222" s="221"/>
      <c r="LUB222" s="221"/>
      <c r="LUC222" s="221"/>
      <c r="LUD222" s="221"/>
      <c r="LUE222" s="221"/>
      <c r="LUF222" s="221"/>
      <c r="LUG222" s="221"/>
      <c r="LUH222" s="221"/>
      <c r="LUI222" s="221"/>
      <c r="LUJ222" s="221"/>
      <c r="LUK222" s="221"/>
      <c r="LUL222" s="221"/>
      <c r="LUM222" s="221"/>
      <c r="LUN222" s="221"/>
      <c r="LUO222" s="221"/>
      <c r="LUP222" s="221"/>
      <c r="LUQ222" s="221"/>
      <c r="LUR222" s="221"/>
      <c r="LUS222" s="221"/>
      <c r="LUT222" s="221"/>
      <c r="LUU222" s="221"/>
      <c r="LUV222" s="221"/>
      <c r="LUW222" s="221"/>
      <c r="LUX222" s="221"/>
      <c r="LUY222" s="221"/>
      <c r="LUZ222" s="221"/>
      <c r="LVA222" s="221"/>
      <c r="LVB222" s="221"/>
      <c r="LVC222" s="221"/>
      <c r="LVD222" s="221"/>
      <c r="LVE222" s="221"/>
      <c r="LVF222" s="221"/>
      <c r="LVG222" s="221"/>
      <c r="LVH222" s="221"/>
      <c r="LVI222" s="221"/>
      <c r="LVJ222" s="221"/>
      <c r="LVK222" s="221"/>
      <c r="LVL222" s="221"/>
      <c r="LVM222" s="221"/>
      <c r="LVN222" s="221"/>
      <c r="LVO222" s="221"/>
      <c r="LVP222" s="221"/>
      <c r="LVQ222" s="221"/>
      <c r="LVR222" s="221"/>
      <c r="LVS222" s="221"/>
      <c r="LVT222" s="221"/>
      <c r="LVU222" s="221"/>
      <c r="LVV222" s="221"/>
      <c r="LVW222" s="221"/>
      <c r="LVX222" s="221"/>
      <c r="LVY222" s="221"/>
      <c r="LVZ222" s="221"/>
      <c r="LWA222" s="221"/>
      <c r="LWB222" s="221"/>
      <c r="LWC222" s="221"/>
      <c r="LWD222" s="221"/>
      <c r="LWE222" s="221"/>
      <c r="LWF222" s="221"/>
      <c r="LWG222" s="221"/>
      <c r="LWH222" s="221"/>
      <c r="LWI222" s="221"/>
      <c r="LWJ222" s="221"/>
      <c r="LWK222" s="221"/>
      <c r="LWL222" s="221"/>
      <c r="LWM222" s="221"/>
      <c r="LWN222" s="221"/>
      <c r="LWO222" s="221"/>
      <c r="LWP222" s="221"/>
      <c r="LWQ222" s="221"/>
      <c r="LWR222" s="221"/>
      <c r="LWS222" s="221"/>
      <c r="LWT222" s="221"/>
      <c r="LWU222" s="221"/>
      <c r="LWV222" s="221"/>
      <c r="LWW222" s="221"/>
      <c r="LWX222" s="221"/>
      <c r="LWY222" s="221"/>
      <c r="LWZ222" s="221"/>
      <c r="LXA222" s="221"/>
      <c r="LXB222" s="221"/>
      <c r="LXC222" s="221"/>
      <c r="LXD222" s="221"/>
      <c r="LXE222" s="221"/>
      <c r="LXF222" s="221"/>
      <c r="LXG222" s="221"/>
      <c r="LXH222" s="221"/>
      <c r="LXI222" s="221"/>
      <c r="LXJ222" s="221"/>
      <c r="LXK222" s="221"/>
      <c r="LXL222" s="221"/>
      <c r="LXM222" s="221"/>
      <c r="LXN222" s="221"/>
      <c r="LXO222" s="221"/>
      <c r="LXP222" s="221"/>
      <c r="LXQ222" s="221"/>
      <c r="LXR222" s="221"/>
      <c r="LXS222" s="221"/>
      <c r="LXT222" s="221"/>
      <c r="LXU222" s="221"/>
      <c r="LXV222" s="221"/>
      <c r="LXW222" s="221"/>
      <c r="LXX222" s="221"/>
      <c r="LXY222" s="221"/>
      <c r="LXZ222" s="221"/>
      <c r="LYA222" s="221"/>
      <c r="LYB222" s="221"/>
      <c r="LYC222" s="221"/>
      <c r="LYD222" s="221"/>
      <c r="LYE222" s="221"/>
      <c r="LYF222" s="221"/>
      <c r="LYG222" s="221"/>
      <c r="LYH222" s="221"/>
      <c r="LYI222" s="221"/>
      <c r="LYJ222" s="221"/>
      <c r="LYK222" s="221"/>
      <c r="LYL222" s="221"/>
      <c r="LYM222" s="221"/>
      <c r="LYN222" s="221"/>
      <c r="LYO222" s="221"/>
      <c r="LYP222" s="221"/>
      <c r="LYQ222" s="221"/>
      <c r="LYR222" s="221"/>
      <c r="LYS222" s="221"/>
      <c r="LYT222" s="221"/>
      <c r="LYU222" s="221"/>
      <c r="LYV222" s="221"/>
      <c r="LYW222" s="221"/>
      <c r="LYX222" s="221"/>
      <c r="LYY222" s="221"/>
      <c r="LYZ222" s="221"/>
      <c r="LZA222" s="221"/>
      <c r="LZB222" s="221"/>
      <c r="LZC222" s="221"/>
      <c r="LZD222" s="221"/>
      <c r="LZE222" s="221"/>
      <c r="LZF222" s="221"/>
      <c r="LZG222" s="221"/>
      <c r="LZH222" s="221"/>
      <c r="LZI222" s="221"/>
      <c r="LZJ222" s="221"/>
      <c r="LZK222" s="221"/>
      <c r="LZL222" s="221"/>
      <c r="LZM222" s="221"/>
      <c r="LZN222" s="221"/>
      <c r="LZO222" s="221"/>
      <c r="LZP222" s="221"/>
      <c r="LZQ222" s="221"/>
      <c r="LZR222" s="221"/>
      <c r="LZS222" s="221"/>
      <c r="LZT222" s="221"/>
      <c r="LZU222" s="221"/>
      <c r="LZV222" s="221"/>
      <c r="LZW222" s="221"/>
      <c r="LZX222" s="221"/>
      <c r="LZY222" s="221"/>
      <c r="LZZ222" s="221"/>
      <c r="MAA222" s="221"/>
      <c r="MAB222" s="221"/>
      <c r="MAC222" s="221"/>
      <c r="MAD222" s="221"/>
      <c r="MAE222" s="221"/>
      <c r="MAF222" s="221"/>
      <c r="MAG222" s="221"/>
      <c r="MAH222" s="221"/>
      <c r="MAI222" s="221"/>
      <c r="MAJ222" s="221"/>
      <c r="MAK222" s="221"/>
      <c r="MAL222" s="221"/>
      <c r="MAM222" s="221"/>
      <c r="MAN222" s="221"/>
      <c r="MAO222" s="221"/>
      <c r="MAP222" s="221"/>
      <c r="MAQ222" s="221"/>
      <c r="MAR222" s="221"/>
      <c r="MAS222" s="221"/>
      <c r="MAT222" s="221"/>
      <c r="MAU222" s="221"/>
      <c r="MAV222" s="221"/>
      <c r="MAW222" s="221"/>
      <c r="MAX222" s="221"/>
      <c r="MAY222" s="221"/>
      <c r="MAZ222" s="221"/>
      <c r="MBA222" s="221"/>
      <c r="MBB222" s="221"/>
      <c r="MBC222" s="221"/>
      <c r="MBD222" s="221"/>
      <c r="MBE222" s="221"/>
      <c r="MBF222" s="221"/>
      <c r="MBG222" s="221"/>
      <c r="MBH222" s="221"/>
      <c r="MBI222" s="221"/>
      <c r="MBJ222" s="221"/>
      <c r="MBK222" s="221"/>
      <c r="MBL222" s="221"/>
      <c r="MBM222" s="221"/>
      <c r="MBN222" s="221"/>
      <c r="MBO222" s="221"/>
      <c r="MBP222" s="221"/>
      <c r="MBQ222" s="221"/>
      <c r="MBR222" s="221"/>
      <c r="MBS222" s="221"/>
      <c r="MBT222" s="221"/>
      <c r="MBU222" s="221"/>
      <c r="MBV222" s="221"/>
      <c r="MBW222" s="221"/>
      <c r="MBX222" s="221"/>
      <c r="MBY222" s="221"/>
      <c r="MBZ222" s="221"/>
      <c r="MCA222" s="221"/>
      <c r="MCB222" s="221"/>
      <c r="MCC222" s="221"/>
      <c r="MCD222" s="221"/>
      <c r="MCE222" s="221"/>
      <c r="MCF222" s="221"/>
      <c r="MCG222" s="221"/>
      <c r="MCH222" s="221"/>
      <c r="MCI222" s="221"/>
      <c r="MCJ222" s="221"/>
      <c r="MCK222" s="221"/>
      <c r="MCL222" s="221"/>
      <c r="MCM222" s="221"/>
      <c r="MCN222" s="221"/>
      <c r="MCO222" s="221"/>
      <c r="MCP222" s="221"/>
      <c r="MCQ222" s="221"/>
      <c r="MCR222" s="221"/>
      <c r="MCS222" s="221"/>
      <c r="MCT222" s="221"/>
      <c r="MCU222" s="221"/>
      <c r="MCV222" s="221"/>
      <c r="MCW222" s="221"/>
      <c r="MCX222" s="221"/>
      <c r="MCY222" s="221"/>
      <c r="MCZ222" s="221"/>
      <c r="MDA222" s="221"/>
      <c r="MDB222" s="221"/>
      <c r="MDC222" s="221"/>
      <c r="MDD222" s="221"/>
      <c r="MDE222" s="221"/>
      <c r="MDF222" s="221"/>
      <c r="MDG222" s="221"/>
      <c r="MDH222" s="221"/>
      <c r="MDI222" s="221"/>
      <c r="MDJ222" s="221"/>
      <c r="MDK222" s="221"/>
      <c r="MDL222" s="221"/>
      <c r="MDM222" s="221"/>
      <c r="MDN222" s="221"/>
      <c r="MDO222" s="221"/>
      <c r="MDP222" s="221"/>
      <c r="MDQ222" s="221"/>
      <c r="MDR222" s="221"/>
      <c r="MDS222" s="221"/>
      <c r="MDT222" s="221"/>
      <c r="MDU222" s="221"/>
      <c r="MDV222" s="221"/>
      <c r="MDW222" s="221"/>
      <c r="MDX222" s="221"/>
      <c r="MDY222" s="221"/>
      <c r="MDZ222" s="221"/>
      <c r="MEA222" s="221"/>
      <c r="MEB222" s="221"/>
      <c r="MEC222" s="221"/>
      <c r="MED222" s="221"/>
      <c r="MEE222" s="221"/>
      <c r="MEF222" s="221"/>
      <c r="MEG222" s="221"/>
      <c r="MEH222" s="221"/>
      <c r="MEI222" s="221"/>
      <c r="MEJ222" s="221"/>
      <c r="MEK222" s="221"/>
      <c r="MEL222" s="221"/>
      <c r="MEM222" s="221"/>
      <c r="MEN222" s="221"/>
      <c r="MEO222" s="221"/>
      <c r="MEP222" s="221"/>
      <c r="MEQ222" s="221"/>
      <c r="MER222" s="221"/>
      <c r="MES222" s="221"/>
      <c r="MET222" s="221"/>
      <c r="MEU222" s="221"/>
      <c r="MEV222" s="221"/>
      <c r="MEW222" s="221"/>
      <c r="MEX222" s="221"/>
      <c r="MEY222" s="221"/>
      <c r="MEZ222" s="221"/>
      <c r="MFA222" s="221"/>
      <c r="MFB222" s="221"/>
      <c r="MFC222" s="221"/>
      <c r="MFD222" s="221"/>
      <c r="MFE222" s="221"/>
      <c r="MFF222" s="221"/>
      <c r="MFG222" s="221"/>
      <c r="MFH222" s="221"/>
      <c r="MFI222" s="221"/>
      <c r="MFJ222" s="221"/>
      <c r="MFK222" s="221"/>
      <c r="MFL222" s="221"/>
      <c r="MFM222" s="221"/>
      <c r="MFN222" s="221"/>
      <c r="MFO222" s="221"/>
      <c r="MFP222" s="221"/>
      <c r="MFQ222" s="221"/>
      <c r="MFR222" s="221"/>
      <c r="MFS222" s="221"/>
      <c r="MFT222" s="221"/>
      <c r="MFU222" s="221"/>
      <c r="MFV222" s="221"/>
      <c r="MFW222" s="221"/>
      <c r="MFX222" s="221"/>
      <c r="MFY222" s="221"/>
      <c r="MFZ222" s="221"/>
      <c r="MGA222" s="221"/>
      <c r="MGB222" s="221"/>
      <c r="MGC222" s="221"/>
      <c r="MGD222" s="221"/>
      <c r="MGE222" s="221"/>
      <c r="MGF222" s="221"/>
      <c r="MGG222" s="221"/>
      <c r="MGH222" s="221"/>
      <c r="MGI222" s="221"/>
      <c r="MGJ222" s="221"/>
      <c r="MGK222" s="221"/>
      <c r="MGL222" s="221"/>
      <c r="MGM222" s="221"/>
      <c r="MGN222" s="221"/>
      <c r="MGO222" s="221"/>
      <c r="MGP222" s="221"/>
      <c r="MGQ222" s="221"/>
      <c r="MGR222" s="221"/>
      <c r="MGS222" s="221"/>
      <c r="MGT222" s="221"/>
      <c r="MGU222" s="221"/>
      <c r="MGV222" s="221"/>
      <c r="MGW222" s="221"/>
      <c r="MGX222" s="221"/>
      <c r="MGY222" s="221"/>
      <c r="MGZ222" s="221"/>
      <c r="MHA222" s="221"/>
      <c r="MHB222" s="221"/>
      <c r="MHC222" s="221"/>
      <c r="MHD222" s="221"/>
      <c r="MHE222" s="221"/>
      <c r="MHF222" s="221"/>
      <c r="MHG222" s="221"/>
      <c r="MHH222" s="221"/>
      <c r="MHI222" s="221"/>
      <c r="MHJ222" s="221"/>
      <c r="MHK222" s="221"/>
      <c r="MHL222" s="221"/>
      <c r="MHM222" s="221"/>
      <c r="MHN222" s="221"/>
      <c r="MHO222" s="221"/>
      <c r="MHP222" s="221"/>
      <c r="MHQ222" s="221"/>
      <c r="MHR222" s="221"/>
      <c r="MHS222" s="221"/>
      <c r="MHT222" s="221"/>
      <c r="MHU222" s="221"/>
      <c r="MHV222" s="221"/>
      <c r="MHW222" s="221"/>
      <c r="MHX222" s="221"/>
      <c r="MHY222" s="221"/>
      <c r="MHZ222" s="221"/>
      <c r="MIA222" s="221"/>
      <c r="MIB222" s="221"/>
      <c r="MIC222" s="221"/>
      <c r="MID222" s="221"/>
      <c r="MIE222" s="221"/>
      <c r="MIF222" s="221"/>
      <c r="MIG222" s="221"/>
      <c r="MIH222" s="221"/>
      <c r="MII222" s="221"/>
      <c r="MIJ222" s="221"/>
      <c r="MIK222" s="221"/>
      <c r="MIL222" s="221"/>
      <c r="MIM222" s="221"/>
      <c r="MIN222" s="221"/>
      <c r="MIO222" s="221"/>
      <c r="MIP222" s="221"/>
      <c r="MIQ222" s="221"/>
      <c r="MIR222" s="221"/>
      <c r="MIS222" s="221"/>
      <c r="MIT222" s="221"/>
      <c r="MIU222" s="221"/>
      <c r="MIV222" s="221"/>
      <c r="MIW222" s="221"/>
      <c r="MIX222" s="221"/>
      <c r="MIY222" s="221"/>
      <c r="MIZ222" s="221"/>
      <c r="MJA222" s="221"/>
      <c r="MJB222" s="221"/>
      <c r="MJC222" s="221"/>
      <c r="MJD222" s="221"/>
      <c r="MJE222" s="221"/>
      <c r="MJF222" s="221"/>
      <c r="MJG222" s="221"/>
      <c r="MJH222" s="221"/>
      <c r="MJI222" s="221"/>
      <c r="MJJ222" s="221"/>
      <c r="MJK222" s="221"/>
      <c r="MJL222" s="221"/>
      <c r="MJM222" s="221"/>
      <c r="MJN222" s="221"/>
      <c r="MJO222" s="221"/>
      <c r="MJP222" s="221"/>
      <c r="MJQ222" s="221"/>
      <c r="MJR222" s="221"/>
      <c r="MJS222" s="221"/>
      <c r="MJT222" s="221"/>
      <c r="MJU222" s="221"/>
      <c r="MJV222" s="221"/>
      <c r="MJW222" s="221"/>
      <c r="MJX222" s="221"/>
      <c r="MJY222" s="221"/>
      <c r="MJZ222" s="221"/>
      <c r="MKA222" s="221"/>
      <c r="MKB222" s="221"/>
      <c r="MKC222" s="221"/>
      <c r="MKD222" s="221"/>
      <c r="MKE222" s="221"/>
      <c r="MKF222" s="221"/>
      <c r="MKG222" s="221"/>
      <c r="MKH222" s="221"/>
      <c r="MKI222" s="221"/>
      <c r="MKJ222" s="221"/>
      <c r="MKK222" s="221"/>
      <c r="MKL222" s="221"/>
      <c r="MKM222" s="221"/>
      <c r="MKN222" s="221"/>
      <c r="MKO222" s="221"/>
      <c r="MKP222" s="221"/>
      <c r="MKQ222" s="221"/>
      <c r="MKR222" s="221"/>
      <c r="MKS222" s="221"/>
      <c r="MKT222" s="221"/>
      <c r="MKU222" s="221"/>
      <c r="MKV222" s="221"/>
      <c r="MKW222" s="221"/>
      <c r="MKX222" s="221"/>
      <c r="MKY222" s="221"/>
      <c r="MKZ222" s="221"/>
      <c r="MLA222" s="221"/>
      <c r="MLB222" s="221"/>
      <c r="MLC222" s="221"/>
      <c r="MLD222" s="221"/>
      <c r="MLE222" s="221"/>
      <c r="MLF222" s="221"/>
      <c r="MLG222" s="221"/>
      <c r="MLH222" s="221"/>
      <c r="MLI222" s="221"/>
      <c r="MLJ222" s="221"/>
      <c r="MLK222" s="221"/>
      <c r="MLL222" s="221"/>
      <c r="MLM222" s="221"/>
      <c r="MLN222" s="221"/>
      <c r="MLO222" s="221"/>
      <c r="MLP222" s="221"/>
      <c r="MLQ222" s="221"/>
      <c r="MLR222" s="221"/>
      <c r="MLS222" s="221"/>
      <c r="MLT222" s="221"/>
      <c r="MLU222" s="221"/>
      <c r="MLV222" s="221"/>
      <c r="MLW222" s="221"/>
      <c r="MLX222" s="221"/>
      <c r="MLY222" s="221"/>
      <c r="MLZ222" s="221"/>
      <c r="MMA222" s="221"/>
      <c r="MMB222" s="221"/>
      <c r="MMC222" s="221"/>
      <c r="MMD222" s="221"/>
      <c r="MME222" s="221"/>
      <c r="MMF222" s="221"/>
      <c r="MMG222" s="221"/>
      <c r="MMH222" s="221"/>
      <c r="MMI222" s="221"/>
      <c r="MMJ222" s="221"/>
      <c r="MMK222" s="221"/>
      <c r="MML222" s="221"/>
      <c r="MMM222" s="221"/>
      <c r="MMN222" s="221"/>
      <c r="MMO222" s="221"/>
      <c r="MMP222" s="221"/>
      <c r="MMQ222" s="221"/>
      <c r="MMR222" s="221"/>
      <c r="MMS222" s="221"/>
      <c r="MMT222" s="221"/>
      <c r="MMU222" s="221"/>
      <c r="MMV222" s="221"/>
      <c r="MMW222" s="221"/>
      <c r="MMX222" s="221"/>
      <c r="MMY222" s="221"/>
      <c r="MMZ222" s="221"/>
      <c r="MNA222" s="221"/>
      <c r="MNB222" s="221"/>
      <c r="MNC222" s="221"/>
      <c r="MND222" s="221"/>
      <c r="MNE222" s="221"/>
      <c r="MNF222" s="221"/>
      <c r="MNG222" s="221"/>
      <c r="MNH222" s="221"/>
      <c r="MNI222" s="221"/>
      <c r="MNJ222" s="221"/>
      <c r="MNK222" s="221"/>
      <c r="MNL222" s="221"/>
      <c r="MNM222" s="221"/>
      <c r="MNN222" s="221"/>
      <c r="MNO222" s="221"/>
      <c r="MNP222" s="221"/>
      <c r="MNQ222" s="221"/>
      <c r="MNR222" s="221"/>
      <c r="MNS222" s="221"/>
      <c r="MNT222" s="221"/>
      <c r="MNU222" s="221"/>
      <c r="MNV222" s="221"/>
      <c r="MNW222" s="221"/>
      <c r="MNX222" s="221"/>
      <c r="MNY222" s="221"/>
      <c r="MNZ222" s="221"/>
      <c r="MOA222" s="221"/>
      <c r="MOB222" s="221"/>
      <c r="MOC222" s="221"/>
      <c r="MOD222" s="221"/>
      <c r="MOE222" s="221"/>
      <c r="MOF222" s="221"/>
      <c r="MOG222" s="221"/>
      <c r="MOH222" s="221"/>
      <c r="MOI222" s="221"/>
      <c r="MOJ222" s="221"/>
      <c r="MOK222" s="221"/>
      <c r="MOL222" s="221"/>
      <c r="MOM222" s="221"/>
      <c r="MON222" s="221"/>
      <c r="MOO222" s="221"/>
      <c r="MOP222" s="221"/>
      <c r="MOQ222" s="221"/>
      <c r="MOR222" s="221"/>
      <c r="MOS222" s="221"/>
      <c r="MOT222" s="221"/>
      <c r="MOU222" s="221"/>
      <c r="MOV222" s="221"/>
      <c r="MOW222" s="221"/>
      <c r="MOX222" s="221"/>
      <c r="MOY222" s="221"/>
      <c r="MOZ222" s="221"/>
      <c r="MPA222" s="221"/>
      <c r="MPB222" s="221"/>
      <c r="MPC222" s="221"/>
      <c r="MPD222" s="221"/>
      <c r="MPE222" s="221"/>
      <c r="MPF222" s="221"/>
      <c r="MPG222" s="221"/>
      <c r="MPH222" s="221"/>
      <c r="MPI222" s="221"/>
      <c r="MPJ222" s="221"/>
      <c r="MPK222" s="221"/>
      <c r="MPL222" s="221"/>
      <c r="MPM222" s="221"/>
      <c r="MPN222" s="221"/>
      <c r="MPO222" s="221"/>
      <c r="MPP222" s="221"/>
      <c r="MPQ222" s="221"/>
      <c r="MPR222" s="221"/>
      <c r="MPS222" s="221"/>
      <c r="MPT222" s="221"/>
      <c r="MPU222" s="221"/>
      <c r="MPV222" s="221"/>
      <c r="MPW222" s="221"/>
      <c r="MPX222" s="221"/>
      <c r="MPY222" s="221"/>
      <c r="MPZ222" s="221"/>
      <c r="MQA222" s="221"/>
      <c r="MQB222" s="221"/>
      <c r="MQC222" s="221"/>
      <c r="MQD222" s="221"/>
      <c r="MQE222" s="221"/>
      <c r="MQF222" s="221"/>
      <c r="MQG222" s="221"/>
      <c r="MQH222" s="221"/>
      <c r="MQI222" s="221"/>
      <c r="MQJ222" s="221"/>
      <c r="MQK222" s="221"/>
      <c r="MQL222" s="221"/>
      <c r="MQM222" s="221"/>
      <c r="MQN222" s="221"/>
      <c r="MQO222" s="221"/>
      <c r="MQP222" s="221"/>
      <c r="MQQ222" s="221"/>
      <c r="MQR222" s="221"/>
      <c r="MQS222" s="221"/>
      <c r="MQT222" s="221"/>
      <c r="MQU222" s="221"/>
      <c r="MQV222" s="221"/>
      <c r="MQW222" s="221"/>
      <c r="MQX222" s="221"/>
      <c r="MQY222" s="221"/>
      <c r="MQZ222" s="221"/>
      <c r="MRA222" s="221"/>
      <c r="MRB222" s="221"/>
      <c r="MRC222" s="221"/>
      <c r="MRD222" s="221"/>
      <c r="MRE222" s="221"/>
      <c r="MRF222" s="221"/>
      <c r="MRG222" s="221"/>
      <c r="MRH222" s="221"/>
      <c r="MRI222" s="221"/>
      <c r="MRJ222" s="221"/>
      <c r="MRK222" s="221"/>
      <c r="MRL222" s="221"/>
      <c r="MRM222" s="221"/>
      <c r="MRN222" s="221"/>
      <c r="MRO222" s="221"/>
      <c r="MRP222" s="221"/>
      <c r="MRQ222" s="221"/>
      <c r="MRR222" s="221"/>
      <c r="MRS222" s="221"/>
      <c r="MRT222" s="221"/>
      <c r="MRU222" s="221"/>
      <c r="MRV222" s="221"/>
      <c r="MRW222" s="221"/>
      <c r="MRX222" s="221"/>
      <c r="MRY222" s="221"/>
      <c r="MRZ222" s="221"/>
      <c r="MSA222" s="221"/>
      <c r="MSB222" s="221"/>
      <c r="MSC222" s="221"/>
      <c r="MSD222" s="221"/>
      <c r="MSE222" s="221"/>
      <c r="MSF222" s="221"/>
      <c r="MSG222" s="221"/>
      <c r="MSH222" s="221"/>
      <c r="MSI222" s="221"/>
      <c r="MSJ222" s="221"/>
      <c r="MSK222" s="221"/>
      <c r="MSL222" s="221"/>
      <c r="MSM222" s="221"/>
      <c r="MSN222" s="221"/>
      <c r="MSO222" s="221"/>
      <c r="MSP222" s="221"/>
      <c r="MSQ222" s="221"/>
      <c r="MSR222" s="221"/>
      <c r="MSS222" s="221"/>
      <c r="MST222" s="221"/>
      <c r="MSU222" s="221"/>
      <c r="MSV222" s="221"/>
      <c r="MSW222" s="221"/>
      <c r="MSX222" s="221"/>
      <c r="MSY222" s="221"/>
      <c r="MSZ222" s="221"/>
      <c r="MTA222" s="221"/>
      <c r="MTB222" s="221"/>
      <c r="MTC222" s="221"/>
      <c r="MTD222" s="221"/>
      <c r="MTE222" s="221"/>
      <c r="MTF222" s="221"/>
      <c r="MTG222" s="221"/>
      <c r="MTH222" s="221"/>
      <c r="MTI222" s="221"/>
      <c r="MTJ222" s="221"/>
      <c r="MTK222" s="221"/>
      <c r="MTL222" s="221"/>
      <c r="MTM222" s="221"/>
      <c r="MTN222" s="221"/>
      <c r="MTO222" s="221"/>
      <c r="MTP222" s="221"/>
      <c r="MTQ222" s="221"/>
      <c r="MTR222" s="221"/>
      <c r="MTS222" s="221"/>
      <c r="MTT222" s="221"/>
      <c r="MTU222" s="221"/>
      <c r="MTV222" s="221"/>
      <c r="MTW222" s="221"/>
      <c r="MTX222" s="221"/>
      <c r="MTY222" s="221"/>
      <c r="MTZ222" s="221"/>
      <c r="MUA222" s="221"/>
      <c r="MUB222" s="221"/>
      <c r="MUC222" s="221"/>
      <c r="MUD222" s="221"/>
      <c r="MUE222" s="221"/>
      <c r="MUF222" s="221"/>
      <c r="MUG222" s="221"/>
      <c r="MUH222" s="221"/>
      <c r="MUI222" s="221"/>
      <c r="MUJ222" s="221"/>
      <c r="MUK222" s="221"/>
      <c r="MUL222" s="221"/>
      <c r="MUM222" s="221"/>
      <c r="MUN222" s="221"/>
      <c r="MUO222" s="221"/>
      <c r="MUP222" s="221"/>
      <c r="MUQ222" s="221"/>
      <c r="MUR222" s="221"/>
      <c r="MUS222" s="221"/>
      <c r="MUT222" s="221"/>
      <c r="MUU222" s="221"/>
      <c r="MUV222" s="221"/>
      <c r="MUW222" s="221"/>
      <c r="MUX222" s="221"/>
      <c r="MUY222" s="221"/>
      <c r="MUZ222" s="221"/>
      <c r="MVA222" s="221"/>
      <c r="MVB222" s="221"/>
      <c r="MVC222" s="221"/>
      <c r="MVD222" s="221"/>
      <c r="MVE222" s="221"/>
      <c r="MVF222" s="221"/>
      <c r="MVG222" s="221"/>
      <c r="MVH222" s="221"/>
      <c r="MVI222" s="221"/>
      <c r="MVJ222" s="221"/>
      <c r="MVK222" s="221"/>
      <c r="MVL222" s="221"/>
      <c r="MVM222" s="221"/>
      <c r="MVN222" s="221"/>
      <c r="MVO222" s="221"/>
      <c r="MVP222" s="221"/>
      <c r="MVQ222" s="221"/>
      <c r="MVR222" s="221"/>
      <c r="MVS222" s="221"/>
      <c r="MVT222" s="221"/>
      <c r="MVU222" s="221"/>
      <c r="MVV222" s="221"/>
      <c r="MVW222" s="221"/>
      <c r="MVX222" s="221"/>
      <c r="MVY222" s="221"/>
      <c r="MVZ222" s="221"/>
      <c r="MWA222" s="221"/>
      <c r="MWB222" s="221"/>
      <c r="MWC222" s="221"/>
      <c r="MWD222" s="221"/>
      <c r="MWE222" s="221"/>
      <c r="MWF222" s="221"/>
      <c r="MWG222" s="221"/>
      <c r="MWH222" s="221"/>
      <c r="MWI222" s="221"/>
      <c r="MWJ222" s="221"/>
      <c r="MWK222" s="221"/>
      <c r="MWL222" s="221"/>
      <c r="MWM222" s="221"/>
      <c r="MWN222" s="221"/>
      <c r="MWO222" s="221"/>
      <c r="MWP222" s="221"/>
      <c r="MWQ222" s="221"/>
      <c r="MWR222" s="221"/>
      <c r="MWS222" s="221"/>
      <c r="MWT222" s="221"/>
      <c r="MWU222" s="221"/>
      <c r="MWV222" s="221"/>
      <c r="MWW222" s="221"/>
      <c r="MWX222" s="221"/>
      <c r="MWY222" s="221"/>
      <c r="MWZ222" s="221"/>
      <c r="MXA222" s="221"/>
      <c r="MXB222" s="221"/>
      <c r="MXC222" s="221"/>
      <c r="MXD222" s="221"/>
      <c r="MXE222" s="221"/>
      <c r="MXF222" s="221"/>
      <c r="MXG222" s="221"/>
      <c r="MXH222" s="221"/>
      <c r="MXI222" s="221"/>
      <c r="MXJ222" s="221"/>
      <c r="MXK222" s="221"/>
      <c r="MXL222" s="221"/>
      <c r="MXM222" s="221"/>
      <c r="MXN222" s="221"/>
      <c r="MXO222" s="221"/>
      <c r="MXP222" s="221"/>
      <c r="MXQ222" s="221"/>
      <c r="MXR222" s="221"/>
      <c r="MXS222" s="221"/>
      <c r="MXT222" s="221"/>
      <c r="MXU222" s="221"/>
      <c r="MXV222" s="221"/>
      <c r="MXW222" s="221"/>
      <c r="MXX222" s="221"/>
      <c r="MXY222" s="221"/>
      <c r="MXZ222" s="221"/>
      <c r="MYA222" s="221"/>
      <c r="MYB222" s="221"/>
      <c r="MYC222" s="221"/>
      <c r="MYD222" s="221"/>
      <c r="MYE222" s="221"/>
      <c r="MYF222" s="221"/>
      <c r="MYG222" s="221"/>
      <c r="MYH222" s="221"/>
      <c r="MYI222" s="221"/>
      <c r="MYJ222" s="221"/>
      <c r="MYK222" s="221"/>
      <c r="MYL222" s="221"/>
      <c r="MYM222" s="221"/>
      <c r="MYN222" s="221"/>
      <c r="MYO222" s="221"/>
      <c r="MYP222" s="221"/>
      <c r="MYQ222" s="221"/>
      <c r="MYR222" s="221"/>
      <c r="MYS222" s="221"/>
      <c r="MYT222" s="221"/>
      <c r="MYU222" s="221"/>
      <c r="MYV222" s="221"/>
      <c r="MYW222" s="221"/>
      <c r="MYX222" s="221"/>
      <c r="MYY222" s="221"/>
      <c r="MYZ222" s="221"/>
      <c r="MZA222" s="221"/>
      <c r="MZB222" s="221"/>
      <c r="MZC222" s="221"/>
      <c r="MZD222" s="221"/>
      <c r="MZE222" s="221"/>
      <c r="MZF222" s="221"/>
      <c r="MZG222" s="221"/>
      <c r="MZH222" s="221"/>
      <c r="MZI222" s="221"/>
      <c r="MZJ222" s="221"/>
      <c r="MZK222" s="221"/>
      <c r="MZL222" s="221"/>
      <c r="MZM222" s="221"/>
      <c r="MZN222" s="221"/>
      <c r="MZO222" s="221"/>
      <c r="MZP222" s="221"/>
      <c r="MZQ222" s="221"/>
      <c r="MZR222" s="221"/>
      <c r="MZS222" s="221"/>
      <c r="MZT222" s="221"/>
      <c r="MZU222" s="221"/>
      <c r="MZV222" s="221"/>
      <c r="MZW222" s="221"/>
      <c r="MZX222" s="221"/>
      <c r="MZY222" s="221"/>
      <c r="MZZ222" s="221"/>
      <c r="NAA222" s="221"/>
      <c r="NAB222" s="221"/>
      <c r="NAC222" s="221"/>
      <c r="NAD222" s="221"/>
      <c r="NAE222" s="221"/>
      <c r="NAF222" s="221"/>
      <c r="NAG222" s="221"/>
      <c r="NAH222" s="221"/>
      <c r="NAI222" s="221"/>
      <c r="NAJ222" s="221"/>
      <c r="NAK222" s="221"/>
      <c r="NAL222" s="221"/>
      <c r="NAM222" s="221"/>
      <c r="NAN222" s="221"/>
      <c r="NAO222" s="221"/>
      <c r="NAP222" s="221"/>
      <c r="NAQ222" s="221"/>
      <c r="NAR222" s="221"/>
      <c r="NAS222" s="221"/>
      <c r="NAT222" s="221"/>
      <c r="NAU222" s="221"/>
      <c r="NAV222" s="221"/>
      <c r="NAW222" s="221"/>
      <c r="NAX222" s="221"/>
      <c r="NAY222" s="221"/>
      <c r="NAZ222" s="221"/>
      <c r="NBA222" s="221"/>
      <c r="NBB222" s="221"/>
      <c r="NBC222" s="221"/>
      <c r="NBD222" s="221"/>
      <c r="NBE222" s="221"/>
      <c r="NBF222" s="221"/>
      <c r="NBG222" s="221"/>
      <c r="NBH222" s="221"/>
      <c r="NBI222" s="221"/>
      <c r="NBJ222" s="221"/>
      <c r="NBK222" s="221"/>
      <c r="NBL222" s="221"/>
      <c r="NBM222" s="221"/>
      <c r="NBN222" s="221"/>
      <c r="NBO222" s="221"/>
      <c r="NBP222" s="221"/>
      <c r="NBQ222" s="221"/>
      <c r="NBR222" s="221"/>
      <c r="NBS222" s="221"/>
      <c r="NBT222" s="221"/>
      <c r="NBU222" s="221"/>
      <c r="NBV222" s="221"/>
      <c r="NBW222" s="221"/>
      <c r="NBX222" s="221"/>
      <c r="NBY222" s="221"/>
      <c r="NBZ222" s="221"/>
      <c r="NCA222" s="221"/>
      <c r="NCB222" s="221"/>
      <c r="NCC222" s="221"/>
      <c r="NCD222" s="221"/>
      <c r="NCE222" s="221"/>
      <c r="NCF222" s="221"/>
      <c r="NCG222" s="221"/>
      <c r="NCH222" s="221"/>
      <c r="NCI222" s="221"/>
      <c r="NCJ222" s="221"/>
      <c r="NCK222" s="221"/>
      <c r="NCL222" s="221"/>
      <c r="NCM222" s="221"/>
      <c r="NCN222" s="221"/>
      <c r="NCO222" s="221"/>
      <c r="NCP222" s="221"/>
      <c r="NCQ222" s="221"/>
      <c r="NCR222" s="221"/>
      <c r="NCS222" s="221"/>
      <c r="NCT222" s="221"/>
      <c r="NCU222" s="221"/>
      <c r="NCV222" s="221"/>
      <c r="NCW222" s="221"/>
      <c r="NCX222" s="221"/>
      <c r="NCY222" s="221"/>
      <c r="NCZ222" s="221"/>
      <c r="NDA222" s="221"/>
      <c r="NDB222" s="221"/>
      <c r="NDC222" s="221"/>
      <c r="NDD222" s="221"/>
      <c r="NDE222" s="221"/>
      <c r="NDF222" s="221"/>
      <c r="NDG222" s="221"/>
      <c r="NDH222" s="221"/>
      <c r="NDI222" s="221"/>
      <c r="NDJ222" s="221"/>
      <c r="NDK222" s="221"/>
      <c r="NDL222" s="221"/>
      <c r="NDM222" s="221"/>
      <c r="NDN222" s="221"/>
      <c r="NDO222" s="221"/>
      <c r="NDP222" s="221"/>
      <c r="NDQ222" s="221"/>
      <c r="NDR222" s="221"/>
      <c r="NDS222" s="221"/>
      <c r="NDT222" s="221"/>
      <c r="NDU222" s="221"/>
      <c r="NDV222" s="221"/>
      <c r="NDW222" s="221"/>
      <c r="NDX222" s="221"/>
      <c r="NDY222" s="221"/>
      <c r="NDZ222" s="221"/>
      <c r="NEA222" s="221"/>
      <c r="NEB222" s="221"/>
      <c r="NEC222" s="221"/>
      <c r="NED222" s="221"/>
      <c r="NEE222" s="221"/>
      <c r="NEF222" s="221"/>
      <c r="NEG222" s="221"/>
      <c r="NEH222" s="221"/>
      <c r="NEI222" s="221"/>
      <c r="NEJ222" s="221"/>
      <c r="NEK222" s="221"/>
      <c r="NEL222" s="221"/>
      <c r="NEM222" s="221"/>
      <c r="NEN222" s="221"/>
      <c r="NEO222" s="221"/>
      <c r="NEP222" s="221"/>
      <c r="NEQ222" s="221"/>
      <c r="NER222" s="221"/>
      <c r="NES222" s="221"/>
      <c r="NET222" s="221"/>
      <c r="NEU222" s="221"/>
      <c r="NEV222" s="221"/>
      <c r="NEW222" s="221"/>
      <c r="NEX222" s="221"/>
      <c r="NEY222" s="221"/>
      <c r="NEZ222" s="221"/>
      <c r="NFA222" s="221"/>
      <c r="NFB222" s="221"/>
      <c r="NFC222" s="221"/>
      <c r="NFD222" s="221"/>
      <c r="NFE222" s="221"/>
      <c r="NFF222" s="221"/>
      <c r="NFG222" s="221"/>
      <c r="NFH222" s="221"/>
      <c r="NFI222" s="221"/>
      <c r="NFJ222" s="221"/>
      <c r="NFK222" s="221"/>
      <c r="NFL222" s="221"/>
      <c r="NFM222" s="221"/>
      <c r="NFN222" s="221"/>
      <c r="NFO222" s="221"/>
      <c r="NFP222" s="221"/>
      <c r="NFQ222" s="221"/>
      <c r="NFR222" s="221"/>
      <c r="NFS222" s="221"/>
      <c r="NFT222" s="221"/>
      <c r="NFU222" s="221"/>
      <c r="NFV222" s="221"/>
      <c r="NFW222" s="221"/>
      <c r="NFX222" s="221"/>
      <c r="NFY222" s="221"/>
      <c r="NFZ222" s="221"/>
      <c r="NGA222" s="221"/>
      <c r="NGB222" s="221"/>
      <c r="NGC222" s="221"/>
      <c r="NGD222" s="221"/>
      <c r="NGE222" s="221"/>
      <c r="NGF222" s="221"/>
      <c r="NGG222" s="221"/>
      <c r="NGH222" s="221"/>
      <c r="NGI222" s="221"/>
      <c r="NGJ222" s="221"/>
      <c r="NGK222" s="221"/>
      <c r="NGL222" s="221"/>
      <c r="NGM222" s="221"/>
      <c r="NGN222" s="221"/>
      <c r="NGO222" s="221"/>
      <c r="NGP222" s="221"/>
      <c r="NGQ222" s="221"/>
      <c r="NGR222" s="221"/>
      <c r="NGS222" s="221"/>
      <c r="NGT222" s="221"/>
      <c r="NGU222" s="221"/>
      <c r="NGV222" s="221"/>
      <c r="NGW222" s="221"/>
      <c r="NGX222" s="221"/>
      <c r="NGY222" s="221"/>
      <c r="NGZ222" s="221"/>
      <c r="NHA222" s="221"/>
      <c r="NHB222" s="221"/>
      <c r="NHC222" s="221"/>
      <c r="NHD222" s="221"/>
      <c r="NHE222" s="221"/>
      <c r="NHF222" s="221"/>
      <c r="NHG222" s="221"/>
      <c r="NHH222" s="221"/>
      <c r="NHI222" s="221"/>
      <c r="NHJ222" s="221"/>
      <c r="NHK222" s="221"/>
      <c r="NHL222" s="221"/>
      <c r="NHM222" s="221"/>
      <c r="NHN222" s="221"/>
      <c r="NHO222" s="221"/>
      <c r="NHP222" s="221"/>
      <c r="NHQ222" s="221"/>
      <c r="NHR222" s="221"/>
      <c r="NHS222" s="221"/>
      <c r="NHT222" s="221"/>
      <c r="NHU222" s="221"/>
      <c r="NHV222" s="221"/>
      <c r="NHW222" s="221"/>
      <c r="NHX222" s="221"/>
      <c r="NHY222" s="221"/>
      <c r="NHZ222" s="221"/>
      <c r="NIA222" s="221"/>
      <c r="NIB222" s="221"/>
      <c r="NIC222" s="221"/>
      <c r="NID222" s="221"/>
      <c r="NIE222" s="221"/>
      <c r="NIF222" s="221"/>
      <c r="NIG222" s="221"/>
      <c r="NIH222" s="221"/>
      <c r="NII222" s="221"/>
      <c r="NIJ222" s="221"/>
      <c r="NIK222" s="221"/>
      <c r="NIL222" s="221"/>
      <c r="NIM222" s="221"/>
      <c r="NIN222" s="221"/>
      <c r="NIO222" s="221"/>
      <c r="NIP222" s="221"/>
      <c r="NIQ222" s="221"/>
      <c r="NIR222" s="221"/>
      <c r="NIS222" s="221"/>
      <c r="NIT222" s="221"/>
      <c r="NIU222" s="221"/>
      <c r="NIV222" s="221"/>
      <c r="NIW222" s="221"/>
      <c r="NIX222" s="221"/>
      <c r="NIY222" s="221"/>
      <c r="NIZ222" s="221"/>
      <c r="NJA222" s="221"/>
      <c r="NJB222" s="221"/>
      <c r="NJC222" s="221"/>
      <c r="NJD222" s="221"/>
      <c r="NJE222" s="221"/>
      <c r="NJF222" s="221"/>
      <c r="NJG222" s="221"/>
      <c r="NJH222" s="221"/>
      <c r="NJI222" s="221"/>
      <c r="NJJ222" s="221"/>
      <c r="NJK222" s="221"/>
      <c r="NJL222" s="221"/>
      <c r="NJM222" s="221"/>
      <c r="NJN222" s="221"/>
      <c r="NJO222" s="221"/>
      <c r="NJP222" s="221"/>
      <c r="NJQ222" s="221"/>
      <c r="NJR222" s="221"/>
      <c r="NJS222" s="221"/>
      <c r="NJT222" s="221"/>
      <c r="NJU222" s="221"/>
      <c r="NJV222" s="221"/>
      <c r="NJW222" s="221"/>
      <c r="NJX222" s="221"/>
      <c r="NJY222" s="221"/>
      <c r="NJZ222" s="221"/>
      <c r="NKA222" s="221"/>
      <c r="NKB222" s="221"/>
      <c r="NKC222" s="221"/>
      <c r="NKD222" s="221"/>
      <c r="NKE222" s="221"/>
      <c r="NKF222" s="221"/>
      <c r="NKG222" s="221"/>
      <c r="NKH222" s="221"/>
      <c r="NKI222" s="221"/>
      <c r="NKJ222" s="221"/>
      <c r="NKK222" s="221"/>
      <c r="NKL222" s="221"/>
      <c r="NKM222" s="221"/>
      <c r="NKN222" s="221"/>
      <c r="NKO222" s="221"/>
      <c r="NKP222" s="221"/>
      <c r="NKQ222" s="221"/>
      <c r="NKR222" s="221"/>
      <c r="NKS222" s="221"/>
      <c r="NKT222" s="221"/>
      <c r="NKU222" s="221"/>
      <c r="NKV222" s="221"/>
      <c r="NKW222" s="221"/>
      <c r="NKX222" s="221"/>
      <c r="NKY222" s="221"/>
      <c r="NKZ222" s="221"/>
      <c r="NLA222" s="221"/>
      <c r="NLB222" s="221"/>
      <c r="NLC222" s="221"/>
      <c r="NLD222" s="221"/>
      <c r="NLE222" s="221"/>
      <c r="NLF222" s="221"/>
      <c r="NLG222" s="221"/>
      <c r="NLH222" s="221"/>
      <c r="NLI222" s="221"/>
      <c r="NLJ222" s="221"/>
      <c r="NLK222" s="221"/>
      <c r="NLL222" s="221"/>
      <c r="NLM222" s="221"/>
      <c r="NLN222" s="221"/>
      <c r="NLO222" s="221"/>
      <c r="NLP222" s="221"/>
      <c r="NLQ222" s="221"/>
      <c r="NLR222" s="221"/>
      <c r="NLS222" s="221"/>
      <c r="NLT222" s="221"/>
      <c r="NLU222" s="221"/>
      <c r="NLV222" s="221"/>
      <c r="NLW222" s="221"/>
      <c r="NLX222" s="221"/>
      <c r="NLY222" s="221"/>
      <c r="NLZ222" s="221"/>
      <c r="NMA222" s="221"/>
      <c r="NMB222" s="221"/>
      <c r="NMC222" s="221"/>
      <c r="NMD222" s="221"/>
      <c r="NME222" s="221"/>
      <c r="NMF222" s="221"/>
      <c r="NMG222" s="221"/>
      <c r="NMH222" s="221"/>
      <c r="NMI222" s="221"/>
      <c r="NMJ222" s="221"/>
      <c r="NMK222" s="221"/>
      <c r="NML222" s="221"/>
      <c r="NMM222" s="221"/>
      <c r="NMN222" s="221"/>
      <c r="NMO222" s="221"/>
      <c r="NMP222" s="221"/>
      <c r="NMQ222" s="221"/>
      <c r="NMR222" s="221"/>
      <c r="NMS222" s="221"/>
      <c r="NMT222" s="221"/>
      <c r="NMU222" s="221"/>
      <c r="NMV222" s="221"/>
      <c r="NMW222" s="221"/>
      <c r="NMX222" s="221"/>
      <c r="NMY222" s="221"/>
      <c r="NMZ222" s="221"/>
      <c r="NNA222" s="221"/>
      <c r="NNB222" s="221"/>
      <c r="NNC222" s="221"/>
      <c r="NND222" s="221"/>
      <c r="NNE222" s="221"/>
      <c r="NNF222" s="221"/>
      <c r="NNG222" s="221"/>
      <c r="NNH222" s="221"/>
      <c r="NNI222" s="221"/>
      <c r="NNJ222" s="221"/>
      <c r="NNK222" s="221"/>
      <c r="NNL222" s="221"/>
      <c r="NNM222" s="221"/>
      <c r="NNN222" s="221"/>
      <c r="NNO222" s="221"/>
      <c r="NNP222" s="221"/>
      <c r="NNQ222" s="221"/>
      <c r="NNR222" s="221"/>
      <c r="NNS222" s="221"/>
      <c r="NNT222" s="221"/>
      <c r="NNU222" s="221"/>
      <c r="NNV222" s="221"/>
      <c r="NNW222" s="221"/>
      <c r="NNX222" s="221"/>
      <c r="NNY222" s="221"/>
      <c r="NNZ222" s="221"/>
      <c r="NOA222" s="221"/>
      <c r="NOB222" s="221"/>
      <c r="NOC222" s="221"/>
      <c r="NOD222" s="221"/>
      <c r="NOE222" s="221"/>
      <c r="NOF222" s="221"/>
      <c r="NOG222" s="221"/>
      <c r="NOH222" s="221"/>
      <c r="NOI222" s="221"/>
      <c r="NOJ222" s="221"/>
      <c r="NOK222" s="221"/>
      <c r="NOL222" s="221"/>
      <c r="NOM222" s="221"/>
      <c r="NON222" s="221"/>
      <c r="NOO222" s="221"/>
      <c r="NOP222" s="221"/>
      <c r="NOQ222" s="221"/>
      <c r="NOR222" s="221"/>
      <c r="NOS222" s="221"/>
      <c r="NOT222" s="221"/>
      <c r="NOU222" s="221"/>
      <c r="NOV222" s="221"/>
      <c r="NOW222" s="221"/>
      <c r="NOX222" s="221"/>
      <c r="NOY222" s="221"/>
      <c r="NOZ222" s="221"/>
      <c r="NPA222" s="221"/>
      <c r="NPB222" s="221"/>
      <c r="NPC222" s="221"/>
      <c r="NPD222" s="221"/>
      <c r="NPE222" s="221"/>
      <c r="NPF222" s="221"/>
      <c r="NPG222" s="221"/>
      <c r="NPH222" s="221"/>
      <c r="NPI222" s="221"/>
      <c r="NPJ222" s="221"/>
      <c r="NPK222" s="221"/>
      <c r="NPL222" s="221"/>
      <c r="NPM222" s="221"/>
      <c r="NPN222" s="221"/>
      <c r="NPO222" s="221"/>
      <c r="NPP222" s="221"/>
      <c r="NPQ222" s="221"/>
      <c r="NPR222" s="221"/>
      <c r="NPS222" s="221"/>
      <c r="NPT222" s="221"/>
      <c r="NPU222" s="221"/>
      <c r="NPV222" s="221"/>
      <c r="NPW222" s="221"/>
      <c r="NPX222" s="221"/>
      <c r="NPY222" s="221"/>
      <c r="NPZ222" s="221"/>
      <c r="NQA222" s="221"/>
      <c r="NQB222" s="221"/>
      <c r="NQC222" s="221"/>
      <c r="NQD222" s="221"/>
      <c r="NQE222" s="221"/>
      <c r="NQF222" s="221"/>
      <c r="NQG222" s="221"/>
      <c r="NQH222" s="221"/>
      <c r="NQI222" s="221"/>
      <c r="NQJ222" s="221"/>
      <c r="NQK222" s="221"/>
      <c r="NQL222" s="221"/>
      <c r="NQM222" s="221"/>
      <c r="NQN222" s="221"/>
      <c r="NQO222" s="221"/>
      <c r="NQP222" s="221"/>
      <c r="NQQ222" s="221"/>
      <c r="NQR222" s="221"/>
      <c r="NQS222" s="221"/>
      <c r="NQT222" s="221"/>
      <c r="NQU222" s="221"/>
      <c r="NQV222" s="221"/>
      <c r="NQW222" s="221"/>
      <c r="NQX222" s="221"/>
      <c r="NQY222" s="221"/>
      <c r="NQZ222" s="221"/>
      <c r="NRA222" s="221"/>
      <c r="NRB222" s="221"/>
      <c r="NRC222" s="221"/>
      <c r="NRD222" s="221"/>
      <c r="NRE222" s="221"/>
      <c r="NRF222" s="221"/>
      <c r="NRG222" s="221"/>
      <c r="NRH222" s="221"/>
      <c r="NRI222" s="221"/>
      <c r="NRJ222" s="221"/>
      <c r="NRK222" s="221"/>
      <c r="NRL222" s="221"/>
      <c r="NRM222" s="221"/>
      <c r="NRN222" s="221"/>
      <c r="NRO222" s="221"/>
      <c r="NRP222" s="221"/>
      <c r="NRQ222" s="221"/>
      <c r="NRR222" s="221"/>
      <c r="NRS222" s="221"/>
      <c r="NRT222" s="221"/>
      <c r="NRU222" s="221"/>
      <c r="NRV222" s="221"/>
      <c r="NRW222" s="221"/>
      <c r="NRX222" s="221"/>
      <c r="NRY222" s="221"/>
      <c r="NRZ222" s="221"/>
      <c r="NSA222" s="221"/>
      <c r="NSB222" s="221"/>
      <c r="NSC222" s="221"/>
      <c r="NSD222" s="221"/>
      <c r="NSE222" s="221"/>
      <c r="NSF222" s="221"/>
      <c r="NSG222" s="221"/>
      <c r="NSH222" s="221"/>
      <c r="NSI222" s="221"/>
      <c r="NSJ222" s="221"/>
      <c r="NSK222" s="221"/>
      <c r="NSL222" s="221"/>
      <c r="NSM222" s="221"/>
      <c r="NSN222" s="221"/>
      <c r="NSO222" s="221"/>
      <c r="NSP222" s="221"/>
      <c r="NSQ222" s="221"/>
      <c r="NSR222" s="221"/>
      <c r="NSS222" s="221"/>
      <c r="NST222" s="221"/>
      <c r="NSU222" s="221"/>
      <c r="NSV222" s="221"/>
      <c r="NSW222" s="221"/>
      <c r="NSX222" s="221"/>
      <c r="NSY222" s="221"/>
      <c r="NSZ222" s="221"/>
      <c r="NTA222" s="221"/>
      <c r="NTB222" s="221"/>
      <c r="NTC222" s="221"/>
      <c r="NTD222" s="221"/>
      <c r="NTE222" s="221"/>
      <c r="NTF222" s="221"/>
      <c r="NTG222" s="221"/>
      <c r="NTH222" s="221"/>
      <c r="NTI222" s="221"/>
      <c r="NTJ222" s="221"/>
      <c r="NTK222" s="221"/>
      <c r="NTL222" s="221"/>
      <c r="NTM222" s="221"/>
      <c r="NTN222" s="221"/>
      <c r="NTO222" s="221"/>
      <c r="NTP222" s="221"/>
      <c r="NTQ222" s="221"/>
      <c r="NTR222" s="221"/>
      <c r="NTS222" s="221"/>
      <c r="NTT222" s="221"/>
      <c r="NTU222" s="221"/>
      <c r="NTV222" s="221"/>
      <c r="NTW222" s="221"/>
      <c r="NTX222" s="221"/>
      <c r="NTY222" s="221"/>
      <c r="NTZ222" s="221"/>
      <c r="NUA222" s="221"/>
      <c r="NUB222" s="221"/>
      <c r="NUC222" s="221"/>
      <c r="NUD222" s="221"/>
      <c r="NUE222" s="221"/>
      <c r="NUF222" s="221"/>
      <c r="NUG222" s="221"/>
      <c r="NUH222" s="221"/>
      <c r="NUI222" s="221"/>
      <c r="NUJ222" s="221"/>
      <c r="NUK222" s="221"/>
      <c r="NUL222" s="221"/>
      <c r="NUM222" s="221"/>
      <c r="NUN222" s="221"/>
      <c r="NUO222" s="221"/>
      <c r="NUP222" s="221"/>
      <c r="NUQ222" s="221"/>
      <c r="NUR222" s="221"/>
      <c r="NUS222" s="221"/>
      <c r="NUT222" s="221"/>
      <c r="NUU222" s="221"/>
      <c r="NUV222" s="221"/>
      <c r="NUW222" s="221"/>
      <c r="NUX222" s="221"/>
      <c r="NUY222" s="221"/>
      <c r="NUZ222" s="221"/>
      <c r="NVA222" s="221"/>
      <c r="NVB222" s="221"/>
      <c r="NVC222" s="221"/>
      <c r="NVD222" s="221"/>
      <c r="NVE222" s="221"/>
      <c r="NVF222" s="221"/>
      <c r="NVG222" s="221"/>
      <c r="NVH222" s="221"/>
      <c r="NVI222" s="221"/>
      <c r="NVJ222" s="221"/>
      <c r="NVK222" s="221"/>
      <c r="NVL222" s="221"/>
      <c r="NVM222" s="221"/>
      <c r="NVN222" s="221"/>
      <c r="NVO222" s="221"/>
      <c r="NVP222" s="221"/>
      <c r="NVQ222" s="221"/>
      <c r="NVR222" s="221"/>
      <c r="NVS222" s="221"/>
      <c r="NVT222" s="221"/>
      <c r="NVU222" s="221"/>
      <c r="NVV222" s="221"/>
      <c r="NVW222" s="221"/>
      <c r="NVX222" s="221"/>
      <c r="NVY222" s="221"/>
      <c r="NVZ222" s="221"/>
      <c r="NWA222" s="221"/>
      <c r="NWB222" s="221"/>
      <c r="NWC222" s="221"/>
      <c r="NWD222" s="221"/>
      <c r="NWE222" s="221"/>
      <c r="NWF222" s="221"/>
      <c r="NWG222" s="221"/>
      <c r="NWH222" s="221"/>
      <c r="NWI222" s="221"/>
      <c r="NWJ222" s="221"/>
      <c r="NWK222" s="221"/>
      <c r="NWL222" s="221"/>
      <c r="NWM222" s="221"/>
      <c r="NWN222" s="221"/>
      <c r="NWO222" s="221"/>
      <c r="NWP222" s="221"/>
      <c r="NWQ222" s="221"/>
      <c r="NWR222" s="221"/>
      <c r="NWS222" s="221"/>
      <c r="NWT222" s="221"/>
      <c r="NWU222" s="221"/>
      <c r="NWV222" s="221"/>
      <c r="NWW222" s="221"/>
      <c r="NWX222" s="221"/>
      <c r="NWY222" s="221"/>
      <c r="NWZ222" s="221"/>
      <c r="NXA222" s="221"/>
      <c r="NXB222" s="221"/>
      <c r="NXC222" s="221"/>
      <c r="NXD222" s="221"/>
      <c r="NXE222" s="221"/>
      <c r="NXF222" s="221"/>
      <c r="NXG222" s="221"/>
      <c r="NXH222" s="221"/>
      <c r="NXI222" s="221"/>
      <c r="NXJ222" s="221"/>
      <c r="NXK222" s="221"/>
      <c r="NXL222" s="221"/>
      <c r="NXM222" s="221"/>
      <c r="NXN222" s="221"/>
      <c r="NXO222" s="221"/>
      <c r="NXP222" s="221"/>
      <c r="NXQ222" s="221"/>
      <c r="NXR222" s="221"/>
      <c r="NXS222" s="221"/>
      <c r="NXT222" s="221"/>
      <c r="NXU222" s="221"/>
      <c r="NXV222" s="221"/>
      <c r="NXW222" s="221"/>
      <c r="NXX222" s="221"/>
      <c r="NXY222" s="221"/>
      <c r="NXZ222" s="221"/>
      <c r="NYA222" s="221"/>
      <c r="NYB222" s="221"/>
      <c r="NYC222" s="221"/>
      <c r="NYD222" s="221"/>
      <c r="NYE222" s="221"/>
      <c r="NYF222" s="221"/>
      <c r="NYG222" s="221"/>
      <c r="NYH222" s="221"/>
      <c r="NYI222" s="221"/>
      <c r="NYJ222" s="221"/>
      <c r="NYK222" s="221"/>
      <c r="NYL222" s="221"/>
      <c r="NYM222" s="221"/>
      <c r="NYN222" s="221"/>
      <c r="NYO222" s="221"/>
      <c r="NYP222" s="221"/>
      <c r="NYQ222" s="221"/>
      <c r="NYR222" s="221"/>
      <c r="NYS222" s="221"/>
      <c r="NYT222" s="221"/>
      <c r="NYU222" s="221"/>
      <c r="NYV222" s="221"/>
      <c r="NYW222" s="221"/>
      <c r="NYX222" s="221"/>
      <c r="NYY222" s="221"/>
      <c r="NYZ222" s="221"/>
      <c r="NZA222" s="221"/>
      <c r="NZB222" s="221"/>
      <c r="NZC222" s="221"/>
      <c r="NZD222" s="221"/>
      <c r="NZE222" s="221"/>
      <c r="NZF222" s="221"/>
      <c r="NZG222" s="221"/>
      <c r="NZH222" s="221"/>
      <c r="NZI222" s="221"/>
      <c r="NZJ222" s="221"/>
      <c r="NZK222" s="221"/>
      <c r="NZL222" s="221"/>
      <c r="NZM222" s="221"/>
      <c r="NZN222" s="221"/>
      <c r="NZO222" s="221"/>
      <c r="NZP222" s="221"/>
      <c r="NZQ222" s="221"/>
      <c r="NZR222" s="221"/>
      <c r="NZS222" s="221"/>
      <c r="NZT222" s="221"/>
      <c r="NZU222" s="221"/>
      <c r="NZV222" s="221"/>
      <c r="NZW222" s="221"/>
      <c r="NZX222" s="221"/>
      <c r="NZY222" s="221"/>
      <c r="NZZ222" s="221"/>
      <c r="OAA222" s="221"/>
      <c r="OAB222" s="221"/>
      <c r="OAC222" s="221"/>
      <c r="OAD222" s="221"/>
      <c r="OAE222" s="221"/>
      <c r="OAF222" s="221"/>
      <c r="OAG222" s="221"/>
      <c r="OAH222" s="221"/>
      <c r="OAI222" s="221"/>
      <c r="OAJ222" s="221"/>
      <c r="OAK222" s="221"/>
      <c r="OAL222" s="221"/>
      <c r="OAM222" s="221"/>
      <c r="OAN222" s="221"/>
      <c r="OAO222" s="221"/>
      <c r="OAP222" s="221"/>
      <c r="OAQ222" s="221"/>
      <c r="OAR222" s="221"/>
      <c r="OAS222" s="221"/>
      <c r="OAT222" s="221"/>
      <c r="OAU222" s="221"/>
      <c r="OAV222" s="221"/>
      <c r="OAW222" s="221"/>
      <c r="OAX222" s="221"/>
      <c r="OAY222" s="221"/>
      <c r="OAZ222" s="221"/>
      <c r="OBA222" s="221"/>
      <c r="OBB222" s="221"/>
      <c r="OBC222" s="221"/>
      <c r="OBD222" s="221"/>
      <c r="OBE222" s="221"/>
      <c r="OBF222" s="221"/>
      <c r="OBG222" s="221"/>
      <c r="OBH222" s="221"/>
      <c r="OBI222" s="221"/>
      <c r="OBJ222" s="221"/>
      <c r="OBK222" s="221"/>
      <c r="OBL222" s="221"/>
      <c r="OBM222" s="221"/>
      <c r="OBN222" s="221"/>
      <c r="OBO222" s="221"/>
      <c r="OBP222" s="221"/>
      <c r="OBQ222" s="221"/>
      <c r="OBR222" s="221"/>
      <c r="OBS222" s="221"/>
      <c r="OBT222" s="221"/>
      <c r="OBU222" s="221"/>
      <c r="OBV222" s="221"/>
      <c r="OBW222" s="221"/>
      <c r="OBX222" s="221"/>
      <c r="OBY222" s="221"/>
      <c r="OBZ222" s="221"/>
      <c r="OCA222" s="221"/>
      <c r="OCB222" s="221"/>
      <c r="OCC222" s="221"/>
      <c r="OCD222" s="221"/>
      <c r="OCE222" s="221"/>
      <c r="OCF222" s="221"/>
      <c r="OCG222" s="221"/>
      <c r="OCH222" s="221"/>
      <c r="OCI222" s="221"/>
      <c r="OCJ222" s="221"/>
      <c r="OCK222" s="221"/>
      <c r="OCL222" s="221"/>
      <c r="OCM222" s="221"/>
      <c r="OCN222" s="221"/>
      <c r="OCO222" s="221"/>
      <c r="OCP222" s="221"/>
      <c r="OCQ222" s="221"/>
      <c r="OCR222" s="221"/>
      <c r="OCS222" s="221"/>
      <c r="OCT222" s="221"/>
      <c r="OCU222" s="221"/>
      <c r="OCV222" s="221"/>
      <c r="OCW222" s="221"/>
      <c r="OCX222" s="221"/>
      <c r="OCY222" s="221"/>
      <c r="OCZ222" s="221"/>
      <c r="ODA222" s="221"/>
      <c r="ODB222" s="221"/>
      <c r="ODC222" s="221"/>
      <c r="ODD222" s="221"/>
      <c r="ODE222" s="221"/>
      <c r="ODF222" s="221"/>
      <c r="ODG222" s="221"/>
      <c r="ODH222" s="221"/>
      <c r="ODI222" s="221"/>
      <c r="ODJ222" s="221"/>
      <c r="ODK222" s="221"/>
      <c r="ODL222" s="221"/>
      <c r="ODM222" s="221"/>
      <c r="ODN222" s="221"/>
      <c r="ODO222" s="221"/>
      <c r="ODP222" s="221"/>
      <c r="ODQ222" s="221"/>
      <c r="ODR222" s="221"/>
      <c r="ODS222" s="221"/>
      <c r="ODT222" s="221"/>
      <c r="ODU222" s="221"/>
      <c r="ODV222" s="221"/>
      <c r="ODW222" s="221"/>
      <c r="ODX222" s="221"/>
      <c r="ODY222" s="221"/>
      <c r="ODZ222" s="221"/>
      <c r="OEA222" s="221"/>
      <c r="OEB222" s="221"/>
      <c r="OEC222" s="221"/>
      <c r="OED222" s="221"/>
      <c r="OEE222" s="221"/>
      <c r="OEF222" s="221"/>
      <c r="OEG222" s="221"/>
      <c r="OEH222" s="221"/>
      <c r="OEI222" s="221"/>
      <c r="OEJ222" s="221"/>
      <c r="OEK222" s="221"/>
      <c r="OEL222" s="221"/>
      <c r="OEM222" s="221"/>
      <c r="OEN222" s="221"/>
      <c r="OEO222" s="221"/>
      <c r="OEP222" s="221"/>
      <c r="OEQ222" s="221"/>
      <c r="OER222" s="221"/>
      <c r="OES222" s="221"/>
      <c r="OET222" s="221"/>
      <c r="OEU222" s="221"/>
      <c r="OEV222" s="221"/>
      <c r="OEW222" s="221"/>
      <c r="OEX222" s="221"/>
      <c r="OEY222" s="221"/>
      <c r="OEZ222" s="221"/>
      <c r="OFA222" s="221"/>
      <c r="OFB222" s="221"/>
      <c r="OFC222" s="221"/>
      <c r="OFD222" s="221"/>
      <c r="OFE222" s="221"/>
      <c r="OFF222" s="221"/>
      <c r="OFG222" s="221"/>
      <c r="OFH222" s="221"/>
      <c r="OFI222" s="221"/>
      <c r="OFJ222" s="221"/>
      <c r="OFK222" s="221"/>
      <c r="OFL222" s="221"/>
      <c r="OFM222" s="221"/>
      <c r="OFN222" s="221"/>
      <c r="OFO222" s="221"/>
      <c r="OFP222" s="221"/>
      <c r="OFQ222" s="221"/>
      <c r="OFR222" s="221"/>
      <c r="OFS222" s="221"/>
      <c r="OFT222" s="221"/>
      <c r="OFU222" s="221"/>
      <c r="OFV222" s="221"/>
      <c r="OFW222" s="221"/>
      <c r="OFX222" s="221"/>
      <c r="OFY222" s="221"/>
      <c r="OFZ222" s="221"/>
      <c r="OGA222" s="221"/>
      <c r="OGB222" s="221"/>
      <c r="OGC222" s="221"/>
      <c r="OGD222" s="221"/>
      <c r="OGE222" s="221"/>
      <c r="OGF222" s="221"/>
      <c r="OGG222" s="221"/>
      <c r="OGH222" s="221"/>
      <c r="OGI222" s="221"/>
      <c r="OGJ222" s="221"/>
      <c r="OGK222" s="221"/>
      <c r="OGL222" s="221"/>
      <c r="OGM222" s="221"/>
      <c r="OGN222" s="221"/>
      <c r="OGO222" s="221"/>
      <c r="OGP222" s="221"/>
      <c r="OGQ222" s="221"/>
      <c r="OGR222" s="221"/>
      <c r="OGS222" s="221"/>
      <c r="OGT222" s="221"/>
      <c r="OGU222" s="221"/>
      <c r="OGV222" s="221"/>
      <c r="OGW222" s="221"/>
      <c r="OGX222" s="221"/>
      <c r="OGY222" s="221"/>
      <c r="OGZ222" s="221"/>
      <c r="OHA222" s="221"/>
      <c r="OHB222" s="221"/>
      <c r="OHC222" s="221"/>
      <c r="OHD222" s="221"/>
      <c r="OHE222" s="221"/>
      <c r="OHF222" s="221"/>
      <c r="OHG222" s="221"/>
      <c r="OHH222" s="221"/>
      <c r="OHI222" s="221"/>
      <c r="OHJ222" s="221"/>
      <c r="OHK222" s="221"/>
      <c r="OHL222" s="221"/>
      <c r="OHM222" s="221"/>
      <c r="OHN222" s="221"/>
      <c r="OHO222" s="221"/>
      <c r="OHP222" s="221"/>
      <c r="OHQ222" s="221"/>
      <c r="OHR222" s="221"/>
      <c r="OHS222" s="221"/>
      <c r="OHT222" s="221"/>
      <c r="OHU222" s="221"/>
      <c r="OHV222" s="221"/>
      <c r="OHW222" s="221"/>
      <c r="OHX222" s="221"/>
      <c r="OHY222" s="221"/>
      <c r="OHZ222" s="221"/>
      <c r="OIA222" s="221"/>
      <c r="OIB222" s="221"/>
      <c r="OIC222" s="221"/>
      <c r="OID222" s="221"/>
      <c r="OIE222" s="221"/>
      <c r="OIF222" s="221"/>
      <c r="OIG222" s="221"/>
      <c r="OIH222" s="221"/>
      <c r="OII222" s="221"/>
      <c r="OIJ222" s="221"/>
      <c r="OIK222" s="221"/>
      <c r="OIL222" s="221"/>
      <c r="OIM222" s="221"/>
      <c r="OIN222" s="221"/>
      <c r="OIO222" s="221"/>
      <c r="OIP222" s="221"/>
      <c r="OIQ222" s="221"/>
      <c r="OIR222" s="221"/>
      <c r="OIS222" s="221"/>
      <c r="OIT222" s="221"/>
      <c r="OIU222" s="221"/>
      <c r="OIV222" s="221"/>
      <c r="OIW222" s="221"/>
      <c r="OIX222" s="221"/>
      <c r="OIY222" s="221"/>
      <c r="OIZ222" s="221"/>
      <c r="OJA222" s="221"/>
      <c r="OJB222" s="221"/>
      <c r="OJC222" s="221"/>
      <c r="OJD222" s="221"/>
      <c r="OJE222" s="221"/>
      <c r="OJF222" s="221"/>
      <c r="OJG222" s="221"/>
      <c r="OJH222" s="221"/>
      <c r="OJI222" s="221"/>
      <c r="OJJ222" s="221"/>
      <c r="OJK222" s="221"/>
      <c r="OJL222" s="221"/>
      <c r="OJM222" s="221"/>
      <c r="OJN222" s="221"/>
      <c r="OJO222" s="221"/>
      <c r="OJP222" s="221"/>
      <c r="OJQ222" s="221"/>
      <c r="OJR222" s="221"/>
      <c r="OJS222" s="221"/>
      <c r="OJT222" s="221"/>
      <c r="OJU222" s="221"/>
      <c r="OJV222" s="221"/>
      <c r="OJW222" s="221"/>
      <c r="OJX222" s="221"/>
      <c r="OJY222" s="221"/>
      <c r="OJZ222" s="221"/>
      <c r="OKA222" s="221"/>
      <c r="OKB222" s="221"/>
      <c r="OKC222" s="221"/>
      <c r="OKD222" s="221"/>
      <c r="OKE222" s="221"/>
      <c r="OKF222" s="221"/>
      <c r="OKG222" s="221"/>
      <c r="OKH222" s="221"/>
      <c r="OKI222" s="221"/>
      <c r="OKJ222" s="221"/>
      <c r="OKK222" s="221"/>
      <c r="OKL222" s="221"/>
      <c r="OKM222" s="221"/>
      <c r="OKN222" s="221"/>
      <c r="OKO222" s="221"/>
      <c r="OKP222" s="221"/>
      <c r="OKQ222" s="221"/>
      <c r="OKR222" s="221"/>
      <c r="OKS222" s="221"/>
      <c r="OKT222" s="221"/>
      <c r="OKU222" s="221"/>
      <c r="OKV222" s="221"/>
      <c r="OKW222" s="221"/>
      <c r="OKX222" s="221"/>
      <c r="OKY222" s="221"/>
      <c r="OKZ222" s="221"/>
      <c r="OLA222" s="221"/>
      <c r="OLB222" s="221"/>
      <c r="OLC222" s="221"/>
      <c r="OLD222" s="221"/>
      <c r="OLE222" s="221"/>
      <c r="OLF222" s="221"/>
      <c r="OLG222" s="221"/>
      <c r="OLH222" s="221"/>
      <c r="OLI222" s="221"/>
      <c r="OLJ222" s="221"/>
      <c r="OLK222" s="221"/>
      <c r="OLL222" s="221"/>
      <c r="OLM222" s="221"/>
      <c r="OLN222" s="221"/>
      <c r="OLO222" s="221"/>
      <c r="OLP222" s="221"/>
      <c r="OLQ222" s="221"/>
      <c r="OLR222" s="221"/>
      <c r="OLS222" s="221"/>
      <c r="OLT222" s="221"/>
      <c r="OLU222" s="221"/>
      <c r="OLV222" s="221"/>
      <c r="OLW222" s="221"/>
      <c r="OLX222" s="221"/>
      <c r="OLY222" s="221"/>
      <c r="OLZ222" s="221"/>
      <c r="OMA222" s="221"/>
      <c r="OMB222" s="221"/>
      <c r="OMC222" s="221"/>
      <c r="OMD222" s="221"/>
      <c r="OME222" s="221"/>
      <c r="OMF222" s="221"/>
      <c r="OMG222" s="221"/>
      <c r="OMH222" s="221"/>
      <c r="OMI222" s="221"/>
      <c r="OMJ222" s="221"/>
      <c r="OMK222" s="221"/>
      <c r="OML222" s="221"/>
      <c r="OMM222" s="221"/>
      <c r="OMN222" s="221"/>
      <c r="OMO222" s="221"/>
      <c r="OMP222" s="221"/>
      <c r="OMQ222" s="221"/>
      <c r="OMR222" s="221"/>
      <c r="OMS222" s="221"/>
      <c r="OMT222" s="221"/>
      <c r="OMU222" s="221"/>
      <c r="OMV222" s="221"/>
      <c r="OMW222" s="221"/>
      <c r="OMX222" s="221"/>
      <c r="OMY222" s="221"/>
      <c r="OMZ222" s="221"/>
      <c r="ONA222" s="221"/>
      <c r="ONB222" s="221"/>
      <c r="ONC222" s="221"/>
      <c r="OND222" s="221"/>
      <c r="ONE222" s="221"/>
      <c r="ONF222" s="221"/>
      <c r="ONG222" s="221"/>
      <c r="ONH222" s="221"/>
      <c r="ONI222" s="221"/>
      <c r="ONJ222" s="221"/>
      <c r="ONK222" s="221"/>
      <c r="ONL222" s="221"/>
      <c r="ONM222" s="221"/>
      <c r="ONN222" s="221"/>
      <c r="ONO222" s="221"/>
      <c r="ONP222" s="221"/>
      <c r="ONQ222" s="221"/>
      <c r="ONR222" s="221"/>
      <c r="ONS222" s="221"/>
      <c r="ONT222" s="221"/>
      <c r="ONU222" s="221"/>
      <c r="ONV222" s="221"/>
      <c r="ONW222" s="221"/>
      <c r="ONX222" s="221"/>
      <c r="ONY222" s="221"/>
      <c r="ONZ222" s="221"/>
      <c r="OOA222" s="221"/>
      <c r="OOB222" s="221"/>
      <c r="OOC222" s="221"/>
      <c r="OOD222" s="221"/>
      <c r="OOE222" s="221"/>
      <c r="OOF222" s="221"/>
      <c r="OOG222" s="221"/>
      <c r="OOH222" s="221"/>
      <c r="OOI222" s="221"/>
      <c r="OOJ222" s="221"/>
      <c r="OOK222" s="221"/>
      <c r="OOL222" s="221"/>
      <c r="OOM222" s="221"/>
      <c r="OON222" s="221"/>
      <c r="OOO222" s="221"/>
      <c r="OOP222" s="221"/>
      <c r="OOQ222" s="221"/>
      <c r="OOR222" s="221"/>
      <c r="OOS222" s="221"/>
      <c r="OOT222" s="221"/>
      <c r="OOU222" s="221"/>
      <c r="OOV222" s="221"/>
      <c r="OOW222" s="221"/>
      <c r="OOX222" s="221"/>
      <c r="OOY222" s="221"/>
      <c r="OOZ222" s="221"/>
      <c r="OPA222" s="221"/>
      <c r="OPB222" s="221"/>
      <c r="OPC222" s="221"/>
      <c r="OPD222" s="221"/>
      <c r="OPE222" s="221"/>
      <c r="OPF222" s="221"/>
      <c r="OPG222" s="221"/>
      <c r="OPH222" s="221"/>
      <c r="OPI222" s="221"/>
      <c r="OPJ222" s="221"/>
      <c r="OPK222" s="221"/>
      <c r="OPL222" s="221"/>
      <c r="OPM222" s="221"/>
      <c r="OPN222" s="221"/>
      <c r="OPO222" s="221"/>
      <c r="OPP222" s="221"/>
      <c r="OPQ222" s="221"/>
      <c r="OPR222" s="221"/>
      <c r="OPS222" s="221"/>
      <c r="OPT222" s="221"/>
      <c r="OPU222" s="221"/>
      <c r="OPV222" s="221"/>
      <c r="OPW222" s="221"/>
      <c r="OPX222" s="221"/>
      <c r="OPY222" s="221"/>
      <c r="OPZ222" s="221"/>
      <c r="OQA222" s="221"/>
      <c r="OQB222" s="221"/>
      <c r="OQC222" s="221"/>
      <c r="OQD222" s="221"/>
      <c r="OQE222" s="221"/>
      <c r="OQF222" s="221"/>
      <c r="OQG222" s="221"/>
      <c r="OQH222" s="221"/>
      <c r="OQI222" s="221"/>
      <c r="OQJ222" s="221"/>
      <c r="OQK222" s="221"/>
      <c r="OQL222" s="221"/>
      <c r="OQM222" s="221"/>
      <c r="OQN222" s="221"/>
      <c r="OQO222" s="221"/>
      <c r="OQP222" s="221"/>
      <c r="OQQ222" s="221"/>
      <c r="OQR222" s="221"/>
      <c r="OQS222" s="221"/>
      <c r="OQT222" s="221"/>
      <c r="OQU222" s="221"/>
      <c r="OQV222" s="221"/>
      <c r="OQW222" s="221"/>
      <c r="OQX222" s="221"/>
      <c r="OQY222" s="221"/>
      <c r="OQZ222" s="221"/>
      <c r="ORA222" s="221"/>
      <c r="ORB222" s="221"/>
      <c r="ORC222" s="221"/>
      <c r="ORD222" s="221"/>
      <c r="ORE222" s="221"/>
      <c r="ORF222" s="221"/>
      <c r="ORG222" s="221"/>
      <c r="ORH222" s="221"/>
      <c r="ORI222" s="221"/>
      <c r="ORJ222" s="221"/>
      <c r="ORK222" s="221"/>
      <c r="ORL222" s="221"/>
      <c r="ORM222" s="221"/>
      <c r="ORN222" s="221"/>
      <c r="ORO222" s="221"/>
      <c r="ORP222" s="221"/>
      <c r="ORQ222" s="221"/>
      <c r="ORR222" s="221"/>
      <c r="ORS222" s="221"/>
      <c r="ORT222" s="221"/>
      <c r="ORU222" s="221"/>
      <c r="ORV222" s="221"/>
      <c r="ORW222" s="221"/>
      <c r="ORX222" s="221"/>
      <c r="ORY222" s="221"/>
      <c r="ORZ222" s="221"/>
      <c r="OSA222" s="221"/>
      <c r="OSB222" s="221"/>
      <c r="OSC222" s="221"/>
      <c r="OSD222" s="221"/>
      <c r="OSE222" s="221"/>
      <c r="OSF222" s="221"/>
      <c r="OSG222" s="221"/>
      <c r="OSH222" s="221"/>
      <c r="OSI222" s="221"/>
      <c r="OSJ222" s="221"/>
      <c r="OSK222" s="221"/>
      <c r="OSL222" s="221"/>
      <c r="OSM222" s="221"/>
      <c r="OSN222" s="221"/>
      <c r="OSO222" s="221"/>
      <c r="OSP222" s="221"/>
      <c r="OSQ222" s="221"/>
      <c r="OSR222" s="221"/>
      <c r="OSS222" s="221"/>
      <c r="OST222" s="221"/>
      <c r="OSU222" s="221"/>
      <c r="OSV222" s="221"/>
      <c r="OSW222" s="221"/>
      <c r="OSX222" s="221"/>
      <c r="OSY222" s="221"/>
      <c r="OSZ222" s="221"/>
      <c r="OTA222" s="221"/>
      <c r="OTB222" s="221"/>
      <c r="OTC222" s="221"/>
      <c r="OTD222" s="221"/>
      <c r="OTE222" s="221"/>
      <c r="OTF222" s="221"/>
      <c r="OTG222" s="221"/>
      <c r="OTH222" s="221"/>
      <c r="OTI222" s="221"/>
      <c r="OTJ222" s="221"/>
      <c r="OTK222" s="221"/>
      <c r="OTL222" s="221"/>
      <c r="OTM222" s="221"/>
      <c r="OTN222" s="221"/>
      <c r="OTO222" s="221"/>
      <c r="OTP222" s="221"/>
      <c r="OTQ222" s="221"/>
      <c r="OTR222" s="221"/>
      <c r="OTS222" s="221"/>
      <c r="OTT222" s="221"/>
      <c r="OTU222" s="221"/>
      <c r="OTV222" s="221"/>
      <c r="OTW222" s="221"/>
      <c r="OTX222" s="221"/>
      <c r="OTY222" s="221"/>
      <c r="OTZ222" s="221"/>
      <c r="OUA222" s="221"/>
      <c r="OUB222" s="221"/>
      <c r="OUC222" s="221"/>
      <c r="OUD222" s="221"/>
      <c r="OUE222" s="221"/>
      <c r="OUF222" s="221"/>
      <c r="OUG222" s="221"/>
      <c r="OUH222" s="221"/>
      <c r="OUI222" s="221"/>
      <c r="OUJ222" s="221"/>
      <c r="OUK222" s="221"/>
      <c r="OUL222" s="221"/>
      <c r="OUM222" s="221"/>
      <c r="OUN222" s="221"/>
      <c r="OUO222" s="221"/>
      <c r="OUP222" s="221"/>
      <c r="OUQ222" s="221"/>
      <c r="OUR222" s="221"/>
      <c r="OUS222" s="221"/>
      <c r="OUT222" s="221"/>
      <c r="OUU222" s="221"/>
      <c r="OUV222" s="221"/>
      <c r="OUW222" s="221"/>
      <c r="OUX222" s="221"/>
      <c r="OUY222" s="221"/>
      <c r="OUZ222" s="221"/>
      <c r="OVA222" s="221"/>
      <c r="OVB222" s="221"/>
      <c r="OVC222" s="221"/>
      <c r="OVD222" s="221"/>
      <c r="OVE222" s="221"/>
      <c r="OVF222" s="221"/>
      <c r="OVG222" s="221"/>
      <c r="OVH222" s="221"/>
      <c r="OVI222" s="221"/>
      <c r="OVJ222" s="221"/>
      <c r="OVK222" s="221"/>
      <c r="OVL222" s="221"/>
      <c r="OVM222" s="221"/>
      <c r="OVN222" s="221"/>
      <c r="OVO222" s="221"/>
      <c r="OVP222" s="221"/>
      <c r="OVQ222" s="221"/>
      <c r="OVR222" s="221"/>
      <c r="OVS222" s="221"/>
      <c r="OVT222" s="221"/>
      <c r="OVU222" s="221"/>
      <c r="OVV222" s="221"/>
      <c r="OVW222" s="221"/>
      <c r="OVX222" s="221"/>
      <c r="OVY222" s="221"/>
      <c r="OVZ222" s="221"/>
      <c r="OWA222" s="221"/>
      <c r="OWB222" s="221"/>
      <c r="OWC222" s="221"/>
      <c r="OWD222" s="221"/>
      <c r="OWE222" s="221"/>
      <c r="OWF222" s="221"/>
      <c r="OWG222" s="221"/>
      <c r="OWH222" s="221"/>
      <c r="OWI222" s="221"/>
      <c r="OWJ222" s="221"/>
      <c r="OWK222" s="221"/>
      <c r="OWL222" s="221"/>
      <c r="OWM222" s="221"/>
      <c r="OWN222" s="221"/>
      <c r="OWO222" s="221"/>
      <c r="OWP222" s="221"/>
      <c r="OWQ222" s="221"/>
      <c r="OWR222" s="221"/>
      <c r="OWS222" s="221"/>
      <c r="OWT222" s="221"/>
      <c r="OWU222" s="221"/>
      <c r="OWV222" s="221"/>
      <c r="OWW222" s="221"/>
      <c r="OWX222" s="221"/>
      <c r="OWY222" s="221"/>
      <c r="OWZ222" s="221"/>
      <c r="OXA222" s="221"/>
      <c r="OXB222" s="221"/>
      <c r="OXC222" s="221"/>
      <c r="OXD222" s="221"/>
      <c r="OXE222" s="221"/>
      <c r="OXF222" s="221"/>
      <c r="OXG222" s="221"/>
      <c r="OXH222" s="221"/>
      <c r="OXI222" s="221"/>
      <c r="OXJ222" s="221"/>
      <c r="OXK222" s="221"/>
      <c r="OXL222" s="221"/>
      <c r="OXM222" s="221"/>
      <c r="OXN222" s="221"/>
      <c r="OXO222" s="221"/>
      <c r="OXP222" s="221"/>
      <c r="OXQ222" s="221"/>
      <c r="OXR222" s="221"/>
      <c r="OXS222" s="221"/>
      <c r="OXT222" s="221"/>
      <c r="OXU222" s="221"/>
      <c r="OXV222" s="221"/>
      <c r="OXW222" s="221"/>
      <c r="OXX222" s="221"/>
      <c r="OXY222" s="221"/>
      <c r="OXZ222" s="221"/>
      <c r="OYA222" s="221"/>
      <c r="OYB222" s="221"/>
      <c r="OYC222" s="221"/>
      <c r="OYD222" s="221"/>
      <c r="OYE222" s="221"/>
      <c r="OYF222" s="221"/>
      <c r="OYG222" s="221"/>
      <c r="OYH222" s="221"/>
      <c r="OYI222" s="221"/>
      <c r="OYJ222" s="221"/>
      <c r="OYK222" s="221"/>
      <c r="OYL222" s="221"/>
      <c r="OYM222" s="221"/>
      <c r="OYN222" s="221"/>
      <c r="OYO222" s="221"/>
      <c r="OYP222" s="221"/>
      <c r="OYQ222" s="221"/>
      <c r="OYR222" s="221"/>
      <c r="OYS222" s="221"/>
      <c r="OYT222" s="221"/>
      <c r="OYU222" s="221"/>
      <c r="OYV222" s="221"/>
      <c r="OYW222" s="221"/>
      <c r="OYX222" s="221"/>
      <c r="OYY222" s="221"/>
      <c r="OYZ222" s="221"/>
      <c r="OZA222" s="221"/>
      <c r="OZB222" s="221"/>
      <c r="OZC222" s="221"/>
      <c r="OZD222" s="221"/>
      <c r="OZE222" s="221"/>
      <c r="OZF222" s="221"/>
      <c r="OZG222" s="221"/>
      <c r="OZH222" s="221"/>
      <c r="OZI222" s="221"/>
      <c r="OZJ222" s="221"/>
      <c r="OZK222" s="221"/>
      <c r="OZL222" s="221"/>
      <c r="OZM222" s="221"/>
      <c r="OZN222" s="221"/>
      <c r="OZO222" s="221"/>
      <c r="OZP222" s="221"/>
      <c r="OZQ222" s="221"/>
      <c r="OZR222" s="221"/>
      <c r="OZS222" s="221"/>
      <c r="OZT222" s="221"/>
      <c r="OZU222" s="221"/>
      <c r="OZV222" s="221"/>
      <c r="OZW222" s="221"/>
      <c r="OZX222" s="221"/>
      <c r="OZY222" s="221"/>
      <c r="OZZ222" s="221"/>
      <c r="PAA222" s="221"/>
      <c r="PAB222" s="221"/>
      <c r="PAC222" s="221"/>
      <c r="PAD222" s="221"/>
      <c r="PAE222" s="221"/>
      <c r="PAF222" s="221"/>
      <c r="PAG222" s="221"/>
      <c r="PAH222" s="221"/>
      <c r="PAI222" s="221"/>
      <c r="PAJ222" s="221"/>
      <c r="PAK222" s="221"/>
      <c r="PAL222" s="221"/>
      <c r="PAM222" s="221"/>
      <c r="PAN222" s="221"/>
      <c r="PAO222" s="221"/>
      <c r="PAP222" s="221"/>
      <c r="PAQ222" s="221"/>
      <c r="PAR222" s="221"/>
      <c r="PAS222" s="221"/>
      <c r="PAT222" s="221"/>
      <c r="PAU222" s="221"/>
      <c r="PAV222" s="221"/>
      <c r="PAW222" s="221"/>
      <c r="PAX222" s="221"/>
      <c r="PAY222" s="221"/>
      <c r="PAZ222" s="221"/>
      <c r="PBA222" s="221"/>
      <c r="PBB222" s="221"/>
      <c r="PBC222" s="221"/>
      <c r="PBD222" s="221"/>
      <c r="PBE222" s="221"/>
      <c r="PBF222" s="221"/>
      <c r="PBG222" s="221"/>
      <c r="PBH222" s="221"/>
      <c r="PBI222" s="221"/>
      <c r="PBJ222" s="221"/>
      <c r="PBK222" s="221"/>
      <c r="PBL222" s="221"/>
      <c r="PBM222" s="221"/>
      <c r="PBN222" s="221"/>
      <c r="PBO222" s="221"/>
      <c r="PBP222" s="221"/>
      <c r="PBQ222" s="221"/>
      <c r="PBR222" s="221"/>
      <c r="PBS222" s="221"/>
      <c r="PBT222" s="221"/>
      <c r="PBU222" s="221"/>
      <c r="PBV222" s="221"/>
      <c r="PBW222" s="221"/>
      <c r="PBX222" s="221"/>
      <c r="PBY222" s="221"/>
      <c r="PBZ222" s="221"/>
      <c r="PCA222" s="221"/>
      <c r="PCB222" s="221"/>
      <c r="PCC222" s="221"/>
      <c r="PCD222" s="221"/>
      <c r="PCE222" s="221"/>
      <c r="PCF222" s="221"/>
      <c r="PCG222" s="221"/>
      <c r="PCH222" s="221"/>
      <c r="PCI222" s="221"/>
      <c r="PCJ222" s="221"/>
      <c r="PCK222" s="221"/>
      <c r="PCL222" s="221"/>
      <c r="PCM222" s="221"/>
      <c r="PCN222" s="221"/>
      <c r="PCO222" s="221"/>
      <c r="PCP222" s="221"/>
      <c r="PCQ222" s="221"/>
      <c r="PCR222" s="221"/>
      <c r="PCS222" s="221"/>
      <c r="PCT222" s="221"/>
      <c r="PCU222" s="221"/>
      <c r="PCV222" s="221"/>
      <c r="PCW222" s="221"/>
      <c r="PCX222" s="221"/>
      <c r="PCY222" s="221"/>
      <c r="PCZ222" s="221"/>
      <c r="PDA222" s="221"/>
      <c r="PDB222" s="221"/>
      <c r="PDC222" s="221"/>
      <c r="PDD222" s="221"/>
      <c r="PDE222" s="221"/>
      <c r="PDF222" s="221"/>
      <c r="PDG222" s="221"/>
      <c r="PDH222" s="221"/>
      <c r="PDI222" s="221"/>
      <c r="PDJ222" s="221"/>
      <c r="PDK222" s="221"/>
      <c r="PDL222" s="221"/>
      <c r="PDM222" s="221"/>
      <c r="PDN222" s="221"/>
      <c r="PDO222" s="221"/>
      <c r="PDP222" s="221"/>
      <c r="PDQ222" s="221"/>
      <c r="PDR222" s="221"/>
      <c r="PDS222" s="221"/>
      <c r="PDT222" s="221"/>
      <c r="PDU222" s="221"/>
      <c r="PDV222" s="221"/>
      <c r="PDW222" s="221"/>
      <c r="PDX222" s="221"/>
      <c r="PDY222" s="221"/>
      <c r="PDZ222" s="221"/>
      <c r="PEA222" s="221"/>
      <c r="PEB222" s="221"/>
      <c r="PEC222" s="221"/>
      <c r="PED222" s="221"/>
      <c r="PEE222" s="221"/>
      <c r="PEF222" s="221"/>
      <c r="PEG222" s="221"/>
      <c r="PEH222" s="221"/>
      <c r="PEI222" s="221"/>
      <c r="PEJ222" s="221"/>
      <c r="PEK222" s="221"/>
      <c r="PEL222" s="221"/>
      <c r="PEM222" s="221"/>
      <c r="PEN222" s="221"/>
      <c r="PEO222" s="221"/>
      <c r="PEP222" s="221"/>
      <c r="PEQ222" s="221"/>
      <c r="PER222" s="221"/>
      <c r="PES222" s="221"/>
      <c r="PET222" s="221"/>
      <c r="PEU222" s="221"/>
      <c r="PEV222" s="221"/>
      <c r="PEW222" s="221"/>
      <c r="PEX222" s="221"/>
      <c r="PEY222" s="221"/>
      <c r="PEZ222" s="221"/>
      <c r="PFA222" s="221"/>
      <c r="PFB222" s="221"/>
      <c r="PFC222" s="221"/>
      <c r="PFD222" s="221"/>
      <c r="PFE222" s="221"/>
      <c r="PFF222" s="221"/>
      <c r="PFG222" s="221"/>
      <c r="PFH222" s="221"/>
      <c r="PFI222" s="221"/>
      <c r="PFJ222" s="221"/>
      <c r="PFK222" s="221"/>
      <c r="PFL222" s="221"/>
      <c r="PFM222" s="221"/>
      <c r="PFN222" s="221"/>
      <c r="PFO222" s="221"/>
      <c r="PFP222" s="221"/>
      <c r="PFQ222" s="221"/>
      <c r="PFR222" s="221"/>
      <c r="PFS222" s="221"/>
      <c r="PFT222" s="221"/>
      <c r="PFU222" s="221"/>
      <c r="PFV222" s="221"/>
      <c r="PFW222" s="221"/>
      <c r="PFX222" s="221"/>
      <c r="PFY222" s="221"/>
      <c r="PFZ222" s="221"/>
      <c r="PGA222" s="221"/>
      <c r="PGB222" s="221"/>
      <c r="PGC222" s="221"/>
      <c r="PGD222" s="221"/>
      <c r="PGE222" s="221"/>
      <c r="PGF222" s="221"/>
      <c r="PGG222" s="221"/>
      <c r="PGH222" s="221"/>
      <c r="PGI222" s="221"/>
      <c r="PGJ222" s="221"/>
      <c r="PGK222" s="221"/>
      <c r="PGL222" s="221"/>
      <c r="PGM222" s="221"/>
      <c r="PGN222" s="221"/>
      <c r="PGO222" s="221"/>
      <c r="PGP222" s="221"/>
      <c r="PGQ222" s="221"/>
      <c r="PGR222" s="221"/>
      <c r="PGS222" s="221"/>
      <c r="PGT222" s="221"/>
      <c r="PGU222" s="221"/>
      <c r="PGV222" s="221"/>
      <c r="PGW222" s="221"/>
      <c r="PGX222" s="221"/>
      <c r="PGY222" s="221"/>
      <c r="PGZ222" s="221"/>
      <c r="PHA222" s="221"/>
      <c r="PHB222" s="221"/>
      <c r="PHC222" s="221"/>
      <c r="PHD222" s="221"/>
      <c r="PHE222" s="221"/>
      <c r="PHF222" s="221"/>
      <c r="PHG222" s="221"/>
      <c r="PHH222" s="221"/>
      <c r="PHI222" s="221"/>
      <c r="PHJ222" s="221"/>
      <c r="PHK222" s="221"/>
      <c r="PHL222" s="221"/>
      <c r="PHM222" s="221"/>
      <c r="PHN222" s="221"/>
      <c r="PHO222" s="221"/>
      <c r="PHP222" s="221"/>
      <c r="PHQ222" s="221"/>
      <c r="PHR222" s="221"/>
      <c r="PHS222" s="221"/>
      <c r="PHT222" s="221"/>
      <c r="PHU222" s="221"/>
      <c r="PHV222" s="221"/>
      <c r="PHW222" s="221"/>
      <c r="PHX222" s="221"/>
      <c r="PHY222" s="221"/>
      <c r="PHZ222" s="221"/>
      <c r="PIA222" s="221"/>
      <c r="PIB222" s="221"/>
      <c r="PIC222" s="221"/>
      <c r="PID222" s="221"/>
      <c r="PIE222" s="221"/>
      <c r="PIF222" s="221"/>
      <c r="PIG222" s="221"/>
      <c r="PIH222" s="221"/>
      <c r="PII222" s="221"/>
      <c r="PIJ222" s="221"/>
      <c r="PIK222" s="221"/>
      <c r="PIL222" s="221"/>
      <c r="PIM222" s="221"/>
      <c r="PIN222" s="221"/>
      <c r="PIO222" s="221"/>
      <c r="PIP222" s="221"/>
      <c r="PIQ222" s="221"/>
      <c r="PIR222" s="221"/>
      <c r="PIS222" s="221"/>
      <c r="PIT222" s="221"/>
      <c r="PIU222" s="221"/>
      <c r="PIV222" s="221"/>
      <c r="PIW222" s="221"/>
      <c r="PIX222" s="221"/>
      <c r="PIY222" s="221"/>
      <c r="PIZ222" s="221"/>
      <c r="PJA222" s="221"/>
      <c r="PJB222" s="221"/>
      <c r="PJC222" s="221"/>
      <c r="PJD222" s="221"/>
      <c r="PJE222" s="221"/>
      <c r="PJF222" s="221"/>
      <c r="PJG222" s="221"/>
      <c r="PJH222" s="221"/>
      <c r="PJI222" s="221"/>
      <c r="PJJ222" s="221"/>
      <c r="PJK222" s="221"/>
      <c r="PJL222" s="221"/>
      <c r="PJM222" s="221"/>
      <c r="PJN222" s="221"/>
      <c r="PJO222" s="221"/>
      <c r="PJP222" s="221"/>
      <c r="PJQ222" s="221"/>
      <c r="PJR222" s="221"/>
      <c r="PJS222" s="221"/>
      <c r="PJT222" s="221"/>
      <c r="PJU222" s="221"/>
      <c r="PJV222" s="221"/>
      <c r="PJW222" s="221"/>
      <c r="PJX222" s="221"/>
      <c r="PJY222" s="221"/>
      <c r="PJZ222" s="221"/>
      <c r="PKA222" s="221"/>
      <c r="PKB222" s="221"/>
      <c r="PKC222" s="221"/>
      <c r="PKD222" s="221"/>
      <c r="PKE222" s="221"/>
      <c r="PKF222" s="221"/>
      <c r="PKG222" s="221"/>
      <c r="PKH222" s="221"/>
      <c r="PKI222" s="221"/>
      <c r="PKJ222" s="221"/>
      <c r="PKK222" s="221"/>
      <c r="PKL222" s="221"/>
      <c r="PKM222" s="221"/>
      <c r="PKN222" s="221"/>
      <c r="PKO222" s="221"/>
      <c r="PKP222" s="221"/>
      <c r="PKQ222" s="221"/>
      <c r="PKR222" s="221"/>
      <c r="PKS222" s="221"/>
      <c r="PKT222" s="221"/>
      <c r="PKU222" s="221"/>
      <c r="PKV222" s="221"/>
      <c r="PKW222" s="221"/>
      <c r="PKX222" s="221"/>
      <c r="PKY222" s="221"/>
      <c r="PKZ222" s="221"/>
      <c r="PLA222" s="221"/>
      <c r="PLB222" s="221"/>
      <c r="PLC222" s="221"/>
      <c r="PLD222" s="221"/>
      <c r="PLE222" s="221"/>
      <c r="PLF222" s="221"/>
      <c r="PLG222" s="221"/>
      <c r="PLH222" s="221"/>
      <c r="PLI222" s="221"/>
      <c r="PLJ222" s="221"/>
      <c r="PLK222" s="221"/>
      <c r="PLL222" s="221"/>
      <c r="PLM222" s="221"/>
      <c r="PLN222" s="221"/>
      <c r="PLO222" s="221"/>
      <c r="PLP222" s="221"/>
      <c r="PLQ222" s="221"/>
      <c r="PLR222" s="221"/>
      <c r="PLS222" s="221"/>
      <c r="PLT222" s="221"/>
      <c r="PLU222" s="221"/>
      <c r="PLV222" s="221"/>
      <c r="PLW222" s="221"/>
      <c r="PLX222" s="221"/>
      <c r="PLY222" s="221"/>
      <c r="PLZ222" s="221"/>
      <c r="PMA222" s="221"/>
      <c r="PMB222" s="221"/>
      <c r="PMC222" s="221"/>
      <c r="PMD222" s="221"/>
      <c r="PME222" s="221"/>
      <c r="PMF222" s="221"/>
      <c r="PMG222" s="221"/>
      <c r="PMH222" s="221"/>
      <c r="PMI222" s="221"/>
      <c r="PMJ222" s="221"/>
      <c r="PMK222" s="221"/>
      <c r="PML222" s="221"/>
      <c r="PMM222" s="221"/>
      <c r="PMN222" s="221"/>
      <c r="PMO222" s="221"/>
      <c r="PMP222" s="221"/>
      <c r="PMQ222" s="221"/>
      <c r="PMR222" s="221"/>
      <c r="PMS222" s="221"/>
      <c r="PMT222" s="221"/>
      <c r="PMU222" s="221"/>
      <c r="PMV222" s="221"/>
      <c r="PMW222" s="221"/>
      <c r="PMX222" s="221"/>
      <c r="PMY222" s="221"/>
      <c r="PMZ222" s="221"/>
      <c r="PNA222" s="221"/>
      <c r="PNB222" s="221"/>
      <c r="PNC222" s="221"/>
      <c r="PND222" s="221"/>
      <c r="PNE222" s="221"/>
      <c r="PNF222" s="221"/>
      <c r="PNG222" s="221"/>
      <c r="PNH222" s="221"/>
      <c r="PNI222" s="221"/>
      <c r="PNJ222" s="221"/>
      <c r="PNK222" s="221"/>
      <c r="PNL222" s="221"/>
      <c r="PNM222" s="221"/>
      <c r="PNN222" s="221"/>
      <c r="PNO222" s="221"/>
      <c r="PNP222" s="221"/>
      <c r="PNQ222" s="221"/>
      <c r="PNR222" s="221"/>
      <c r="PNS222" s="221"/>
      <c r="PNT222" s="221"/>
      <c r="PNU222" s="221"/>
      <c r="PNV222" s="221"/>
      <c r="PNW222" s="221"/>
      <c r="PNX222" s="221"/>
      <c r="PNY222" s="221"/>
      <c r="PNZ222" s="221"/>
      <c r="POA222" s="221"/>
      <c r="POB222" s="221"/>
      <c r="POC222" s="221"/>
      <c r="POD222" s="221"/>
      <c r="POE222" s="221"/>
      <c r="POF222" s="221"/>
      <c r="POG222" s="221"/>
      <c r="POH222" s="221"/>
      <c r="POI222" s="221"/>
      <c r="POJ222" s="221"/>
      <c r="POK222" s="221"/>
      <c r="POL222" s="221"/>
      <c r="POM222" s="221"/>
      <c r="PON222" s="221"/>
      <c r="POO222" s="221"/>
      <c r="POP222" s="221"/>
      <c r="POQ222" s="221"/>
      <c r="POR222" s="221"/>
      <c r="POS222" s="221"/>
      <c r="POT222" s="221"/>
      <c r="POU222" s="221"/>
      <c r="POV222" s="221"/>
      <c r="POW222" s="221"/>
      <c r="POX222" s="221"/>
      <c r="POY222" s="221"/>
      <c r="POZ222" s="221"/>
      <c r="PPA222" s="221"/>
      <c r="PPB222" s="221"/>
      <c r="PPC222" s="221"/>
      <c r="PPD222" s="221"/>
      <c r="PPE222" s="221"/>
      <c r="PPF222" s="221"/>
      <c r="PPG222" s="221"/>
      <c r="PPH222" s="221"/>
      <c r="PPI222" s="221"/>
      <c r="PPJ222" s="221"/>
      <c r="PPK222" s="221"/>
      <c r="PPL222" s="221"/>
      <c r="PPM222" s="221"/>
      <c r="PPN222" s="221"/>
      <c r="PPO222" s="221"/>
      <c r="PPP222" s="221"/>
      <c r="PPQ222" s="221"/>
      <c r="PPR222" s="221"/>
      <c r="PPS222" s="221"/>
      <c r="PPT222" s="221"/>
      <c r="PPU222" s="221"/>
      <c r="PPV222" s="221"/>
      <c r="PPW222" s="221"/>
      <c r="PPX222" s="221"/>
      <c r="PPY222" s="221"/>
      <c r="PPZ222" s="221"/>
      <c r="PQA222" s="221"/>
      <c r="PQB222" s="221"/>
      <c r="PQC222" s="221"/>
      <c r="PQD222" s="221"/>
      <c r="PQE222" s="221"/>
      <c r="PQF222" s="221"/>
      <c r="PQG222" s="221"/>
      <c r="PQH222" s="221"/>
      <c r="PQI222" s="221"/>
      <c r="PQJ222" s="221"/>
      <c r="PQK222" s="221"/>
      <c r="PQL222" s="221"/>
      <c r="PQM222" s="221"/>
      <c r="PQN222" s="221"/>
      <c r="PQO222" s="221"/>
      <c r="PQP222" s="221"/>
      <c r="PQQ222" s="221"/>
      <c r="PQR222" s="221"/>
      <c r="PQS222" s="221"/>
      <c r="PQT222" s="221"/>
      <c r="PQU222" s="221"/>
      <c r="PQV222" s="221"/>
      <c r="PQW222" s="221"/>
      <c r="PQX222" s="221"/>
      <c r="PQY222" s="221"/>
      <c r="PQZ222" s="221"/>
      <c r="PRA222" s="221"/>
      <c r="PRB222" s="221"/>
      <c r="PRC222" s="221"/>
      <c r="PRD222" s="221"/>
      <c r="PRE222" s="221"/>
      <c r="PRF222" s="221"/>
      <c r="PRG222" s="221"/>
      <c r="PRH222" s="221"/>
      <c r="PRI222" s="221"/>
      <c r="PRJ222" s="221"/>
      <c r="PRK222" s="221"/>
      <c r="PRL222" s="221"/>
      <c r="PRM222" s="221"/>
      <c r="PRN222" s="221"/>
      <c r="PRO222" s="221"/>
      <c r="PRP222" s="221"/>
      <c r="PRQ222" s="221"/>
      <c r="PRR222" s="221"/>
      <c r="PRS222" s="221"/>
      <c r="PRT222" s="221"/>
      <c r="PRU222" s="221"/>
      <c r="PRV222" s="221"/>
      <c r="PRW222" s="221"/>
      <c r="PRX222" s="221"/>
      <c r="PRY222" s="221"/>
      <c r="PRZ222" s="221"/>
      <c r="PSA222" s="221"/>
      <c r="PSB222" s="221"/>
      <c r="PSC222" s="221"/>
      <c r="PSD222" s="221"/>
      <c r="PSE222" s="221"/>
      <c r="PSF222" s="221"/>
      <c r="PSG222" s="221"/>
      <c r="PSH222" s="221"/>
      <c r="PSI222" s="221"/>
      <c r="PSJ222" s="221"/>
      <c r="PSK222" s="221"/>
      <c r="PSL222" s="221"/>
      <c r="PSM222" s="221"/>
      <c r="PSN222" s="221"/>
      <c r="PSO222" s="221"/>
      <c r="PSP222" s="221"/>
      <c r="PSQ222" s="221"/>
      <c r="PSR222" s="221"/>
      <c r="PSS222" s="221"/>
      <c r="PST222" s="221"/>
      <c r="PSU222" s="221"/>
      <c r="PSV222" s="221"/>
      <c r="PSW222" s="221"/>
      <c r="PSX222" s="221"/>
      <c r="PSY222" s="221"/>
      <c r="PSZ222" s="221"/>
      <c r="PTA222" s="221"/>
      <c r="PTB222" s="221"/>
      <c r="PTC222" s="221"/>
      <c r="PTD222" s="221"/>
      <c r="PTE222" s="221"/>
      <c r="PTF222" s="221"/>
      <c r="PTG222" s="221"/>
      <c r="PTH222" s="221"/>
      <c r="PTI222" s="221"/>
      <c r="PTJ222" s="221"/>
      <c r="PTK222" s="221"/>
      <c r="PTL222" s="221"/>
      <c r="PTM222" s="221"/>
      <c r="PTN222" s="221"/>
      <c r="PTO222" s="221"/>
      <c r="PTP222" s="221"/>
      <c r="PTQ222" s="221"/>
      <c r="PTR222" s="221"/>
      <c r="PTS222" s="221"/>
      <c r="PTT222" s="221"/>
      <c r="PTU222" s="221"/>
      <c r="PTV222" s="221"/>
      <c r="PTW222" s="221"/>
      <c r="PTX222" s="221"/>
      <c r="PTY222" s="221"/>
      <c r="PTZ222" s="221"/>
      <c r="PUA222" s="221"/>
      <c r="PUB222" s="221"/>
      <c r="PUC222" s="221"/>
      <c r="PUD222" s="221"/>
      <c r="PUE222" s="221"/>
      <c r="PUF222" s="221"/>
      <c r="PUG222" s="221"/>
      <c r="PUH222" s="221"/>
      <c r="PUI222" s="221"/>
      <c r="PUJ222" s="221"/>
      <c r="PUK222" s="221"/>
      <c r="PUL222" s="221"/>
      <c r="PUM222" s="221"/>
      <c r="PUN222" s="221"/>
      <c r="PUO222" s="221"/>
      <c r="PUP222" s="221"/>
      <c r="PUQ222" s="221"/>
      <c r="PUR222" s="221"/>
      <c r="PUS222" s="221"/>
      <c r="PUT222" s="221"/>
      <c r="PUU222" s="221"/>
      <c r="PUV222" s="221"/>
      <c r="PUW222" s="221"/>
      <c r="PUX222" s="221"/>
      <c r="PUY222" s="221"/>
      <c r="PUZ222" s="221"/>
      <c r="PVA222" s="221"/>
      <c r="PVB222" s="221"/>
      <c r="PVC222" s="221"/>
      <c r="PVD222" s="221"/>
      <c r="PVE222" s="221"/>
      <c r="PVF222" s="221"/>
      <c r="PVG222" s="221"/>
      <c r="PVH222" s="221"/>
      <c r="PVI222" s="221"/>
      <c r="PVJ222" s="221"/>
      <c r="PVK222" s="221"/>
      <c r="PVL222" s="221"/>
      <c r="PVM222" s="221"/>
      <c r="PVN222" s="221"/>
      <c r="PVO222" s="221"/>
      <c r="PVP222" s="221"/>
      <c r="PVQ222" s="221"/>
      <c r="PVR222" s="221"/>
      <c r="PVS222" s="221"/>
      <c r="PVT222" s="221"/>
      <c r="PVU222" s="221"/>
      <c r="PVV222" s="221"/>
      <c r="PVW222" s="221"/>
      <c r="PVX222" s="221"/>
      <c r="PVY222" s="221"/>
      <c r="PVZ222" s="221"/>
      <c r="PWA222" s="221"/>
      <c r="PWB222" s="221"/>
      <c r="PWC222" s="221"/>
      <c r="PWD222" s="221"/>
      <c r="PWE222" s="221"/>
      <c r="PWF222" s="221"/>
      <c r="PWG222" s="221"/>
      <c r="PWH222" s="221"/>
      <c r="PWI222" s="221"/>
      <c r="PWJ222" s="221"/>
      <c r="PWK222" s="221"/>
      <c r="PWL222" s="221"/>
      <c r="PWM222" s="221"/>
      <c r="PWN222" s="221"/>
      <c r="PWO222" s="221"/>
      <c r="PWP222" s="221"/>
      <c r="PWQ222" s="221"/>
      <c r="PWR222" s="221"/>
      <c r="PWS222" s="221"/>
      <c r="PWT222" s="221"/>
      <c r="PWU222" s="221"/>
      <c r="PWV222" s="221"/>
      <c r="PWW222" s="221"/>
      <c r="PWX222" s="221"/>
      <c r="PWY222" s="221"/>
      <c r="PWZ222" s="221"/>
      <c r="PXA222" s="221"/>
      <c r="PXB222" s="221"/>
      <c r="PXC222" s="221"/>
      <c r="PXD222" s="221"/>
      <c r="PXE222" s="221"/>
      <c r="PXF222" s="221"/>
      <c r="PXG222" s="221"/>
      <c r="PXH222" s="221"/>
      <c r="PXI222" s="221"/>
      <c r="PXJ222" s="221"/>
      <c r="PXK222" s="221"/>
      <c r="PXL222" s="221"/>
      <c r="PXM222" s="221"/>
      <c r="PXN222" s="221"/>
      <c r="PXO222" s="221"/>
      <c r="PXP222" s="221"/>
      <c r="PXQ222" s="221"/>
      <c r="PXR222" s="221"/>
      <c r="PXS222" s="221"/>
      <c r="PXT222" s="221"/>
      <c r="PXU222" s="221"/>
      <c r="PXV222" s="221"/>
      <c r="PXW222" s="221"/>
      <c r="PXX222" s="221"/>
      <c r="PXY222" s="221"/>
      <c r="PXZ222" s="221"/>
      <c r="PYA222" s="221"/>
      <c r="PYB222" s="221"/>
      <c r="PYC222" s="221"/>
      <c r="PYD222" s="221"/>
      <c r="PYE222" s="221"/>
      <c r="PYF222" s="221"/>
      <c r="PYG222" s="221"/>
      <c r="PYH222" s="221"/>
      <c r="PYI222" s="221"/>
      <c r="PYJ222" s="221"/>
      <c r="PYK222" s="221"/>
      <c r="PYL222" s="221"/>
      <c r="PYM222" s="221"/>
      <c r="PYN222" s="221"/>
      <c r="PYO222" s="221"/>
      <c r="PYP222" s="221"/>
      <c r="PYQ222" s="221"/>
      <c r="PYR222" s="221"/>
      <c r="PYS222" s="221"/>
      <c r="PYT222" s="221"/>
      <c r="PYU222" s="221"/>
      <c r="PYV222" s="221"/>
      <c r="PYW222" s="221"/>
      <c r="PYX222" s="221"/>
      <c r="PYY222" s="221"/>
      <c r="PYZ222" s="221"/>
      <c r="PZA222" s="221"/>
      <c r="PZB222" s="221"/>
      <c r="PZC222" s="221"/>
      <c r="PZD222" s="221"/>
      <c r="PZE222" s="221"/>
      <c r="PZF222" s="221"/>
      <c r="PZG222" s="221"/>
      <c r="PZH222" s="221"/>
      <c r="PZI222" s="221"/>
      <c r="PZJ222" s="221"/>
      <c r="PZK222" s="221"/>
      <c r="PZL222" s="221"/>
      <c r="PZM222" s="221"/>
      <c r="PZN222" s="221"/>
      <c r="PZO222" s="221"/>
      <c r="PZP222" s="221"/>
      <c r="PZQ222" s="221"/>
      <c r="PZR222" s="221"/>
      <c r="PZS222" s="221"/>
      <c r="PZT222" s="221"/>
      <c r="PZU222" s="221"/>
      <c r="PZV222" s="221"/>
      <c r="PZW222" s="221"/>
      <c r="PZX222" s="221"/>
      <c r="PZY222" s="221"/>
      <c r="PZZ222" s="221"/>
      <c r="QAA222" s="221"/>
      <c r="QAB222" s="221"/>
      <c r="QAC222" s="221"/>
      <c r="QAD222" s="221"/>
      <c r="QAE222" s="221"/>
      <c r="QAF222" s="221"/>
      <c r="QAG222" s="221"/>
      <c r="QAH222" s="221"/>
      <c r="QAI222" s="221"/>
      <c r="QAJ222" s="221"/>
      <c r="QAK222" s="221"/>
      <c r="QAL222" s="221"/>
      <c r="QAM222" s="221"/>
      <c r="QAN222" s="221"/>
      <c r="QAO222" s="221"/>
      <c r="QAP222" s="221"/>
      <c r="QAQ222" s="221"/>
      <c r="QAR222" s="221"/>
      <c r="QAS222" s="221"/>
      <c r="QAT222" s="221"/>
      <c r="QAU222" s="221"/>
      <c r="QAV222" s="221"/>
      <c r="QAW222" s="221"/>
      <c r="QAX222" s="221"/>
      <c r="QAY222" s="221"/>
      <c r="QAZ222" s="221"/>
      <c r="QBA222" s="221"/>
      <c r="QBB222" s="221"/>
      <c r="QBC222" s="221"/>
      <c r="QBD222" s="221"/>
      <c r="QBE222" s="221"/>
      <c r="QBF222" s="221"/>
      <c r="QBG222" s="221"/>
      <c r="QBH222" s="221"/>
      <c r="QBI222" s="221"/>
      <c r="QBJ222" s="221"/>
      <c r="QBK222" s="221"/>
      <c r="QBL222" s="221"/>
      <c r="QBM222" s="221"/>
      <c r="QBN222" s="221"/>
      <c r="QBO222" s="221"/>
      <c r="QBP222" s="221"/>
      <c r="QBQ222" s="221"/>
      <c r="QBR222" s="221"/>
      <c r="QBS222" s="221"/>
      <c r="QBT222" s="221"/>
      <c r="QBU222" s="221"/>
      <c r="QBV222" s="221"/>
      <c r="QBW222" s="221"/>
      <c r="QBX222" s="221"/>
      <c r="QBY222" s="221"/>
      <c r="QBZ222" s="221"/>
      <c r="QCA222" s="221"/>
      <c r="QCB222" s="221"/>
      <c r="QCC222" s="221"/>
      <c r="QCD222" s="221"/>
      <c r="QCE222" s="221"/>
      <c r="QCF222" s="221"/>
      <c r="QCG222" s="221"/>
      <c r="QCH222" s="221"/>
      <c r="QCI222" s="221"/>
      <c r="QCJ222" s="221"/>
      <c r="QCK222" s="221"/>
      <c r="QCL222" s="221"/>
      <c r="QCM222" s="221"/>
      <c r="QCN222" s="221"/>
      <c r="QCO222" s="221"/>
      <c r="QCP222" s="221"/>
      <c r="QCQ222" s="221"/>
      <c r="QCR222" s="221"/>
      <c r="QCS222" s="221"/>
      <c r="QCT222" s="221"/>
      <c r="QCU222" s="221"/>
      <c r="QCV222" s="221"/>
      <c r="QCW222" s="221"/>
      <c r="QCX222" s="221"/>
      <c r="QCY222" s="221"/>
      <c r="QCZ222" s="221"/>
      <c r="QDA222" s="221"/>
      <c r="QDB222" s="221"/>
      <c r="QDC222" s="221"/>
      <c r="QDD222" s="221"/>
      <c r="QDE222" s="221"/>
      <c r="QDF222" s="221"/>
      <c r="QDG222" s="221"/>
      <c r="QDH222" s="221"/>
      <c r="QDI222" s="221"/>
      <c r="QDJ222" s="221"/>
      <c r="QDK222" s="221"/>
      <c r="QDL222" s="221"/>
      <c r="QDM222" s="221"/>
      <c r="QDN222" s="221"/>
      <c r="QDO222" s="221"/>
      <c r="QDP222" s="221"/>
      <c r="QDQ222" s="221"/>
      <c r="QDR222" s="221"/>
      <c r="QDS222" s="221"/>
      <c r="QDT222" s="221"/>
      <c r="QDU222" s="221"/>
      <c r="QDV222" s="221"/>
      <c r="QDW222" s="221"/>
      <c r="QDX222" s="221"/>
      <c r="QDY222" s="221"/>
      <c r="QDZ222" s="221"/>
      <c r="QEA222" s="221"/>
      <c r="QEB222" s="221"/>
      <c r="QEC222" s="221"/>
      <c r="QED222" s="221"/>
      <c r="QEE222" s="221"/>
      <c r="QEF222" s="221"/>
      <c r="QEG222" s="221"/>
      <c r="QEH222" s="221"/>
      <c r="QEI222" s="221"/>
      <c r="QEJ222" s="221"/>
      <c r="QEK222" s="221"/>
      <c r="QEL222" s="221"/>
      <c r="QEM222" s="221"/>
      <c r="QEN222" s="221"/>
      <c r="QEO222" s="221"/>
      <c r="QEP222" s="221"/>
      <c r="QEQ222" s="221"/>
      <c r="QER222" s="221"/>
      <c r="QES222" s="221"/>
      <c r="QET222" s="221"/>
      <c r="QEU222" s="221"/>
      <c r="QEV222" s="221"/>
      <c r="QEW222" s="221"/>
      <c r="QEX222" s="221"/>
      <c r="QEY222" s="221"/>
      <c r="QEZ222" s="221"/>
      <c r="QFA222" s="221"/>
      <c r="QFB222" s="221"/>
      <c r="QFC222" s="221"/>
      <c r="QFD222" s="221"/>
      <c r="QFE222" s="221"/>
      <c r="QFF222" s="221"/>
      <c r="QFG222" s="221"/>
      <c r="QFH222" s="221"/>
      <c r="QFI222" s="221"/>
      <c r="QFJ222" s="221"/>
      <c r="QFK222" s="221"/>
      <c r="QFL222" s="221"/>
      <c r="QFM222" s="221"/>
      <c r="QFN222" s="221"/>
      <c r="QFO222" s="221"/>
      <c r="QFP222" s="221"/>
      <c r="QFQ222" s="221"/>
      <c r="QFR222" s="221"/>
      <c r="QFS222" s="221"/>
      <c r="QFT222" s="221"/>
      <c r="QFU222" s="221"/>
      <c r="QFV222" s="221"/>
      <c r="QFW222" s="221"/>
      <c r="QFX222" s="221"/>
      <c r="QFY222" s="221"/>
      <c r="QFZ222" s="221"/>
      <c r="QGA222" s="221"/>
      <c r="QGB222" s="221"/>
      <c r="QGC222" s="221"/>
      <c r="QGD222" s="221"/>
      <c r="QGE222" s="221"/>
      <c r="QGF222" s="221"/>
      <c r="QGG222" s="221"/>
      <c r="QGH222" s="221"/>
      <c r="QGI222" s="221"/>
      <c r="QGJ222" s="221"/>
      <c r="QGK222" s="221"/>
      <c r="QGL222" s="221"/>
      <c r="QGM222" s="221"/>
      <c r="QGN222" s="221"/>
      <c r="QGO222" s="221"/>
      <c r="QGP222" s="221"/>
      <c r="QGQ222" s="221"/>
      <c r="QGR222" s="221"/>
      <c r="QGS222" s="221"/>
      <c r="QGT222" s="221"/>
      <c r="QGU222" s="221"/>
      <c r="QGV222" s="221"/>
      <c r="QGW222" s="221"/>
      <c r="QGX222" s="221"/>
      <c r="QGY222" s="221"/>
      <c r="QGZ222" s="221"/>
      <c r="QHA222" s="221"/>
      <c r="QHB222" s="221"/>
      <c r="QHC222" s="221"/>
      <c r="QHD222" s="221"/>
      <c r="QHE222" s="221"/>
      <c r="QHF222" s="221"/>
      <c r="QHG222" s="221"/>
      <c r="QHH222" s="221"/>
      <c r="QHI222" s="221"/>
      <c r="QHJ222" s="221"/>
      <c r="QHK222" s="221"/>
      <c r="QHL222" s="221"/>
      <c r="QHM222" s="221"/>
      <c r="QHN222" s="221"/>
      <c r="QHO222" s="221"/>
      <c r="QHP222" s="221"/>
      <c r="QHQ222" s="221"/>
      <c r="QHR222" s="221"/>
      <c r="QHS222" s="221"/>
      <c r="QHT222" s="221"/>
      <c r="QHU222" s="221"/>
      <c r="QHV222" s="221"/>
      <c r="QHW222" s="221"/>
      <c r="QHX222" s="221"/>
      <c r="QHY222" s="221"/>
      <c r="QHZ222" s="221"/>
      <c r="QIA222" s="221"/>
      <c r="QIB222" s="221"/>
      <c r="QIC222" s="221"/>
      <c r="QID222" s="221"/>
      <c r="QIE222" s="221"/>
      <c r="QIF222" s="221"/>
      <c r="QIG222" s="221"/>
      <c r="QIH222" s="221"/>
      <c r="QII222" s="221"/>
      <c r="QIJ222" s="221"/>
      <c r="QIK222" s="221"/>
      <c r="QIL222" s="221"/>
      <c r="QIM222" s="221"/>
      <c r="QIN222" s="221"/>
      <c r="QIO222" s="221"/>
      <c r="QIP222" s="221"/>
      <c r="QIQ222" s="221"/>
      <c r="QIR222" s="221"/>
      <c r="QIS222" s="221"/>
      <c r="QIT222" s="221"/>
      <c r="QIU222" s="221"/>
      <c r="QIV222" s="221"/>
      <c r="QIW222" s="221"/>
      <c r="QIX222" s="221"/>
      <c r="QIY222" s="221"/>
      <c r="QIZ222" s="221"/>
      <c r="QJA222" s="221"/>
      <c r="QJB222" s="221"/>
      <c r="QJC222" s="221"/>
      <c r="QJD222" s="221"/>
      <c r="QJE222" s="221"/>
      <c r="QJF222" s="221"/>
      <c r="QJG222" s="221"/>
      <c r="QJH222" s="221"/>
      <c r="QJI222" s="221"/>
      <c r="QJJ222" s="221"/>
      <c r="QJK222" s="221"/>
      <c r="QJL222" s="221"/>
      <c r="QJM222" s="221"/>
      <c r="QJN222" s="221"/>
      <c r="QJO222" s="221"/>
      <c r="QJP222" s="221"/>
      <c r="QJQ222" s="221"/>
      <c r="QJR222" s="221"/>
      <c r="QJS222" s="221"/>
      <c r="QJT222" s="221"/>
      <c r="QJU222" s="221"/>
      <c r="QJV222" s="221"/>
      <c r="QJW222" s="221"/>
      <c r="QJX222" s="221"/>
      <c r="QJY222" s="221"/>
      <c r="QJZ222" s="221"/>
      <c r="QKA222" s="221"/>
      <c r="QKB222" s="221"/>
      <c r="QKC222" s="221"/>
      <c r="QKD222" s="221"/>
      <c r="QKE222" s="221"/>
      <c r="QKF222" s="221"/>
      <c r="QKG222" s="221"/>
      <c r="QKH222" s="221"/>
      <c r="QKI222" s="221"/>
      <c r="QKJ222" s="221"/>
      <c r="QKK222" s="221"/>
      <c r="QKL222" s="221"/>
      <c r="QKM222" s="221"/>
      <c r="QKN222" s="221"/>
      <c r="QKO222" s="221"/>
      <c r="QKP222" s="221"/>
      <c r="QKQ222" s="221"/>
      <c r="QKR222" s="221"/>
      <c r="QKS222" s="221"/>
      <c r="QKT222" s="221"/>
      <c r="QKU222" s="221"/>
      <c r="QKV222" s="221"/>
      <c r="QKW222" s="221"/>
      <c r="QKX222" s="221"/>
      <c r="QKY222" s="221"/>
      <c r="QKZ222" s="221"/>
      <c r="QLA222" s="221"/>
      <c r="QLB222" s="221"/>
      <c r="QLC222" s="221"/>
      <c r="QLD222" s="221"/>
      <c r="QLE222" s="221"/>
      <c r="QLF222" s="221"/>
      <c r="QLG222" s="221"/>
      <c r="QLH222" s="221"/>
      <c r="QLI222" s="221"/>
      <c r="QLJ222" s="221"/>
      <c r="QLK222" s="221"/>
      <c r="QLL222" s="221"/>
      <c r="QLM222" s="221"/>
      <c r="QLN222" s="221"/>
      <c r="QLO222" s="221"/>
      <c r="QLP222" s="221"/>
      <c r="QLQ222" s="221"/>
      <c r="QLR222" s="221"/>
      <c r="QLS222" s="221"/>
      <c r="QLT222" s="221"/>
      <c r="QLU222" s="221"/>
      <c r="QLV222" s="221"/>
      <c r="QLW222" s="221"/>
      <c r="QLX222" s="221"/>
      <c r="QLY222" s="221"/>
      <c r="QLZ222" s="221"/>
      <c r="QMA222" s="221"/>
      <c r="QMB222" s="221"/>
      <c r="QMC222" s="221"/>
      <c r="QMD222" s="221"/>
      <c r="QME222" s="221"/>
      <c r="QMF222" s="221"/>
      <c r="QMG222" s="221"/>
      <c r="QMH222" s="221"/>
      <c r="QMI222" s="221"/>
      <c r="QMJ222" s="221"/>
      <c r="QMK222" s="221"/>
      <c r="QML222" s="221"/>
      <c r="QMM222" s="221"/>
      <c r="QMN222" s="221"/>
      <c r="QMO222" s="221"/>
      <c r="QMP222" s="221"/>
      <c r="QMQ222" s="221"/>
      <c r="QMR222" s="221"/>
      <c r="QMS222" s="221"/>
      <c r="QMT222" s="221"/>
      <c r="QMU222" s="221"/>
      <c r="QMV222" s="221"/>
      <c r="QMW222" s="221"/>
      <c r="QMX222" s="221"/>
      <c r="QMY222" s="221"/>
      <c r="QMZ222" s="221"/>
      <c r="QNA222" s="221"/>
      <c r="QNB222" s="221"/>
      <c r="QNC222" s="221"/>
      <c r="QND222" s="221"/>
      <c r="QNE222" s="221"/>
      <c r="QNF222" s="221"/>
      <c r="QNG222" s="221"/>
      <c r="QNH222" s="221"/>
      <c r="QNI222" s="221"/>
      <c r="QNJ222" s="221"/>
      <c r="QNK222" s="221"/>
      <c r="QNL222" s="221"/>
      <c r="QNM222" s="221"/>
      <c r="QNN222" s="221"/>
      <c r="QNO222" s="221"/>
      <c r="QNP222" s="221"/>
      <c r="QNQ222" s="221"/>
      <c r="QNR222" s="221"/>
      <c r="QNS222" s="221"/>
      <c r="QNT222" s="221"/>
      <c r="QNU222" s="221"/>
      <c r="QNV222" s="221"/>
      <c r="QNW222" s="221"/>
      <c r="QNX222" s="221"/>
      <c r="QNY222" s="221"/>
      <c r="QNZ222" s="221"/>
      <c r="QOA222" s="221"/>
      <c r="QOB222" s="221"/>
      <c r="QOC222" s="221"/>
      <c r="QOD222" s="221"/>
      <c r="QOE222" s="221"/>
      <c r="QOF222" s="221"/>
      <c r="QOG222" s="221"/>
      <c r="QOH222" s="221"/>
      <c r="QOI222" s="221"/>
      <c r="QOJ222" s="221"/>
      <c r="QOK222" s="221"/>
      <c r="QOL222" s="221"/>
      <c r="QOM222" s="221"/>
      <c r="QON222" s="221"/>
      <c r="QOO222" s="221"/>
      <c r="QOP222" s="221"/>
      <c r="QOQ222" s="221"/>
      <c r="QOR222" s="221"/>
      <c r="QOS222" s="221"/>
      <c r="QOT222" s="221"/>
      <c r="QOU222" s="221"/>
      <c r="QOV222" s="221"/>
      <c r="QOW222" s="221"/>
      <c r="QOX222" s="221"/>
      <c r="QOY222" s="221"/>
      <c r="QOZ222" s="221"/>
      <c r="QPA222" s="221"/>
      <c r="QPB222" s="221"/>
      <c r="QPC222" s="221"/>
      <c r="QPD222" s="221"/>
      <c r="QPE222" s="221"/>
      <c r="QPF222" s="221"/>
      <c r="QPG222" s="221"/>
      <c r="QPH222" s="221"/>
      <c r="QPI222" s="221"/>
      <c r="QPJ222" s="221"/>
      <c r="QPK222" s="221"/>
      <c r="QPL222" s="221"/>
      <c r="QPM222" s="221"/>
      <c r="QPN222" s="221"/>
      <c r="QPO222" s="221"/>
      <c r="QPP222" s="221"/>
      <c r="QPQ222" s="221"/>
      <c r="QPR222" s="221"/>
      <c r="QPS222" s="221"/>
      <c r="QPT222" s="221"/>
      <c r="QPU222" s="221"/>
      <c r="QPV222" s="221"/>
      <c r="QPW222" s="221"/>
      <c r="QPX222" s="221"/>
      <c r="QPY222" s="221"/>
      <c r="QPZ222" s="221"/>
      <c r="QQA222" s="221"/>
      <c r="QQB222" s="221"/>
      <c r="QQC222" s="221"/>
      <c r="QQD222" s="221"/>
      <c r="QQE222" s="221"/>
      <c r="QQF222" s="221"/>
      <c r="QQG222" s="221"/>
      <c r="QQH222" s="221"/>
      <c r="QQI222" s="221"/>
      <c r="QQJ222" s="221"/>
      <c r="QQK222" s="221"/>
      <c r="QQL222" s="221"/>
      <c r="QQM222" s="221"/>
      <c r="QQN222" s="221"/>
      <c r="QQO222" s="221"/>
      <c r="QQP222" s="221"/>
      <c r="QQQ222" s="221"/>
      <c r="QQR222" s="221"/>
      <c r="QQS222" s="221"/>
      <c r="QQT222" s="221"/>
      <c r="QQU222" s="221"/>
      <c r="QQV222" s="221"/>
      <c r="QQW222" s="221"/>
      <c r="QQX222" s="221"/>
      <c r="QQY222" s="221"/>
      <c r="QQZ222" s="221"/>
      <c r="QRA222" s="221"/>
      <c r="QRB222" s="221"/>
      <c r="QRC222" s="221"/>
      <c r="QRD222" s="221"/>
      <c r="QRE222" s="221"/>
      <c r="QRF222" s="221"/>
      <c r="QRG222" s="221"/>
      <c r="QRH222" s="221"/>
      <c r="QRI222" s="221"/>
      <c r="QRJ222" s="221"/>
      <c r="QRK222" s="221"/>
      <c r="QRL222" s="221"/>
      <c r="QRM222" s="221"/>
      <c r="QRN222" s="221"/>
      <c r="QRO222" s="221"/>
      <c r="QRP222" s="221"/>
      <c r="QRQ222" s="221"/>
      <c r="QRR222" s="221"/>
      <c r="QRS222" s="221"/>
      <c r="QRT222" s="221"/>
      <c r="QRU222" s="221"/>
      <c r="QRV222" s="221"/>
      <c r="QRW222" s="221"/>
      <c r="QRX222" s="221"/>
      <c r="QRY222" s="221"/>
      <c r="QRZ222" s="221"/>
      <c r="QSA222" s="221"/>
      <c r="QSB222" s="221"/>
      <c r="QSC222" s="221"/>
      <c r="QSD222" s="221"/>
      <c r="QSE222" s="221"/>
      <c r="QSF222" s="221"/>
      <c r="QSG222" s="221"/>
      <c r="QSH222" s="221"/>
      <c r="QSI222" s="221"/>
      <c r="QSJ222" s="221"/>
      <c r="QSK222" s="221"/>
      <c r="QSL222" s="221"/>
      <c r="QSM222" s="221"/>
      <c r="QSN222" s="221"/>
      <c r="QSO222" s="221"/>
      <c r="QSP222" s="221"/>
      <c r="QSQ222" s="221"/>
      <c r="QSR222" s="221"/>
      <c r="QSS222" s="221"/>
      <c r="QST222" s="221"/>
      <c r="QSU222" s="221"/>
      <c r="QSV222" s="221"/>
      <c r="QSW222" s="221"/>
      <c r="QSX222" s="221"/>
      <c r="QSY222" s="221"/>
      <c r="QSZ222" s="221"/>
      <c r="QTA222" s="221"/>
      <c r="QTB222" s="221"/>
      <c r="QTC222" s="221"/>
      <c r="QTD222" s="221"/>
      <c r="QTE222" s="221"/>
      <c r="QTF222" s="221"/>
      <c r="QTG222" s="221"/>
      <c r="QTH222" s="221"/>
      <c r="QTI222" s="221"/>
      <c r="QTJ222" s="221"/>
      <c r="QTK222" s="221"/>
      <c r="QTL222" s="221"/>
      <c r="QTM222" s="221"/>
      <c r="QTN222" s="221"/>
      <c r="QTO222" s="221"/>
      <c r="QTP222" s="221"/>
      <c r="QTQ222" s="221"/>
      <c r="QTR222" s="221"/>
      <c r="QTS222" s="221"/>
      <c r="QTT222" s="221"/>
      <c r="QTU222" s="221"/>
      <c r="QTV222" s="221"/>
      <c r="QTW222" s="221"/>
      <c r="QTX222" s="221"/>
      <c r="QTY222" s="221"/>
      <c r="QTZ222" s="221"/>
      <c r="QUA222" s="221"/>
      <c r="QUB222" s="221"/>
      <c r="QUC222" s="221"/>
      <c r="QUD222" s="221"/>
      <c r="QUE222" s="221"/>
      <c r="QUF222" s="221"/>
      <c r="QUG222" s="221"/>
      <c r="QUH222" s="221"/>
      <c r="QUI222" s="221"/>
      <c r="QUJ222" s="221"/>
      <c r="QUK222" s="221"/>
      <c r="QUL222" s="221"/>
      <c r="QUM222" s="221"/>
      <c r="QUN222" s="221"/>
      <c r="QUO222" s="221"/>
      <c r="QUP222" s="221"/>
      <c r="QUQ222" s="221"/>
      <c r="QUR222" s="221"/>
      <c r="QUS222" s="221"/>
      <c r="QUT222" s="221"/>
      <c r="QUU222" s="221"/>
      <c r="QUV222" s="221"/>
      <c r="QUW222" s="221"/>
      <c r="QUX222" s="221"/>
      <c r="QUY222" s="221"/>
      <c r="QUZ222" s="221"/>
      <c r="QVA222" s="221"/>
      <c r="QVB222" s="221"/>
      <c r="QVC222" s="221"/>
      <c r="QVD222" s="221"/>
      <c r="QVE222" s="221"/>
      <c r="QVF222" s="221"/>
      <c r="QVG222" s="221"/>
      <c r="QVH222" s="221"/>
      <c r="QVI222" s="221"/>
      <c r="QVJ222" s="221"/>
      <c r="QVK222" s="221"/>
      <c r="QVL222" s="221"/>
      <c r="QVM222" s="221"/>
      <c r="QVN222" s="221"/>
      <c r="QVO222" s="221"/>
      <c r="QVP222" s="221"/>
      <c r="QVQ222" s="221"/>
      <c r="QVR222" s="221"/>
      <c r="QVS222" s="221"/>
      <c r="QVT222" s="221"/>
      <c r="QVU222" s="221"/>
      <c r="QVV222" s="221"/>
      <c r="QVW222" s="221"/>
      <c r="QVX222" s="221"/>
      <c r="QVY222" s="221"/>
      <c r="QVZ222" s="221"/>
      <c r="QWA222" s="221"/>
      <c r="QWB222" s="221"/>
      <c r="QWC222" s="221"/>
      <c r="QWD222" s="221"/>
      <c r="QWE222" s="221"/>
      <c r="QWF222" s="221"/>
      <c r="QWG222" s="221"/>
      <c r="QWH222" s="221"/>
      <c r="QWI222" s="221"/>
      <c r="QWJ222" s="221"/>
      <c r="QWK222" s="221"/>
      <c r="QWL222" s="221"/>
      <c r="QWM222" s="221"/>
      <c r="QWN222" s="221"/>
      <c r="QWO222" s="221"/>
      <c r="QWP222" s="221"/>
      <c r="QWQ222" s="221"/>
      <c r="QWR222" s="221"/>
      <c r="QWS222" s="221"/>
      <c r="QWT222" s="221"/>
      <c r="QWU222" s="221"/>
      <c r="QWV222" s="221"/>
      <c r="QWW222" s="221"/>
      <c r="QWX222" s="221"/>
      <c r="QWY222" s="221"/>
      <c r="QWZ222" s="221"/>
      <c r="QXA222" s="221"/>
      <c r="QXB222" s="221"/>
      <c r="QXC222" s="221"/>
      <c r="QXD222" s="221"/>
      <c r="QXE222" s="221"/>
      <c r="QXF222" s="221"/>
      <c r="QXG222" s="221"/>
      <c r="QXH222" s="221"/>
      <c r="QXI222" s="221"/>
      <c r="QXJ222" s="221"/>
      <c r="QXK222" s="221"/>
      <c r="QXL222" s="221"/>
      <c r="QXM222" s="221"/>
      <c r="QXN222" s="221"/>
      <c r="QXO222" s="221"/>
      <c r="QXP222" s="221"/>
      <c r="QXQ222" s="221"/>
      <c r="QXR222" s="221"/>
      <c r="QXS222" s="221"/>
      <c r="QXT222" s="221"/>
      <c r="QXU222" s="221"/>
      <c r="QXV222" s="221"/>
      <c r="QXW222" s="221"/>
      <c r="QXX222" s="221"/>
      <c r="QXY222" s="221"/>
      <c r="QXZ222" s="221"/>
      <c r="QYA222" s="221"/>
      <c r="QYB222" s="221"/>
      <c r="QYC222" s="221"/>
      <c r="QYD222" s="221"/>
      <c r="QYE222" s="221"/>
      <c r="QYF222" s="221"/>
      <c r="QYG222" s="221"/>
      <c r="QYH222" s="221"/>
      <c r="QYI222" s="221"/>
      <c r="QYJ222" s="221"/>
      <c r="QYK222" s="221"/>
      <c r="QYL222" s="221"/>
      <c r="QYM222" s="221"/>
      <c r="QYN222" s="221"/>
      <c r="QYO222" s="221"/>
      <c r="QYP222" s="221"/>
      <c r="QYQ222" s="221"/>
      <c r="QYR222" s="221"/>
      <c r="QYS222" s="221"/>
      <c r="QYT222" s="221"/>
      <c r="QYU222" s="221"/>
      <c r="QYV222" s="221"/>
      <c r="QYW222" s="221"/>
      <c r="QYX222" s="221"/>
      <c r="QYY222" s="221"/>
      <c r="QYZ222" s="221"/>
      <c r="QZA222" s="221"/>
      <c r="QZB222" s="221"/>
      <c r="QZC222" s="221"/>
      <c r="QZD222" s="221"/>
      <c r="QZE222" s="221"/>
      <c r="QZF222" s="221"/>
      <c r="QZG222" s="221"/>
      <c r="QZH222" s="221"/>
      <c r="QZI222" s="221"/>
      <c r="QZJ222" s="221"/>
      <c r="QZK222" s="221"/>
      <c r="QZL222" s="221"/>
      <c r="QZM222" s="221"/>
      <c r="QZN222" s="221"/>
      <c r="QZO222" s="221"/>
      <c r="QZP222" s="221"/>
      <c r="QZQ222" s="221"/>
      <c r="QZR222" s="221"/>
      <c r="QZS222" s="221"/>
      <c r="QZT222" s="221"/>
      <c r="QZU222" s="221"/>
      <c r="QZV222" s="221"/>
      <c r="QZW222" s="221"/>
      <c r="QZX222" s="221"/>
      <c r="QZY222" s="221"/>
      <c r="QZZ222" s="221"/>
      <c r="RAA222" s="221"/>
      <c r="RAB222" s="221"/>
      <c r="RAC222" s="221"/>
      <c r="RAD222" s="221"/>
      <c r="RAE222" s="221"/>
      <c r="RAF222" s="221"/>
      <c r="RAG222" s="221"/>
      <c r="RAH222" s="221"/>
      <c r="RAI222" s="221"/>
      <c r="RAJ222" s="221"/>
      <c r="RAK222" s="221"/>
      <c r="RAL222" s="221"/>
      <c r="RAM222" s="221"/>
      <c r="RAN222" s="221"/>
      <c r="RAO222" s="221"/>
      <c r="RAP222" s="221"/>
      <c r="RAQ222" s="221"/>
      <c r="RAR222" s="221"/>
      <c r="RAS222" s="221"/>
      <c r="RAT222" s="221"/>
      <c r="RAU222" s="221"/>
      <c r="RAV222" s="221"/>
      <c r="RAW222" s="221"/>
      <c r="RAX222" s="221"/>
      <c r="RAY222" s="221"/>
      <c r="RAZ222" s="221"/>
      <c r="RBA222" s="221"/>
      <c r="RBB222" s="221"/>
      <c r="RBC222" s="221"/>
      <c r="RBD222" s="221"/>
      <c r="RBE222" s="221"/>
      <c r="RBF222" s="221"/>
      <c r="RBG222" s="221"/>
      <c r="RBH222" s="221"/>
      <c r="RBI222" s="221"/>
      <c r="RBJ222" s="221"/>
      <c r="RBK222" s="221"/>
      <c r="RBL222" s="221"/>
      <c r="RBM222" s="221"/>
      <c r="RBN222" s="221"/>
      <c r="RBO222" s="221"/>
      <c r="RBP222" s="221"/>
      <c r="RBQ222" s="221"/>
      <c r="RBR222" s="221"/>
      <c r="RBS222" s="221"/>
      <c r="RBT222" s="221"/>
      <c r="RBU222" s="221"/>
      <c r="RBV222" s="221"/>
      <c r="RBW222" s="221"/>
      <c r="RBX222" s="221"/>
      <c r="RBY222" s="221"/>
      <c r="RBZ222" s="221"/>
      <c r="RCA222" s="221"/>
      <c r="RCB222" s="221"/>
      <c r="RCC222" s="221"/>
      <c r="RCD222" s="221"/>
      <c r="RCE222" s="221"/>
      <c r="RCF222" s="221"/>
      <c r="RCG222" s="221"/>
      <c r="RCH222" s="221"/>
      <c r="RCI222" s="221"/>
      <c r="RCJ222" s="221"/>
      <c r="RCK222" s="221"/>
      <c r="RCL222" s="221"/>
      <c r="RCM222" s="221"/>
      <c r="RCN222" s="221"/>
      <c r="RCO222" s="221"/>
      <c r="RCP222" s="221"/>
      <c r="RCQ222" s="221"/>
      <c r="RCR222" s="221"/>
      <c r="RCS222" s="221"/>
      <c r="RCT222" s="221"/>
      <c r="RCU222" s="221"/>
      <c r="RCV222" s="221"/>
      <c r="RCW222" s="221"/>
      <c r="RCX222" s="221"/>
      <c r="RCY222" s="221"/>
      <c r="RCZ222" s="221"/>
      <c r="RDA222" s="221"/>
      <c r="RDB222" s="221"/>
      <c r="RDC222" s="221"/>
      <c r="RDD222" s="221"/>
      <c r="RDE222" s="221"/>
      <c r="RDF222" s="221"/>
      <c r="RDG222" s="221"/>
      <c r="RDH222" s="221"/>
      <c r="RDI222" s="221"/>
      <c r="RDJ222" s="221"/>
      <c r="RDK222" s="221"/>
      <c r="RDL222" s="221"/>
      <c r="RDM222" s="221"/>
      <c r="RDN222" s="221"/>
      <c r="RDO222" s="221"/>
      <c r="RDP222" s="221"/>
      <c r="RDQ222" s="221"/>
      <c r="RDR222" s="221"/>
      <c r="RDS222" s="221"/>
      <c r="RDT222" s="221"/>
      <c r="RDU222" s="221"/>
      <c r="RDV222" s="221"/>
      <c r="RDW222" s="221"/>
      <c r="RDX222" s="221"/>
      <c r="RDY222" s="221"/>
      <c r="RDZ222" s="221"/>
      <c r="REA222" s="221"/>
      <c r="REB222" s="221"/>
      <c r="REC222" s="221"/>
      <c r="RED222" s="221"/>
      <c r="REE222" s="221"/>
      <c r="REF222" s="221"/>
      <c r="REG222" s="221"/>
      <c r="REH222" s="221"/>
      <c r="REI222" s="221"/>
      <c r="REJ222" s="221"/>
      <c r="REK222" s="221"/>
      <c r="REL222" s="221"/>
      <c r="REM222" s="221"/>
      <c r="REN222" s="221"/>
      <c r="REO222" s="221"/>
      <c r="REP222" s="221"/>
      <c r="REQ222" s="221"/>
      <c r="RER222" s="221"/>
      <c r="RES222" s="221"/>
      <c r="RET222" s="221"/>
      <c r="REU222" s="221"/>
      <c r="REV222" s="221"/>
      <c r="REW222" s="221"/>
      <c r="REX222" s="221"/>
      <c r="REY222" s="221"/>
      <c r="REZ222" s="221"/>
      <c r="RFA222" s="221"/>
      <c r="RFB222" s="221"/>
      <c r="RFC222" s="221"/>
      <c r="RFD222" s="221"/>
      <c r="RFE222" s="221"/>
      <c r="RFF222" s="221"/>
      <c r="RFG222" s="221"/>
      <c r="RFH222" s="221"/>
      <c r="RFI222" s="221"/>
      <c r="RFJ222" s="221"/>
      <c r="RFK222" s="221"/>
      <c r="RFL222" s="221"/>
      <c r="RFM222" s="221"/>
      <c r="RFN222" s="221"/>
      <c r="RFO222" s="221"/>
      <c r="RFP222" s="221"/>
      <c r="RFQ222" s="221"/>
      <c r="RFR222" s="221"/>
      <c r="RFS222" s="221"/>
      <c r="RFT222" s="221"/>
      <c r="RFU222" s="221"/>
      <c r="RFV222" s="221"/>
      <c r="RFW222" s="221"/>
      <c r="RFX222" s="221"/>
      <c r="RFY222" s="221"/>
      <c r="RFZ222" s="221"/>
      <c r="RGA222" s="221"/>
      <c r="RGB222" s="221"/>
      <c r="RGC222" s="221"/>
      <c r="RGD222" s="221"/>
      <c r="RGE222" s="221"/>
      <c r="RGF222" s="221"/>
      <c r="RGG222" s="221"/>
      <c r="RGH222" s="221"/>
      <c r="RGI222" s="221"/>
      <c r="RGJ222" s="221"/>
      <c r="RGK222" s="221"/>
      <c r="RGL222" s="221"/>
      <c r="RGM222" s="221"/>
      <c r="RGN222" s="221"/>
      <c r="RGO222" s="221"/>
      <c r="RGP222" s="221"/>
      <c r="RGQ222" s="221"/>
      <c r="RGR222" s="221"/>
      <c r="RGS222" s="221"/>
      <c r="RGT222" s="221"/>
      <c r="RGU222" s="221"/>
      <c r="RGV222" s="221"/>
      <c r="RGW222" s="221"/>
      <c r="RGX222" s="221"/>
      <c r="RGY222" s="221"/>
      <c r="RGZ222" s="221"/>
      <c r="RHA222" s="221"/>
      <c r="RHB222" s="221"/>
      <c r="RHC222" s="221"/>
      <c r="RHD222" s="221"/>
      <c r="RHE222" s="221"/>
      <c r="RHF222" s="221"/>
      <c r="RHG222" s="221"/>
      <c r="RHH222" s="221"/>
      <c r="RHI222" s="221"/>
      <c r="RHJ222" s="221"/>
      <c r="RHK222" s="221"/>
      <c r="RHL222" s="221"/>
      <c r="RHM222" s="221"/>
      <c r="RHN222" s="221"/>
      <c r="RHO222" s="221"/>
      <c r="RHP222" s="221"/>
      <c r="RHQ222" s="221"/>
      <c r="RHR222" s="221"/>
      <c r="RHS222" s="221"/>
      <c r="RHT222" s="221"/>
      <c r="RHU222" s="221"/>
      <c r="RHV222" s="221"/>
      <c r="RHW222" s="221"/>
      <c r="RHX222" s="221"/>
      <c r="RHY222" s="221"/>
      <c r="RHZ222" s="221"/>
      <c r="RIA222" s="221"/>
      <c r="RIB222" s="221"/>
      <c r="RIC222" s="221"/>
      <c r="RID222" s="221"/>
      <c r="RIE222" s="221"/>
      <c r="RIF222" s="221"/>
      <c r="RIG222" s="221"/>
      <c r="RIH222" s="221"/>
      <c r="RII222" s="221"/>
      <c r="RIJ222" s="221"/>
      <c r="RIK222" s="221"/>
      <c r="RIL222" s="221"/>
      <c r="RIM222" s="221"/>
      <c r="RIN222" s="221"/>
      <c r="RIO222" s="221"/>
      <c r="RIP222" s="221"/>
      <c r="RIQ222" s="221"/>
      <c r="RIR222" s="221"/>
      <c r="RIS222" s="221"/>
      <c r="RIT222" s="221"/>
      <c r="RIU222" s="221"/>
      <c r="RIV222" s="221"/>
      <c r="RIW222" s="221"/>
      <c r="RIX222" s="221"/>
      <c r="RIY222" s="221"/>
      <c r="RIZ222" s="221"/>
      <c r="RJA222" s="221"/>
      <c r="RJB222" s="221"/>
      <c r="RJC222" s="221"/>
      <c r="RJD222" s="221"/>
      <c r="RJE222" s="221"/>
      <c r="RJF222" s="221"/>
      <c r="RJG222" s="221"/>
      <c r="RJH222" s="221"/>
      <c r="RJI222" s="221"/>
      <c r="RJJ222" s="221"/>
      <c r="RJK222" s="221"/>
      <c r="RJL222" s="221"/>
      <c r="RJM222" s="221"/>
      <c r="RJN222" s="221"/>
      <c r="RJO222" s="221"/>
      <c r="RJP222" s="221"/>
      <c r="RJQ222" s="221"/>
      <c r="RJR222" s="221"/>
      <c r="RJS222" s="221"/>
      <c r="RJT222" s="221"/>
      <c r="RJU222" s="221"/>
      <c r="RJV222" s="221"/>
      <c r="RJW222" s="221"/>
      <c r="RJX222" s="221"/>
      <c r="RJY222" s="221"/>
      <c r="RJZ222" s="221"/>
      <c r="RKA222" s="221"/>
      <c r="RKB222" s="221"/>
      <c r="RKC222" s="221"/>
      <c r="RKD222" s="221"/>
      <c r="RKE222" s="221"/>
      <c r="RKF222" s="221"/>
      <c r="RKG222" s="221"/>
      <c r="RKH222" s="221"/>
      <c r="RKI222" s="221"/>
      <c r="RKJ222" s="221"/>
      <c r="RKK222" s="221"/>
      <c r="RKL222" s="221"/>
      <c r="RKM222" s="221"/>
      <c r="RKN222" s="221"/>
      <c r="RKO222" s="221"/>
      <c r="RKP222" s="221"/>
      <c r="RKQ222" s="221"/>
      <c r="RKR222" s="221"/>
      <c r="RKS222" s="221"/>
      <c r="RKT222" s="221"/>
      <c r="RKU222" s="221"/>
      <c r="RKV222" s="221"/>
      <c r="RKW222" s="221"/>
      <c r="RKX222" s="221"/>
      <c r="RKY222" s="221"/>
      <c r="RKZ222" s="221"/>
      <c r="RLA222" s="221"/>
      <c r="RLB222" s="221"/>
      <c r="RLC222" s="221"/>
      <c r="RLD222" s="221"/>
      <c r="RLE222" s="221"/>
      <c r="RLF222" s="221"/>
      <c r="RLG222" s="221"/>
      <c r="RLH222" s="221"/>
      <c r="RLI222" s="221"/>
      <c r="RLJ222" s="221"/>
      <c r="RLK222" s="221"/>
      <c r="RLL222" s="221"/>
      <c r="RLM222" s="221"/>
      <c r="RLN222" s="221"/>
      <c r="RLO222" s="221"/>
      <c r="RLP222" s="221"/>
      <c r="RLQ222" s="221"/>
      <c r="RLR222" s="221"/>
      <c r="RLS222" s="221"/>
      <c r="RLT222" s="221"/>
      <c r="RLU222" s="221"/>
      <c r="RLV222" s="221"/>
      <c r="RLW222" s="221"/>
      <c r="RLX222" s="221"/>
      <c r="RLY222" s="221"/>
      <c r="RLZ222" s="221"/>
      <c r="RMA222" s="221"/>
      <c r="RMB222" s="221"/>
      <c r="RMC222" s="221"/>
      <c r="RMD222" s="221"/>
      <c r="RME222" s="221"/>
      <c r="RMF222" s="221"/>
      <c r="RMG222" s="221"/>
      <c r="RMH222" s="221"/>
      <c r="RMI222" s="221"/>
      <c r="RMJ222" s="221"/>
      <c r="RMK222" s="221"/>
      <c r="RML222" s="221"/>
      <c r="RMM222" s="221"/>
      <c r="RMN222" s="221"/>
      <c r="RMO222" s="221"/>
      <c r="RMP222" s="221"/>
      <c r="RMQ222" s="221"/>
      <c r="RMR222" s="221"/>
      <c r="RMS222" s="221"/>
      <c r="RMT222" s="221"/>
      <c r="RMU222" s="221"/>
      <c r="RMV222" s="221"/>
      <c r="RMW222" s="221"/>
      <c r="RMX222" s="221"/>
      <c r="RMY222" s="221"/>
      <c r="RMZ222" s="221"/>
      <c r="RNA222" s="221"/>
      <c r="RNB222" s="221"/>
      <c r="RNC222" s="221"/>
      <c r="RND222" s="221"/>
      <c r="RNE222" s="221"/>
      <c r="RNF222" s="221"/>
      <c r="RNG222" s="221"/>
      <c r="RNH222" s="221"/>
      <c r="RNI222" s="221"/>
      <c r="RNJ222" s="221"/>
      <c r="RNK222" s="221"/>
      <c r="RNL222" s="221"/>
      <c r="RNM222" s="221"/>
      <c r="RNN222" s="221"/>
      <c r="RNO222" s="221"/>
      <c r="RNP222" s="221"/>
      <c r="RNQ222" s="221"/>
      <c r="RNR222" s="221"/>
      <c r="RNS222" s="221"/>
      <c r="RNT222" s="221"/>
      <c r="RNU222" s="221"/>
      <c r="RNV222" s="221"/>
      <c r="RNW222" s="221"/>
      <c r="RNX222" s="221"/>
      <c r="RNY222" s="221"/>
      <c r="RNZ222" s="221"/>
      <c r="ROA222" s="221"/>
      <c r="ROB222" s="221"/>
      <c r="ROC222" s="221"/>
      <c r="ROD222" s="221"/>
      <c r="ROE222" s="221"/>
      <c r="ROF222" s="221"/>
      <c r="ROG222" s="221"/>
      <c r="ROH222" s="221"/>
      <c r="ROI222" s="221"/>
      <c r="ROJ222" s="221"/>
      <c r="ROK222" s="221"/>
      <c r="ROL222" s="221"/>
      <c r="ROM222" s="221"/>
      <c r="RON222" s="221"/>
      <c r="ROO222" s="221"/>
      <c r="ROP222" s="221"/>
      <c r="ROQ222" s="221"/>
      <c r="ROR222" s="221"/>
      <c r="ROS222" s="221"/>
      <c r="ROT222" s="221"/>
      <c r="ROU222" s="221"/>
      <c r="ROV222" s="221"/>
      <c r="ROW222" s="221"/>
      <c r="ROX222" s="221"/>
      <c r="ROY222" s="221"/>
      <c r="ROZ222" s="221"/>
      <c r="RPA222" s="221"/>
      <c r="RPB222" s="221"/>
      <c r="RPC222" s="221"/>
      <c r="RPD222" s="221"/>
      <c r="RPE222" s="221"/>
      <c r="RPF222" s="221"/>
      <c r="RPG222" s="221"/>
      <c r="RPH222" s="221"/>
      <c r="RPI222" s="221"/>
      <c r="RPJ222" s="221"/>
      <c r="RPK222" s="221"/>
      <c r="RPL222" s="221"/>
      <c r="RPM222" s="221"/>
      <c r="RPN222" s="221"/>
      <c r="RPO222" s="221"/>
      <c r="RPP222" s="221"/>
      <c r="RPQ222" s="221"/>
      <c r="RPR222" s="221"/>
      <c r="RPS222" s="221"/>
      <c r="RPT222" s="221"/>
      <c r="RPU222" s="221"/>
      <c r="RPV222" s="221"/>
      <c r="RPW222" s="221"/>
      <c r="RPX222" s="221"/>
      <c r="RPY222" s="221"/>
      <c r="RPZ222" s="221"/>
      <c r="RQA222" s="221"/>
      <c r="RQB222" s="221"/>
      <c r="RQC222" s="221"/>
      <c r="RQD222" s="221"/>
      <c r="RQE222" s="221"/>
      <c r="RQF222" s="221"/>
      <c r="RQG222" s="221"/>
      <c r="RQH222" s="221"/>
      <c r="RQI222" s="221"/>
      <c r="RQJ222" s="221"/>
      <c r="RQK222" s="221"/>
      <c r="RQL222" s="221"/>
      <c r="RQM222" s="221"/>
      <c r="RQN222" s="221"/>
      <c r="RQO222" s="221"/>
      <c r="RQP222" s="221"/>
      <c r="RQQ222" s="221"/>
      <c r="RQR222" s="221"/>
      <c r="RQS222" s="221"/>
      <c r="RQT222" s="221"/>
      <c r="RQU222" s="221"/>
      <c r="RQV222" s="221"/>
      <c r="RQW222" s="221"/>
      <c r="RQX222" s="221"/>
      <c r="RQY222" s="221"/>
      <c r="RQZ222" s="221"/>
      <c r="RRA222" s="221"/>
      <c r="RRB222" s="221"/>
      <c r="RRC222" s="221"/>
      <c r="RRD222" s="221"/>
      <c r="RRE222" s="221"/>
      <c r="RRF222" s="221"/>
      <c r="RRG222" s="221"/>
      <c r="RRH222" s="221"/>
      <c r="RRI222" s="221"/>
      <c r="RRJ222" s="221"/>
      <c r="RRK222" s="221"/>
      <c r="RRL222" s="221"/>
      <c r="RRM222" s="221"/>
      <c r="RRN222" s="221"/>
      <c r="RRO222" s="221"/>
      <c r="RRP222" s="221"/>
      <c r="RRQ222" s="221"/>
      <c r="RRR222" s="221"/>
      <c r="RRS222" s="221"/>
      <c r="RRT222" s="221"/>
      <c r="RRU222" s="221"/>
      <c r="RRV222" s="221"/>
      <c r="RRW222" s="221"/>
      <c r="RRX222" s="221"/>
      <c r="RRY222" s="221"/>
      <c r="RRZ222" s="221"/>
      <c r="RSA222" s="221"/>
      <c r="RSB222" s="221"/>
      <c r="RSC222" s="221"/>
      <c r="RSD222" s="221"/>
      <c r="RSE222" s="221"/>
      <c r="RSF222" s="221"/>
      <c r="RSG222" s="221"/>
      <c r="RSH222" s="221"/>
      <c r="RSI222" s="221"/>
      <c r="RSJ222" s="221"/>
      <c r="RSK222" s="221"/>
      <c r="RSL222" s="221"/>
      <c r="RSM222" s="221"/>
      <c r="RSN222" s="221"/>
      <c r="RSO222" s="221"/>
      <c r="RSP222" s="221"/>
      <c r="RSQ222" s="221"/>
      <c r="RSR222" s="221"/>
      <c r="RSS222" s="221"/>
      <c r="RST222" s="221"/>
      <c r="RSU222" s="221"/>
      <c r="RSV222" s="221"/>
      <c r="RSW222" s="221"/>
      <c r="RSX222" s="221"/>
      <c r="RSY222" s="221"/>
      <c r="RSZ222" s="221"/>
      <c r="RTA222" s="221"/>
      <c r="RTB222" s="221"/>
      <c r="RTC222" s="221"/>
      <c r="RTD222" s="221"/>
      <c r="RTE222" s="221"/>
      <c r="RTF222" s="221"/>
      <c r="RTG222" s="221"/>
      <c r="RTH222" s="221"/>
      <c r="RTI222" s="221"/>
      <c r="RTJ222" s="221"/>
      <c r="RTK222" s="221"/>
      <c r="RTL222" s="221"/>
      <c r="RTM222" s="221"/>
      <c r="RTN222" s="221"/>
      <c r="RTO222" s="221"/>
      <c r="RTP222" s="221"/>
      <c r="RTQ222" s="221"/>
      <c r="RTR222" s="221"/>
      <c r="RTS222" s="221"/>
      <c r="RTT222" s="221"/>
      <c r="RTU222" s="221"/>
      <c r="RTV222" s="221"/>
      <c r="RTW222" s="221"/>
      <c r="RTX222" s="221"/>
      <c r="RTY222" s="221"/>
      <c r="RTZ222" s="221"/>
      <c r="RUA222" s="221"/>
      <c r="RUB222" s="221"/>
      <c r="RUC222" s="221"/>
      <c r="RUD222" s="221"/>
      <c r="RUE222" s="221"/>
      <c r="RUF222" s="221"/>
      <c r="RUG222" s="221"/>
      <c r="RUH222" s="221"/>
      <c r="RUI222" s="221"/>
      <c r="RUJ222" s="221"/>
      <c r="RUK222" s="221"/>
      <c r="RUL222" s="221"/>
      <c r="RUM222" s="221"/>
      <c r="RUN222" s="221"/>
      <c r="RUO222" s="221"/>
      <c r="RUP222" s="221"/>
      <c r="RUQ222" s="221"/>
      <c r="RUR222" s="221"/>
      <c r="RUS222" s="221"/>
      <c r="RUT222" s="221"/>
      <c r="RUU222" s="221"/>
      <c r="RUV222" s="221"/>
      <c r="RUW222" s="221"/>
      <c r="RUX222" s="221"/>
      <c r="RUY222" s="221"/>
      <c r="RUZ222" s="221"/>
      <c r="RVA222" s="221"/>
      <c r="RVB222" s="221"/>
      <c r="RVC222" s="221"/>
      <c r="RVD222" s="221"/>
      <c r="RVE222" s="221"/>
      <c r="RVF222" s="221"/>
      <c r="RVG222" s="221"/>
      <c r="RVH222" s="221"/>
      <c r="RVI222" s="221"/>
      <c r="RVJ222" s="221"/>
      <c r="RVK222" s="221"/>
      <c r="RVL222" s="221"/>
      <c r="RVM222" s="221"/>
      <c r="RVN222" s="221"/>
      <c r="RVO222" s="221"/>
      <c r="RVP222" s="221"/>
      <c r="RVQ222" s="221"/>
      <c r="RVR222" s="221"/>
      <c r="RVS222" s="221"/>
      <c r="RVT222" s="221"/>
      <c r="RVU222" s="221"/>
      <c r="RVV222" s="221"/>
      <c r="RVW222" s="221"/>
      <c r="RVX222" s="221"/>
      <c r="RVY222" s="221"/>
      <c r="RVZ222" s="221"/>
      <c r="RWA222" s="221"/>
      <c r="RWB222" s="221"/>
      <c r="RWC222" s="221"/>
      <c r="RWD222" s="221"/>
      <c r="RWE222" s="221"/>
      <c r="RWF222" s="221"/>
      <c r="RWG222" s="221"/>
      <c r="RWH222" s="221"/>
      <c r="RWI222" s="221"/>
      <c r="RWJ222" s="221"/>
      <c r="RWK222" s="221"/>
      <c r="RWL222" s="221"/>
      <c r="RWM222" s="221"/>
      <c r="RWN222" s="221"/>
      <c r="RWO222" s="221"/>
      <c r="RWP222" s="221"/>
      <c r="RWQ222" s="221"/>
      <c r="RWR222" s="221"/>
      <c r="RWS222" s="221"/>
      <c r="RWT222" s="221"/>
      <c r="RWU222" s="221"/>
      <c r="RWV222" s="221"/>
      <c r="RWW222" s="221"/>
      <c r="RWX222" s="221"/>
      <c r="RWY222" s="221"/>
      <c r="RWZ222" s="221"/>
      <c r="RXA222" s="221"/>
      <c r="RXB222" s="221"/>
      <c r="RXC222" s="221"/>
      <c r="RXD222" s="221"/>
      <c r="RXE222" s="221"/>
      <c r="RXF222" s="221"/>
      <c r="RXG222" s="221"/>
      <c r="RXH222" s="221"/>
      <c r="RXI222" s="221"/>
      <c r="RXJ222" s="221"/>
      <c r="RXK222" s="221"/>
      <c r="RXL222" s="221"/>
      <c r="RXM222" s="221"/>
      <c r="RXN222" s="221"/>
      <c r="RXO222" s="221"/>
      <c r="RXP222" s="221"/>
      <c r="RXQ222" s="221"/>
      <c r="RXR222" s="221"/>
      <c r="RXS222" s="221"/>
      <c r="RXT222" s="221"/>
      <c r="RXU222" s="221"/>
      <c r="RXV222" s="221"/>
      <c r="RXW222" s="221"/>
      <c r="RXX222" s="221"/>
      <c r="RXY222" s="221"/>
      <c r="RXZ222" s="221"/>
      <c r="RYA222" s="221"/>
      <c r="RYB222" s="221"/>
      <c r="RYC222" s="221"/>
      <c r="RYD222" s="221"/>
      <c r="RYE222" s="221"/>
      <c r="RYF222" s="221"/>
      <c r="RYG222" s="221"/>
      <c r="RYH222" s="221"/>
      <c r="RYI222" s="221"/>
      <c r="RYJ222" s="221"/>
      <c r="RYK222" s="221"/>
      <c r="RYL222" s="221"/>
      <c r="RYM222" s="221"/>
      <c r="RYN222" s="221"/>
      <c r="RYO222" s="221"/>
      <c r="RYP222" s="221"/>
      <c r="RYQ222" s="221"/>
      <c r="RYR222" s="221"/>
      <c r="RYS222" s="221"/>
      <c r="RYT222" s="221"/>
      <c r="RYU222" s="221"/>
      <c r="RYV222" s="221"/>
      <c r="RYW222" s="221"/>
      <c r="RYX222" s="221"/>
      <c r="RYY222" s="221"/>
      <c r="RYZ222" s="221"/>
      <c r="RZA222" s="221"/>
      <c r="RZB222" s="221"/>
      <c r="RZC222" s="221"/>
      <c r="RZD222" s="221"/>
      <c r="RZE222" s="221"/>
      <c r="RZF222" s="221"/>
      <c r="RZG222" s="221"/>
      <c r="RZH222" s="221"/>
      <c r="RZI222" s="221"/>
      <c r="RZJ222" s="221"/>
      <c r="RZK222" s="221"/>
      <c r="RZL222" s="221"/>
      <c r="RZM222" s="221"/>
      <c r="RZN222" s="221"/>
      <c r="RZO222" s="221"/>
      <c r="RZP222" s="221"/>
      <c r="RZQ222" s="221"/>
      <c r="RZR222" s="221"/>
      <c r="RZS222" s="221"/>
      <c r="RZT222" s="221"/>
      <c r="RZU222" s="221"/>
      <c r="RZV222" s="221"/>
      <c r="RZW222" s="221"/>
      <c r="RZX222" s="221"/>
      <c r="RZY222" s="221"/>
      <c r="RZZ222" s="221"/>
      <c r="SAA222" s="221"/>
      <c r="SAB222" s="221"/>
      <c r="SAC222" s="221"/>
      <c r="SAD222" s="221"/>
      <c r="SAE222" s="221"/>
      <c r="SAF222" s="221"/>
      <c r="SAG222" s="221"/>
      <c r="SAH222" s="221"/>
      <c r="SAI222" s="221"/>
      <c r="SAJ222" s="221"/>
      <c r="SAK222" s="221"/>
      <c r="SAL222" s="221"/>
      <c r="SAM222" s="221"/>
      <c r="SAN222" s="221"/>
      <c r="SAO222" s="221"/>
      <c r="SAP222" s="221"/>
      <c r="SAQ222" s="221"/>
      <c r="SAR222" s="221"/>
      <c r="SAS222" s="221"/>
      <c r="SAT222" s="221"/>
      <c r="SAU222" s="221"/>
      <c r="SAV222" s="221"/>
      <c r="SAW222" s="221"/>
      <c r="SAX222" s="221"/>
      <c r="SAY222" s="221"/>
      <c r="SAZ222" s="221"/>
      <c r="SBA222" s="221"/>
      <c r="SBB222" s="221"/>
      <c r="SBC222" s="221"/>
      <c r="SBD222" s="221"/>
      <c r="SBE222" s="221"/>
      <c r="SBF222" s="221"/>
      <c r="SBG222" s="221"/>
      <c r="SBH222" s="221"/>
      <c r="SBI222" s="221"/>
      <c r="SBJ222" s="221"/>
      <c r="SBK222" s="221"/>
      <c r="SBL222" s="221"/>
      <c r="SBM222" s="221"/>
      <c r="SBN222" s="221"/>
      <c r="SBO222" s="221"/>
      <c r="SBP222" s="221"/>
      <c r="SBQ222" s="221"/>
      <c r="SBR222" s="221"/>
      <c r="SBS222" s="221"/>
      <c r="SBT222" s="221"/>
      <c r="SBU222" s="221"/>
      <c r="SBV222" s="221"/>
      <c r="SBW222" s="221"/>
      <c r="SBX222" s="221"/>
      <c r="SBY222" s="221"/>
      <c r="SBZ222" s="221"/>
      <c r="SCA222" s="221"/>
      <c r="SCB222" s="221"/>
      <c r="SCC222" s="221"/>
      <c r="SCD222" s="221"/>
      <c r="SCE222" s="221"/>
      <c r="SCF222" s="221"/>
      <c r="SCG222" s="221"/>
      <c r="SCH222" s="221"/>
      <c r="SCI222" s="221"/>
      <c r="SCJ222" s="221"/>
      <c r="SCK222" s="221"/>
      <c r="SCL222" s="221"/>
      <c r="SCM222" s="221"/>
      <c r="SCN222" s="221"/>
      <c r="SCO222" s="221"/>
      <c r="SCP222" s="221"/>
      <c r="SCQ222" s="221"/>
      <c r="SCR222" s="221"/>
      <c r="SCS222" s="221"/>
      <c r="SCT222" s="221"/>
      <c r="SCU222" s="221"/>
      <c r="SCV222" s="221"/>
      <c r="SCW222" s="221"/>
      <c r="SCX222" s="221"/>
      <c r="SCY222" s="221"/>
      <c r="SCZ222" s="221"/>
      <c r="SDA222" s="221"/>
      <c r="SDB222" s="221"/>
      <c r="SDC222" s="221"/>
      <c r="SDD222" s="221"/>
      <c r="SDE222" s="221"/>
      <c r="SDF222" s="221"/>
      <c r="SDG222" s="221"/>
      <c r="SDH222" s="221"/>
      <c r="SDI222" s="221"/>
      <c r="SDJ222" s="221"/>
      <c r="SDK222" s="221"/>
      <c r="SDL222" s="221"/>
      <c r="SDM222" s="221"/>
      <c r="SDN222" s="221"/>
      <c r="SDO222" s="221"/>
      <c r="SDP222" s="221"/>
      <c r="SDQ222" s="221"/>
      <c r="SDR222" s="221"/>
      <c r="SDS222" s="221"/>
      <c r="SDT222" s="221"/>
      <c r="SDU222" s="221"/>
      <c r="SDV222" s="221"/>
      <c r="SDW222" s="221"/>
      <c r="SDX222" s="221"/>
      <c r="SDY222" s="221"/>
      <c r="SDZ222" s="221"/>
      <c r="SEA222" s="221"/>
      <c r="SEB222" s="221"/>
      <c r="SEC222" s="221"/>
      <c r="SED222" s="221"/>
      <c r="SEE222" s="221"/>
      <c r="SEF222" s="221"/>
      <c r="SEG222" s="221"/>
      <c r="SEH222" s="221"/>
      <c r="SEI222" s="221"/>
      <c r="SEJ222" s="221"/>
      <c r="SEK222" s="221"/>
      <c r="SEL222" s="221"/>
      <c r="SEM222" s="221"/>
      <c r="SEN222" s="221"/>
      <c r="SEO222" s="221"/>
      <c r="SEP222" s="221"/>
      <c r="SEQ222" s="221"/>
      <c r="SER222" s="221"/>
      <c r="SES222" s="221"/>
      <c r="SET222" s="221"/>
      <c r="SEU222" s="221"/>
      <c r="SEV222" s="221"/>
      <c r="SEW222" s="221"/>
      <c r="SEX222" s="221"/>
      <c r="SEY222" s="221"/>
      <c r="SEZ222" s="221"/>
      <c r="SFA222" s="221"/>
      <c r="SFB222" s="221"/>
      <c r="SFC222" s="221"/>
      <c r="SFD222" s="221"/>
      <c r="SFE222" s="221"/>
      <c r="SFF222" s="221"/>
      <c r="SFG222" s="221"/>
      <c r="SFH222" s="221"/>
      <c r="SFI222" s="221"/>
      <c r="SFJ222" s="221"/>
      <c r="SFK222" s="221"/>
      <c r="SFL222" s="221"/>
      <c r="SFM222" s="221"/>
      <c r="SFN222" s="221"/>
      <c r="SFO222" s="221"/>
      <c r="SFP222" s="221"/>
      <c r="SFQ222" s="221"/>
      <c r="SFR222" s="221"/>
      <c r="SFS222" s="221"/>
      <c r="SFT222" s="221"/>
      <c r="SFU222" s="221"/>
      <c r="SFV222" s="221"/>
      <c r="SFW222" s="221"/>
      <c r="SFX222" s="221"/>
      <c r="SFY222" s="221"/>
      <c r="SFZ222" s="221"/>
      <c r="SGA222" s="221"/>
      <c r="SGB222" s="221"/>
      <c r="SGC222" s="221"/>
      <c r="SGD222" s="221"/>
      <c r="SGE222" s="221"/>
      <c r="SGF222" s="221"/>
      <c r="SGG222" s="221"/>
      <c r="SGH222" s="221"/>
      <c r="SGI222" s="221"/>
      <c r="SGJ222" s="221"/>
      <c r="SGK222" s="221"/>
      <c r="SGL222" s="221"/>
      <c r="SGM222" s="221"/>
      <c r="SGN222" s="221"/>
      <c r="SGO222" s="221"/>
      <c r="SGP222" s="221"/>
      <c r="SGQ222" s="221"/>
      <c r="SGR222" s="221"/>
      <c r="SGS222" s="221"/>
      <c r="SGT222" s="221"/>
      <c r="SGU222" s="221"/>
      <c r="SGV222" s="221"/>
      <c r="SGW222" s="221"/>
      <c r="SGX222" s="221"/>
      <c r="SGY222" s="221"/>
      <c r="SGZ222" s="221"/>
      <c r="SHA222" s="221"/>
      <c r="SHB222" s="221"/>
      <c r="SHC222" s="221"/>
      <c r="SHD222" s="221"/>
      <c r="SHE222" s="221"/>
      <c r="SHF222" s="221"/>
      <c r="SHG222" s="221"/>
      <c r="SHH222" s="221"/>
      <c r="SHI222" s="221"/>
      <c r="SHJ222" s="221"/>
      <c r="SHK222" s="221"/>
      <c r="SHL222" s="221"/>
      <c r="SHM222" s="221"/>
      <c r="SHN222" s="221"/>
      <c r="SHO222" s="221"/>
      <c r="SHP222" s="221"/>
      <c r="SHQ222" s="221"/>
      <c r="SHR222" s="221"/>
      <c r="SHS222" s="221"/>
      <c r="SHT222" s="221"/>
      <c r="SHU222" s="221"/>
      <c r="SHV222" s="221"/>
      <c r="SHW222" s="221"/>
      <c r="SHX222" s="221"/>
      <c r="SHY222" s="221"/>
      <c r="SHZ222" s="221"/>
      <c r="SIA222" s="221"/>
      <c r="SIB222" s="221"/>
      <c r="SIC222" s="221"/>
      <c r="SID222" s="221"/>
      <c r="SIE222" s="221"/>
      <c r="SIF222" s="221"/>
      <c r="SIG222" s="221"/>
      <c r="SIH222" s="221"/>
      <c r="SII222" s="221"/>
      <c r="SIJ222" s="221"/>
      <c r="SIK222" s="221"/>
      <c r="SIL222" s="221"/>
      <c r="SIM222" s="221"/>
      <c r="SIN222" s="221"/>
      <c r="SIO222" s="221"/>
      <c r="SIP222" s="221"/>
      <c r="SIQ222" s="221"/>
      <c r="SIR222" s="221"/>
      <c r="SIS222" s="221"/>
      <c r="SIT222" s="221"/>
      <c r="SIU222" s="221"/>
      <c r="SIV222" s="221"/>
      <c r="SIW222" s="221"/>
      <c r="SIX222" s="221"/>
      <c r="SIY222" s="221"/>
      <c r="SIZ222" s="221"/>
      <c r="SJA222" s="221"/>
      <c r="SJB222" s="221"/>
      <c r="SJC222" s="221"/>
      <c r="SJD222" s="221"/>
      <c r="SJE222" s="221"/>
      <c r="SJF222" s="221"/>
      <c r="SJG222" s="221"/>
      <c r="SJH222" s="221"/>
      <c r="SJI222" s="221"/>
      <c r="SJJ222" s="221"/>
      <c r="SJK222" s="221"/>
      <c r="SJL222" s="221"/>
      <c r="SJM222" s="221"/>
      <c r="SJN222" s="221"/>
      <c r="SJO222" s="221"/>
      <c r="SJP222" s="221"/>
      <c r="SJQ222" s="221"/>
      <c r="SJR222" s="221"/>
      <c r="SJS222" s="221"/>
      <c r="SJT222" s="221"/>
      <c r="SJU222" s="221"/>
      <c r="SJV222" s="221"/>
      <c r="SJW222" s="221"/>
      <c r="SJX222" s="221"/>
      <c r="SJY222" s="221"/>
      <c r="SJZ222" s="221"/>
      <c r="SKA222" s="221"/>
      <c r="SKB222" s="221"/>
      <c r="SKC222" s="221"/>
      <c r="SKD222" s="221"/>
      <c r="SKE222" s="221"/>
      <c r="SKF222" s="221"/>
      <c r="SKG222" s="221"/>
      <c r="SKH222" s="221"/>
      <c r="SKI222" s="221"/>
      <c r="SKJ222" s="221"/>
      <c r="SKK222" s="221"/>
      <c r="SKL222" s="221"/>
      <c r="SKM222" s="221"/>
      <c r="SKN222" s="221"/>
      <c r="SKO222" s="221"/>
      <c r="SKP222" s="221"/>
      <c r="SKQ222" s="221"/>
      <c r="SKR222" s="221"/>
      <c r="SKS222" s="221"/>
      <c r="SKT222" s="221"/>
      <c r="SKU222" s="221"/>
      <c r="SKV222" s="221"/>
      <c r="SKW222" s="221"/>
      <c r="SKX222" s="221"/>
      <c r="SKY222" s="221"/>
      <c r="SKZ222" s="221"/>
      <c r="SLA222" s="221"/>
      <c r="SLB222" s="221"/>
      <c r="SLC222" s="221"/>
      <c r="SLD222" s="221"/>
      <c r="SLE222" s="221"/>
      <c r="SLF222" s="221"/>
      <c r="SLG222" s="221"/>
      <c r="SLH222" s="221"/>
      <c r="SLI222" s="221"/>
      <c r="SLJ222" s="221"/>
      <c r="SLK222" s="221"/>
      <c r="SLL222" s="221"/>
      <c r="SLM222" s="221"/>
      <c r="SLN222" s="221"/>
      <c r="SLO222" s="221"/>
      <c r="SLP222" s="221"/>
      <c r="SLQ222" s="221"/>
      <c r="SLR222" s="221"/>
      <c r="SLS222" s="221"/>
      <c r="SLT222" s="221"/>
      <c r="SLU222" s="221"/>
      <c r="SLV222" s="221"/>
      <c r="SLW222" s="221"/>
      <c r="SLX222" s="221"/>
      <c r="SLY222" s="221"/>
      <c r="SLZ222" s="221"/>
      <c r="SMA222" s="221"/>
      <c r="SMB222" s="221"/>
      <c r="SMC222" s="221"/>
      <c r="SMD222" s="221"/>
      <c r="SME222" s="221"/>
      <c r="SMF222" s="221"/>
      <c r="SMG222" s="221"/>
      <c r="SMH222" s="221"/>
      <c r="SMI222" s="221"/>
      <c r="SMJ222" s="221"/>
      <c r="SMK222" s="221"/>
      <c r="SML222" s="221"/>
      <c r="SMM222" s="221"/>
      <c r="SMN222" s="221"/>
      <c r="SMO222" s="221"/>
      <c r="SMP222" s="221"/>
      <c r="SMQ222" s="221"/>
      <c r="SMR222" s="221"/>
      <c r="SMS222" s="221"/>
      <c r="SMT222" s="221"/>
      <c r="SMU222" s="221"/>
      <c r="SMV222" s="221"/>
      <c r="SMW222" s="221"/>
      <c r="SMX222" s="221"/>
      <c r="SMY222" s="221"/>
      <c r="SMZ222" s="221"/>
      <c r="SNA222" s="221"/>
      <c r="SNB222" s="221"/>
      <c r="SNC222" s="221"/>
      <c r="SND222" s="221"/>
      <c r="SNE222" s="221"/>
      <c r="SNF222" s="221"/>
      <c r="SNG222" s="221"/>
      <c r="SNH222" s="221"/>
      <c r="SNI222" s="221"/>
      <c r="SNJ222" s="221"/>
      <c r="SNK222" s="221"/>
      <c r="SNL222" s="221"/>
      <c r="SNM222" s="221"/>
      <c r="SNN222" s="221"/>
      <c r="SNO222" s="221"/>
      <c r="SNP222" s="221"/>
      <c r="SNQ222" s="221"/>
      <c r="SNR222" s="221"/>
      <c r="SNS222" s="221"/>
      <c r="SNT222" s="221"/>
      <c r="SNU222" s="221"/>
      <c r="SNV222" s="221"/>
      <c r="SNW222" s="221"/>
      <c r="SNX222" s="221"/>
      <c r="SNY222" s="221"/>
      <c r="SNZ222" s="221"/>
      <c r="SOA222" s="221"/>
      <c r="SOB222" s="221"/>
      <c r="SOC222" s="221"/>
      <c r="SOD222" s="221"/>
      <c r="SOE222" s="221"/>
      <c r="SOF222" s="221"/>
      <c r="SOG222" s="221"/>
      <c r="SOH222" s="221"/>
      <c r="SOI222" s="221"/>
      <c r="SOJ222" s="221"/>
      <c r="SOK222" s="221"/>
      <c r="SOL222" s="221"/>
      <c r="SOM222" s="221"/>
      <c r="SON222" s="221"/>
      <c r="SOO222" s="221"/>
      <c r="SOP222" s="221"/>
      <c r="SOQ222" s="221"/>
      <c r="SOR222" s="221"/>
      <c r="SOS222" s="221"/>
      <c r="SOT222" s="221"/>
      <c r="SOU222" s="221"/>
      <c r="SOV222" s="221"/>
      <c r="SOW222" s="221"/>
      <c r="SOX222" s="221"/>
      <c r="SOY222" s="221"/>
      <c r="SOZ222" s="221"/>
      <c r="SPA222" s="221"/>
      <c r="SPB222" s="221"/>
      <c r="SPC222" s="221"/>
      <c r="SPD222" s="221"/>
      <c r="SPE222" s="221"/>
      <c r="SPF222" s="221"/>
      <c r="SPG222" s="221"/>
      <c r="SPH222" s="221"/>
      <c r="SPI222" s="221"/>
      <c r="SPJ222" s="221"/>
      <c r="SPK222" s="221"/>
      <c r="SPL222" s="221"/>
      <c r="SPM222" s="221"/>
      <c r="SPN222" s="221"/>
      <c r="SPO222" s="221"/>
      <c r="SPP222" s="221"/>
      <c r="SPQ222" s="221"/>
      <c r="SPR222" s="221"/>
      <c r="SPS222" s="221"/>
      <c r="SPT222" s="221"/>
      <c r="SPU222" s="221"/>
      <c r="SPV222" s="221"/>
      <c r="SPW222" s="221"/>
      <c r="SPX222" s="221"/>
      <c r="SPY222" s="221"/>
      <c r="SPZ222" s="221"/>
      <c r="SQA222" s="221"/>
      <c r="SQB222" s="221"/>
      <c r="SQC222" s="221"/>
      <c r="SQD222" s="221"/>
      <c r="SQE222" s="221"/>
      <c r="SQF222" s="221"/>
      <c r="SQG222" s="221"/>
      <c r="SQH222" s="221"/>
      <c r="SQI222" s="221"/>
      <c r="SQJ222" s="221"/>
      <c r="SQK222" s="221"/>
      <c r="SQL222" s="221"/>
      <c r="SQM222" s="221"/>
      <c r="SQN222" s="221"/>
      <c r="SQO222" s="221"/>
      <c r="SQP222" s="221"/>
      <c r="SQQ222" s="221"/>
      <c r="SQR222" s="221"/>
      <c r="SQS222" s="221"/>
      <c r="SQT222" s="221"/>
      <c r="SQU222" s="221"/>
      <c r="SQV222" s="221"/>
      <c r="SQW222" s="221"/>
      <c r="SQX222" s="221"/>
      <c r="SQY222" s="221"/>
      <c r="SQZ222" s="221"/>
      <c r="SRA222" s="221"/>
      <c r="SRB222" s="221"/>
      <c r="SRC222" s="221"/>
      <c r="SRD222" s="221"/>
      <c r="SRE222" s="221"/>
      <c r="SRF222" s="221"/>
      <c r="SRG222" s="221"/>
      <c r="SRH222" s="221"/>
      <c r="SRI222" s="221"/>
      <c r="SRJ222" s="221"/>
      <c r="SRK222" s="221"/>
      <c r="SRL222" s="221"/>
      <c r="SRM222" s="221"/>
      <c r="SRN222" s="221"/>
      <c r="SRO222" s="221"/>
      <c r="SRP222" s="221"/>
      <c r="SRQ222" s="221"/>
      <c r="SRR222" s="221"/>
      <c r="SRS222" s="221"/>
      <c r="SRT222" s="221"/>
      <c r="SRU222" s="221"/>
      <c r="SRV222" s="221"/>
      <c r="SRW222" s="221"/>
      <c r="SRX222" s="221"/>
      <c r="SRY222" s="221"/>
      <c r="SRZ222" s="221"/>
      <c r="SSA222" s="221"/>
      <c r="SSB222" s="221"/>
      <c r="SSC222" s="221"/>
      <c r="SSD222" s="221"/>
      <c r="SSE222" s="221"/>
      <c r="SSF222" s="221"/>
      <c r="SSG222" s="221"/>
      <c r="SSH222" s="221"/>
      <c r="SSI222" s="221"/>
      <c r="SSJ222" s="221"/>
      <c r="SSK222" s="221"/>
      <c r="SSL222" s="221"/>
      <c r="SSM222" s="221"/>
      <c r="SSN222" s="221"/>
      <c r="SSO222" s="221"/>
      <c r="SSP222" s="221"/>
      <c r="SSQ222" s="221"/>
      <c r="SSR222" s="221"/>
      <c r="SSS222" s="221"/>
      <c r="SST222" s="221"/>
      <c r="SSU222" s="221"/>
      <c r="SSV222" s="221"/>
      <c r="SSW222" s="221"/>
      <c r="SSX222" s="221"/>
      <c r="SSY222" s="221"/>
      <c r="SSZ222" s="221"/>
      <c r="STA222" s="221"/>
      <c r="STB222" s="221"/>
      <c r="STC222" s="221"/>
      <c r="STD222" s="221"/>
      <c r="STE222" s="221"/>
      <c r="STF222" s="221"/>
      <c r="STG222" s="221"/>
      <c r="STH222" s="221"/>
      <c r="STI222" s="221"/>
      <c r="STJ222" s="221"/>
      <c r="STK222" s="221"/>
      <c r="STL222" s="221"/>
      <c r="STM222" s="221"/>
      <c r="STN222" s="221"/>
      <c r="STO222" s="221"/>
      <c r="STP222" s="221"/>
      <c r="STQ222" s="221"/>
      <c r="STR222" s="221"/>
      <c r="STS222" s="221"/>
      <c r="STT222" s="221"/>
      <c r="STU222" s="221"/>
      <c r="STV222" s="221"/>
      <c r="STW222" s="221"/>
      <c r="STX222" s="221"/>
      <c r="STY222" s="221"/>
      <c r="STZ222" s="221"/>
      <c r="SUA222" s="221"/>
      <c r="SUB222" s="221"/>
      <c r="SUC222" s="221"/>
      <c r="SUD222" s="221"/>
      <c r="SUE222" s="221"/>
      <c r="SUF222" s="221"/>
      <c r="SUG222" s="221"/>
      <c r="SUH222" s="221"/>
      <c r="SUI222" s="221"/>
      <c r="SUJ222" s="221"/>
      <c r="SUK222" s="221"/>
      <c r="SUL222" s="221"/>
      <c r="SUM222" s="221"/>
      <c r="SUN222" s="221"/>
      <c r="SUO222" s="221"/>
      <c r="SUP222" s="221"/>
      <c r="SUQ222" s="221"/>
      <c r="SUR222" s="221"/>
      <c r="SUS222" s="221"/>
      <c r="SUT222" s="221"/>
      <c r="SUU222" s="221"/>
      <c r="SUV222" s="221"/>
      <c r="SUW222" s="221"/>
      <c r="SUX222" s="221"/>
      <c r="SUY222" s="221"/>
      <c r="SUZ222" s="221"/>
      <c r="SVA222" s="221"/>
      <c r="SVB222" s="221"/>
      <c r="SVC222" s="221"/>
      <c r="SVD222" s="221"/>
      <c r="SVE222" s="221"/>
      <c r="SVF222" s="221"/>
      <c r="SVG222" s="221"/>
      <c r="SVH222" s="221"/>
      <c r="SVI222" s="221"/>
      <c r="SVJ222" s="221"/>
      <c r="SVK222" s="221"/>
      <c r="SVL222" s="221"/>
      <c r="SVM222" s="221"/>
      <c r="SVN222" s="221"/>
      <c r="SVO222" s="221"/>
      <c r="SVP222" s="221"/>
      <c r="SVQ222" s="221"/>
      <c r="SVR222" s="221"/>
      <c r="SVS222" s="221"/>
      <c r="SVT222" s="221"/>
      <c r="SVU222" s="221"/>
      <c r="SVV222" s="221"/>
      <c r="SVW222" s="221"/>
      <c r="SVX222" s="221"/>
      <c r="SVY222" s="221"/>
      <c r="SVZ222" s="221"/>
      <c r="SWA222" s="221"/>
      <c r="SWB222" s="221"/>
      <c r="SWC222" s="221"/>
      <c r="SWD222" s="221"/>
      <c r="SWE222" s="221"/>
      <c r="SWF222" s="221"/>
      <c r="SWG222" s="221"/>
      <c r="SWH222" s="221"/>
      <c r="SWI222" s="221"/>
      <c r="SWJ222" s="221"/>
      <c r="SWK222" s="221"/>
      <c r="SWL222" s="221"/>
      <c r="SWM222" s="221"/>
      <c r="SWN222" s="221"/>
      <c r="SWO222" s="221"/>
      <c r="SWP222" s="221"/>
      <c r="SWQ222" s="221"/>
      <c r="SWR222" s="221"/>
      <c r="SWS222" s="221"/>
      <c r="SWT222" s="221"/>
      <c r="SWU222" s="221"/>
      <c r="SWV222" s="221"/>
      <c r="SWW222" s="221"/>
      <c r="SWX222" s="221"/>
      <c r="SWY222" s="221"/>
      <c r="SWZ222" s="221"/>
      <c r="SXA222" s="221"/>
      <c r="SXB222" s="221"/>
      <c r="SXC222" s="221"/>
      <c r="SXD222" s="221"/>
      <c r="SXE222" s="221"/>
      <c r="SXF222" s="221"/>
      <c r="SXG222" s="221"/>
      <c r="SXH222" s="221"/>
      <c r="SXI222" s="221"/>
      <c r="SXJ222" s="221"/>
      <c r="SXK222" s="221"/>
      <c r="SXL222" s="221"/>
      <c r="SXM222" s="221"/>
      <c r="SXN222" s="221"/>
      <c r="SXO222" s="221"/>
      <c r="SXP222" s="221"/>
      <c r="SXQ222" s="221"/>
      <c r="SXR222" s="221"/>
      <c r="SXS222" s="221"/>
      <c r="SXT222" s="221"/>
      <c r="SXU222" s="221"/>
      <c r="SXV222" s="221"/>
      <c r="SXW222" s="221"/>
      <c r="SXX222" s="221"/>
      <c r="SXY222" s="221"/>
      <c r="SXZ222" s="221"/>
      <c r="SYA222" s="221"/>
      <c r="SYB222" s="221"/>
      <c r="SYC222" s="221"/>
      <c r="SYD222" s="221"/>
      <c r="SYE222" s="221"/>
      <c r="SYF222" s="221"/>
      <c r="SYG222" s="221"/>
      <c r="SYH222" s="221"/>
      <c r="SYI222" s="221"/>
      <c r="SYJ222" s="221"/>
      <c r="SYK222" s="221"/>
      <c r="SYL222" s="221"/>
      <c r="SYM222" s="221"/>
      <c r="SYN222" s="221"/>
      <c r="SYO222" s="221"/>
      <c r="SYP222" s="221"/>
      <c r="SYQ222" s="221"/>
      <c r="SYR222" s="221"/>
      <c r="SYS222" s="221"/>
      <c r="SYT222" s="221"/>
      <c r="SYU222" s="221"/>
      <c r="SYV222" s="221"/>
      <c r="SYW222" s="221"/>
      <c r="SYX222" s="221"/>
      <c r="SYY222" s="221"/>
      <c r="SYZ222" s="221"/>
      <c r="SZA222" s="221"/>
      <c r="SZB222" s="221"/>
      <c r="SZC222" s="221"/>
      <c r="SZD222" s="221"/>
      <c r="SZE222" s="221"/>
      <c r="SZF222" s="221"/>
      <c r="SZG222" s="221"/>
      <c r="SZH222" s="221"/>
      <c r="SZI222" s="221"/>
      <c r="SZJ222" s="221"/>
      <c r="SZK222" s="221"/>
      <c r="SZL222" s="221"/>
      <c r="SZM222" s="221"/>
      <c r="SZN222" s="221"/>
      <c r="SZO222" s="221"/>
      <c r="SZP222" s="221"/>
      <c r="SZQ222" s="221"/>
      <c r="SZR222" s="221"/>
      <c r="SZS222" s="221"/>
      <c r="SZT222" s="221"/>
      <c r="SZU222" s="221"/>
      <c r="SZV222" s="221"/>
      <c r="SZW222" s="221"/>
      <c r="SZX222" s="221"/>
      <c r="SZY222" s="221"/>
      <c r="SZZ222" s="221"/>
      <c r="TAA222" s="221"/>
      <c r="TAB222" s="221"/>
      <c r="TAC222" s="221"/>
      <c r="TAD222" s="221"/>
      <c r="TAE222" s="221"/>
      <c r="TAF222" s="221"/>
      <c r="TAG222" s="221"/>
      <c r="TAH222" s="221"/>
      <c r="TAI222" s="221"/>
      <c r="TAJ222" s="221"/>
      <c r="TAK222" s="221"/>
      <c r="TAL222" s="221"/>
      <c r="TAM222" s="221"/>
      <c r="TAN222" s="221"/>
      <c r="TAO222" s="221"/>
      <c r="TAP222" s="221"/>
      <c r="TAQ222" s="221"/>
      <c r="TAR222" s="221"/>
      <c r="TAS222" s="221"/>
      <c r="TAT222" s="221"/>
      <c r="TAU222" s="221"/>
      <c r="TAV222" s="221"/>
      <c r="TAW222" s="221"/>
      <c r="TAX222" s="221"/>
      <c r="TAY222" s="221"/>
      <c r="TAZ222" s="221"/>
      <c r="TBA222" s="221"/>
      <c r="TBB222" s="221"/>
      <c r="TBC222" s="221"/>
      <c r="TBD222" s="221"/>
      <c r="TBE222" s="221"/>
      <c r="TBF222" s="221"/>
      <c r="TBG222" s="221"/>
      <c r="TBH222" s="221"/>
      <c r="TBI222" s="221"/>
      <c r="TBJ222" s="221"/>
      <c r="TBK222" s="221"/>
      <c r="TBL222" s="221"/>
      <c r="TBM222" s="221"/>
      <c r="TBN222" s="221"/>
      <c r="TBO222" s="221"/>
      <c r="TBP222" s="221"/>
      <c r="TBQ222" s="221"/>
      <c r="TBR222" s="221"/>
      <c r="TBS222" s="221"/>
      <c r="TBT222" s="221"/>
      <c r="TBU222" s="221"/>
      <c r="TBV222" s="221"/>
      <c r="TBW222" s="221"/>
      <c r="TBX222" s="221"/>
      <c r="TBY222" s="221"/>
      <c r="TBZ222" s="221"/>
      <c r="TCA222" s="221"/>
      <c r="TCB222" s="221"/>
      <c r="TCC222" s="221"/>
      <c r="TCD222" s="221"/>
      <c r="TCE222" s="221"/>
      <c r="TCF222" s="221"/>
      <c r="TCG222" s="221"/>
      <c r="TCH222" s="221"/>
      <c r="TCI222" s="221"/>
      <c r="TCJ222" s="221"/>
      <c r="TCK222" s="221"/>
      <c r="TCL222" s="221"/>
      <c r="TCM222" s="221"/>
      <c r="TCN222" s="221"/>
      <c r="TCO222" s="221"/>
      <c r="TCP222" s="221"/>
      <c r="TCQ222" s="221"/>
      <c r="TCR222" s="221"/>
      <c r="TCS222" s="221"/>
      <c r="TCT222" s="221"/>
      <c r="TCU222" s="221"/>
      <c r="TCV222" s="221"/>
      <c r="TCW222" s="221"/>
      <c r="TCX222" s="221"/>
      <c r="TCY222" s="221"/>
      <c r="TCZ222" s="221"/>
      <c r="TDA222" s="221"/>
      <c r="TDB222" s="221"/>
      <c r="TDC222" s="221"/>
      <c r="TDD222" s="221"/>
      <c r="TDE222" s="221"/>
      <c r="TDF222" s="221"/>
      <c r="TDG222" s="221"/>
      <c r="TDH222" s="221"/>
      <c r="TDI222" s="221"/>
      <c r="TDJ222" s="221"/>
      <c r="TDK222" s="221"/>
      <c r="TDL222" s="221"/>
      <c r="TDM222" s="221"/>
      <c r="TDN222" s="221"/>
      <c r="TDO222" s="221"/>
      <c r="TDP222" s="221"/>
      <c r="TDQ222" s="221"/>
      <c r="TDR222" s="221"/>
      <c r="TDS222" s="221"/>
      <c r="TDT222" s="221"/>
      <c r="TDU222" s="221"/>
      <c r="TDV222" s="221"/>
      <c r="TDW222" s="221"/>
      <c r="TDX222" s="221"/>
      <c r="TDY222" s="221"/>
      <c r="TDZ222" s="221"/>
      <c r="TEA222" s="221"/>
      <c r="TEB222" s="221"/>
      <c r="TEC222" s="221"/>
      <c r="TED222" s="221"/>
      <c r="TEE222" s="221"/>
      <c r="TEF222" s="221"/>
      <c r="TEG222" s="221"/>
      <c r="TEH222" s="221"/>
      <c r="TEI222" s="221"/>
      <c r="TEJ222" s="221"/>
      <c r="TEK222" s="221"/>
      <c r="TEL222" s="221"/>
      <c r="TEM222" s="221"/>
      <c r="TEN222" s="221"/>
      <c r="TEO222" s="221"/>
      <c r="TEP222" s="221"/>
      <c r="TEQ222" s="221"/>
      <c r="TER222" s="221"/>
      <c r="TES222" s="221"/>
      <c r="TET222" s="221"/>
      <c r="TEU222" s="221"/>
      <c r="TEV222" s="221"/>
      <c r="TEW222" s="221"/>
      <c r="TEX222" s="221"/>
      <c r="TEY222" s="221"/>
      <c r="TEZ222" s="221"/>
      <c r="TFA222" s="221"/>
      <c r="TFB222" s="221"/>
      <c r="TFC222" s="221"/>
      <c r="TFD222" s="221"/>
      <c r="TFE222" s="221"/>
      <c r="TFF222" s="221"/>
      <c r="TFG222" s="221"/>
      <c r="TFH222" s="221"/>
      <c r="TFI222" s="221"/>
      <c r="TFJ222" s="221"/>
      <c r="TFK222" s="221"/>
      <c r="TFL222" s="221"/>
      <c r="TFM222" s="221"/>
      <c r="TFN222" s="221"/>
      <c r="TFO222" s="221"/>
      <c r="TFP222" s="221"/>
      <c r="TFQ222" s="221"/>
      <c r="TFR222" s="221"/>
      <c r="TFS222" s="221"/>
      <c r="TFT222" s="221"/>
      <c r="TFU222" s="221"/>
      <c r="TFV222" s="221"/>
      <c r="TFW222" s="221"/>
      <c r="TFX222" s="221"/>
      <c r="TFY222" s="221"/>
      <c r="TFZ222" s="221"/>
      <c r="TGA222" s="221"/>
      <c r="TGB222" s="221"/>
      <c r="TGC222" s="221"/>
      <c r="TGD222" s="221"/>
      <c r="TGE222" s="221"/>
      <c r="TGF222" s="221"/>
      <c r="TGG222" s="221"/>
      <c r="TGH222" s="221"/>
      <c r="TGI222" s="221"/>
      <c r="TGJ222" s="221"/>
      <c r="TGK222" s="221"/>
      <c r="TGL222" s="221"/>
      <c r="TGM222" s="221"/>
      <c r="TGN222" s="221"/>
      <c r="TGO222" s="221"/>
      <c r="TGP222" s="221"/>
      <c r="TGQ222" s="221"/>
      <c r="TGR222" s="221"/>
      <c r="TGS222" s="221"/>
      <c r="TGT222" s="221"/>
      <c r="TGU222" s="221"/>
      <c r="TGV222" s="221"/>
      <c r="TGW222" s="221"/>
      <c r="TGX222" s="221"/>
      <c r="TGY222" s="221"/>
      <c r="TGZ222" s="221"/>
      <c r="THA222" s="221"/>
      <c r="THB222" s="221"/>
      <c r="THC222" s="221"/>
      <c r="THD222" s="221"/>
      <c r="THE222" s="221"/>
      <c r="THF222" s="221"/>
      <c r="THG222" s="221"/>
      <c r="THH222" s="221"/>
      <c r="THI222" s="221"/>
      <c r="THJ222" s="221"/>
      <c r="THK222" s="221"/>
      <c r="THL222" s="221"/>
      <c r="THM222" s="221"/>
      <c r="THN222" s="221"/>
      <c r="THO222" s="221"/>
      <c r="THP222" s="221"/>
      <c r="THQ222" s="221"/>
      <c r="THR222" s="221"/>
      <c r="THS222" s="221"/>
      <c r="THT222" s="221"/>
      <c r="THU222" s="221"/>
      <c r="THV222" s="221"/>
      <c r="THW222" s="221"/>
      <c r="THX222" s="221"/>
      <c r="THY222" s="221"/>
      <c r="THZ222" s="221"/>
      <c r="TIA222" s="221"/>
      <c r="TIB222" s="221"/>
      <c r="TIC222" s="221"/>
      <c r="TID222" s="221"/>
      <c r="TIE222" s="221"/>
      <c r="TIF222" s="221"/>
      <c r="TIG222" s="221"/>
      <c r="TIH222" s="221"/>
      <c r="TII222" s="221"/>
      <c r="TIJ222" s="221"/>
      <c r="TIK222" s="221"/>
      <c r="TIL222" s="221"/>
      <c r="TIM222" s="221"/>
      <c r="TIN222" s="221"/>
      <c r="TIO222" s="221"/>
      <c r="TIP222" s="221"/>
      <c r="TIQ222" s="221"/>
      <c r="TIR222" s="221"/>
      <c r="TIS222" s="221"/>
      <c r="TIT222" s="221"/>
      <c r="TIU222" s="221"/>
      <c r="TIV222" s="221"/>
      <c r="TIW222" s="221"/>
      <c r="TIX222" s="221"/>
      <c r="TIY222" s="221"/>
      <c r="TIZ222" s="221"/>
      <c r="TJA222" s="221"/>
      <c r="TJB222" s="221"/>
      <c r="TJC222" s="221"/>
      <c r="TJD222" s="221"/>
      <c r="TJE222" s="221"/>
      <c r="TJF222" s="221"/>
      <c r="TJG222" s="221"/>
      <c r="TJH222" s="221"/>
      <c r="TJI222" s="221"/>
      <c r="TJJ222" s="221"/>
      <c r="TJK222" s="221"/>
      <c r="TJL222" s="221"/>
      <c r="TJM222" s="221"/>
      <c r="TJN222" s="221"/>
      <c r="TJO222" s="221"/>
      <c r="TJP222" s="221"/>
      <c r="TJQ222" s="221"/>
      <c r="TJR222" s="221"/>
      <c r="TJS222" s="221"/>
      <c r="TJT222" s="221"/>
      <c r="TJU222" s="221"/>
      <c r="TJV222" s="221"/>
      <c r="TJW222" s="221"/>
      <c r="TJX222" s="221"/>
      <c r="TJY222" s="221"/>
      <c r="TJZ222" s="221"/>
      <c r="TKA222" s="221"/>
      <c r="TKB222" s="221"/>
      <c r="TKC222" s="221"/>
      <c r="TKD222" s="221"/>
      <c r="TKE222" s="221"/>
      <c r="TKF222" s="221"/>
      <c r="TKG222" s="221"/>
      <c r="TKH222" s="221"/>
      <c r="TKI222" s="221"/>
      <c r="TKJ222" s="221"/>
      <c r="TKK222" s="221"/>
      <c r="TKL222" s="221"/>
      <c r="TKM222" s="221"/>
      <c r="TKN222" s="221"/>
      <c r="TKO222" s="221"/>
      <c r="TKP222" s="221"/>
      <c r="TKQ222" s="221"/>
      <c r="TKR222" s="221"/>
      <c r="TKS222" s="221"/>
      <c r="TKT222" s="221"/>
      <c r="TKU222" s="221"/>
      <c r="TKV222" s="221"/>
      <c r="TKW222" s="221"/>
      <c r="TKX222" s="221"/>
      <c r="TKY222" s="221"/>
      <c r="TKZ222" s="221"/>
      <c r="TLA222" s="221"/>
      <c r="TLB222" s="221"/>
      <c r="TLC222" s="221"/>
      <c r="TLD222" s="221"/>
      <c r="TLE222" s="221"/>
      <c r="TLF222" s="221"/>
      <c r="TLG222" s="221"/>
      <c r="TLH222" s="221"/>
      <c r="TLI222" s="221"/>
      <c r="TLJ222" s="221"/>
      <c r="TLK222" s="221"/>
      <c r="TLL222" s="221"/>
      <c r="TLM222" s="221"/>
      <c r="TLN222" s="221"/>
      <c r="TLO222" s="221"/>
      <c r="TLP222" s="221"/>
      <c r="TLQ222" s="221"/>
      <c r="TLR222" s="221"/>
      <c r="TLS222" s="221"/>
      <c r="TLT222" s="221"/>
      <c r="TLU222" s="221"/>
      <c r="TLV222" s="221"/>
      <c r="TLW222" s="221"/>
      <c r="TLX222" s="221"/>
      <c r="TLY222" s="221"/>
      <c r="TLZ222" s="221"/>
      <c r="TMA222" s="221"/>
      <c r="TMB222" s="221"/>
      <c r="TMC222" s="221"/>
      <c r="TMD222" s="221"/>
      <c r="TME222" s="221"/>
      <c r="TMF222" s="221"/>
      <c r="TMG222" s="221"/>
      <c r="TMH222" s="221"/>
      <c r="TMI222" s="221"/>
      <c r="TMJ222" s="221"/>
      <c r="TMK222" s="221"/>
      <c r="TML222" s="221"/>
      <c r="TMM222" s="221"/>
      <c r="TMN222" s="221"/>
      <c r="TMO222" s="221"/>
      <c r="TMP222" s="221"/>
      <c r="TMQ222" s="221"/>
      <c r="TMR222" s="221"/>
      <c r="TMS222" s="221"/>
      <c r="TMT222" s="221"/>
      <c r="TMU222" s="221"/>
      <c r="TMV222" s="221"/>
      <c r="TMW222" s="221"/>
      <c r="TMX222" s="221"/>
      <c r="TMY222" s="221"/>
      <c r="TMZ222" s="221"/>
      <c r="TNA222" s="221"/>
      <c r="TNB222" s="221"/>
      <c r="TNC222" s="221"/>
      <c r="TND222" s="221"/>
      <c r="TNE222" s="221"/>
      <c r="TNF222" s="221"/>
      <c r="TNG222" s="221"/>
      <c r="TNH222" s="221"/>
      <c r="TNI222" s="221"/>
      <c r="TNJ222" s="221"/>
      <c r="TNK222" s="221"/>
      <c r="TNL222" s="221"/>
      <c r="TNM222" s="221"/>
      <c r="TNN222" s="221"/>
      <c r="TNO222" s="221"/>
      <c r="TNP222" s="221"/>
      <c r="TNQ222" s="221"/>
      <c r="TNR222" s="221"/>
      <c r="TNS222" s="221"/>
      <c r="TNT222" s="221"/>
      <c r="TNU222" s="221"/>
      <c r="TNV222" s="221"/>
      <c r="TNW222" s="221"/>
      <c r="TNX222" s="221"/>
      <c r="TNY222" s="221"/>
      <c r="TNZ222" s="221"/>
      <c r="TOA222" s="221"/>
      <c r="TOB222" s="221"/>
      <c r="TOC222" s="221"/>
      <c r="TOD222" s="221"/>
      <c r="TOE222" s="221"/>
      <c r="TOF222" s="221"/>
      <c r="TOG222" s="221"/>
      <c r="TOH222" s="221"/>
      <c r="TOI222" s="221"/>
      <c r="TOJ222" s="221"/>
      <c r="TOK222" s="221"/>
      <c r="TOL222" s="221"/>
      <c r="TOM222" s="221"/>
      <c r="TON222" s="221"/>
      <c r="TOO222" s="221"/>
      <c r="TOP222" s="221"/>
      <c r="TOQ222" s="221"/>
      <c r="TOR222" s="221"/>
      <c r="TOS222" s="221"/>
      <c r="TOT222" s="221"/>
      <c r="TOU222" s="221"/>
      <c r="TOV222" s="221"/>
      <c r="TOW222" s="221"/>
      <c r="TOX222" s="221"/>
      <c r="TOY222" s="221"/>
      <c r="TOZ222" s="221"/>
      <c r="TPA222" s="221"/>
      <c r="TPB222" s="221"/>
      <c r="TPC222" s="221"/>
      <c r="TPD222" s="221"/>
      <c r="TPE222" s="221"/>
      <c r="TPF222" s="221"/>
      <c r="TPG222" s="221"/>
      <c r="TPH222" s="221"/>
      <c r="TPI222" s="221"/>
      <c r="TPJ222" s="221"/>
      <c r="TPK222" s="221"/>
      <c r="TPL222" s="221"/>
      <c r="TPM222" s="221"/>
      <c r="TPN222" s="221"/>
      <c r="TPO222" s="221"/>
      <c r="TPP222" s="221"/>
      <c r="TPQ222" s="221"/>
      <c r="TPR222" s="221"/>
      <c r="TPS222" s="221"/>
      <c r="TPT222" s="221"/>
      <c r="TPU222" s="221"/>
      <c r="TPV222" s="221"/>
      <c r="TPW222" s="221"/>
      <c r="TPX222" s="221"/>
      <c r="TPY222" s="221"/>
      <c r="TPZ222" s="221"/>
      <c r="TQA222" s="221"/>
      <c r="TQB222" s="221"/>
      <c r="TQC222" s="221"/>
      <c r="TQD222" s="221"/>
      <c r="TQE222" s="221"/>
      <c r="TQF222" s="221"/>
      <c r="TQG222" s="221"/>
      <c r="TQH222" s="221"/>
      <c r="TQI222" s="221"/>
      <c r="TQJ222" s="221"/>
      <c r="TQK222" s="221"/>
      <c r="TQL222" s="221"/>
      <c r="TQM222" s="221"/>
      <c r="TQN222" s="221"/>
      <c r="TQO222" s="221"/>
      <c r="TQP222" s="221"/>
      <c r="TQQ222" s="221"/>
      <c r="TQR222" s="221"/>
      <c r="TQS222" s="221"/>
      <c r="TQT222" s="221"/>
      <c r="TQU222" s="221"/>
      <c r="TQV222" s="221"/>
      <c r="TQW222" s="221"/>
      <c r="TQX222" s="221"/>
      <c r="TQY222" s="221"/>
      <c r="TQZ222" s="221"/>
      <c r="TRA222" s="221"/>
      <c r="TRB222" s="221"/>
      <c r="TRC222" s="221"/>
      <c r="TRD222" s="221"/>
      <c r="TRE222" s="221"/>
      <c r="TRF222" s="221"/>
      <c r="TRG222" s="221"/>
      <c r="TRH222" s="221"/>
      <c r="TRI222" s="221"/>
      <c r="TRJ222" s="221"/>
      <c r="TRK222" s="221"/>
      <c r="TRL222" s="221"/>
      <c r="TRM222" s="221"/>
      <c r="TRN222" s="221"/>
      <c r="TRO222" s="221"/>
      <c r="TRP222" s="221"/>
      <c r="TRQ222" s="221"/>
      <c r="TRR222" s="221"/>
      <c r="TRS222" s="221"/>
      <c r="TRT222" s="221"/>
      <c r="TRU222" s="221"/>
      <c r="TRV222" s="221"/>
      <c r="TRW222" s="221"/>
      <c r="TRX222" s="221"/>
      <c r="TRY222" s="221"/>
      <c r="TRZ222" s="221"/>
      <c r="TSA222" s="221"/>
      <c r="TSB222" s="221"/>
      <c r="TSC222" s="221"/>
      <c r="TSD222" s="221"/>
      <c r="TSE222" s="221"/>
      <c r="TSF222" s="221"/>
      <c r="TSG222" s="221"/>
      <c r="TSH222" s="221"/>
      <c r="TSI222" s="221"/>
      <c r="TSJ222" s="221"/>
      <c r="TSK222" s="221"/>
      <c r="TSL222" s="221"/>
      <c r="TSM222" s="221"/>
      <c r="TSN222" s="221"/>
      <c r="TSO222" s="221"/>
      <c r="TSP222" s="221"/>
      <c r="TSQ222" s="221"/>
      <c r="TSR222" s="221"/>
      <c r="TSS222" s="221"/>
      <c r="TST222" s="221"/>
      <c r="TSU222" s="221"/>
      <c r="TSV222" s="221"/>
      <c r="TSW222" s="221"/>
      <c r="TSX222" s="221"/>
      <c r="TSY222" s="221"/>
      <c r="TSZ222" s="221"/>
      <c r="TTA222" s="221"/>
      <c r="TTB222" s="221"/>
      <c r="TTC222" s="221"/>
      <c r="TTD222" s="221"/>
      <c r="TTE222" s="221"/>
      <c r="TTF222" s="221"/>
      <c r="TTG222" s="221"/>
      <c r="TTH222" s="221"/>
      <c r="TTI222" s="221"/>
      <c r="TTJ222" s="221"/>
      <c r="TTK222" s="221"/>
      <c r="TTL222" s="221"/>
      <c r="TTM222" s="221"/>
      <c r="TTN222" s="221"/>
      <c r="TTO222" s="221"/>
      <c r="TTP222" s="221"/>
      <c r="TTQ222" s="221"/>
      <c r="TTR222" s="221"/>
      <c r="TTS222" s="221"/>
      <c r="TTT222" s="221"/>
      <c r="TTU222" s="221"/>
      <c r="TTV222" s="221"/>
      <c r="TTW222" s="221"/>
      <c r="TTX222" s="221"/>
      <c r="TTY222" s="221"/>
      <c r="TTZ222" s="221"/>
      <c r="TUA222" s="221"/>
      <c r="TUB222" s="221"/>
      <c r="TUC222" s="221"/>
      <c r="TUD222" s="221"/>
      <c r="TUE222" s="221"/>
      <c r="TUF222" s="221"/>
      <c r="TUG222" s="221"/>
      <c r="TUH222" s="221"/>
      <c r="TUI222" s="221"/>
      <c r="TUJ222" s="221"/>
      <c r="TUK222" s="221"/>
      <c r="TUL222" s="221"/>
      <c r="TUM222" s="221"/>
      <c r="TUN222" s="221"/>
      <c r="TUO222" s="221"/>
      <c r="TUP222" s="221"/>
      <c r="TUQ222" s="221"/>
      <c r="TUR222" s="221"/>
      <c r="TUS222" s="221"/>
      <c r="TUT222" s="221"/>
      <c r="TUU222" s="221"/>
      <c r="TUV222" s="221"/>
      <c r="TUW222" s="221"/>
      <c r="TUX222" s="221"/>
      <c r="TUY222" s="221"/>
      <c r="TUZ222" s="221"/>
      <c r="TVA222" s="221"/>
      <c r="TVB222" s="221"/>
      <c r="TVC222" s="221"/>
      <c r="TVD222" s="221"/>
      <c r="TVE222" s="221"/>
      <c r="TVF222" s="221"/>
      <c r="TVG222" s="221"/>
      <c r="TVH222" s="221"/>
      <c r="TVI222" s="221"/>
      <c r="TVJ222" s="221"/>
      <c r="TVK222" s="221"/>
      <c r="TVL222" s="221"/>
      <c r="TVM222" s="221"/>
      <c r="TVN222" s="221"/>
      <c r="TVO222" s="221"/>
      <c r="TVP222" s="221"/>
      <c r="TVQ222" s="221"/>
      <c r="TVR222" s="221"/>
      <c r="TVS222" s="221"/>
      <c r="TVT222" s="221"/>
      <c r="TVU222" s="221"/>
      <c r="TVV222" s="221"/>
      <c r="TVW222" s="221"/>
      <c r="TVX222" s="221"/>
      <c r="TVY222" s="221"/>
      <c r="TVZ222" s="221"/>
      <c r="TWA222" s="221"/>
      <c r="TWB222" s="221"/>
      <c r="TWC222" s="221"/>
      <c r="TWD222" s="221"/>
      <c r="TWE222" s="221"/>
      <c r="TWF222" s="221"/>
      <c r="TWG222" s="221"/>
      <c r="TWH222" s="221"/>
      <c r="TWI222" s="221"/>
      <c r="TWJ222" s="221"/>
      <c r="TWK222" s="221"/>
      <c r="TWL222" s="221"/>
      <c r="TWM222" s="221"/>
      <c r="TWN222" s="221"/>
      <c r="TWO222" s="221"/>
      <c r="TWP222" s="221"/>
      <c r="TWQ222" s="221"/>
      <c r="TWR222" s="221"/>
      <c r="TWS222" s="221"/>
      <c r="TWT222" s="221"/>
      <c r="TWU222" s="221"/>
      <c r="TWV222" s="221"/>
      <c r="TWW222" s="221"/>
      <c r="TWX222" s="221"/>
      <c r="TWY222" s="221"/>
      <c r="TWZ222" s="221"/>
      <c r="TXA222" s="221"/>
      <c r="TXB222" s="221"/>
      <c r="TXC222" s="221"/>
      <c r="TXD222" s="221"/>
      <c r="TXE222" s="221"/>
      <c r="TXF222" s="221"/>
      <c r="TXG222" s="221"/>
      <c r="TXH222" s="221"/>
      <c r="TXI222" s="221"/>
      <c r="TXJ222" s="221"/>
      <c r="TXK222" s="221"/>
      <c r="TXL222" s="221"/>
      <c r="TXM222" s="221"/>
      <c r="TXN222" s="221"/>
      <c r="TXO222" s="221"/>
      <c r="TXP222" s="221"/>
      <c r="TXQ222" s="221"/>
      <c r="TXR222" s="221"/>
      <c r="TXS222" s="221"/>
      <c r="TXT222" s="221"/>
      <c r="TXU222" s="221"/>
      <c r="TXV222" s="221"/>
      <c r="TXW222" s="221"/>
      <c r="TXX222" s="221"/>
      <c r="TXY222" s="221"/>
      <c r="TXZ222" s="221"/>
      <c r="TYA222" s="221"/>
      <c r="TYB222" s="221"/>
      <c r="TYC222" s="221"/>
      <c r="TYD222" s="221"/>
      <c r="TYE222" s="221"/>
      <c r="TYF222" s="221"/>
      <c r="TYG222" s="221"/>
      <c r="TYH222" s="221"/>
      <c r="TYI222" s="221"/>
      <c r="TYJ222" s="221"/>
      <c r="TYK222" s="221"/>
      <c r="TYL222" s="221"/>
      <c r="TYM222" s="221"/>
      <c r="TYN222" s="221"/>
      <c r="TYO222" s="221"/>
      <c r="TYP222" s="221"/>
      <c r="TYQ222" s="221"/>
      <c r="TYR222" s="221"/>
      <c r="TYS222" s="221"/>
      <c r="TYT222" s="221"/>
      <c r="TYU222" s="221"/>
      <c r="TYV222" s="221"/>
      <c r="TYW222" s="221"/>
      <c r="TYX222" s="221"/>
      <c r="TYY222" s="221"/>
      <c r="TYZ222" s="221"/>
      <c r="TZA222" s="221"/>
      <c r="TZB222" s="221"/>
      <c r="TZC222" s="221"/>
      <c r="TZD222" s="221"/>
      <c r="TZE222" s="221"/>
      <c r="TZF222" s="221"/>
      <c r="TZG222" s="221"/>
      <c r="TZH222" s="221"/>
      <c r="TZI222" s="221"/>
      <c r="TZJ222" s="221"/>
      <c r="TZK222" s="221"/>
      <c r="TZL222" s="221"/>
      <c r="TZM222" s="221"/>
      <c r="TZN222" s="221"/>
      <c r="TZO222" s="221"/>
      <c r="TZP222" s="221"/>
      <c r="TZQ222" s="221"/>
      <c r="TZR222" s="221"/>
      <c r="TZS222" s="221"/>
      <c r="TZT222" s="221"/>
      <c r="TZU222" s="221"/>
      <c r="TZV222" s="221"/>
      <c r="TZW222" s="221"/>
      <c r="TZX222" s="221"/>
      <c r="TZY222" s="221"/>
      <c r="TZZ222" s="221"/>
      <c r="UAA222" s="221"/>
      <c r="UAB222" s="221"/>
      <c r="UAC222" s="221"/>
      <c r="UAD222" s="221"/>
      <c r="UAE222" s="221"/>
      <c r="UAF222" s="221"/>
      <c r="UAG222" s="221"/>
      <c r="UAH222" s="221"/>
      <c r="UAI222" s="221"/>
      <c r="UAJ222" s="221"/>
      <c r="UAK222" s="221"/>
      <c r="UAL222" s="221"/>
      <c r="UAM222" s="221"/>
      <c r="UAN222" s="221"/>
      <c r="UAO222" s="221"/>
      <c r="UAP222" s="221"/>
      <c r="UAQ222" s="221"/>
      <c r="UAR222" s="221"/>
      <c r="UAS222" s="221"/>
      <c r="UAT222" s="221"/>
      <c r="UAU222" s="221"/>
      <c r="UAV222" s="221"/>
      <c r="UAW222" s="221"/>
      <c r="UAX222" s="221"/>
      <c r="UAY222" s="221"/>
      <c r="UAZ222" s="221"/>
      <c r="UBA222" s="221"/>
      <c r="UBB222" s="221"/>
      <c r="UBC222" s="221"/>
      <c r="UBD222" s="221"/>
      <c r="UBE222" s="221"/>
      <c r="UBF222" s="221"/>
      <c r="UBG222" s="221"/>
      <c r="UBH222" s="221"/>
      <c r="UBI222" s="221"/>
      <c r="UBJ222" s="221"/>
      <c r="UBK222" s="221"/>
      <c r="UBL222" s="221"/>
      <c r="UBM222" s="221"/>
      <c r="UBN222" s="221"/>
      <c r="UBO222" s="221"/>
      <c r="UBP222" s="221"/>
      <c r="UBQ222" s="221"/>
      <c r="UBR222" s="221"/>
      <c r="UBS222" s="221"/>
      <c r="UBT222" s="221"/>
      <c r="UBU222" s="221"/>
      <c r="UBV222" s="221"/>
      <c r="UBW222" s="221"/>
      <c r="UBX222" s="221"/>
      <c r="UBY222" s="221"/>
      <c r="UBZ222" s="221"/>
      <c r="UCA222" s="221"/>
      <c r="UCB222" s="221"/>
      <c r="UCC222" s="221"/>
      <c r="UCD222" s="221"/>
      <c r="UCE222" s="221"/>
      <c r="UCF222" s="221"/>
      <c r="UCG222" s="221"/>
      <c r="UCH222" s="221"/>
      <c r="UCI222" s="221"/>
      <c r="UCJ222" s="221"/>
      <c r="UCK222" s="221"/>
      <c r="UCL222" s="221"/>
      <c r="UCM222" s="221"/>
      <c r="UCN222" s="221"/>
      <c r="UCO222" s="221"/>
      <c r="UCP222" s="221"/>
      <c r="UCQ222" s="221"/>
      <c r="UCR222" s="221"/>
      <c r="UCS222" s="221"/>
      <c r="UCT222" s="221"/>
      <c r="UCU222" s="221"/>
      <c r="UCV222" s="221"/>
      <c r="UCW222" s="221"/>
      <c r="UCX222" s="221"/>
      <c r="UCY222" s="221"/>
      <c r="UCZ222" s="221"/>
      <c r="UDA222" s="221"/>
      <c r="UDB222" s="221"/>
      <c r="UDC222" s="221"/>
      <c r="UDD222" s="221"/>
      <c r="UDE222" s="221"/>
      <c r="UDF222" s="221"/>
      <c r="UDG222" s="221"/>
      <c r="UDH222" s="221"/>
      <c r="UDI222" s="221"/>
      <c r="UDJ222" s="221"/>
      <c r="UDK222" s="221"/>
      <c r="UDL222" s="221"/>
      <c r="UDM222" s="221"/>
      <c r="UDN222" s="221"/>
      <c r="UDO222" s="221"/>
      <c r="UDP222" s="221"/>
      <c r="UDQ222" s="221"/>
      <c r="UDR222" s="221"/>
      <c r="UDS222" s="221"/>
      <c r="UDT222" s="221"/>
      <c r="UDU222" s="221"/>
      <c r="UDV222" s="221"/>
      <c r="UDW222" s="221"/>
      <c r="UDX222" s="221"/>
      <c r="UDY222" s="221"/>
      <c r="UDZ222" s="221"/>
      <c r="UEA222" s="221"/>
      <c r="UEB222" s="221"/>
      <c r="UEC222" s="221"/>
      <c r="UED222" s="221"/>
      <c r="UEE222" s="221"/>
      <c r="UEF222" s="221"/>
      <c r="UEG222" s="221"/>
      <c r="UEH222" s="221"/>
      <c r="UEI222" s="221"/>
      <c r="UEJ222" s="221"/>
      <c r="UEK222" s="221"/>
      <c r="UEL222" s="221"/>
      <c r="UEM222" s="221"/>
      <c r="UEN222" s="221"/>
      <c r="UEO222" s="221"/>
      <c r="UEP222" s="221"/>
      <c r="UEQ222" s="221"/>
      <c r="UER222" s="221"/>
      <c r="UES222" s="221"/>
      <c r="UET222" s="221"/>
      <c r="UEU222" s="221"/>
      <c r="UEV222" s="221"/>
      <c r="UEW222" s="221"/>
      <c r="UEX222" s="221"/>
      <c r="UEY222" s="221"/>
      <c r="UEZ222" s="221"/>
      <c r="UFA222" s="221"/>
      <c r="UFB222" s="221"/>
      <c r="UFC222" s="221"/>
      <c r="UFD222" s="221"/>
      <c r="UFE222" s="221"/>
      <c r="UFF222" s="221"/>
      <c r="UFG222" s="221"/>
      <c r="UFH222" s="221"/>
      <c r="UFI222" s="221"/>
      <c r="UFJ222" s="221"/>
      <c r="UFK222" s="221"/>
      <c r="UFL222" s="221"/>
      <c r="UFM222" s="221"/>
      <c r="UFN222" s="221"/>
      <c r="UFO222" s="221"/>
      <c r="UFP222" s="221"/>
      <c r="UFQ222" s="221"/>
      <c r="UFR222" s="221"/>
      <c r="UFS222" s="221"/>
      <c r="UFT222" s="221"/>
      <c r="UFU222" s="221"/>
      <c r="UFV222" s="221"/>
      <c r="UFW222" s="221"/>
      <c r="UFX222" s="221"/>
      <c r="UFY222" s="221"/>
      <c r="UFZ222" s="221"/>
      <c r="UGA222" s="221"/>
      <c r="UGB222" s="221"/>
      <c r="UGC222" s="221"/>
      <c r="UGD222" s="221"/>
      <c r="UGE222" s="221"/>
      <c r="UGF222" s="221"/>
      <c r="UGG222" s="221"/>
      <c r="UGH222" s="221"/>
      <c r="UGI222" s="221"/>
      <c r="UGJ222" s="221"/>
      <c r="UGK222" s="221"/>
      <c r="UGL222" s="221"/>
      <c r="UGM222" s="221"/>
      <c r="UGN222" s="221"/>
      <c r="UGO222" s="221"/>
      <c r="UGP222" s="221"/>
      <c r="UGQ222" s="221"/>
      <c r="UGR222" s="221"/>
      <c r="UGS222" s="221"/>
      <c r="UGT222" s="221"/>
      <c r="UGU222" s="221"/>
      <c r="UGV222" s="221"/>
      <c r="UGW222" s="221"/>
      <c r="UGX222" s="221"/>
      <c r="UGY222" s="221"/>
      <c r="UGZ222" s="221"/>
      <c r="UHA222" s="221"/>
      <c r="UHB222" s="221"/>
      <c r="UHC222" s="221"/>
      <c r="UHD222" s="221"/>
      <c r="UHE222" s="221"/>
      <c r="UHF222" s="221"/>
      <c r="UHG222" s="221"/>
      <c r="UHH222" s="221"/>
      <c r="UHI222" s="221"/>
      <c r="UHJ222" s="221"/>
      <c r="UHK222" s="221"/>
      <c r="UHL222" s="221"/>
      <c r="UHM222" s="221"/>
      <c r="UHN222" s="221"/>
      <c r="UHO222" s="221"/>
      <c r="UHP222" s="221"/>
      <c r="UHQ222" s="221"/>
      <c r="UHR222" s="221"/>
      <c r="UHS222" s="221"/>
      <c r="UHT222" s="221"/>
      <c r="UHU222" s="221"/>
      <c r="UHV222" s="221"/>
      <c r="UHW222" s="221"/>
      <c r="UHX222" s="221"/>
      <c r="UHY222" s="221"/>
      <c r="UHZ222" s="221"/>
      <c r="UIA222" s="221"/>
      <c r="UIB222" s="221"/>
      <c r="UIC222" s="221"/>
      <c r="UID222" s="221"/>
      <c r="UIE222" s="221"/>
      <c r="UIF222" s="221"/>
      <c r="UIG222" s="221"/>
      <c r="UIH222" s="221"/>
      <c r="UII222" s="221"/>
      <c r="UIJ222" s="221"/>
      <c r="UIK222" s="221"/>
      <c r="UIL222" s="221"/>
      <c r="UIM222" s="221"/>
      <c r="UIN222" s="221"/>
      <c r="UIO222" s="221"/>
      <c r="UIP222" s="221"/>
      <c r="UIQ222" s="221"/>
      <c r="UIR222" s="221"/>
      <c r="UIS222" s="221"/>
      <c r="UIT222" s="221"/>
      <c r="UIU222" s="221"/>
      <c r="UIV222" s="221"/>
      <c r="UIW222" s="221"/>
      <c r="UIX222" s="221"/>
      <c r="UIY222" s="221"/>
      <c r="UIZ222" s="221"/>
      <c r="UJA222" s="221"/>
      <c r="UJB222" s="221"/>
      <c r="UJC222" s="221"/>
      <c r="UJD222" s="221"/>
      <c r="UJE222" s="221"/>
      <c r="UJF222" s="221"/>
      <c r="UJG222" s="221"/>
      <c r="UJH222" s="221"/>
      <c r="UJI222" s="221"/>
      <c r="UJJ222" s="221"/>
      <c r="UJK222" s="221"/>
      <c r="UJL222" s="221"/>
      <c r="UJM222" s="221"/>
      <c r="UJN222" s="221"/>
      <c r="UJO222" s="221"/>
      <c r="UJP222" s="221"/>
      <c r="UJQ222" s="221"/>
      <c r="UJR222" s="221"/>
      <c r="UJS222" s="221"/>
      <c r="UJT222" s="221"/>
      <c r="UJU222" s="221"/>
      <c r="UJV222" s="221"/>
      <c r="UJW222" s="221"/>
      <c r="UJX222" s="221"/>
      <c r="UJY222" s="221"/>
      <c r="UJZ222" s="221"/>
      <c r="UKA222" s="221"/>
      <c r="UKB222" s="221"/>
      <c r="UKC222" s="221"/>
      <c r="UKD222" s="221"/>
      <c r="UKE222" s="221"/>
      <c r="UKF222" s="221"/>
      <c r="UKG222" s="221"/>
      <c r="UKH222" s="221"/>
      <c r="UKI222" s="221"/>
      <c r="UKJ222" s="221"/>
      <c r="UKK222" s="221"/>
      <c r="UKL222" s="221"/>
      <c r="UKM222" s="221"/>
      <c r="UKN222" s="221"/>
      <c r="UKO222" s="221"/>
      <c r="UKP222" s="221"/>
      <c r="UKQ222" s="221"/>
      <c r="UKR222" s="221"/>
      <c r="UKS222" s="221"/>
      <c r="UKT222" s="221"/>
      <c r="UKU222" s="221"/>
      <c r="UKV222" s="221"/>
      <c r="UKW222" s="221"/>
      <c r="UKX222" s="221"/>
      <c r="UKY222" s="221"/>
      <c r="UKZ222" s="221"/>
      <c r="ULA222" s="221"/>
      <c r="ULB222" s="221"/>
      <c r="ULC222" s="221"/>
      <c r="ULD222" s="221"/>
      <c r="ULE222" s="221"/>
      <c r="ULF222" s="221"/>
      <c r="ULG222" s="221"/>
      <c r="ULH222" s="221"/>
      <c r="ULI222" s="221"/>
      <c r="ULJ222" s="221"/>
      <c r="ULK222" s="221"/>
      <c r="ULL222" s="221"/>
      <c r="ULM222" s="221"/>
      <c r="ULN222" s="221"/>
      <c r="ULO222" s="221"/>
      <c r="ULP222" s="221"/>
      <c r="ULQ222" s="221"/>
      <c r="ULR222" s="221"/>
      <c r="ULS222" s="221"/>
      <c r="ULT222" s="221"/>
      <c r="ULU222" s="221"/>
      <c r="ULV222" s="221"/>
      <c r="ULW222" s="221"/>
      <c r="ULX222" s="221"/>
      <c r="ULY222" s="221"/>
      <c r="ULZ222" s="221"/>
      <c r="UMA222" s="221"/>
      <c r="UMB222" s="221"/>
      <c r="UMC222" s="221"/>
      <c r="UMD222" s="221"/>
      <c r="UME222" s="221"/>
      <c r="UMF222" s="221"/>
      <c r="UMG222" s="221"/>
      <c r="UMH222" s="221"/>
      <c r="UMI222" s="221"/>
      <c r="UMJ222" s="221"/>
      <c r="UMK222" s="221"/>
      <c r="UML222" s="221"/>
      <c r="UMM222" s="221"/>
      <c r="UMN222" s="221"/>
      <c r="UMO222" s="221"/>
      <c r="UMP222" s="221"/>
      <c r="UMQ222" s="221"/>
      <c r="UMR222" s="221"/>
      <c r="UMS222" s="221"/>
      <c r="UMT222" s="221"/>
      <c r="UMU222" s="221"/>
      <c r="UMV222" s="221"/>
      <c r="UMW222" s="221"/>
      <c r="UMX222" s="221"/>
      <c r="UMY222" s="221"/>
      <c r="UMZ222" s="221"/>
      <c r="UNA222" s="221"/>
      <c r="UNB222" s="221"/>
      <c r="UNC222" s="221"/>
      <c r="UND222" s="221"/>
      <c r="UNE222" s="221"/>
      <c r="UNF222" s="221"/>
      <c r="UNG222" s="221"/>
      <c r="UNH222" s="221"/>
      <c r="UNI222" s="221"/>
      <c r="UNJ222" s="221"/>
      <c r="UNK222" s="221"/>
      <c r="UNL222" s="221"/>
      <c r="UNM222" s="221"/>
      <c r="UNN222" s="221"/>
      <c r="UNO222" s="221"/>
      <c r="UNP222" s="221"/>
      <c r="UNQ222" s="221"/>
      <c r="UNR222" s="221"/>
      <c r="UNS222" s="221"/>
      <c r="UNT222" s="221"/>
      <c r="UNU222" s="221"/>
      <c r="UNV222" s="221"/>
      <c r="UNW222" s="221"/>
      <c r="UNX222" s="221"/>
      <c r="UNY222" s="221"/>
      <c r="UNZ222" s="221"/>
      <c r="UOA222" s="221"/>
      <c r="UOB222" s="221"/>
      <c r="UOC222" s="221"/>
      <c r="UOD222" s="221"/>
      <c r="UOE222" s="221"/>
      <c r="UOF222" s="221"/>
      <c r="UOG222" s="221"/>
      <c r="UOH222" s="221"/>
      <c r="UOI222" s="221"/>
      <c r="UOJ222" s="221"/>
      <c r="UOK222" s="221"/>
      <c r="UOL222" s="221"/>
      <c r="UOM222" s="221"/>
      <c r="UON222" s="221"/>
      <c r="UOO222" s="221"/>
      <c r="UOP222" s="221"/>
      <c r="UOQ222" s="221"/>
      <c r="UOR222" s="221"/>
      <c r="UOS222" s="221"/>
      <c r="UOT222" s="221"/>
      <c r="UOU222" s="221"/>
      <c r="UOV222" s="221"/>
      <c r="UOW222" s="221"/>
      <c r="UOX222" s="221"/>
      <c r="UOY222" s="221"/>
      <c r="UOZ222" s="221"/>
      <c r="UPA222" s="221"/>
      <c r="UPB222" s="221"/>
      <c r="UPC222" s="221"/>
      <c r="UPD222" s="221"/>
      <c r="UPE222" s="221"/>
      <c r="UPF222" s="221"/>
      <c r="UPG222" s="221"/>
      <c r="UPH222" s="221"/>
      <c r="UPI222" s="221"/>
      <c r="UPJ222" s="221"/>
      <c r="UPK222" s="221"/>
      <c r="UPL222" s="221"/>
      <c r="UPM222" s="221"/>
      <c r="UPN222" s="221"/>
      <c r="UPO222" s="221"/>
      <c r="UPP222" s="221"/>
      <c r="UPQ222" s="221"/>
      <c r="UPR222" s="221"/>
      <c r="UPS222" s="221"/>
      <c r="UPT222" s="221"/>
      <c r="UPU222" s="221"/>
      <c r="UPV222" s="221"/>
      <c r="UPW222" s="221"/>
      <c r="UPX222" s="221"/>
      <c r="UPY222" s="221"/>
      <c r="UPZ222" s="221"/>
      <c r="UQA222" s="221"/>
      <c r="UQB222" s="221"/>
      <c r="UQC222" s="221"/>
      <c r="UQD222" s="221"/>
      <c r="UQE222" s="221"/>
      <c r="UQF222" s="221"/>
      <c r="UQG222" s="221"/>
      <c r="UQH222" s="221"/>
      <c r="UQI222" s="221"/>
      <c r="UQJ222" s="221"/>
      <c r="UQK222" s="221"/>
      <c r="UQL222" s="221"/>
      <c r="UQM222" s="221"/>
      <c r="UQN222" s="221"/>
      <c r="UQO222" s="221"/>
      <c r="UQP222" s="221"/>
      <c r="UQQ222" s="221"/>
      <c r="UQR222" s="221"/>
      <c r="UQS222" s="221"/>
      <c r="UQT222" s="221"/>
      <c r="UQU222" s="221"/>
      <c r="UQV222" s="221"/>
      <c r="UQW222" s="221"/>
      <c r="UQX222" s="221"/>
      <c r="UQY222" s="221"/>
      <c r="UQZ222" s="221"/>
      <c r="URA222" s="221"/>
      <c r="URB222" s="221"/>
      <c r="URC222" s="221"/>
      <c r="URD222" s="221"/>
      <c r="URE222" s="221"/>
      <c r="URF222" s="221"/>
      <c r="URG222" s="221"/>
      <c r="URH222" s="221"/>
      <c r="URI222" s="221"/>
      <c r="URJ222" s="221"/>
      <c r="URK222" s="221"/>
      <c r="URL222" s="221"/>
      <c r="URM222" s="221"/>
      <c r="URN222" s="221"/>
      <c r="URO222" s="221"/>
      <c r="URP222" s="221"/>
      <c r="URQ222" s="221"/>
      <c r="URR222" s="221"/>
      <c r="URS222" s="221"/>
      <c r="URT222" s="221"/>
      <c r="URU222" s="221"/>
      <c r="URV222" s="221"/>
      <c r="URW222" s="221"/>
      <c r="URX222" s="221"/>
      <c r="URY222" s="221"/>
      <c r="URZ222" s="221"/>
      <c r="USA222" s="221"/>
      <c r="USB222" s="221"/>
      <c r="USC222" s="221"/>
      <c r="USD222" s="221"/>
      <c r="USE222" s="221"/>
      <c r="USF222" s="221"/>
      <c r="USG222" s="221"/>
      <c r="USH222" s="221"/>
      <c r="USI222" s="221"/>
      <c r="USJ222" s="221"/>
      <c r="USK222" s="221"/>
      <c r="USL222" s="221"/>
      <c r="USM222" s="221"/>
      <c r="USN222" s="221"/>
      <c r="USO222" s="221"/>
      <c r="USP222" s="221"/>
      <c r="USQ222" s="221"/>
      <c r="USR222" s="221"/>
      <c r="USS222" s="221"/>
      <c r="UST222" s="221"/>
      <c r="USU222" s="221"/>
      <c r="USV222" s="221"/>
      <c r="USW222" s="221"/>
      <c r="USX222" s="221"/>
      <c r="USY222" s="221"/>
      <c r="USZ222" s="221"/>
      <c r="UTA222" s="221"/>
      <c r="UTB222" s="221"/>
      <c r="UTC222" s="221"/>
      <c r="UTD222" s="221"/>
      <c r="UTE222" s="221"/>
      <c r="UTF222" s="221"/>
      <c r="UTG222" s="221"/>
      <c r="UTH222" s="221"/>
      <c r="UTI222" s="221"/>
      <c r="UTJ222" s="221"/>
      <c r="UTK222" s="221"/>
      <c r="UTL222" s="221"/>
      <c r="UTM222" s="221"/>
      <c r="UTN222" s="221"/>
      <c r="UTO222" s="221"/>
      <c r="UTP222" s="221"/>
      <c r="UTQ222" s="221"/>
      <c r="UTR222" s="221"/>
      <c r="UTS222" s="221"/>
      <c r="UTT222" s="221"/>
      <c r="UTU222" s="221"/>
      <c r="UTV222" s="221"/>
      <c r="UTW222" s="221"/>
      <c r="UTX222" s="221"/>
      <c r="UTY222" s="221"/>
      <c r="UTZ222" s="221"/>
      <c r="UUA222" s="221"/>
      <c r="UUB222" s="221"/>
      <c r="UUC222" s="221"/>
      <c r="UUD222" s="221"/>
      <c r="UUE222" s="221"/>
      <c r="UUF222" s="221"/>
      <c r="UUG222" s="221"/>
      <c r="UUH222" s="221"/>
      <c r="UUI222" s="221"/>
      <c r="UUJ222" s="221"/>
      <c r="UUK222" s="221"/>
      <c r="UUL222" s="221"/>
      <c r="UUM222" s="221"/>
      <c r="UUN222" s="221"/>
      <c r="UUO222" s="221"/>
      <c r="UUP222" s="221"/>
      <c r="UUQ222" s="221"/>
      <c r="UUR222" s="221"/>
      <c r="UUS222" s="221"/>
      <c r="UUT222" s="221"/>
      <c r="UUU222" s="221"/>
      <c r="UUV222" s="221"/>
      <c r="UUW222" s="221"/>
      <c r="UUX222" s="221"/>
      <c r="UUY222" s="221"/>
      <c r="UUZ222" s="221"/>
      <c r="UVA222" s="221"/>
      <c r="UVB222" s="221"/>
      <c r="UVC222" s="221"/>
      <c r="UVD222" s="221"/>
      <c r="UVE222" s="221"/>
      <c r="UVF222" s="221"/>
      <c r="UVG222" s="221"/>
      <c r="UVH222" s="221"/>
      <c r="UVI222" s="221"/>
      <c r="UVJ222" s="221"/>
      <c r="UVK222" s="221"/>
      <c r="UVL222" s="221"/>
      <c r="UVM222" s="221"/>
      <c r="UVN222" s="221"/>
      <c r="UVO222" s="221"/>
      <c r="UVP222" s="221"/>
      <c r="UVQ222" s="221"/>
      <c r="UVR222" s="221"/>
      <c r="UVS222" s="221"/>
      <c r="UVT222" s="221"/>
      <c r="UVU222" s="221"/>
      <c r="UVV222" s="221"/>
      <c r="UVW222" s="221"/>
      <c r="UVX222" s="221"/>
      <c r="UVY222" s="221"/>
      <c r="UVZ222" s="221"/>
      <c r="UWA222" s="221"/>
      <c r="UWB222" s="221"/>
      <c r="UWC222" s="221"/>
      <c r="UWD222" s="221"/>
      <c r="UWE222" s="221"/>
      <c r="UWF222" s="221"/>
      <c r="UWG222" s="221"/>
      <c r="UWH222" s="221"/>
      <c r="UWI222" s="221"/>
      <c r="UWJ222" s="221"/>
      <c r="UWK222" s="221"/>
      <c r="UWL222" s="221"/>
      <c r="UWM222" s="221"/>
      <c r="UWN222" s="221"/>
      <c r="UWO222" s="221"/>
      <c r="UWP222" s="221"/>
      <c r="UWQ222" s="221"/>
      <c r="UWR222" s="221"/>
      <c r="UWS222" s="221"/>
      <c r="UWT222" s="221"/>
      <c r="UWU222" s="221"/>
      <c r="UWV222" s="221"/>
      <c r="UWW222" s="221"/>
      <c r="UWX222" s="221"/>
      <c r="UWY222" s="221"/>
      <c r="UWZ222" s="221"/>
      <c r="UXA222" s="221"/>
      <c r="UXB222" s="221"/>
      <c r="UXC222" s="221"/>
      <c r="UXD222" s="221"/>
      <c r="UXE222" s="221"/>
      <c r="UXF222" s="221"/>
      <c r="UXG222" s="221"/>
      <c r="UXH222" s="221"/>
      <c r="UXI222" s="221"/>
      <c r="UXJ222" s="221"/>
      <c r="UXK222" s="221"/>
      <c r="UXL222" s="221"/>
      <c r="UXM222" s="221"/>
      <c r="UXN222" s="221"/>
      <c r="UXO222" s="221"/>
      <c r="UXP222" s="221"/>
      <c r="UXQ222" s="221"/>
      <c r="UXR222" s="221"/>
      <c r="UXS222" s="221"/>
      <c r="UXT222" s="221"/>
      <c r="UXU222" s="221"/>
      <c r="UXV222" s="221"/>
      <c r="UXW222" s="221"/>
      <c r="UXX222" s="221"/>
      <c r="UXY222" s="221"/>
      <c r="UXZ222" s="221"/>
      <c r="UYA222" s="221"/>
      <c r="UYB222" s="221"/>
      <c r="UYC222" s="221"/>
      <c r="UYD222" s="221"/>
      <c r="UYE222" s="221"/>
      <c r="UYF222" s="221"/>
      <c r="UYG222" s="221"/>
      <c r="UYH222" s="221"/>
      <c r="UYI222" s="221"/>
      <c r="UYJ222" s="221"/>
      <c r="UYK222" s="221"/>
      <c r="UYL222" s="221"/>
      <c r="UYM222" s="221"/>
      <c r="UYN222" s="221"/>
      <c r="UYO222" s="221"/>
      <c r="UYP222" s="221"/>
      <c r="UYQ222" s="221"/>
      <c r="UYR222" s="221"/>
      <c r="UYS222" s="221"/>
      <c r="UYT222" s="221"/>
      <c r="UYU222" s="221"/>
      <c r="UYV222" s="221"/>
      <c r="UYW222" s="221"/>
      <c r="UYX222" s="221"/>
      <c r="UYY222" s="221"/>
      <c r="UYZ222" s="221"/>
      <c r="UZA222" s="221"/>
      <c r="UZB222" s="221"/>
      <c r="UZC222" s="221"/>
      <c r="UZD222" s="221"/>
      <c r="UZE222" s="221"/>
      <c r="UZF222" s="221"/>
      <c r="UZG222" s="221"/>
      <c r="UZH222" s="221"/>
      <c r="UZI222" s="221"/>
      <c r="UZJ222" s="221"/>
      <c r="UZK222" s="221"/>
      <c r="UZL222" s="221"/>
      <c r="UZM222" s="221"/>
      <c r="UZN222" s="221"/>
      <c r="UZO222" s="221"/>
      <c r="UZP222" s="221"/>
      <c r="UZQ222" s="221"/>
      <c r="UZR222" s="221"/>
      <c r="UZS222" s="221"/>
      <c r="UZT222" s="221"/>
      <c r="UZU222" s="221"/>
      <c r="UZV222" s="221"/>
      <c r="UZW222" s="221"/>
      <c r="UZX222" s="221"/>
      <c r="UZY222" s="221"/>
      <c r="UZZ222" s="221"/>
      <c r="VAA222" s="221"/>
      <c r="VAB222" s="221"/>
      <c r="VAC222" s="221"/>
      <c r="VAD222" s="221"/>
      <c r="VAE222" s="221"/>
      <c r="VAF222" s="221"/>
      <c r="VAG222" s="221"/>
      <c r="VAH222" s="221"/>
      <c r="VAI222" s="221"/>
      <c r="VAJ222" s="221"/>
      <c r="VAK222" s="221"/>
      <c r="VAL222" s="221"/>
      <c r="VAM222" s="221"/>
      <c r="VAN222" s="221"/>
      <c r="VAO222" s="221"/>
      <c r="VAP222" s="221"/>
      <c r="VAQ222" s="221"/>
      <c r="VAR222" s="221"/>
      <c r="VAS222" s="221"/>
      <c r="VAT222" s="221"/>
      <c r="VAU222" s="221"/>
      <c r="VAV222" s="221"/>
      <c r="VAW222" s="221"/>
      <c r="VAX222" s="221"/>
      <c r="VAY222" s="221"/>
      <c r="VAZ222" s="221"/>
      <c r="VBA222" s="221"/>
      <c r="VBB222" s="221"/>
      <c r="VBC222" s="221"/>
      <c r="VBD222" s="221"/>
      <c r="VBE222" s="221"/>
      <c r="VBF222" s="221"/>
      <c r="VBG222" s="221"/>
      <c r="VBH222" s="221"/>
      <c r="VBI222" s="221"/>
      <c r="VBJ222" s="221"/>
      <c r="VBK222" s="221"/>
      <c r="VBL222" s="221"/>
      <c r="VBM222" s="221"/>
      <c r="VBN222" s="221"/>
      <c r="VBO222" s="221"/>
      <c r="VBP222" s="221"/>
      <c r="VBQ222" s="221"/>
      <c r="VBR222" s="221"/>
      <c r="VBS222" s="221"/>
      <c r="VBT222" s="221"/>
      <c r="VBU222" s="221"/>
      <c r="VBV222" s="221"/>
      <c r="VBW222" s="221"/>
      <c r="VBX222" s="221"/>
      <c r="VBY222" s="221"/>
      <c r="VBZ222" s="221"/>
      <c r="VCA222" s="221"/>
      <c r="VCB222" s="221"/>
      <c r="VCC222" s="221"/>
      <c r="VCD222" s="221"/>
      <c r="VCE222" s="221"/>
      <c r="VCF222" s="221"/>
      <c r="VCG222" s="221"/>
      <c r="VCH222" s="221"/>
      <c r="VCI222" s="221"/>
      <c r="VCJ222" s="221"/>
      <c r="VCK222" s="221"/>
      <c r="VCL222" s="221"/>
      <c r="VCM222" s="221"/>
      <c r="VCN222" s="221"/>
      <c r="VCO222" s="221"/>
      <c r="VCP222" s="221"/>
      <c r="VCQ222" s="221"/>
      <c r="VCR222" s="221"/>
      <c r="VCS222" s="221"/>
      <c r="VCT222" s="221"/>
      <c r="VCU222" s="221"/>
      <c r="VCV222" s="221"/>
      <c r="VCW222" s="221"/>
      <c r="VCX222" s="221"/>
      <c r="VCY222" s="221"/>
      <c r="VCZ222" s="221"/>
      <c r="VDA222" s="221"/>
      <c r="VDB222" s="221"/>
      <c r="VDC222" s="221"/>
      <c r="VDD222" s="221"/>
      <c r="VDE222" s="221"/>
      <c r="VDF222" s="221"/>
      <c r="VDG222" s="221"/>
      <c r="VDH222" s="221"/>
      <c r="VDI222" s="221"/>
      <c r="VDJ222" s="221"/>
      <c r="VDK222" s="221"/>
      <c r="VDL222" s="221"/>
      <c r="VDM222" s="221"/>
      <c r="VDN222" s="221"/>
      <c r="VDO222" s="221"/>
      <c r="VDP222" s="221"/>
      <c r="VDQ222" s="221"/>
      <c r="VDR222" s="221"/>
      <c r="VDS222" s="221"/>
      <c r="VDT222" s="221"/>
      <c r="VDU222" s="221"/>
      <c r="VDV222" s="221"/>
      <c r="VDW222" s="221"/>
      <c r="VDX222" s="221"/>
      <c r="VDY222" s="221"/>
      <c r="VDZ222" s="221"/>
      <c r="VEA222" s="221"/>
      <c r="VEB222" s="221"/>
      <c r="VEC222" s="221"/>
      <c r="VED222" s="221"/>
      <c r="VEE222" s="221"/>
      <c r="VEF222" s="221"/>
      <c r="VEG222" s="221"/>
      <c r="VEH222" s="221"/>
      <c r="VEI222" s="221"/>
      <c r="VEJ222" s="221"/>
      <c r="VEK222" s="221"/>
      <c r="VEL222" s="221"/>
      <c r="VEM222" s="221"/>
      <c r="VEN222" s="221"/>
      <c r="VEO222" s="221"/>
      <c r="VEP222" s="221"/>
      <c r="VEQ222" s="221"/>
      <c r="VER222" s="221"/>
      <c r="VES222" s="221"/>
      <c r="VET222" s="221"/>
      <c r="VEU222" s="221"/>
      <c r="VEV222" s="221"/>
      <c r="VEW222" s="221"/>
      <c r="VEX222" s="221"/>
      <c r="VEY222" s="221"/>
      <c r="VEZ222" s="221"/>
      <c r="VFA222" s="221"/>
      <c r="VFB222" s="221"/>
      <c r="VFC222" s="221"/>
      <c r="VFD222" s="221"/>
      <c r="VFE222" s="221"/>
      <c r="VFF222" s="221"/>
      <c r="VFG222" s="221"/>
      <c r="VFH222" s="221"/>
      <c r="VFI222" s="221"/>
      <c r="VFJ222" s="221"/>
      <c r="VFK222" s="221"/>
      <c r="VFL222" s="221"/>
      <c r="VFM222" s="221"/>
      <c r="VFN222" s="221"/>
      <c r="VFO222" s="221"/>
      <c r="VFP222" s="221"/>
      <c r="VFQ222" s="221"/>
      <c r="VFR222" s="221"/>
      <c r="VFS222" s="221"/>
      <c r="VFT222" s="221"/>
      <c r="VFU222" s="221"/>
      <c r="VFV222" s="221"/>
      <c r="VFW222" s="221"/>
      <c r="VFX222" s="221"/>
      <c r="VFY222" s="221"/>
      <c r="VFZ222" s="221"/>
      <c r="VGA222" s="221"/>
      <c r="VGB222" s="221"/>
      <c r="VGC222" s="221"/>
      <c r="VGD222" s="221"/>
      <c r="VGE222" s="221"/>
      <c r="VGF222" s="221"/>
      <c r="VGG222" s="221"/>
      <c r="VGH222" s="221"/>
      <c r="VGI222" s="221"/>
      <c r="VGJ222" s="221"/>
      <c r="VGK222" s="221"/>
      <c r="VGL222" s="221"/>
      <c r="VGM222" s="221"/>
      <c r="VGN222" s="221"/>
      <c r="VGO222" s="221"/>
      <c r="VGP222" s="221"/>
      <c r="VGQ222" s="221"/>
      <c r="VGR222" s="221"/>
      <c r="VGS222" s="221"/>
      <c r="VGT222" s="221"/>
      <c r="VGU222" s="221"/>
      <c r="VGV222" s="221"/>
      <c r="VGW222" s="221"/>
      <c r="VGX222" s="221"/>
      <c r="VGY222" s="221"/>
      <c r="VGZ222" s="221"/>
      <c r="VHA222" s="221"/>
      <c r="VHB222" s="221"/>
      <c r="VHC222" s="221"/>
      <c r="VHD222" s="221"/>
      <c r="VHE222" s="221"/>
      <c r="VHF222" s="221"/>
      <c r="VHG222" s="221"/>
      <c r="VHH222" s="221"/>
      <c r="VHI222" s="221"/>
      <c r="VHJ222" s="221"/>
      <c r="VHK222" s="221"/>
      <c r="VHL222" s="221"/>
      <c r="VHM222" s="221"/>
      <c r="VHN222" s="221"/>
      <c r="VHO222" s="221"/>
      <c r="VHP222" s="221"/>
      <c r="VHQ222" s="221"/>
      <c r="VHR222" s="221"/>
      <c r="VHS222" s="221"/>
      <c r="VHT222" s="221"/>
      <c r="VHU222" s="221"/>
      <c r="VHV222" s="221"/>
      <c r="VHW222" s="221"/>
      <c r="VHX222" s="221"/>
      <c r="VHY222" s="221"/>
      <c r="VHZ222" s="221"/>
      <c r="VIA222" s="221"/>
      <c r="VIB222" s="221"/>
      <c r="VIC222" s="221"/>
      <c r="VID222" s="221"/>
      <c r="VIE222" s="221"/>
      <c r="VIF222" s="221"/>
      <c r="VIG222" s="221"/>
      <c r="VIH222" s="221"/>
      <c r="VII222" s="221"/>
      <c r="VIJ222" s="221"/>
      <c r="VIK222" s="221"/>
      <c r="VIL222" s="221"/>
      <c r="VIM222" s="221"/>
      <c r="VIN222" s="221"/>
      <c r="VIO222" s="221"/>
      <c r="VIP222" s="221"/>
      <c r="VIQ222" s="221"/>
      <c r="VIR222" s="221"/>
      <c r="VIS222" s="221"/>
      <c r="VIT222" s="221"/>
      <c r="VIU222" s="221"/>
      <c r="VIV222" s="221"/>
      <c r="VIW222" s="221"/>
      <c r="VIX222" s="221"/>
      <c r="VIY222" s="221"/>
      <c r="VIZ222" s="221"/>
      <c r="VJA222" s="221"/>
      <c r="VJB222" s="221"/>
      <c r="VJC222" s="221"/>
      <c r="VJD222" s="221"/>
      <c r="VJE222" s="221"/>
      <c r="VJF222" s="221"/>
      <c r="VJG222" s="221"/>
      <c r="VJH222" s="221"/>
      <c r="VJI222" s="221"/>
      <c r="VJJ222" s="221"/>
      <c r="VJK222" s="221"/>
      <c r="VJL222" s="221"/>
      <c r="VJM222" s="221"/>
      <c r="VJN222" s="221"/>
      <c r="VJO222" s="221"/>
      <c r="VJP222" s="221"/>
      <c r="VJQ222" s="221"/>
      <c r="VJR222" s="221"/>
      <c r="VJS222" s="221"/>
      <c r="VJT222" s="221"/>
      <c r="VJU222" s="221"/>
      <c r="VJV222" s="221"/>
      <c r="VJW222" s="221"/>
      <c r="VJX222" s="221"/>
      <c r="VJY222" s="221"/>
      <c r="VJZ222" s="221"/>
      <c r="VKA222" s="221"/>
      <c r="VKB222" s="221"/>
      <c r="VKC222" s="221"/>
      <c r="VKD222" s="221"/>
      <c r="VKE222" s="221"/>
      <c r="VKF222" s="221"/>
      <c r="VKG222" s="221"/>
      <c r="VKH222" s="221"/>
      <c r="VKI222" s="221"/>
      <c r="VKJ222" s="221"/>
      <c r="VKK222" s="221"/>
      <c r="VKL222" s="221"/>
      <c r="VKM222" s="221"/>
      <c r="VKN222" s="221"/>
      <c r="VKO222" s="221"/>
      <c r="VKP222" s="221"/>
      <c r="VKQ222" s="221"/>
      <c r="VKR222" s="221"/>
      <c r="VKS222" s="221"/>
      <c r="VKT222" s="221"/>
      <c r="VKU222" s="221"/>
      <c r="VKV222" s="221"/>
      <c r="VKW222" s="221"/>
      <c r="VKX222" s="221"/>
      <c r="VKY222" s="221"/>
      <c r="VKZ222" s="221"/>
      <c r="VLA222" s="221"/>
      <c r="VLB222" s="221"/>
      <c r="VLC222" s="221"/>
      <c r="VLD222" s="221"/>
      <c r="VLE222" s="221"/>
      <c r="VLF222" s="221"/>
      <c r="VLG222" s="221"/>
      <c r="VLH222" s="221"/>
      <c r="VLI222" s="221"/>
      <c r="VLJ222" s="221"/>
      <c r="VLK222" s="221"/>
      <c r="VLL222" s="221"/>
      <c r="VLM222" s="221"/>
      <c r="VLN222" s="221"/>
      <c r="VLO222" s="221"/>
      <c r="VLP222" s="221"/>
      <c r="VLQ222" s="221"/>
      <c r="VLR222" s="221"/>
      <c r="VLS222" s="221"/>
      <c r="VLT222" s="221"/>
      <c r="VLU222" s="221"/>
      <c r="VLV222" s="221"/>
      <c r="VLW222" s="221"/>
      <c r="VLX222" s="221"/>
      <c r="VLY222" s="221"/>
      <c r="VLZ222" s="221"/>
      <c r="VMA222" s="221"/>
      <c r="VMB222" s="221"/>
      <c r="VMC222" s="221"/>
      <c r="VMD222" s="221"/>
      <c r="VME222" s="221"/>
      <c r="VMF222" s="221"/>
      <c r="VMG222" s="221"/>
      <c r="VMH222" s="221"/>
      <c r="VMI222" s="221"/>
      <c r="VMJ222" s="221"/>
      <c r="VMK222" s="221"/>
      <c r="VML222" s="221"/>
      <c r="VMM222" s="221"/>
      <c r="VMN222" s="221"/>
      <c r="VMO222" s="221"/>
      <c r="VMP222" s="221"/>
      <c r="VMQ222" s="221"/>
      <c r="VMR222" s="221"/>
      <c r="VMS222" s="221"/>
      <c r="VMT222" s="221"/>
      <c r="VMU222" s="221"/>
      <c r="VMV222" s="221"/>
      <c r="VMW222" s="221"/>
      <c r="VMX222" s="221"/>
      <c r="VMY222" s="221"/>
      <c r="VMZ222" s="221"/>
      <c r="VNA222" s="221"/>
      <c r="VNB222" s="221"/>
      <c r="VNC222" s="221"/>
      <c r="VND222" s="221"/>
      <c r="VNE222" s="221"/>
      <c r="VNF222" s="221"/>
      <c r="VNG222" s="221"/>
      <c r="VNH222" s="221"/>
      <c r="VNI222" s="221"/>
      <c r="VNJ222" s="221"/>
      <c r="VNK222" s="221"/>
      <c r="VNL222" s="221"/>
      <c r="VNM222" s="221"/>
      <c r="VNN222" s="221"/>
      <c r="VNO222" s="221"/>
      <c r="VNP222" s="221"/>
      <c r="VNQ222" s="221"/>
      <c r="VNR222" s="221"/>
      <c r="VNS222" s="221"/>
      <c r="VNT222" s="221"/>
      <c r="VNU222" s="221"/>
      <c r="VNV222" s="221"/>
      <c r="VNW222" s="221"/>
      <c r="VNX222" s="221"/>
      <c r="VNY222" s="221"/>
      <c r="VNZ222" s="221"/>
      <c r="VOA222" s="221"/>
      <c r="VOB222" s="221"/>
      <c r="VOC222" s="221"/>
      <c r="VOD222" s="221"/>
      <c r="VOE222" s="221"/>
      <c r="VOF222" s="221"/>
      <c r="VOG222" s="221"/>
      <c r="VOH222" s="221"/>
      <c r="VOI222" s="221"/>
      <c r="VOJ222" s="221"/>
      <c r="VOK222" s="221"/>
      <c r="VOL222" s="221"/>
      <c r="VOM222" s="221"/>
      <c r="VON222" s="221"/>
      <c r="VOO222" s="221"/>
      <c r="VOP222" s="221"/>
      <c r="VOQ222" s="221"/>
      <c r="VOR222" s="221"/>
      <c r="VOS222" s="221"/>
      <c r="VOT222" s="221"/>
      <c r="VOU222" s="221"/>
      <c r="VOV222" s="221"/>
      <c r="VOW222" s="221"/>
      <c r="VOX222" s="221"/>
      <c r="VOY222" s="221"/>
      <c r="VOZ222" s="221"/>
      <c r="VPA222" s="221"/>
      <c r="VPB222" s="221"/>
      <c r="VPC222" s="221"/>
      <c r="VPD222" s="221"/>
      <c r="VPE222" s="221"/>
      <c r="VPF222" s="221"/>
      <c r="VPG222" s="221"/>
      <c r="VPH222" s="221"/>
      <c r="VPI222" s="221"/>
      <c r="VPJ222" s="221"/>
      <c r="VPK222" s="221"/>
      <c r="VPL222" s="221"/>
      <c r="VPM222" s="221"/>
      <c r="VPN222" s="221"/>
      <c r="VPO222" s="221"/>
      <c r="VPP222" s="221"/>
      <c r="VPQ222" s="221"/>
      <c r="VPR222" s="221"/>
      <c r="VPS222" s="221"/>
      <c r="VPT222" s="221"/>
      <c r="VPU222" s="221"/>
      <c r="VPV222" s="221"/>
      <c r="VPW222" s="221"/>
      <c r="VPX222" s="221"/>
      <c r="VPY222" s="221"/>
      <c r="VPZ222" s="221"/>
      <c r="VQA222" s="221"/>
      <c r="VQB222" s="221"/>
      <c r="VQC222" s="221"/>
      <c r="VQD222" s="221"/>
      <c r="VQE222" s="221"/>
      <c r="VQF222" s="221"/>
      <c r="VQG222" s="221"/>
      <c r="VQH222" s="221"/>
      <c r="VQI222" s="221"/>
      <c r="VQJ222" s="221"/>
      <c r="VQK222" s="221"/>
      <c r="VQL222" s="221"/>
      <c r="VQM222" s="221"/>
      <c r="VQN222" s="221"/>
      <c r="VQO222" s="221"/>
      <c r="VQP222" s="221"/>
      <c r="VQQ222" s="221"/>
      <c r="VQR222" s="221"/>
      <c r="VQS222" s="221"/>
      <c r="VQT222" s="221"/>
      <c r="VQU222" s="221"/>
      <c r="VQV222" s="221"/>
      <c r="VQW222" s="221"/>
      <c r="VQX222" s="221"/>
      <c r="VQY222" s="221"/>
      <c r="VQZ222" s="221"/>
      <c r="VRA222" s="221"/>
      <c r="VRB222" s="221"/>
      <c r="VRC222" s="221"/>
      <c r="VRD222" s="221"/>
      <c r="VRE222" s="221"/>
      <c r="VRF222" s="221"/>
      <c r="VRG222" s="221"/>
      <c r="VRH222" s="221"/>
      <c r="VRI222" s="221"/>
      <c r="VRJ222" s="221"/>
      <c r="VRK222" s="221"/>
      <c r="VRL222" s="221"/>
      <c r="VRM222" s="221"/>
      <c r="VRN222" s="221"/>
      <c r="VRO222" s="221"/>
      <c r="VRP222" s="221"/>
      <c r="VRQ222" s="221"/>
      <c r="VRR222" s="221"/>
      <c r="VRS222" s="221"/>
      <c r="VRT222" s="221"/>
      <c r="VRU222" s="221"/>
      <c r="VRV222" s="221"/>
      <c r="VRW222" s="221"/>
      <c r="VRX222" s="221"/>
      <c r="VRY222" s="221"/>
      <c r="VRZ222" s="221"/>
      <c r="VSA222" s="221"/>
      <c r="VSB222" s="221"/>
      <c r="VSC222" s="221"/>
      <c r="VSD222" s="221"/>
      <c r="VSE222" s="221"/>
      <c r="VSF222" s="221"/>
      <c r="VSG222" s="221"/>
      <c r="VSH222" s="221"/>
      <c r="VSI222" s="221"/>
      <c r="VSJ222" s="221"/>
      <c r="VSK222" s="221"/>
      <c r="VSL222" s="221"/>
      <c r="VSM222" s="221"/>
      <c r="VSN222" s="221"/>
      <c r="VSO222" s="221"/>
      <c r="VSP222" s="221"/>
      <c r="VSQ222" s="221"/>
      <c r="VSR222" s="221"/>
      <c r="VSS222" s="221"/>
      <c r="VST222" s="221"/>
      <c r="VSU222" s="221"/>
      <c r="VSV222" s="221"/>
      <c r="VSW222" s="221"/>
      <c r="VSX222" s="221"/>
      <c r="VSY222" s="221"/>
      <c r="VSZ222" s="221"/>
      <c r="VTA222" s="221"/>
      <c r="VTB222" s="221"/>
      <c r="VTC222" s="221"/>
      <c r="VTD222" s="221"/>
      <c r="VTE222" s="221"/>
      <c r="VTF222" s="221"/>
      <c r="VTG222" s="221"/>
      <c r="VTH222" s="221"/>
      <c r="VTI222" s="221"/>
      <c r="VTJ222" s="221"/>
      <c r="VTK222" s="221"/>
      <c r="VTL222" s="221"/>
      <c r="VTM222" s="221"/>
      <c r="VTN222" s="221"/>
      <c r="VTO222" s="221"/>
      <c r="VTP222" s="221"/>
      <c r="VTQ222" s="221"/>
      <c r="VTR222" s="221"/>
      <c r="VTS222" s="221"/>
      <c r="VTT222" s="221"/>
      <c r="VTU222" s="221"/>
      <c r="VTV222" s="221"/>
      <c r="VTW222" s="221"/>
      <c r="VTX222" s="221"/>
      <c r="VTY222" s="221"/>
      <c r="VTZ222" s="221"/>
      <c r="VUA222" s="221"/>
      <c r="VUB222" s="221"/>
      <c r="VUC222" s="221"/>
      <c r="VUD222" s="221"/>
      <c r="VUE222" s="221"/>
      <c r="VUF222" s="221"/>
      <c r="VUG222" s="221"/>
      <c r="VUH222" s="221"/>
      <c r="VUI222" s="221"/>
      <c r="VUJ222" s="221"/>
      <c r="VUK222" s="221"/>
      <c r="VUL222" s="221"/>
      <c r="VUM222" s="221"/>
      <c r="VUN222" s="221"/>
      <c r="VUO222" s="221"/>
      <c r="VUP222" s="221"/>
      <c r="VUQ222" s="221"/>
      <c r="VUR222" s="221"/>
      <c r="VUS222" s="221"/>
      <c r="VUT222" s="221"/>
      <c r="VUU222" s="221"/>
      <c r="VUV222" s="221"/>
      <c r="VUW222" s="221"/>
      <c r="VUX222" s="221"/>
      <c r="VUY222" s="221"/>
      <c r="VUZ222" s="221"/>
      <c r="VVA222" s="221"/>
      <c r="VVB222" s="221"/>
      <c r="VVC222" s="221"/>
      <c r="VVD222" s="221"/>
      <c r="VVE222" s="221"/>
      <c r="VVF222" s="221"/>
      <c r="VVG222" s="221"/>
      <c r="VVH222" s="221"/>
      <c r="VVI222" s="221"/>
      <c r="VVJ222" s="221"/>
      <c r="VVK222" s="221"/>
      <c r="VVL222" s="221"/>
      <c r="VVM222" s="221"/>
      <c r="VVN222" s="221"/>
      <c r="VVO222" s="221"/>
      <c r="VVP222" s="221"/>
      <c r="VVQ222" s="221"/>
      <c r="VVR222" s="221"/>
      <c r="VVS222" s="221"/>
      <c r="VVT222" s="221"/>
      <c r="VVU222" s="221"/>
      <c r="VVV222" s="221"/>
      <c r="VVW222" s="221"/>
      <c r="VVX222" s="221"/>
      <c r="VVY222" s="221"/>
      <c r="VVZ222" s="221"/>
      <c r="VWA222" s="221"/>
      <c r="VWB222" s="221"/>
      <c r="VWC222" s="221"/>
      <c r="VWD222" s="221"/>
      <c r="VWE222" s="221"/>
      <c r="VWF222" s="221"/>
      <c r="VWG222" s="221"/>
      <c r="VWH222" s="221"/>
      <c r="VWI222" s="221"/>
      <c r="VWJ222" s="221"/>
      <c r="VWK222" s="221"/>
      <c r="VWL222" s="221"/>
      <c r="VWM222" s="221"/>
      <c r="VWN222" s="221"/>
      <c r="VWO222" s="221"/>
      <c r="VWP222" s="221"/>
      <c r="VWQ222" s="221"/>
      <c r="VWR222" s="221"/>
      <c r="VWS222" s="221"/>
      <c r="VWT222" s="221"/>
      <c r="VWU222" s="221"/>
      <c r="VWV222" s="221"/>
      <c r="VWW222" s="221"/>
      <c r="VWX222" s="221"/>
      <c r="VWY222" s="221"/>
      <c r="VWZ222" s="221"/>
      <c r="VXA222" s="221"/>
      <c r="VXB222" s="221"/>
      <c r="VXC222" s="221"/>
      <c r="VXD222" s="221"/>
      <c r="VXE222" s="221"/>
      <c r="VXF222" s="221"/>
      <c r="VXG222" s="221"/>
      <c r="VXH222" s="221"/>
      <c r="VXI222" s="221"/>
      <c r="VXJ222" s="221"/>
      <c r="VXK222" s="221"/>
      <c r="VXL222" s="221"/>
      <c r="VXM222" s="221"/>
      <c r="VXN222" s="221"/>
      <c r="VXO222" s="221"/>
      <c r="VXP222" s="221"/>
      <c r="VXQ222" s="221"/>
      <c r="VXR222" s="221"/>
      <c r="VXS222" s="221"/>
      <c r="VXT222" s="221"/>
      <c r="VXU222" s="221"/>
      <c r="VXV222" s="221"/>
      <c r="VXW222" s="221"/>
      <c r="VXX222" s="221"/>
      <c r="VXY222" s="221"/>
      <c r="VXZ222" s="221"/>
      <c r="VYA222" s="221"/>
      <c r="VYB222" s="221"/>
      <c r="VYC222" s="221"/>
      <c r="VYD222" s="221"/>
      <c r="VYE222" s="221"/>
      <c r="VYF222" s="221"/>
      <c r="VYG222" s="221"/>
      <c r="VYH222" s="221"/>
      <c r="VYI222" s="221"/>
      <c r="VYJ222" s="221"/>
      <c r="VYK222" s="221"/>
      <c r="VYL222" s="221"/>
      <c r="VYM222" s="221"/>
      <c r="VYN222" s="221"/>
      <c r="VYO222" s="221"/>
      <c r="VYP222" s="221"/>
      <c r="VYQ222" s="221"/>
      <c r="VYR222" s="221"/>
      <c r="VYS222" s="221"/>
      <c r="VYT222" s="221"/>
      <c r="VYU222" s="221"/>
      <c r="VYV222" s="221"/>
      <c r="VYW222" s="221"/>
      <c r="VYX222" s="221"/>
      <c r="VYY222" s="221"/>
      <c r="VYZ222" s="221"/>
      <c r="VZA222" s="221"/>
      <c r="VZB222" s="221"/>
      <c r="VZC222" s="221"/>
      <c r="VZD222" s="221"/>
      <c r="VZE222" s="221"/>
      <c r="VZF222" s="221"/>
      <c r="VZG222" s="221"/>
      <c r="VZH222" s="221"/>
      <c r="VZI222" s="221"/>
      <c r="VZJ222" s="221"/>
      <c r="VZK222" s="221"/>
      <c r="VZL222" s="221"/>
      <c r="VZM222" s="221"/>
      <c r="VZN222" s="221"/>
      <c r="VZO222" s="221"/>
      <c r="VZP222" s="221"/>
      <c r="VZQ222" s="221"/>
      <c r="VZR222" s="221"/>
      <c r="VZS222" s="221"/>
      <c r="VZT222" s="221"/>
      <c r="VZU222" s="221"/>
      <c r="VZV222" s="221"/>
      <c r="VZW222" s="221"/>
      <c r="VZX222" s="221"/>
      <c r="VZY222" s="221"/>
      <c r="VZZ222" s="221"/>
      <c r="WAA222" s="221"/>
      <c r="WAB222" s="221"/>
      <c r="WAC222" s="221"/>
      <c r="WAD222" s="221"/>
      <c r="WAE222" s="221"/>
      <c r="WAF222" s="221"/>
      <c r="WAG222" s="221"/>
      <c r="WAH222" s="221"/>
      <c r="WAI222" s="221"/>
      <c r="WAJ222" s="221"/>
      <c r="WAK222" s="221"/>
      <c r="WAL222" s="221"/>
      <c r="WAM222" s="221"/>
      <c r="WAN222" s="221"/>
      <c r="WAO222" s="221"/>
      <c r="WAP222" s="221"/>
      <c r="WAQ222" s="221"/>
      <c r="WAR222" s="221"/>
      <c r="WAS222" s="221"/>
      <c r="WAT222" s="221"/>
      <c r="WAU222" s="221"/>
      <c r="WAV222" s="221"/>
      <c r="WAW222" s="221"/>
      <c r="WAX222" s="221"/>
      <c r="WAY222" s="221"/>
      <c r="WAZ222" s="221"/>
      <c r="WBA222" s="221"/>
      <c r="WBB222" s="221"/>
      <c r="WBC222" s="221"/>
      <c r="WBD222" s="221"/>
      <c r="WBE222" s="221"/>
      <c r="WBF222" s="221"/>
      <c r="WBG222" s="221"/>
      <c r="WBH222" s="221"/>
      <c r="WBI222" s="221"/>
      <c r="WBJ222" s="221"/>
      <c r="WBK222" s="221"/>
      <c r="WBL222" s="221"/>
      <c r="WBM222" s="221"/>
      <c r="WBN222" s="221"/>
      <c r="WBO222" s="221"/>
      <c r="WBP222" s="221"/>
      <c r="WBQ222" s="221"/>
      <c r="WBR222" s="221"/>
      <c r="WBS222" s="221"/>
      <c r="WBT222" s="221"/>
      <c r="WBU222" s="221"/>
      <c r="WBV222" s="221"/>
      <c r="WBW222" s="221"/>
      <c r="WBX222" s="221"/>
      <c r="WBY222" s="221"/>
      <c r="WBZ222" s="221"/>
      <c r="WCA222" s="221"/>
      <c r="WCB222" s="221"/>
      <c r="WCC222" s="221"/>
      <c r="WCD222" s="221"/>
      <c r="WCE222" s="221"/>
      <c r="WCF222" s="221"/>
      <c r="WCG222" s="221"/>
      <c r="WCH222" s="221"/>
      <c r="WCI222" s="221"/>
      <c r="WCJ222" s="221"/>
      <c r="WCK222" s="221"/>
      <c r="WCL222" s="221"/>
      <c r="WCM222" s="221"/>
      <c r="WCN222" s="221"/>
      <c r="WCO222" s="221"/>
      <c r="WCP222" s="221"/>
      <c r="WCQ222" s="221"/>
      <c r="WCR222" s="221"/>
      <c r="WCS222" s="221"/>
      <c r="WCT222" s="221"/>
      <c r="WCU222" s="221"/>
      <c r="WCV222" s="221"/>
      <c r="WCW222" s="221"/>
      <c r="WCX222" s="221"/>
      <c r="WCY222" s="221"/>
      <c r="WCZ222" s="221"/>
      <c r="WDA222" s="221"/>
      <c r="WDB222" s="221"/>
      <c r="WDC222" s="221"/>
      <c r="WDD222" s="221"/>
      <c r="WDE222" s="221"/>
      <c r="WDF222" s="221"/>
      <c r="WDG222" s="221"/>
      <c r="WDH222" s="221"/>
      <c r="WDI222" s="221"/>
      <c r="WDJ222" s="221"/>
      <c r="WDK222" s="221"/>
      <c r="WDL222" s="221"/>
      <c r="WDM222" s="221"/>
      <c r="WDN222" s="221"/>
      <c r="WDO222" s="221"/>
      <c r="WDP222" s="221"/>
      <c r="WDQ222" s="221"/>
      <c r="WDR222" s="221"/>
      <c r="WDS222" s="221"/>
      <c r="WDT222" s="221"/>
      <c r="WDU222" s="221"/>
      <c r="WDV222" s="221"/>
      <c r="WDW222" s="221"/>
      <c r="WDX222" s="221"/>
      <c r="WDY222" s="221"/>
      <c r="WDZ222" s="221"/>
      <c r="WEA222" s="221"/>
      <c r="WEB222" s="221"/>
      <c r="WEC222" s="221"/>
      <c r="WED222" s="221"/>
      <c r="WEE222" s="221"/>
      <c r="WEF222" s="221"/>
      <c r="WEG222" s="221"/>
      <c r="WEH222" s="221"/>
      <c r="WEI222" s="221"/>
      <c r="WEJ222" s="221"/>
      <c r="WEK222" s="221"/>
      <c r="WEL222" s="221"/>
      <c r="WEM222" s="221"/>
      <c r="WEN222" s="221"/>
      <c r="WEO222" s="221"/>
      <c r="WEP222" s="221"/>
      <c r="WEQ222" s="221"/>
      <c r="WER222" s="221"/>
      <c r="WES222" s="221"/>
      <c r="WET222" s="221"/>
      <c r="WEU222" s="221"/>
      <c r="WEV222" s="221"/>
      <c r="WEW222" s="221"/>
      <c r="WEX222" s="221"/>
      <c r="WEY222" s="221"/>
      <c r="WEZ222" s="221"/>
      <c r="WFA222" s="221"/>
      <c r="WFB222" s="221"/>
      <c r="WFC222" s="221"/>
      <c r="WFD222" s="221"/>
      <c r="WFE222" s="221"/>
      <c r="WFF222" s="221"/>
      <c r="WFG222" s="221"/>
      <c r="WFH222" s="221"/>
      <c r="WFI222" s="221"/>
      <c r="WFJ222" s="221"/>
      <c r="WFK222" s="221"/>
      <c r="WFL222" s="221"/>
      <c r="WFM222" s="221"/>
      <c r="WFN222" s="221"/>
      <c r="WFO222" s="221"/>
      <c r="WFP222" s="221"/>
      <c r="WFQ222" s="221"/>
      <c r="WFR222" s="221"/>
      <c r="WFS222" s="221"/>
      <c r="WFT222" s="221"/>
      <c r="WFU222" s="221"/>
      <c r="WFV222" s="221"/>
      <c r="WFW222" s="221"/>
      <c r="WFX222" s="221"/>
      <c r="WFY222" s="221"/>
      <c r="WFZ222" s="221"/>
      <c r="WGA222" s="221"/>
      <c r="WGB222" s="221"/>
      <c r="WGC222" s="221"/>
      <c r="WGD222" s="221"/>
      <c r="WGE222" s="221"/>
      <c r="WGF222" s="221"/>
      <c r="WGG222" s="221"/>
      <c r="WGH222" s="221"/>
      <c r="WGI222" s="221"/>
      <c r="WGJ222" s="221"/>
      <c r="WGK222" s="221"/>
      <c r="WGL222" s="221"/>
      <c r="WGM222" s="221"/>
      <c r="WGN222" s="221"/>
      <c r="WGO222" s="221"/>
      <c r="WGP222" s="221"/>
      <c r="WGQ222" s="221"/>
      <c r="WGR222" s="221"/>
      <c r="WGS222" s="221"/>
      <c r="WGT222" s="221"/>
      <c r="WGU222" s="221"/>
      <c r="WGV222" s="221"/>
      <c r="WGW222" s="221"/>
      <c r="WGX222" s="221"/>
      <c r="WGY222" s="221"/>
      <c r="WGZ222" s="221"/>
      <c r="WHA222" s="221"/>
      <c r="WHB222" s="221"/>
      <c r="WHC222" s="221"/>
      <c r="WHD222" s="221"/>
      <c r="WHE222" s="221"/>
      <c r="WHF222" s="221"/>
      <c r="WHG222" s="221"/>
      <c r="WHH222" s="221"/>
      <c r="WHI222" s="221"/>
      <c r="WHJ222" s="221"/>
      <c r="WHK222" s="221"/>
      <c r="WHL222" s="221"/>
      <c r="WHM222" s="221"/>
      <c r="WHN222" s="221"/>
      <c r="WHO222" s="221"/>
      <c r="WHP222" s="221"/>
      <c r="WHQ222" s="221"/>
      <c r="WHR222" s="221"/>
      <c r="WHS222" s="221"/>
      <c r="WHT222" s="221"/>
      <c r="WHU222" s="221"/>
      <c r="WHV222" s="221"/>
      <c r="WHW222" s="221"/>
      <c r="WHX222" s="221"/>
      <c r="WHY222" s="221"/>
      <c r="WHZ222" s="221"/>
      <c r="WIA222" s="221"/>
      <c r="WIB222" s="221"/>
      <c r="WIC222" s="221"/>
      <c r="WID222" s="221"/>
      <c r="WIE222" s="221"/>
      <c r="WIF222" s="221"/>
      <c r="WIG222" s="221"/>
      <c r="WIH222" s="221"/>
      <c r="WII222" s="221"/>
      <c r="WIJ222" s="221"/>
      <c r="WIK222" s="221"/>
      <c r="WIL222" s="221"/>
      <c r="WIM222" s="221"/>
      <c r="WIN222" s="221"/>
      <c r="WIO222" s="221"/>
      <c r="WIP222" s="221"/>
      <c r="WIQ222" s="221"/>
      <c r="WIR222" s="221"/>
      <c r="WIS222" s="221"/>
      <c r="WIT222" s="221"/>
      <c r="WIU222" s="221"/>
      <c r="WIV222" s="221"/>
      <c r="WIW222" s="221"/>
      <c r="WIX222" s="221"/>
      <c r="WIY222" s="221"/>
      <c r="WIZ222" s="221"/>
      <c r="WJA222" s="221"/>
      <c r="WJB222" s="221"/>
      <c r="WJC222" s="221"/>
      <c r="WJD222" s="221"/>
      <c r="WJE222" s="221"/>
      <c r="WJF222" s="221"/>
      <c r="WJG222" s="221"/>
      <c r="WJH222" s="221"/>
      <c r="WJI222" s="221"/>
      <c r="WJJ222" s="221"/>
      <c r="WJK222" s="221"/>
      <c r="WJL222" s="221"/>
      <c r="WJM222" s="221"/>
      <c r="WJN222" s="221"/>
      <c r="WJO222" s="221"/>
      <c r="WJP222" s="221"/>
      <c r="WJQ222" s="221"/>
      <c r="WJR222" s="221"/>
      <c r="WJS222" s="221"/>
      <c r="WJT222" s="221"/>
      <c r="WJU222" s="221"/>
      <c r="WJV222" s="221"/>
      <c r="WJW222" s="221"/>
      <c r="WJX222" s="221"/>
      <c r="WJY222" s="221"/>
      <c r="WJZ222" s="221"/>
      <c r="WKA222" s="221"/>
      <c r="WKB222" s="221"/>
      <c r="WKC222" s="221"/>
      <c r="WKD222" s="221"/>
      <c r="WKE222" s="221"/>
      <c r="WKF222" s="221"/>
      <c r="WKG222" s="221"/>
      <c r="WKH222" s="221"/>
      <c r="WKI222" s="221"/>
      <c r="WKJ222" s="221"/>
      <c r="WKK222" s="221"/>
      <c r="WKL222" s="221"/>
      <c r="WKM222" s="221"/>
      <c r="WKN222" s="221"/>
      <c r="WKO222" s="221"/>
      <c r="WKP222" s="221"/>
      <c r="WKQ222" s="221"/>
      <c r="WKR222" s="221"/>
      <c r="WKS222" s="221"/>
      <c r="WKT222" s="221"/>
      <c r="WKU222" s="221"/>
      <c r="WKV222" s="221"/>
      <c r="WKW222" s="221"/>
      <c r="WKX222" s="221"/>
      <c r="WKY222" s="221"/>
      <c r="WKZ222" s="221"/>
      <c r="WLA222" s="221"/>
      <c r="WLB222" s="221"/>
      <c r="WLC222" s="221"/>
      <c r="WLD222" s="221"/>
      <c r="WLE222" s="221"/>
      <c r="WLF222" s="221"/>
      <c r="WLG222" s="221"/>
      <c r="WLH222" s="221"/>
      <c r="WLI222" s="221"/>
      <c r="WLJ222" s="221"/>
      <c r="WLK222" s="221"/>
      <c r="WLL222" s="221"/>
      <c r="WLM222" s="221"/>
      <c r="WLN222" s="221"/>
      <c r="WLO222" s="221"/>
      <c r="WLP222" s="221"/>
      <c r="WLQ222" s="221"/>
      <c r="WLR222" s="221"/>
      <c r="WLS222" s="221"/>
      <c r="WLT222" s="221"/>
      <c r="WLU222" s="221"/>
      <c r="WLV222" s="221"/>
      <c r="WLW222" s="221"/>
      <c r="WLX222" s="221"/>
      <c r="WLY222" s="221"/>
      <c r="WLZ222" s="221"/>
      <c r="WMA222" s="221"/>
      <c r="WMB222" s="221"/>
      <c r="WMC222" s="221"/>
      <c r="WMD222" s="221"/>
      <c r="WME222" s="221"/>
      <c r="WMF222" s="221"/>
      <c r="WMG222" s="221"/>
      <c r="WMH222" s="221"/>
      <c r="WMI222" s="221"/>
      <c r="WMJ222" s="221"/>
      <c r="WMK222" s="221"/>
      <c r="WML222" s="221"/>
      <c r="WMM222" s="221"/>
      <c r="WMN222" s="221"/>
      <c r="WMO222" s="221"/>
      <c r="WMP222" s="221"/>
      <c r="WMQ222" s="221"/>
      <c r="WMR222" s="221"/>
      <c r="WMS222" s="221"/>
      <c r="WMT222" s="221"/>
      <c r="WMU222" s="221"/>
      <c r="WMV222" s="221"/>
      <c r="WMW222" s="221"/>
      <c r="WMX222" s="221"/>
      <c r="WMY222" s="221"/>
      <c r="WMZ222" s="221"/>
      <c r="WNA222" s="221"/>
      <c r="WNB222" s="221"/>
      <c r="WNC222" s="221"/>
      <c r="WND222" s="221"/>
      <c r="WNE222" s="221"/>
      <c r="WNF222" s="221"/>
      <c r="WNG222" s="221"/>
      <c r="WNH222" s="221"/>
      <c r="WNI222" s="221"/>
      <c r="WNJ222" s="221"/>
      <c r="WNK222" s="221"/>
      <c r="WNL222" s="221"/>
      <c r="WNM222" s="221"/>
      <c r="WNN222" s="221"/>
      <c r="WNO222" s="221"/>
      <c r="WNP222" s="221"/>
      <c r="WNQ222" s="221"/>
      <c r="WNR222" s="221"/>
      <c r="WNS222" s="221"/>
      <c r="WNT222" s="221"/>
      <c r="WNU222" s="221"/>
      <c r="WNV222" s="221"/>
      <c r="WNW222" s="221"/>
      <c r="WNX222" s="221"/>
      <c r="WNY222" s="221"/>
      <c r="WNZ222" s="221"/>
      <c r="WOA222" s="221"/>
      <c r="WOB222" s="221"/>
      <c r="WOC222" s="221"/>
      <c r="WOD222" s="221"/>
      <c r="WOE222" s="221"/>
      <c r="WOF222" s="221"/>
      <c r="WOG222" s="221"/>
      <c r="WOH222" s="221"/>
      <c r="WOI222" s="221"/>
      <c r="WOJ222" s="221"/>
      <c r="WOK222" s="221"/>
      <c r="WOL222" s="221"/>
      <c r="WOM222" s="221"/>
      <c r="WON222" s="221"/>
      <c r="WOO222" s="221"/>
      <c r="WOP222" s="221"/>
      <c r="WOQ222" s="221"/>
      <c r="WOR222" s="221"/>
      <c r="WOS222" s="221"/>
      <c r="WOT222" s="221"/>
      <c r="WOU222" s="221"/>
      <c r="WOV222" s="221"/>
      <c r="WOW222" s="221"/>
      <c r="WOX222" s="221"/>
      <c r="WOY222" s="221"/>
      <c r="WOZ222" s="221"/>
      <c r="WPA222" s="221"/>
      <c r="WPB222" s="221"/>
      <c r="WPC222" s="221"/>
      <c r="WPD222" s="221"/>
      <c r="WPE222" s="221"/>
      <c r="WPF222" s="221"/>
      <c r="WPG222" s="221"/>
      <c r="WPH222" s="221"/>
      <c r="WPI222" s="221"/>
      <c r="WPJ222" s="221"/>
      <c r="WPK222" s="221"/>
      <c r="WPL222" s="221"/>
      <c r="WPM222" s="221"/>
      <c r="WPN222" s="221"/>
      <c r="WPO222" s="221"/>
      <c r="WPP222" s="221"/>
      <c r="WPQ222" s="221"/>
      <c r="WPR222" s="221"/>
      <c r="WPS222" s="221"/>
      <c r="WPT222" s="221"/>
      <c r="WPU222" s="221"/>
      <c r="WPV222" s="221"/>
      <c r="WPW222" s="221"/>
      <c r="WPX222" s="221"/>
      <c r="WPY222" s="221"/>
      <c r="WPZ222" s="221"/>
      <c r="WQA222" s="221"/>
      <c r="WQB222" s="221"/>
      <c r="WQC222" s="221"/>
      <c r="WQD222" s="221"/>
      <c r="WQE222" s="221"/>
      <c r="WQF222" s="221"/>
      <c r="WQG222" s="221"/>
      <c r="WQH222" s="221"/>
      <c r="WQI222" s="221"/>
      <c r="WQJ222" s="221"/>
      <c r="WQK222" s="221"/>
      <c r="WQL222" s="221"/>
      <c r="WQM222" s="221"/>
      <c r="WQN222" s="221"/>
      <c r="WQO222" s="221"/>
      <c r="WQP222" s="221"/>
      <c r="WQQ222" s="221"/>
      <c r="WQR222" s="221"/>
      <c r="WQS222" s="221"/>
      <c r="WQT222" s="221"/>
      <c r="WQU222" s="221"/>
      <c r="WQV222" s="221"/>
      <c r="WQW222" s="221"/>
      <c r="WQX222" s="221"/>
      <c r="WQY222" s="221"/>
      <c r="WQZ222" s="221"/>
      <c r="WRA222" s="221"/>
      <c r="WRB222" s="221"/>
      <c r="WRC222" s="221"/>
      <c r="WRD222" s="221"/>
      <c r="WRE222" s="221"/>
      <c r="WRF222" s="221"/>
      <c r="WRG222" s="221"/>
      <c r="WRH222" s="221"/>
      <c r="WRI222" s="221"/>
      <c r="WRJ222" s="221"/>
      <c r="WRK222" s="221"/>
      <c r="WRL222" s="221"/>
      <c r="WRM222" s="221"/>
      <c r="WRN222" s="221"/>
      <c r="WRO222" s="221"/>
      <c r="WRP222" s="221"/>
      <c r="WRQ222" s="221"/>
      <c r="WRR222" s="221"/>
      <c r="WRS222" s="221"/>
      <c r="WRT222" s="221"/>
      <c r="WRU222" s="221"/>
      <c r="WRV222" s="221"/>
      <c r="WRW222" s="221"/>
      <c r="WRX222" s="221"/>
      <c r="WRY222" s="221"/>
      <c r="WRZ222" s="221"/>
      <c r="WSA222" s="221"/>
      <c r="WSB222" s="221"/>
      <c r="WSC222" s="221"/>
      <c r="WSD222" s="221"/>
      <c r="WSE222" s="221"/>
      <c r="WSF222" s="221"/>
      <c r="WSG222" s="221"/>
      <c r="WSH222" s="221"/>
      <c r="WSI222" s="221"/>
      <c r="WSJ222" s="221"/>
      <c r="WSK222" s="221"/>
      <c r="WSL222" s="221"/>
      <c r="WSM222" s="221"/>
      <c r="WSN222" s="221"/>
      <c r="WSO222" s="221"/>
      <c r="WSP222" s="221"/>
      <c r="WSQ222" s="221"/>
      <c r="WSR222" s="221"/>
      <c r="WSS222" s="221"/>
      <c r="WST222" s="221"/>
      <c r="WSU222" s="221"/>
      <c r="WSV222" s="221"/>
      <c r="WSW222" s="221"/>
      <c r="WSX222" s="221"/>
      <c r="WSY222" s="221"/>
      <c r="WSZ222" s="221"/>
      <c r="WTA222" s="221"/>
      <c r="WTB222" s="221"/>
      <c r="WTC222" s="221"/>
      <c r="WTD222" s="221"/>
      <c r="WTE222" s="221"/>
      <c r="WTF222" s="221"/>
      <c r="WTG222" s="221"/>
      <c r="WTH222" s="221"/>
      <c r="WTI222" s="221"/>
      <c r="WTJ222" s="221"/>
      <c r="WTK222" s="221"/>
      <c r="WTL222" s="221"/>
      <c r="WTM222" s="221"/>
      <c r="WTN222" s="221"/>
      <c r="WTO222" s="221"/>
      <c r="WTP222" s="221"/>
      <c r="WTQ222" s="221"/>
      <c r="WTR222" s="221"/>
      <c r="WTS222" s="221"/>
      <c r="WTT222" s="221"/>
      <c r="WTU222" s="221"/>
      <c r="WTV222" s="221"/>
      <c r="WTW222" s="221"/>
      <c r="WTX222" s="221"/>
      <c r="WTY222" s="221"/>
      <c r="WTZ222" s="221"/>
      <c r="WUA222" s="221"/>
      <c r="WUB222" s="221"/>
      <c r="WUC222" s="221"/>
      <c r="WUD222" s="221"/>
      <c r="WUE222" s="221"/>
      <c r="WUF222" s="221"/>
      <c r="WUG222" s="221"/>
      <c r="WUH222" s="221"/>
      <c r="WUI222" s="221"/>
      <c r="WUJ222" s="221"/>
      <c r="WUK222" s="221"/>
      <c r="WUL222" s="221"/>
      <c r="WUM222" s="221"/>
      <c r="WUN222" s="221"/>
      <c r="WUO222" s="221"/>
      <c r="WUP222" s="221"/>
      <c r="WUQ222" s="221"/>
      <c r="WUR222" s="221"/>
      <c r="WUS222" s="221"/>
      <c r="WUT222" s="221"/>
      <c r="WUU222" s="221"/>
      <c r="WUV222" s="221"/>
      <c r="WUW222" s="221"/>
      <c r="WUX222" s="221"/>
      <c r="WUY222" s="221"/>
      <c r="WUZ222" s="221"/>
      <c r="WVA222" s="221"/>
      <c r="WVB222" s="221"/>
      <c r="WVC222" s="221"/>
      <c r="WVD222" s="221"/>
      <c r="WVE222" s="221"/>
      <c r="WVF222" s="221"/>
      <c r="WVG222" s="221"/>
      <c r="WVH222" s="221"/>
      <c r="WVI222" s="221"/>
      <c r="WVJ222" s="221"/>
      <c r="WVK222" s="221"/>
      <c r="WVL222" s="221"/>
      <c r="WVM222" s="221"/>
      <c r="WVN222" s="221"/>
      <c r="WVO222" s="221"/>
      <c r="WVP222" s="221"/>
      <c r="WVQ222" s="221"/>
      <c r="WVR222" s="221"/>
      <c r="WVS222" s="221"/>
      <c r="WVT222" s="221"/>
      <c r="WVU222" s="221"/>
      <c r="WVV222" s="221"/>
      <c r="WVW222" s="221"/>
      <c r="WVX222" s="221"/>
      <c r="WVY222" s="221"/>
      <c r="WVZ222" s="221"/>
      <c r="WWA222" s="221"/>
      <c r="WWB222" s="221"/>
      <c r="WWC222" s="221"/>
      <c r="WWD222" s="221"/>
      <c r="WWE222" s="221"/>
      <c r="WWF222" s="221"/>
      <c r="WWG222" s="221"/>
      <c r="WWH222" s="221"/>
      <c r="WWI222" s="221"/>
      <c r="WWJ222" s="221"/>
      <c r="WWK222" s="221"/>
      <c r="WWL222" s="221"/>
      <c r="WWM222" s="221"/>
      <c r="WWN222" s="221"/>
      <c r="WWO222" s="221"/>
      <c r="WWP222" s="221"/>
      <c r="WWQ222" s="221"/>
      <c r="WWR222" s="221"/>
      <c r="WWS222" s="221"/>
      <c r="WWT222" s="221"/>
      <c r="WWU222" s="221"/>
      <c r="WWV222" s="221"/>
      <c r="WWW222" s="221"/>
      <c r="WWX222" s="221"/>
      <c r="WWY222" s="221"/>
      <c r="WWZ222" s="221"/>
      <c r="WXA222" s="221"/>
      <c r="WXB222" s="221"/>
      <c r="WXC222" s="221"/>
      <c r="WXD222" s="221"/>
      <c r="WXE222" s="221"/>
      <c r="WXF222" s="221"/>
      <c r="WXG222" s="221"/>
      <c r="WXH222" s="221"/>
      <c r="WXI222" s="221"/>
      <c r="WXJ222" s="221"/>
      <c r="WXK222" s="221"/>
      <c r="WXL222" s="221"/>
      <c r="WXM222" s="221"/>
      <c r="WXN222" s="221"/>
      <c r="WXO222" s="221"/>
      <c r="WXP222" s="221"/>
      <c r="WXQ222" s="221"/>
      <c r="WXR222" s="221"/>
      <c r="WXS222" s="221"/>
      <c r="WXT222" s="221"/>
      <c r="WXU222" s="221"/>
      <c r="WXV222" s="221"/>
      <c r="WXW222" s="221"/>
      <c r="WXX222" s="221"/>
      <c r="WXY222" s="221"/>
      <c r="WXZ222" s="221"/>
      <c r="WYA222" s="221"/>
      <c r="WYB222" s="221"/>
      <c r="WYC222" s="221"/>
      <c r="WYD222" s="221"/>
      <c r="WYE222" s="221"/>
      <c r="WYF222" s="221"/>
      <c r="WYG222" s="221"/>
      <c r="WYH222" s="221"/>
      <c r="WYI222" s="221"/>
      <c r="WYJ222" s="221"/>
      <c r="WYK222" s="221"/>
      <c r="WYL222" s="221"/>
      <c r="WYM222" s="221"/>
      <c r="WYN222" s="221"/>
      <c r="WYO222" s="221"/>
      <c r="WYP222" s="221"/>
      <c r="WYQ222" s="221"/>
      <c r="WYR222" s="221"/>
      <c r="WYS222" s="221"/>
      <c r="WYT222" s="221"/>
      <c r="WYU222" s="221"/>
      <c r="WYV222" s="221"/>
      <c r="WYW222" s="221"/>
      <c r="WYX222" s="221"/>
      <c r="WYY222" s="221"/>
      <c r="WYZ222" s="221"/>
      <c r="WZA222" s="221"/>
      <c r="WZB222" s="221"/>
      <c r="WZC222" s="221"/>
      <c r="WZD222" s="221"/>
      <c r="WZE222" s="221"/>
      <c r="WZF222" s="221"/>
      <c r="WZG222" s="221"/>
      <c r="WZH222" s="221"/>
      <c r="WZI222" s="221"/>
      <c r="WZJ222" s="221"/>
      <c r="WZK222" s="221"/>
      <c r="WZL222" s="221"/>
      <c r="WZM222" s="221"/>
      <c r="WZN222" s="221"/>
      <c r="WZO222" s="221"/>
      <c r="WZP222" s="221"/>
      <c r="WZQ222" s="221"/>
      <c r="WZR222" s="221"/>
      <c r="WZS222" s="221"/>
      <c r="WZT222" s="221"/>
      <c r="WZU222" s="221"/>
      <c r="WZV222" s="221"/>
      <c r="WZW222" s="221"/>
      <c r="WZX222" s="221"/>
      <c r="WZY222" s="221"/>
      <c r="WZZ222" s="221"/>
      <c r="XAA222" s="221"/>
      <c r="XAB222" s="221"/>
      <c r="XAC222" s="221"/>
      <c r="XAD222" s="221"/>
      <c r="XAE222" s="221"/>
      <c r="XAF222" s="221"/>
      <c r="XAG222" s="221"/>
      <c r="XAH222" s="221"/>
      <c r="XAI222" s="221"/>
      <c r="XAJ222" s="221"/>
      <c r="XAK222" s="221"/>
      <c r="XAL222" s="221"/>
      <c r="XAM222" s="221"/>
      <c r="XAN222" s="221"/>
      <c r="XAO222" s="221"/>
      <c r="XAP222" s="221"/>
      <c r="XAQ222" s="221"/>
      <c r="XAR222" s="221"/>
      <c r="XAS222" s="221"/>
      <c r="XAT222" s="221"/>
      <c r="XAU222" s="221"/>
      <c r="XAV222" s="221"/>
      <c r="XAW222" s="221"/>
      <c r="XAX222" s="221"/>
      <c r="XAY222" s="221"/>
      <c r="XAZ222" s="221"/>
      <c r="XBA222" s="221"/>
      <c r="XBB222" s="221"/>
      <c r="XBC222" s="221"/>
      <c r="XBD222" s="221"/>
      <c r="XBE222" s="221"/>
      <c r="XBF222" s="221"/>
      <c r="XBG222" s="221"/>
      <c r="XBH222" s="221"/>
      <c r="XBI222" s="221"/>
      <c r="XBJ222" s="221"/>
      <c r="XBK222" s="221"/>
      <c r="XBL222" s="221"/>
      <c r="XBM222" s="221"/>
      <c r="XBN222" s="221"/>
      <c r="XBO222" s="221"/>
      <c r="XBP222" s="221"/>
      <c r="XBQ222" s="221"/>
      <c r="XBR222" s="221"/>
      <c r="XBS222" s="221"/>
      <c r="XBT222" s="221"/>
      <c r="XBU222" s="221"/>
      <c r="XBV222" s="221"/>
      <c r="XBW222" s="221"/>
      <c r="XBX222" s="221"/>
      <c r="XBY222" s="221"/>
      <c r="XBZ222" s="221"/>
      <c r="XCA222" s="221"/>
      <c r="XCB222" s="221"/>
      <c r="XCC222" s="221"/>
      <c r="XCD222" s="221"/>
      <c r="XCE222" s="221"/>
      <c r="XCF222" s="221"/>
      <c r="XCG222" s="221"/>
      <c r="XCH222" s="221"/>
      <c r="XCI222" s="221"/>
      <c r="XCJ222" s="221"/>
      <c r="XCK222" s="221"/>
      <c r="XCL222" s="221"/>
      <c r="XCM222" s="221"/>
      <c r="XCN222" s="221"/>
      <c r="XCO222" s="221"/>
      <c r="XCP222" s="221"/>
      <c r="XCQ222" s="221"/>
      <c r="XCR222" s="221"/>
      <c r="XCS222" s="221"/>
      <c r="XCT222" s="221"/>
      <c r="XCU222" s="221"/>
      <c r="XCV222" s="221"/>
      <c r="XCW222" s="221"/>
      <c r="XCX222" s="221"/>
      <c r="XCY222" s="221"/>
      <c r="XCZ222" s="221"/>
      <c r="XDA222" s="221"/>
      <c r="XDB222" s="221"/>
      <c r="XDC222" s="221"/>
      <c r="XDD222" s="221"/>
      <c r="XDE222" s="221"/>
      <c r="XDF222" s="221"/>
      <c r="XDG222" s="221"/>
      <c r="XDH222" s="221"/>
      <c r="XDI222" s="221"/>
      <c r="XDJ222" s="221"/>
      <c r="XDK222" s="221"/>
      <c r="XDL222" s="221"/>
      <c r="XDM222" s="221"/>
      <c r="XDN222" s="221"/>
      <c r="XDO222" s="221"/>
      <c r="XDP222" s="221"/>
      <c r="XDQ222" s="221"/>
      <c r="XDR222" s="221"/>
      <c r="XDS222" s="221"/>
      <c r="XDT222" s="221"/>
      <c r="XDU222" s="221"/>
      <c r="XDV222" s="221"/>
      <c r="XDW222" s="221"/>
      <c r="XDX222" s="221"/>
      <c r="XDY222" s="221"/>
      <c r="XDZ222" s="221"/>
      <c r="XEA222" s="221"/>
      <c r="XEB222" s="221"/>
      <c r="XEC222" s="221"/>
      <c r="XED222" s="221"/>
      <c r="XEE222" s="221"/>
      <c r="XEF222" s="221"/>
      <c r="XEG222" s="221"/>
      <c r="XEH222" s="221"/>
      <c r="XEI222" s="221"/>
      <c r="XEJ222" s="221"/>
      <c r="XEK222" s="221"/>
      <c r="XEL222" s="221"/>
      <c r="XEM222" s="221"/>
      <c r="XEN222" s="221"/>
      <c r="XEO222" s="221"/>
      <c r="XEP222" s="221"/>
      <c r="XEQ222" s="221"/>
      <c r="XER222" s="221"/>
      <c r="XES222" s="221"/>
      <c r="XET222" s="221"/>
      <c r="XEU222" s="221"/>
      <c r="XEV222" s="221"/>
      <c r="XEW222" s="221"/>
      <c r="XEX222" s="221"/>
      <c r="XEY222" s="221"/>
      <c r="XEZ222" s="221"/>
      <c r="XFA222" s="221"/>
      <c r="XFB222" s="221"/>
      <c r="XFC222" s="221"/>
      <c r="XFD222" s="221"/>
    </row>
    <row r="223" spans="1:16384" ht="39.950000000000003" customHeight="1">
      <c r="A223" s="16">
        <v>215</v>
      </c>
      <c r="B223" s="125"/>
      <c r="C223" s="125"/>
      <c r="D223" s="125"/>
      <c r="E223" s="125">
        <v>3</v>
      </c>
      <c r="F223" s="125"/>
      <c r="G223" s="125"/>
      <c r="H223" s="125"/>
      <c r="I223" s="125"/>
      <c r="J223" s="125"/>
      <c r="K223" s="125"/>
      <c r="L223" s="125" t="s">
        <v>714</v>
      </c>
      <c r="M223" s="158" t="s">
        <v>715</v>
      </c>
      <c r="N223" s="158" t="s">
        <v>376</v>
      </c>
      <c r="O223" s="125"/>
      <c r="P223" s="132" t="s">
        <v>309</v>
      </c>
      <c r="Q223" s="125"/>
      <c r="R223" s="120" t="s">
        <v>122</v>
      </c>
      <c r="S223" s="159" t="s">
        <v>329</v>
      </c>
      <c r="T223" s="120" t="s">
        <v>43</v>
      </c>
      <c r="U223" s="120" t="s">
        <v>310</v>
      </c>
      <c r="V223" s="120" t="s">
        <v>311</v>
      </c>
      <c r="W223" s="125" t="s">
        <v>421</v>
      </c>
      <c r="X223" s="125" t="s">
        <v>43</v>
      </c>
      <c r="Y223" s="158" t="s">
        <v>422</v>
      </c>
      <c r="Z223" s="158" t="s">
        <v>43</v>
      </c>
      <c r="AA223" s="183">
        <v>0.08</v>
      </c>
      <c r="AB223" s="120" t="s">
        <v>43</v>
      </c>
      <c r="AC223" s="125"/>
      <c r="AD223" s="125"/>
      <c r="AE223" s="125"/>
      <c r="AF223" s="125"/>
      <c r="AG223" s="125"/>
      <c r="AH223" s="125"/>
      <c r="AI223" s="125"/>
      <c r="AJ223" s="125">
        <v>0</v>
      </c>
      <c r="AK223" s="125">
        <v>0</v>
      </c>
      <c r="AL223" s="125">
        <v>1</v>
      </c>
      <c r="AM223" s="125">
        <v>0</v>
      </c>
      <c r="AN223" s="8">
        <v>1</v>
      </c>
      <c r="AO223" s="125">
        <v>0</v>
      </c>
      <c r="AP223" s="5">
        <v>0</v>
      </c>
      <c r="AQ223" s="34">
        <v>0</v>
      </c>
      <c r="AR223" s="34">
        <v>1</v>
      </c>
      <c r="AS223" s="125">
        <v>0</v>
      </c>
      <c r="AT223" s="125">
        <v>0</v>
      </c>
      <c r="AU223" s="125">
        <v>1</v>
      </c>
      <c r="AV223" s="5">
        <v>0</v>
      </c>
      <c r="AW223" s="34">
        <v>0</v>
      </c>
      <c r="AX223" s="34">
        <v>1</v>
      </c>
      <c r="AY223" s="125">
        <v>0</v>
      </c>
      <c r="AZ223" s="125">
        <v>0</v>
      </c>
      <c r="BA223" s="125">
        <v>1</v>
      </c>
      <c r="BB223" s="270">
        <v>0</v>
      </c>
      <c r="BC223" s="221"/>
      <c r="BD223" s="221"/>
      <c r="BE223" s="221"/>
      <c r="BF223" s="221"/>
      <c r="BG223" s="221"/>
      <c r="BH223" s="221"/>
      <c r="BI223" s="221"/>
      <c r="BJ223" s="221"/>
      <c r="BK223" s="221"/>
      <c r="BL223" s="221"/>
      <c r="BM223" s="221"/>
      <c r="BN223" s="221"/>
      <c r="BO223" s="221"/>
      <c r="BP223" s="221"/>
      <c r="BQ223" s="221"/>
      <c r="BR223" s="221"/>
      <c r="BS223" s="221"/>
      <c r="BT223" s="221"/>
      <c r="BU223" s="221"/>
      <c r="BV223" s="221"/>
      <c r="BW223" s="221"/>
      <c r="BX223" s="221"/>
      <c r="BY223" s="221"/>
      <c r="BZ223" s="221"/>
      <c r="CA223" s="221"/>
      <c r="CB223" s="221"/>
      <c r="CC223" s="221"/>
      <c r="CD223" s="221"/>
      <c r="CE223" s="221"/>
      <c r="CF223" s="221"/>
      <c r="CG223" s="221"/>
      <c r="CH223" s="221"/>
      <c r="CI223" s="221"/>
      <c r="CJ223" s="221"/>
      <c r="CK223" s="221"/>
      <c r="CL223" s="221"/>
      <c r="CM223" s="221"/>
      <c r="CN223" s="221"/>
      <c r="CO223" s="221"/>
      <c r="CP223" s="221"/>
      <c r="CQ223" s="221"/>
      <c r="CR223" s="221"/>
      <c r="CS223" s="221"/>
      <c r="CT223" s="221"/>
      <c r="CU223" s="221"/>
      <c r="CV223" s="221"/>
      <c r="CW223" s="221"/>
      <c r="CX223" s="221"/>
      <c r="CY223" s="221"/>
      <c r="CZ223" s="221"/>
      <c r="DA223" s="221"/>
      <c r="DB223" s="221"/>
      <c r="DC223" s="221"/>
      <c r="DD223" s="221"/>
      <c r="DE223" s="221"/>
      <c r="DF223" s="221"/>
      <c r="DG223" s="221"/>
      <c r="DH223" s="221"/>
      <c r="DI223" s="221"/>
      <c r="DJ223" s="221"/>
      <c r="DK223" s="221"/>
      <c r="DL223" s="221"/>
      <c r="DM223" s="221"/>
      <c r="DN223" s="221"/>
      <c r="DO223" s="221"/>
      <c r="DP223" s="221"/>
      <c r="DQ223" s="221"/>
      <c r="DR223" s="221"/>
      <c r="DS223" s="221"/>
      <c r="DT223" s="221"/>
      <c r="DU223" s="221"/>
      <c r="DV223" s="221"/>
      <c r="DW223" s="221"/>
      <c r="DX223" s="221"/>
      <c r="DY223" s="221"/>
      <c r="DZ223" s="221"/>
      <c r="EA223" s="221"/>
      <c r="EB223" s="221"/>
      <c r="EC223" s="221"/>
      <c r="ED223" s="221"/>
      <c r="EE223" s="221"/>
      <c r="EF223" s="221"/>
      <c r="EG223" s="221"/>
      <c r="EH223" s="221"/>
      <c r="EI223" s="221"/>
      <c r="EJ223" s="221"/>
      <c r="EK223" s="221"/>
      <c r="EL223" s="221"/>
      <c r="EM223" s="221"/>
      <c r="EN223" s="221"/>
      <c r="EO223" s="221"/>
      <c r="EP223" s="221"/>
      <c r="EQ223" s="221"/>
      <c r="ER223" s="221"/>
      <c r="ES223" s="221"/>
      <c r="ET223" s="221"/>
      <c r="EU223" s="221"/>
      <c r="EV223" s="221"/>
      <c r="EW223" s="221"/>
      <c r="EX223" s="221"/>
      <c r="EY223" s="221"/>
      <c r="EZ223" s="221"/>
      <c r="FA223" s="221"/>
      <c r="FB223" s="221"/>
      <c r="FC223" s="221"/>
      <c r="FD223" s="221"/>
      <c r="FE223" s="221"/>
      <c r="FF223" s="221"/>
      <c r="FG223" s="221"/>
      <c r="FH223" s="221"/>
      <c r="FI223" s="221"/>
      <c r="FJ223" s="221"/>
      <c r="FK223" s="221"/>
      <c r="FL223" s="221"/>
      <c r="FM223" s="221"/>
      <c r="FN223" s="221"/>
      <c r="FO223" s="221"/>
      <c r="FP223" s="221"/>
      <c r="FQ223" s="221"/>
      <c r="FR223" s="221"/>
      <c r="FS223" s="221"/>
      <c r="FT223" s="221"/>
      <c r="FU223" s="221"/>
      <c r="FV223" s="221"/>
      <c r="FW223" s="221"/>
      <c r="FX223" s="221"/>
      <c r="FY223" s="221"/>
      <c r="FZ223" s="221"/>
      <c r="GA223" s="221"/>
      <c r="GB223" s="221"/>
      <c r="GC223" s="221"/>
      <c r="GD223" s="221"/>
      <c r="GE223" s="221"/>
      <c r="GF223" s="221"/>
      <c r="GG223" s="221"/>
      <c r="GH223" s="221"/>
      <c r="GI223" s="221"/>
      <c r="GJ223" s="221"/>
      <c r="GK223" s="221"/>
      <c r="GL223" s="221"/>
      <c r="GM223" s="221"/>
      <c r="GN223" s="221"/>
      <c r="GO223" s="221"/>
      <c r="GP223" s="221"/>
      <c r="GQ223" s="221"/>
      <c r="GR223" s="221"/>
      <c r="GS223" s="221"/>
      <c r="GT223" s="221"/>
      <c r="GU223" s="221"/>
      <c r="GV223" s="221"/>
      <c r="GW223" s="221"/>
      <c r="GX223" s="221"/>
      <c r="GY223" s="221"/>
      <c r="GZ223" s="221"/>
      <c r="HA223" s="221"/>
      <c r="HB223" s="221"/>
      <c r="HC223" s="221"/>
      <c r="HD223" s="221"/>
      <c r="HE223" s="221"/>
      <c r="HF223" s="221"/>
      <c r="HG223" s="221"/>
      <c r="HH223" s="221"/>
      <c r="HI223" s="221"/>
      <c r="HJ223" s="221"/>
      <c r="HK223" s="221"/>
      <c r="HL223" s="221"/>
      <c r="HM223" s="221"/>
      <c r="HN223" s="221"/>
      <c r="HO223" s="221"/>
      <c r="HP223" s="221"/>
      <c r="HQ223" s="221"/>
      <c r="HR223" s="221"/>
      <c r="HS223" s="221"/>
      <c r="HT223" s="221"/>
      <c r="HU223" s="221"/>
      <c r="HV223" s="221"/>
      <c r="HW223" s="221"/>
      <c r="HX223" s="221"/>
      <c r="HY223" s="221"/>
      <c r="HZ223" s="221"/>
      <c r="IA223" s="221"/>
      <c r="IB223" s="221"/>
      <c r="IC223" s="221"/>
      <c r="ID223" s="221"/>
      <c r="IE223" s="221"/>
      <c r="IF223" s="221"/>
      <c r="IG223" s="221"/>
      <c r="IH223" s="221"/>
      <c r="II223" s="221"/>
      <c r="IJ223" s="221"/>
      <c r="IK223" s="221"/>
      <c r="IL223" s="221"/>
      <c r="IM223" s="221"/>
      <c r="IN223" s="221"/>
      <c r="IO223" s="221"/>
      <c r="IP223" s="221"/>
      <c r="IQ223" s="221"/>
      <c r="IR223" s="221"/>
      <c r="IS223" s="221"/>
      <c r="IT223" s="221"/>
      <c r="IU223" s="221"/>
      <c r="IV223" s="221"/>
      <c r="IW223" s="221"/>
      <c r="IX223" s="221"/>
      <c r="IY223" s="221"/>
      <c r="IZ223" s="221"/>
      <c r="JA223" s="221"/>
      <c r="JB223" s="221"/>
      <c r="JC223" s="221"/>
      <c r="JD223" s="221"/>
      <c r="JE223" s="221"/>
      <c r="JF223" s="221"/>
      <c r="JG223" s="221"/>
      <c r="JH223" s="221"/>
      <c r="JI223" s="221"/>
      <c r="JJ223" s="221"/>
      <c r="JK223" s="221"/>
      <c r="JL223" s="221"/>
      <c r="JM223" s="221"/>
      <c r="JN223" s="221"/>
      <c r="JO223" s="221"/>
      <c r="JP223" s="221"/>
      <c r="JQ223" s="221"/>
      <c r="JR223" s="221"/>
      <c r="JS223" s="221"/>
      <c r="JT223" s="221"/>
      <c r="JU223" s="221"/>
      <c r="JV223" s="221"/>
      <c r="JW223" s="221"/>
      <c r="JX223" s="221"/>
      <c r="JY223" s="221"/>
      <c r="JZ223" s="221"/>
      <c r="KA223" s="221"/>
      <c r="KB223" s="221"/>
      <c r="KC223" s="221"/>
      <c r="KD223" s="221"/>
      <c r="KE223" s="221"/>
      <c r="KF223" s="221"/>
      <c r="KG223" s="221"/>
      <c r="KH223" s="221"/>
      <c r="KI223" s="221"/>
      <c r="KJ223" s="221"/>
      <c r="KK223" s="221"/>
      <c r="KL223" s="221"/>
      <c r="KM223" s="221"/>
      <c r="KN223" s="221"/>
      <c r="KO223" s="221"/>
      <c r="KP223" s="221"/>
      <c r="KQ223" s="221"/>
      <c r="KR223" s="221"/>
      <c r="KS223" s="221"/>
      <c r="KT223" s="221"/>
      <c r="KU223" s="221"/>
      <c r="KV223" s="221"/>
      <c r="KW223" s="221"/>
      <c r="KX223" s="221"/>
      <c r="KY223" s="221"/>
      <c r="KZ223" s="221"/>
      <c r="LA223" s="221"/>
      <c r="LB223" s="221"/>
      <c r="LC223" s="221"/>
      <c r="LD223" s="221"/>
      <c r="LE223" s="221"/>
      <c r="LF223" s="221"/>
      <c r="LG223" s="221"/>
      <c r="LH223" s="221"/>
      <c r="LI223" s="221"/>
      <c r="LJ223" s="221"/>
      <c r="LK223" s="221"/>
      <c r="LL223" s="221"/>
      <c r="LM223" s="221"/>
      <c r="LN223" s="221"/>
      <c r="LO223" s="221"/>
      <c r="LP223" s="221"/>
      <c r="LQ223" s="221"/>
      <c r="LR223" s="221"/>
      <c r="LS223" s="221"/>
      <c r="LT223" s="221"/>
      <c r="LU223" s="221"/>
      <c r="LV223" s="221"/>
      <c r="LW223" s="221"/>
      <c r="LX223" s="221"/>
      <c r="LY223" s="221"/>
      <c r="LZ223" s="221"/>
      <c r="MA223" s="221"/>
      <c r="MB223" s="221"/>
      <c r="MC223" s="221"/>
      <c r="MD223" s="221"/>
      <c r="ME223" s="221"/>
      <c r="MF223" s="221"/>
      <c r="MG223" s="221"/>
      <c r="MH223" s="221"/>
      <c r="MI223" s="221"/>
      <c r="MJ223" s="221"/>
      <c r="MK223" s="221"/>
      <c r="ML223" s="221"/>
      <c r="MM223" s="221"/>
      <c r="MN223" s="221"/>
      <c r="MO223" s="221"/>
      <c r="MP223" s="221"/>
      <c r="MQ223" s="221"/>
      <c r="MR223" s="221"/>
      <c r="MS223" s="221"/>
      <c r="MT223" s="221"/>
      <c r="MU223" s="221"/>
      <c r="MV223" s="221"/>
      <c r="MW223" s="221"/>
      <c r="MX223" s="221"/>
      <c r="MY223" s="221"/>
      <c r="MZ223" s="221"/>
      <c r="NA223" s="221"/>
      <c r="NB223" s="221"/>
      <c r="NC223" s="221"/>
      <c r="ND223" s="221"/>
      <c r="NE223" s="221"/>
      <c r="NF223" s="221"/>
      <c r="NG223" s="221"/>
      <c r="NH223" s="221"/>
      <c r="NI223" s="221"/>
      <c r="NJ223" s="221"/>
      <c r="NK223" s="221"/>
      <c r="NL223" s="221"/>
      <c r="NM223" s="221"/>
      <c r="NN223" s="221"/>
      <c r="NO223" s="221"/>
      <c r="NP223" s="221"/>
      <c r="NQ223" s="221"/>
      <c r="NR223" s="221"/>
      <c r="NS223" s="221"/>
      <c r="NT223" s="221"/>
      <c r="NU223" s="221"/>
      <c r="NV223" s="221"/>
      <c r="NW223" s="221"/>
      <c r="NX223" s="221"/>
      <c r="NY223" s="221"/>
      <c r="NZ223" s="221"/>
      <c r="OA223" s="221"/>
      <c r="OB223" s="221"/>
      <c r="OC223" s="221"/>
      <c r="OD223" s="221"/>
      <c r="OE223" s="221"/>
      <c r="OF223" s="221"/>
      <c r="OG223" s="221"/>
      <c r="OH223" s="221"/>
      <c r="OI223" s="221"/>
      <c r="OJ223" s="221"/>
      <c r="OK223" s="221"/>
      <c r="OL223" s="221"/>
      <c r="OM223" s="221"/>
      <c r="ON223" s="221"/>
      <c r="OO223" s="221"/>
      <c r="OP223" s="221"/>
      <c r="OQ223" s="221"/>
      <c r="OR223" s="221"/>
      <c r="OS223" s="221"/>
      <c r="OT223" s="221"/>
      <c r="OU223" s="221"/>
      <c r="OV223" s="221"/>
      <c r="OW223" s="221"/>
      <c r="OX223" s="221"/>
      <c r="OY223" s="221"/>
      <c r="OZ223" s="221"/>
      <c r="PA223" s="221"/>
      <c r="PB223" s="221"/>
      <c r="PC223" s="221"/>
      <c r="PD223" s="221"/>
      <c r="PE223" s="221"/>
      <c r="PF223" s="221"/>
      <c r="PG223" s="221"/>
      <c r="PH223" s="221"/>
      <c r="PI223" s="221"/>
      <c r="PJ223" s="221"/>
      <c r="PK223" s="221"/>
      <c r="PL223" s="221"/>
      <c r="PM223" s="221"/>
      <c r="PN223" s="221"/>
      <c r="PO223" s="221"/>
      <c r="PP223" s="221"/>
      <c r="PQ223" s="221"/>
      <c r="PR223" s="221"/>
      <c r="PS223" s="221"/>
      <c r="PT223" s="221"/>
      <c r="PU223" s="221"/>
      <c r="PV223" s="221"/>
      <c r="PW223" s="221"/>
      <c r="PX223" s="221"/>
      <c r="PY223" s="221"/>
      <c r="PZ223" s="221"/>
      <c r="QA223" s="221"/>
      <c r="QB223" s="221"/>
      <c r="QC223" s="221"/>
      <c r="QD223" s="221"/>
      <c r="QE223" s="221"/>
      <c r="QF223" s="221"/>
      <c r="QG223" s="221"/>
      <c r="QH223" s="221"/>
      <c r="QI223" s="221"/>
      <c r="QJ223" s="221"/>
      <c r="QK223" s="221"/>
      <c r="QL223" s="221"/>
      <c r="QM223" s="221"/>
      <c r="QN223" s="221"/>
      <c r="QO223" s="221"/>
      <c r="QP223" s="221"/>
      <c r="QQ223" s="221"/>
      <c r="QR223" s="221"/>
      <c r="QS223" s="221"/>
      <c r="QT223" s="221"/>
      <c r="QU223" s="221"/>
      <c r="QV223" s="221"/>
      <c r="QW223" s="221"/>
      <c r="QX223" s="221"/>
      <c r="QY223" s="221"/>
      <c r="QZ223" s="221"/>
      <c r="RA223" s="221"/>
      <c r="RB223" s="221"/>
      <c r="RC223" s="221"/>
      <c r="RD223" s="221"/>
      <c r="RE223" s="221"/>
      <c r="RF223" s="221"/>
      <c r="RG223" s="221"/>
      <c r="RH223" s="221"/>
      <c r="RI223" s="221"/>
      <c r="RJ223" s="221"/>
      <c r="RK223" s="221"/>
      <c r="RL223" s="221"/>
      <c r="RM223" s="221"/>
      <c r="RN223" s="221"/>
      <c r="RO223" s="221"/>
      <c r="RP223" s="221"/>
      <c r="RQ223" s="221"/>
      <c r="RR223" s="221"/>
      <c r="RS223" s="221"/>
      <c r="RT223" s="221"/>
      <c r="RU223" s="221"/>
      <c r="RV223" s="221"/>
      <c r="RW223" s="221"/>
      <c r="RX223" s="221"/>
      <c r="RY223" s="221"/>
      <c r="RZ223" s="221"/>
      <c r="SA223" s="221"/>
      <c r="SB223" s="221"/>
      <c r="SC223" s="221"/>
      <c r="SD223" s="221"/>
      <c r="SE223" s="221"/>
      <c r="SF223" s="221"/>
      <c r="SG223" s="221"/>
      <c r="SH223" s="221"/>
      <c r="SI223" s="221"/>
      <c r="SJ223" s="221"/>
      <c r="SK223" s="221"/>
      <c r="SL223" s="221"/>
      <c r="SM223" s="221"/>
      <c r="SN223" s="221"/>
      <c r="SO223" s="221"/>
      <c r="SP223" s="221"/>
      <c r="SQ223" s="221"/>
      <c r="SR223" s="221"/>
      <c r="SS223" s="221"/>
      <c r="ST223" s="221"/>
      <c r="SU223" s="221"/>
      <c r="SV223" s="221"/>
      <c r="SW223" s="221"/>
      <c r="SX223" s="221"/>
      <c r="SY223" s="221"/>
      <c r="SZ223" s="221"/>
      <c r="TA223" s="221"/>
      <c r="TB223" s="221"/>
      <c r="TC223" s="221"/>
      <c r="TD223" s="221"/>
      <c r="TE223" s="221"/>
      <c r="TF223" s="221"/>
      <c r="TG223" s="221"/>
      <c r="TH223" s="221"/>
      <c r="TI223" s="221"/>
      <c r="TJ223" s="221"/>
      <c r="TK223" s="221"/>
      <c r="TL223" s="221"/>
      <c r="TM223" s="221"/>
      <c r="TN223" s="221"/>
      <c r="TO223" s="221"/>
      <c r="TP223" s="221"/>
      <c r="TQ223" s="221"/>
      <c r="TR223" s="221"/>
      <c r="TS223" s="221"/>
      <c r="TT223" s="221"/>
      <c r="TU223" s="221"/>
      <c r="TV223" s="221"/>
      <c r="TW223" s="221"/>
      <c r="TX223" s="221"/>
      <c r="TY223" s="221"/>
      <c r="TZ223" s="221"/>
      <c r="UA223" s="221"/>
      <c r="UB223" s="221"/>
      <c r="UC223" s="221"/>
      <c r="UD223" s="221"/>
      <c r="UE223" s="221"/>
      <c r="UF223" s="221"/>
      <c r="UG223" s="221"/>
      <c r="UH223" s="221"/>
      <c r="UI223" s="221"/>
      <c r="UJ223" s="221"/>
      <c r="UK223" s="221"/>
      <c r="UL223" s="221"/>
      <c r="UM223" s="221"/>
      <c r="UN223" s="221"/>
      <c r="UO223" s="221"/>
      <c r="UP223" s="221"/>
      <c r="UQ223" s="221"/>
      <c r="UR223" s="221"/>
      <c r="US223" s="221"/>
      <c r="UT223" s="221"/>
      <c r="UU223" s="221"/>
      <c r="UV223" s="221"/>
      <c r="UW223" s="221"/>
      <c r="UX223" s="221"/>
      <c r="UY223" s="221"/>
      <c r="UZ223" s="221"/>
      <c r="VA223" s="221"/>
      <c r="VB223" s="221"/>
      <c r="VC223" s="221"/>
      <c r="VD223" s="221"/>
      <c r="VE223" s="221"/>
      <c r="VF223" s="221"/>
      <c r="VG223" s="221"/>
      <c r="VH223" s="221"/>
      <c r="VI223" s="221"/>
      <c r="VJ223" s="221"/>
      <c r="VK223" s="221"/>
      <c r="VL223" s="221"/>
      <c r="VM223" s="221"/>
      <c r="VN223" s="221"/>
      <c r="VO223" s="221"/>
      <c r="VP223" s="221"/>
      <c r="VQ223" s="221"/>
      <c r="VR223" s="221"/>
      <c r="VS223" s="221"/>
      <c r="VT223" s="221"/>
      <c r="VU223" s="221"/>
      <c r="VV223" s="221"/>
      <c r="VW223" s="221"/>
      <c r="VX223" s="221"/>
      <c r="VY223" s="221"/>
      <c r="VZ223" s="221"/>
      <c r="WA223" s="221"/>
      <c r="WB223" s="221"/>
      <c r="WC223" s="221"/>
      <c r="WD223" s="221"/>
      <c r="WE223" s="221"/>
      <c r="WF223" s="221"/>
      <c r="WG223" s="221"/>
      <c r="WH223" s="221"/>
      <c r="WI223" s="221"/>
      <c r="WJ223" s="221"/>
      <c r="WK223" s="221"/>
      <c r="WL223" s="221"/>
      <c r="WM223" s="221"/>
      <c r="WN223" s="221"/>
      <c r="WO223" s="221"/>
      <c r="WP223" s="221"/>
      <c r="WQ223" s="221"/>
      <c r="WR223" s="221"/>
      <c r="WS223" s="221"/>
      <c r="WT223" s="221"/>
      <c r="WU223" s="221"/>
      <c r="WV223" s="221"/>
      <c r="WW223" s="221"/>
      <c r="WX223" s="221"/>
      <c r="WY223" s="221"/>
      <c r="WZ223" s="221"/>
      <c r="XA223" s="221"/>
      <c r="XB223" s="221"/>
      <c r="XC223" s="221"/>
      <c r="XD223" s="221"/>
      <c r="XE223" s="221"/>
      <c r="XF223" s="221"/>
      <c r="XG223" s="221"/>
      <c r="XH223" s="221"/>
      <c r="XI223" s="221"/>
      <c r="XJ223" s="221"/>
      <c r="XK223" s="221"/>
      <c r="XL223" s="221"/>
      <c r="XM223" s="221"/>
      <c r="XN223" s="221"/>
      <c r="XO223" s="221"/>
      <c r="XP223" s="221"/>
      <c r="XQ223" s="221"/>
      <c r="XR223" s="221"/>
      <c r="XS223" s="221"/>
      <c r="XT223" s="221"/>
      <c r="XU223" s="221"/>
      <c r="XV223" s="221"/>
      <c r="XW223" s="221"/>
      <c r="XX223" s="221"/>
      <c r="XY223" s="221"/>
      <c r="XZ223" s="221"/>
      <c r="YA223" s="221"/>
      <c r="YB223" s="221"/>
      <c r="YC223" s="221"/>
      <c r="YD223" s="221"/>
      <c r="YE223" s="221"/>
      <c r="YF223" s="221"/>
      <c r="YG223" s="221"/>
      <c r="YH223" s="221"/>
      <c r="YI223" s="221"/>
      <c r="YJ223" s="221"/>
      <c r="YK223" s="221"/>
      <c r="YL223" s="221"/>
      <c r="YM223" s="221"/>
      <c r="YN223" s="221"/>
      <c r="YO223" s="221"/>
      <c r="YP223" s="221"/>
      <c r="YQ223" s="221"/>
      <c r="YR223" s="221"/>
      <c r="YS223" s="221"/>
      <c r="YT223" s="221"/>
      <c r="YU223" s="221"/>
      <c r="YV223" s="221"/>
      <c r="YW223" s="221"/>
      <c r="YX223" s="221"/>
      <c r="YY223" s="221"/>
      <c r="YZ223" s="221"/>
      <c r="ZA223" s="221"/>
      <c r="ZB223" s="221"/>
      <c r="ZC223" s="221"/>
      <c r="ZD223" s="221"/>
      <c r="ZE223" s="221"/>
      <c r="ZF223" s="221"/>
      <c r="ZG223" s="221"/>
      <c r="ZH223" s="221"/>
      <c r="ZI223" s="221"/>
      <c r="ZJ223" s="221"/>
      <c r="ZK223" s="221"/>
      <c r="ZL223" s="221"/>
      <c r="ZM223" s="221"/>
      <c r="ZN223" s="221"/>
      <c r="ZO223" s="221"/>
      <c r="ZP223" s="221"/>
      <c r="ZQ223" s="221"/>
      <c r="ZR223" s="221"/>
      <c r="ZS223" s="221"/>
      <c r="ZT223" s="221"/>
      <c r="ZU223" s="221"/>
      <c r="ZV223" s="221"/>
      <c r="ZW223" s="221"/>
      <c r="ZX223" s="221"/>
      <c r="ZY223" s="221"/>
      <c r="ZZ223" s="221"/>
      <c r="AAA223" s="221"/>
      <c r="AAB223" s="221"/>
      <c r="AAC223" s="221"/>
      <c r="AAD223" s="221"/>
      <c r="AAE223" s="221"/>
      <c r="AAF223" s="221"/>
      <c r="AAG223" s="221"/>
      <c r="AAH223" s="221"/>
      <c r="AAI223" s="221"/>
      <c r="AAJ223" s="221"/>
      <c r="AAK223" s="221"/>
      <c r="AAL223" s="221"/>
      <c r="AAM223" s="221"/>
      <c r="AAN223" s="221"/>
      <c r="AAO223" s="221"/>
      <c r="AAP223" s="221"/>
      <c r="AAQ223" s="221"/>
      <c r="AAR223" s="221"/>
      <c r="AAS223" s="221"/>
      <c r="AAT223" s="221"/>
      <c r="AAU223" s="221"/>
      <c r="AAV223" s="221"/>
      <c r="AAW223" s="221"/>
      <c r="AAX223" s="221"/>
      <c r="AAY223" s="221"/>
      <c r="AAZ223" s="221"/>
      <c r="ABA223" s="221"/>
      <c r="ABB223" s="221"/>
      <c r="ABC223" s="221"/>
      <c r="ABD223" s="221"/>
      <c r="ABE223" s="221"/>
      <c r="ABF223" s="221"/>
      <c r="ABG223" s="221"/>
      <c r="ABH223" s="221"/>
      <c r="ABI223" s="221"/>
      <c r="ABJ223" s="221"/>
      <c r="ABK223" s="221"/>
      <c r="ABL223" s="221"/>
      <c r="ABM223" s="221"/>
      <c r="ABN223" s="221"/>
      <c r="ABO223" s="221"/>
      <c r="ABP223" s="221"/>
      <c r="ABQ223" s="221"/>
      <c r="ABR223" s="221"/>
      <c r="ABS223" s="221"/>
      <c r="ABT223" s="221"/>
      <c r="ABU223" s="221"/>
      <c r="ABV223" s="221"/>
      <c r="ABW223" s="221"/>
      <c r="ABX223" s="221"/>
      <c r="ABY223" s="221"/>
      <c r="ABZ223" s="221"/>
      <c r="ACA223" s="221"/>
      <c r="ACB223" s="221"/>
      <c r="ACC223" s="221"/>
      <c r="ACD223" s="221"/>
      <c r="ACE223" s="221"/>
      <c r="ACF223" s="221"/>
      <c r="ACG223" s="221"/>
      <c r="ACH223" s="221"/>
      <c r="ACI223" s="221"/>
      <c r="ACJ223" s="221"/>
      <c r="ACK223" s="221"/>
      <c r="ACL223" s="221"/>
      <c r="ACM223" s="221"/>
      <c r="ACN223" s="221"/>
      <c r="ACO223" s="221"/>
      <c r="ACP223" s="221"/>
      <c r="ACQ223" s="221"/>
      <c r="ACR223" s="221"/>
      <c r="ACS223" s="221"/>
      <c r="ACT223" s="221"/>
      <c r="ACU223" s="221"/>
      <c r="ACV223" s="221"/>
      <c r="ACW223" s="221"/>
      <c r="ACX223" s="221"/>
      <c r="ACY223" s="221"/>
      <c r="ACZ223" s="221"/>
      <c r="ADA223" s="221"/>
      <c r="ADB223" s="221"/>
      <c r="ADC223" s="221"/>
      <c r="ADD223" s="221"/>
      <c r="ADE223" s="221"/>
      <c r="ADF223" s="221"/>
      <c r="ADG223" s="221"/>
      <c r="ADH223" s="221"/>
      <c r="ADI223" s="221"/>
      <c r="ADJ223" s="221"/>
      <c r="ADK223" s="221"/>
      <c r="ADL223" s="221"/>
      <c r="ADM223" s="221"/>
      <c r="ADN223" s="221"/>
      <c r="ADO223" s="221"/>
      <c r="ADP223" s="221"/>
      <c r="ADQ223" s="221"/>
      <c r="ADR223" s="221"/>
      <c r="ADS223" s="221"/>
      <c r="ADT223" s="221"/>
      <c r="ADU223" s="221"/>
      <c r="ADV223" s="221"/>
      <c r="ADW223" s="221"/>
      <c r="ADX223" s="221"/>
      <c r="ADY223" s="221"/>
      <c r="ADZ223" s="221"/>
      <c r="AEA223" s="221"/>
      <c r="AEB223" s="221"/>
      <c r="AEC223" s="221"/>
      <c r="AED223" s="221"/>
      <c r="AEE223" s="221"/>
      <c r="AEF223" s="221"/>
      <c r="AEG223" s="221"/>
      <c r="AEH223" s="221"/>
      <c r="AEI223" s="221"/>
      <c r="AEJ223" s="221"/>
      <c r="AEK223" s="221"/>
      <c r="AEL223" s="221"/>
      <c r="AEM223" s="221"/>
      <c r="AEN223" s="221"/>
      <c r="AEO223" s="221"/>
      <c r="AEP223" s="221"/>
      <c r="AEQ223" s="221"/>
      <c r="AER223" s="221"/>
      <c r="AES223" s="221"/>
      <c r="AET223" s="221"/>
      <c r="AEU223" s="221"/>
      <c r="AEV223" s="221"/>
      <c r="AEW223" s="221"/>
      <c r="AEX223" s="221"/>
      <c r="AEY223" s="221"/>
      <c r="AEZ223" s="221"/>
      <c r="AFA223" s="221"/>
      <c r="AFB223" s="221"/>
      <c r="AFC223" s="221"/>
      <c r="AFD223" s="221"/>
      <c r="AFE223" s="221"/>
      <c r="AFF223" s="221"/>
      <c r="AFG223" s="221"/>
      <c r="AFH223" s="221"/>
      <c r="AFI223" s="221"/>
      <c r="AFJ223" s="221"/>
      <c r="AFK223" s="221"/>
      <c r="AFL223" s="221"/>
      <c r="AFM223" s="221"/>
      <c r="AFN223" s="221"/>
      <c r="AFO223" s="221"/>
      <c r="AFP223" s="221"/>
      <c r="AFQ223" s="221"/>
      <c r="AFR223" s="221"/>
      <c r="AFS223" s="221"/>
      <c r="AFT223" s="221"/>
      <c r="AFU223" s="221"/>
      <c r="AFV223" s="221"/>
      <c r="AFW223" s="221"/>
      <c r="AFX223" s="221"/>
      <c r="AFY223" s="221"/>
      <c r="AFZ223" s="221"/>
      <c r="AGA223" s="221"/>
      <c r="AGB223" s="221"/>
      <c r="AGC223" s="221"/>
      <c r="AGD223" s="221"/>
      <c r="AGE223" s="221"/>
      <c r="AGF223" s="221"/>
      <c r="AGG223" s="221"/>
      <c r="AGH223" s="221"/>
      <c r="AGI223" s="221"/>
      <c r="AGJ223" s="221"/>
      <c r="AGK223" s="221"/>
      <c r="AGL223" s="221"/>
      <c r="AGM223" s="221"/>
      <c r="AGN223" s="221"/>
      <c r="AGO223" s="221"/>
      <c r="AGP223" s="221"/>
      <c r="AGQ223" s="221"/>
      <c r="AGR223" s="221"/>
      <c r="AGS223" s="221"/>
      <c r="AGT223" s="221"/>
      <c r="AGU223" s="221"/>
      <c r="AGV223" s="221"/>
      <c r="AGW223" s="221"/>
      <c r="AGX223" s="221"/>
      <c r="AGY223" s="221"/>
      <c r="AGZ223" s="221"/>
      <c r="AHA223" s="221"/>
      <c r="AHB223" s="221"/>
      <c r="AHC223" s="221"/>
      <c r="AHD223" s="221"/>
      <c r="AHE223" s="221"/>
      <c r="AHF223" s="221"/>
      <c r="AHG223" s="221"/>
      <c r="AHH223" s="221"/>
      <c r="AHI223" s="221"/>
      <c r="AHJ223" s="221"/>
      <c r="AHK223" s="221"/>
      <c r="AHL223" s="221"/>
      <c r="AHM223" s="221"/>
      <c r="AHN223" s="221"/>
      <c r="AHO223" s="221"/>
      <c r="AHP223" s="221"/>
      <c r="AHQ223" s="221"/>
      <c r="AHR223" s="221"/>
      <c r="AHS223" s="221"/>
      <c r="AHT223" s="221"/>
      <c r="AHU223" s="221"/>
      <c r="AHV223" s="221"/>
      <c r="AHW223" s="221"/>
      <c r="AHX223" s="221"/>
      <c r="AHY223" s="221"/>
      <c r="AHZ223" s="221"/>
      <c r="AIA223" s="221"/>
      <c r="AIB223" s="221"/>
      <c r="AIC223" s="221"/>
      <c r="AID223" s="221"/>
      <c r="AIE223" s="221"/>
      <c r="AIF223" s="221"/>
      <c r="AIG223" s="221"/>
      <c r="AIH223" s="221"/>
      <c r="AII223" s="221"/>
      <c r="AIJ223" s="221"/>
      <c r="AIK223" s="221"/>
      <c r="AIL223" s="221"/>
      <c r="AIM223" s="221"/>
      <c r="AIN223" s="221"/>
      <c r="AIO223" s="221"/>
      <c r="AIP223" s="221"/>
      <c r="AIQ223" s="221"/>
      <c r="AIR223" s="221"/>
      <c r="AIS223" s="221"/>
      <c r="AIT223" s="221"/>
      <c r="AIU223" s="221"/>
      <c r="AIV223" s="221"/>
      <c r="AIW223" s="221"/>
      <c r="AIX223" s="221"/>
      <c r="AIY223" s="221"/>
      <c r="AIZ223" s="221"/>
      <c r="AJA223" s="221"/>
      <c r="AJB223" s="221"/>
      <c r="AJC223" s="221"/>
      <c r="AJD223" s="221"/>
      <c r="AJE223" s="221"/>
      <c r="AJF223" s="221"/>
      <c r="AJG223" s="221"/>
      <c r="AJH223" s="221"/>
      <c r="AJI223" s="221"/>
      <c r="AJJ223" s="221"/>
      <c r="AJK223" s="221"/>
      <c r="AJL223" s="221"/>
      <c r="AJM223" s="221"/>
      <c r="AJN223" s="221"/>
      <c r="AJO223" s="221"/>
      <c r="AJP223" s="221"/>
      <c r="AJQ223" s="221"/>
      <c r="AJR223" s="221"/>
      <c r="AJS223" s="221"/>
      <c r="AJT223" s="221"/>
      <c r="AJU223" s="221"/>
      <c r="AJV223" s="221"/>
      <c r="AJW223" s="221"/>
      <c r="AJX223" s="221"/>
      <c r="AJY223" s="221"/>
      <c r="AJZ223" s="221"/>
      <c r="AKA223" s="221"/>
      <c r="AKB223" s="221"/>
      <c r="AKC223" s="221"/>
      <c r="AKD223" s="221"/>
      <c r="AKE223" s="221"/>
      <c r="AKF223" s="221"/>
      <c r="AKG223" s="221"/>
      <c r="AKH223" s="221"/>
      <c r="AKI223" s="221"/>
      <c r="AKJ223" s="221"/>
      <c r="AKK223" s="221"/>
      <c r="AKL223" s="221"/>
      <c r="AKM223" s="221"/>
      <c r="AKN223" s="221"/>
      <c r="AKO223" s="221"/>
      <c r="AKP223" s="221"/>
      <c r="AKQ223" s="221"/>
      <c r="AKR223" s="221"/>
      <c r="AKS223" s="221"/>
      <c r="AKT223" s="221"/>
      <c r="AKU223" s="221"/>
      <c r="AKV223" s="221"/>
      <c r="AKW223" s="221"/>
      <c r="AKX223" s="221"/>
      <c r="AKY223" s="221"/>
      <c r="AKZ223" s="221"/>
      <c r="ALA223" s="221"/>
      <c r="ALB223" s="221"/>
      <c r="ALC223" s="221"/>
      <c r="ALD223" s="221"/>
      <c r="ALE223" s="221"/>
      <c r="ALF223" s="221"/>
      <c r="ALG223" s="221"/>
      <c r="ALH223" s="221"/>
      <c r="ALI223" s="221"/>
      <c r="ALJ223" s="221"/>
      <c r="ALK223" s="221"/>
      <c r="ALL223" s="221"/>
      <c r="ALM223" s="221"/>
      <c r="ALN223" s="221"/>
      <c r="ALO223" s="221"/>
      <c r="ALP223" s="221"/>
      <c r="ALQ223" s="221"/>
      <c r="ALR223" s="221"/>
      <c r="ALS223" s="221"/>
      <c r="ALT223" s="221"/>
      <c r="ALU223" s="221"/>
      <c r="ALV223" s="221"/>
      <c r="ALW223" s="221"/>
      <c r="ALX223" s="221"/>
      <c r="ALY223" s="221"/>
      <c r="ALZ223" s="221"/>
      <c r="AMA223" s="221"/>
      <c r="AMB223" s="221"/>
      <c r="AMC223" s="221"/>
      <c r="AMD223" s="221"/>
      <c r="AME223" s="221"/>
      <c r="AMF223" s="221"/>
      <c r="AMG223" s="221"/>
      <c r="AMH223" s="221"/>
      <c r="AMI223" s="221"/>
      <c r="AMJ223" s="221"/>
      <c r="AMK223" s="221"/>
      <c r="AML223" s="221"/>
      <c r="AMM223" s="221"/>
      <c r="AMN223" s="221"/>
      <c r="AMO223" s="221"/>
      <c r="AMP223" s="221"/>
      <c r="AMQ223" s="221"/>
      <c r="AMR223" s="221"/>
      <c r="AMS223" s="221"/>
      <c r="AMT223" s="221"/>
      <c r="AMU223" s="221"/>
      <c r="AMV223" s="221"/>
      <c r="AMW223" s="221"/>
      <c r="AMX223" s="221"/>
      <c r="AMY223" s="221"/>
      <c r="AMZ223" s="221"/>
      <c r="ANA223" s="221"/>
      <c r="ANB223" s="221"/>
      <c r="ANC223" s="221"/>
      <c r="AND223" s="221"/>
      <c r="ANE223" s="221"/>
      <c r="ANF223" s="221"/>
      <c r="ANG223" s="221"/>
      <c r="ANH223" s="221"/>
      <c r="ANI223" s="221"/>
      <c r="ANJ223" s="221"/>
      <c r="ANK223" s="221"/>
      <c r="ANL223" s="221"/>
      <c r="ANM223" s="221"/>
      <c r="ANN223" s="221"/>
      <c r="ANO223" s="221"/>
      <c r="ANP223" s="221"/>
      <c r="ANQ223" s="221"/>
      <c r="ANR223" s="221"/>
      <c r="ANS223" s="221"/>
      <c r="ANT223" s="221"/>
      <c r="ANU223" s="221"/>
      <c r="ANV223" s="221"/>
      <c r="ANW223" s="221"/>
      <c r="ANX223" s="221"/>
      <c r="ANY223" s="221"/>
      <c r="ANZ223" s="221"/>
      <c r="AOA223" s="221"/>
      <c r="AOB223" s="221"/>
      <c r="AOC223" s="221"/>
      <c r="AOD223" s="221"/>
      <c r="AOE223" s="221"/>
      <c r="AOF223" s="221"/>
      <c r="AOG223" s="221"/>
      <c r="AOH223" s="221"/>
      <c r="AOI223" s="221"/>
      <c r="AOJ223" s="221"/>
      <c r="AOK223" s="221"/>
      <c r="AOL223" s="221"/>
      <c r="AOM223" s="221"/>
      <c r="AON223" s="221"/>
      <c r="AOO223" s="221"/>
      <c r="AOP223" s="221"/>
      <c r="AOQ223" s="221"/>
      <c r="AOR223" s="221"/>
      <c r="AOS223" s="221"/>
      <c r="AOT223" s="221"/>
      <c r="AOU223" s="221"/>
      <c r="AOV223" s="221"/>
      <c r="AOW223" s="221"/>
      <c r="AOX223" s="221"/>
      <c r="AOY223" s="221"/>
      <c r="AOZ223" s="221"/>
      <c r="APA223" s="221"/>
      <c r="APB223" s="221"/>
      <c r="APC223" s="221"/>
      <c r="APD223" s="221"/>
      <c r="APE223" s="221"/>
      <c r="APF223" s="221"/>
      <c r="APG223" s="221"/>
      <c r="APH223" s="221"/>
      <c r="API223" s="221"/>
      <c r="APJ223" s="221"/>
      <c r="APK223" s="221"/>
      <c r="APL223" s="221"/>
      <c r="APM223" s="221"/>
      <c r="APN223" s="221"/>
      <c r="APO223" s="221"/>
      <c r="APP223" s="221"/>
      <c r="APQ223" s="221"/>
      <c r="APR223" s="221"/>
      <c r="APS223" s="221"/>
      <c r="APT223" s="221"/>
      <c r="APU223" s="221"/>
      <c r="APV223" s="221"/>
      <c r="APW223" s="221"/>
      <c r="APX223" s="221"/>
      <c r="APY223" s="221"/>
      <c r="APZ223" s="221"/>
      <c r="AQA223" s="221"/>
      <c r="AQB223" s="221"/>
      <c r="AQC223" s="221"/>
      <c r="AQD223" s="221"/>
      <c r="AQE223" s="221"/>
      <c r="AQF223" s="221"/>
      <c r="AQG223" s="221"/>
      <c r="AQH223" s="221"/>
      <c r="AQI223" s="221"/>
      <c r="AQJ223" s="221"/>
      <c r="AQK223" s="221"/>
      <c r="AQL223" s="221"/>
      <c r="AQM223" s="221"/>
      <c r="AQN223" s="221"/>
      <c r="AQO223" s="221"/>
      <c r="AQP223" s="221"/>
      <c r="AQQ223" s="221"/>
      <c r="AQR223" s="221"/>
      <c r="AQS223" s="221"/>
      <c r="AQT223" s="221"/>
      <c r="AQU223" s="221"/>
      <c r="AQV223" s="221"/>
      <c r="AQW223" s="221"/>
      <c r="AQX223" s="221"/>
      <c r="AQY223" s="221"/>
      <c r="AQZ223" s="221"/>
      <c r="ARA223" s="221"/>
      <c r="ARB223" s="221"/>
      <c r="ARC223" s="221"/>
      <c r="ARD223" s="221"/>
      <c r="ARE223" s="221"/>
      <c r="ARF223" s="221"/>
      <c r="ARG223" s="221"/>
      <c r="ARH223" s="221"/>
      <c r="ARI223" s="221"/>
      <c r="ARJ223" s="221"/>
      <c r="ARK223" s="221"/>
      <c r="ARL223" s="221"/>
      <c r="ARM223" s="221"/>
      <c r="ARN223" s="221"/>
      <c r="ARO223" s="221"/>
      <c r="ARP223" s="221"/>
      <c r="ARQ223" s="221"/>
      <c r="ARR223" s="221"/>
      <c r="ARS223" s="221"/>
      <c r="ART223" s="221"/>
      <c r="ARU223" s="221"/>
      <c r="ARV223" s="221"/>
      <c r="ARW223" s="221"/>
      <c r="ARX223" s="221"/>
      <c r="ARY223" s="221"/>
      <c r="ARZ223" s="221"/>
      <c r="ASA223" s="221"/>
      <c r="ASB223" s="221"/>
      <c r="ASC223" s="221"/>
      <c r="ASD223" s="221"/>
      <c r="ASE223" s="221"/>
      <c r="ASF223" s="221"/>
      <c r="ASG223" s="221"/>
      <c r="ASH223" s="221"/>
      <c r="ASI223" s="221"/>
      <c r="ASJ223" s="221"/>
      <c r="ASK223" s="221"/>
      <c r="ASL223" s="221"/>
      <c r="ASM223" s="221"/>
      <c r="ASN223" s="221"/>
      <c r="ASO223" s="221"/>
      <c r="ASP223" s="221"/>
      <c r="ASQ223" s="221"/>
      <c r="ASR223" s="221"/>
      <c r="ASS223" s="221"/>
      <c r="AST223" s="221"/>
      <c r="ASU223" s="221"/>
      <c r="ASV223" s="221"/>
      <c r="ASW223" s="221"/>
      <c r="ASX223" s="221"/>
      <c r="ASY223" s="221"/>
      <c r="ASZ223" s="221"/>
      <c r="ATA223" s="221"/>
      <c r="ATB223" s="221"/>
      <c r="ATC223" s="221"/>
      <c r="ATD223" s="221"/>
      <c r="ATE223" s="221"/>
      <c r="ATF223" s="221"/>
      <c r="ATG223" s="221"/>
      <c r="ATH223" s="221"/>
      <c r="ATI223" s="221"/>
      <c r="ATJ223" s="221"/>
      <c r="ATK223" s="221"/>
      <c r="ATL223" s="221"/>
      <c r="ATM223" s="221"/>
      <c r="ATN223" s="221"/>
      <c r="ATO223" s="221"/>
      <c r="ATP223" s="221"/>
      <c r="ATQ223" s="221"/>
      <c r="ATR223" s="221"/>
      <c r="ATS223" s="221"/>
      <c r="ATT223" s="221"/>
      <c r="ATU223" s="221"/>
      <c r="ATV223" s="221"/>
      <c r="ATW223" s="221"/>
      <c r="ATX223" s="221"/>
      <c r="ATY223" s="221"/>
      <c r="ATZ223" s="221"/>
      <c r="AUA223" s="221"/>
      <c r="AUB223" s="221"/>
      <c r="AUC223" s="221"/>
      <c r="AUD223" s="221"/>
      <c r="AUE223" s="221"/>
      <c r="AUF223" s="221"/>
      <c r="AUG223" s="221"/>
      <c r="AUH223" s="221"/>
      <c r="AUI223" s="221"/>
      <c r="AUJ223" s="221"/>
      <c r="AUK223" s="221"/>
      <c r="AUL223" s="221"/>
      <c r="AUM223" s="221"/>
      <c r="AUN223" s="221"/>
      <c r="AUO223" s="221"/>
      <c r="AUP223" s="221"/>
      <c r="AUQ223" s="221"/>
      <c r="AUR223" s="221"/>
      <c r="AUS223" s="221"/>
      <c r="AUT223" s="221"/>
      <c r="AUU223" s="221"/>
      <c r="AUV223" s="221"/>
      <c r="AUW223" s="221"/>
      <c r="AUX223" s="221"/>
      <c r="AUY223" s="221"/>
      <c r="AUZ223" s="221"/>
      <c r="AVA223" s="221"/>
      <c r="AVB223" s="221"/>
      <c r="AVC223" s="221"/>
      <c r="AVD223" s="221"/>
      <c r="AVE223" s="221"/>
      <c r="AVF223" s="221"/>
      <c r="AVG223" s="221"/>
      <c r="AVH223" s="221"/>
      <c r="AVI223" s="221"/>
      <c r="AVJ223" s="221"/>
      <c r="AVK223" s="221"/>
      <c r="AVL223" s="221"/>
      <c r="AVM223" s="221"/>
      <c r="AVN223" s="221"/>
      <c r="AVO223" s="221"/>
      <c r="AVP223" s="221"/>
      <c r="AVQ223" s="221"/>
      <c r="AVR223" s="221"/>
      <c r="AVS223" s="221"/>
      <c r="AVT223" s="221"/>
      <c r="AVU223" s="221"/>
      <c r="AVV223" s="221"/>
      <c r="AVW223" s="221"/>
      <c r="AVX223" s="221"/>
      <c r="AVY223" s="221"/>
      <c r="AVZ223" s="221"/>
      <c r="AWA223" s="221"/>
      <c r="AWB223" s="221"/>
      <c r="AWC223" s="221"/>
      <c r="AWD223" s="221"/>
      <c r="AWE223" s="221"/>
      <c r="AWF223" s="221"/>
      <c r="AWG223" s="221"/>
      <c r="AWH223" s="221"/>
      <c r="AWI223" s="221"/>
      <c r="AWJ223" s="221"/>
      <c r="AWK223" s="221"/>
      <c r="AWL223" s="221"/>
      <c r="AWM223" s="221"/>
      <c r="AWN223" s="221"/>
      <c r="AWO223" s="221"/>
      <c r="AWP223" s="221"/>
      <c r="AWQ223" s="221"/>
      <c r="AWR223" s="221"/>
      <c r="AWS223" s="221"/>
      <c r="AWT223" s="221"/>
      <c r="AWU223" s="221"/>
      <c r="AWV223" s="221"/>
      <c r="AWW223" s="221"/>
      <c r="AWX223" s="221"/>
      <c r="AWY223" s="221"/>
      <c r="AWZ223" s="221"/>
      <c r="AXA223" s="221"/>
      <c r="AXB223" s="221"/>
      <c r="AXC223" s="221"/>
      <c r="AXD223" s="221"/>
      <c r="AXE223" s="221"/>
      <c r="AXF223" s="221"/>
      <c r="AXG223" s="221"/>
      <c r="AXH223" s="221"/>
      <c r="AXI223" s="221"/>
      <c r="AXJ223" s="221"/>
      <c r="AXK223" s="221"/>
      <c r="AXL223" s="221"/>
      <c r="AXM223" s="221"/>
      <c r="AXN223" s="221"/>
      <c r="AXO223" s="221"/>
      <c r="AXP223" s="221"/>
      <c r="AXQ223" s="221"/>
      <c r="AXR223" s="221"/>
      <c r="AXS223" s="221"/>
      <c r="AXT223" s="221"/>
      <c r="AXU223" s="221"/>
      <c r="AXV223" s="221"/>
      <c r="AXW223" s="221"/>
      <c r="AXX223" s="221"/>
      <c r="AXY223" s="221"/>
      <c r="AXZ223" s="221"/>
      <c r="AYA223" s="221"/>
      <c r="AYB223" s="221"/>
      <c r="AYC223" s="221"/>
      <c r="AYD223" s="221"/>
      <c r="AYE223" s="221"/>
      <c r="AYF223" s="221"/>
      <c r="AYG223" s="221"/>
      <c r="AYH223" s="221"/>
      <c r="AYI223" s="221"/>
      <c r="AYJ223" s="221"/>
      <c r="AYK223" s="221"/>
      <c r="AYL223" s="221"/>
      <c r="AYM223" s="221"/>
      <c r="AYN223" s="221"/>
      <c r="AYO223" s="221"/>
      <c r="AYP223" s="221"/>
      <c r="AYQ223" s="221"/>
      <c r="AYR223" s="221"/>
      <c r="AYS223" s="221"/>
      <c r="AYT223" s="221"/>
      <c r="AYU223" s="221"/>
      <c r="AYV223" s="221"/>
      <c r="AYW223" s="221"/>
      <c r="AYX223" s="221"/>
      <c r="AYY223" s="221"/>
      <c r="AYZ223" s="221"/>
      <c r="AZA223" s="221"/>
      <c r="AZB223" s="221"/>
      <c r="AZC223" s="221"/>
      <c r="AZD223" s="221"/>
      <c r="AZE223" s="221"/>
      <c r="AZF223" s="221"/>
      <c r="AZG223" s="221"/>
      <c r="AZH223" s="221"/>
      <c r="AZI223" s="221"/>
      <c r="AZJ223" s="221"/>
      <c r="AZK223" s="221"/>
      <c r="AZL223" s="221"/>
      <c r="AZM223" s="221"/>
      <c r="AZN223" s="221"/>
      <c r="AZO223" s="221"/>
      <c r="AZP223" s="221"/>
      <c r="AZQ223" s="221"/>
      <c r="AZR223" s="221"/>
      <c r="AZS223" s="221"/>
      <c r="AZT223" s="221"/>
      <c r="AZU223" s="221"/>
      <c r="AZV223" s="221"/>
      <c r="AZW223" s="221"/>
      <c r="AZX223" s="221"/>
      <c r="AZY223" s="221"/>
      <c r="AZZ223" s="221"/>
      <c r="BAA223" s="221"/>
      <c r="BAB223" s="221"/>
      <c r="BAC223" s="221"/>
      <c r="BAD223" s="221"/>
      <c r="BAE223" s="221"/>
      <c r="BAF223" s="221"/>
      <c r="BAG223" s="221"/>
      <c r="BAH223" s="221"/>
      <c r="BAI223" s="221"/>
      <c r="BAJ223" s="221"/>
      <c r="BAK223" s="221"/>
      <c r="BAL223" s="221"/>
      <c r="BAM223" s="221"/>
      <c r="BAN223" s="221"/>
      <c r="BAO223" s="221"/>
      <c r="BAP223" s="221"/>
      <c r="BAQ223" s="221"/>
      <c r="BAR223" s="221"/>
      <c r="BAS223" s="221"/>
      <c r="BAT223" s="221"/>
      <c r="BAU223" s="221"/>
      <c r="BAV223" s="221"/>
      <c r="BAW223" s="221"/>
      <c r="BAX223" s="221"/>
      <c r="BAY223" s="221"/>
      <c r="BAZ223" s="221"/>
      <c r="BBA223" s="221"/>
      <c r="BBB223" s="221"/>
      <c r="BBC223" s="221"/>
      <c r="BBD223" s="221"/>
      <c r="BBE223" s="221"/>
      <c r="BBF223" s="221"/>
      <c r="BBG223" s="221"/>
      <c r="BBH223" s="221"/>
      <c r="BBI223" s="221"/>
      <c r="BBJ223" s="221"/>
      <c r="BBK223" s="221"/>
      <c r="BBL223" s="221"/>
      <c r="BBM223" s="221"/>
      <c r="BBN223" s="221"/>
      <c r="BBO223" s="221"/>
      <c r="BBP223" s="221"/>
      <c r="BBQ223" s="221"/>
      <c r="BBR223" s="221"/>
      <c r="BBS223" s="221"/>
      <c r="BBT223" s="221"/>
      <c r="BBU223" s="221"/>
      <c r="BBV223" s="221"/>
      <c r="BBW223" s="221"/>
      <c r="BBX223" s="221"/>
      <c r="BBY223" s="221"/>
      <c r="BBZ223" s="221"/>
      <c r="BCA223" s="221"/>
      <c r="BCB223" s="221"/>
      <c r="BCC223" s="221"/>
      <c r="BCD223" s="221"/>
      <c r="BCE223" s="221"/>
      <c r="BCF223" s="221"/>
      <c r="BCG223" s="221"/>
      <c r="BCH223" s="221"/>
      <c r="BCI223" s="221"/>
      <c r="BCJ223" s="221"/>
      <c r="BCK223" s="221"/>
      <c r="BCL223" s="221"/>
      <c r="BCM223" s="221"/>
      <c r="BCN223" s="221"/>
      <c r="BCO223" s="221"/>
      <c r="BCP223" s="221"/>
      <c r="BCQ223" s="221"/>
      <c r="BCR223" s="221"/>
      <c r="BCS223" s="221"/>
      <c r="BCT223" s="221"/>
      <c r="BCU223" s="221"/>
      <c r="BCV223" s="221"/>
      <c r="BCW223" s="221"/>
      <c r="BCX223" s="221"/>
      <c r="BCY223" s="221"/>
      <c r="BCZ223" s="221"/>
      <c r="BDA223" s="221"/>
      <c r="BDB223" s="221"/>
      <c r="BDC223" s="221"/>
      <c r="BDD223" s="221"/>
      <c r="BDE223" s="221"/>
      <c r="BDF223" s="221"/>
      <c r="BDG223" s="221"/>
      <c r="BDH223" s="221"/>
      <c r="BDI223" s="221"/>
      <c r="BDJ223" s="221"/>
      <c r="BDK223" s="221"/>
      <c r="BDL223" s="221"/>
      <c r="BDM223" s="221"/>
      <c r="BDN223" s="221"/>
      <c r="BDO223" s="221"/>
      <c r="BDP223" s="221"/>
      <c r="BDQ223" s="221"/>
      <c r="BDR223" s="221"/>
      <c r="BDS223" s="221"/>
      <c r="BDT223" s="221"/>
      <c r="BDU223" s="221"/>
      <c r="BDV223" s="221"/>
      <c r="BDW223" s="221"/>
      <c r="BDX223" s="221"/>
      <c r="BDY223" s="221"/>
      <c r="BDZ223" s="221"/>
      <c r="BEA223" s="221"/>
      <c r="BEB223" s="221"/>
      <c r="BEC223" s="221"/>
      <c r="BED223" s="221"/>
      <c r="BEE223" s="221"/>
      <c r="BEF223" s="221"/>
      <c r="BEG223" s="221"/>
      <c r="BEH223" s="221"/>
      <c r="BEI223" s="221"/>
      <c r="BEJ223" s="221"/>
      <c r="BEK223" s="221"/>
      <c r="BEL223" s="221"/>
      <c r="BEM223" s="221"/>
      <c r="BEN223" s="221"/>
      <c r="BEO223" s="221"/>
      <c r="BEP223" s="221"/>
      <c r="BEQ223" s="221"/>
      <c r="BER223" s="221"/>
      <c r="BES223" s="221"/>
      <c r="BET223" s="221"/>
      <c r="BEU223" s="221"/>
      <c r="BEV223" s="221"/>
      <c r="BEW223" s="221"/>
      <c r="BEX223" s="221"/>
      <c r="BEY223" s="221"/>
      <c r="BEZ223" s="221"/>
      <c r="BFA223" s="221"/>
      <c r="BFB223" s="221"/>
      <c r="BFC223" s="221"/>
      <c r="BFD223" s="221"/>
      <c r="BFE223" s="221"/>
      <c r="BFF223" s="221"/>
      <c r="BFG223" s="221"/>
      <c r="BFH223" s="221"/>
      <c r="BFI223" s="221"/>
      <c r="BFJ223" s="221"/>
      <c r="BFK223" s="221"/>
      <c r="BFL223" s="221"/>
      <c r="BFM223" s="221"/>
      <c r="BFN223" s="221"/>
      <c r="BFO223" s="221"/>
      <c r="BFP223" s="221"/>
      <c r="BFQ223" s="221"/>
      <c r="BFR223" s="221"/>
      <c r="BFS223" s="221"/>
      <c r="BFT223" s="221"/>
      <c r="BFU223" s="221"/>
      <c r="BFV223" s="221"/>
      <c r="BFW223" s="221"/>
      <c r="BFX223" s="221"/>
      <c r="BFY223" s="221"/>
      <c r="BFZ223" s="221"/>
      <c r="BGA223" s="221"/>
      <c r="BGB223" s="221"/>
      <c r="BGC223" s="221"/>
      <c r="BGD223" s="221"/>
      <c r="BGE223" s="221"/>
      <c r="BGF223" s="221"/>
      <c r="BGG223" s="221"/>
      <c r="BGH223" s="221"/>
      <c r="BGI223" s="221"/>
      <c r="BGJ223" s="221"/>
      <c r="BGK223" s="221"/>
      <c r="BGL223" s="221"/>
      <c r="BGM223" s="221"/>
      <c r="BGN223" s="221"/>
      <c r="BGO223" s="221"/>
      <c r="BGP223" s="221"/>
      <c r="BGQ223" s="221"/>
      <c r="BGR223" s="221"/>
      <c r="BGS223" s="221"/>
      <c r="BGT223" s="221"/>
      <c r="BGU223" s="221"/>
      <c r="BGV223" s="221"/>
      <c r="BGW223" s="221"/>
      <c r="BGX223" s="221"/>
      <c r="BGY223" s="221"/>
      <c r="BGZ223" s="221"/>
      <c r="BHA223" s="221"/>
      <c r="BHB223" s="221"/>
      <c r="BHC223" s="221"/>
      <c r="BHD223" s="221"/>
      <c r="BHE223" s="221"/>
      <c r="BHF223" s="221"/>
      <c r="BHG223" s="221"/>
      <c r="BHH223" s="221"/>
      <c r="BHI223" s="221"/>
      <c r="BHJ223" s="221"/>
      <c r="BHK223" s="221"/>
      <c r="BHL223" s="221"/>
      <c r="BHM223" s="221"/>
      <c r="BHN223" s="221"/>
      <c r="BHO223" s="221"/>
      <c r="BHP223" s="221"/>
      <c r="BHQ223" s="221"/>
      <c r="BHR223" s="221"/>
      <c r="BHS223" s="221"/>
      <c r="BHT223" s="221"/>
      <c r="BHU223" s="221"/>
      <c r="BHV223" s="221"/>
      <c r="BHW223" s="221"/>
      <c r="BHX223" s="221"/>
      <c r="BHY223" s="221"/>
      <c r="BHZ223" s="221"/>
      <c r="BIA223" s="221"/>
      <c r="BIB223" s="221"/>
      <c r="BIC223" s="221"/>
      <c r="BID223" s="221"/>
      <c r="BIE223" s="221"/>
      <c r="BIF223" s="221"/>
      <c r="BIG223" s="221"/>
      <c r="BIH223" s="221"/>
      <c r="BII223" s="221"/>
      <c r="BIJ223" s="221"/>
      <c r="BIK223" s="221"/>
      <c r="BIL223" s="221"/>
      <c r="BIM223" s="221"/>
      <c r="BIN223" s="221"/>
      <c r="BIO223" s="221"/>
      <c r="BIP223" s="221"/>
      <c r="BIQ223" s="221"/>
      <c r="BIR223" s="221"/>
      <c r="BIS223" s="221"/>
      <c r="BIT223" s="221"/>
      <c r="BIU223" s="221"/>
      <c r="BIV223" s="221"/>
      <c r="BIW223" s="221"/>
      <c r="BIX223" s="221"/>
      <c r="BIY223" s="221"/>
      <c r="BIZ223" s="221"/>
      <c r="BJA223" s="221"/>
      <c r="BJB223" s="221"/>
      <c r="BJC223" s="221"/>
      <c r="BJD223" s="221"/>
      <c r="BJE223" s="221"/>
      <c r="BJF223" s="221"/>
      <c r="BJG223" s="221"/>
      <c r="BJH223" s="221"/>
      <c r="BJI223" s="221"/>
      <c r="BJJ223" s="221"/>
      <c r="BJK223" s="221"/>
      <c r="BJL223" s="221"/>
      <c r="BJM223" s="221"/>
      <c r="BJN223" s="221"/>
      <c r="BJO223" s="221"/>
      <c r="BJP223" s="221"/>
      <c r="BJQ223" s="221"/>
      <c r="BJR223" s="221"/>
      <c r="BJS223" s="221"/>
      <c r="BJT223" s="221"/>
      <c r="BJU223" s="221"/>
      <c r="BJV223" s="221"/>
      <c r="BJW223" s="221"/>
      <c r="BJX223" s="221"/>
      <c r="BJY223" s="221"/>
      <c r="BJZ223" s="221"/>
      <c r="BKA223" s="221"/>
      <c r="BKB223" s="221"/>
      <c r="BKC223" s="221"/>
      <c r="BKD223" s="221"/>
      <c r="BKE223" s="221"/>
      <c r="BKF223" s="221"/>
      <c r="BKG223" s="221"/>
      <c r="BKH223" s="221"/>
      <c r="BKI223" s="221"/>
      <c r="BKJ223" s="221"/>
      <c r="BKK223" s="221"/>
      <c r="BKL223" s="221"/>
      <c r="BKM223" s="221"/>
      <c r="BKN223" s="221"/>
      <c r="BKO223" s="221"/>
      <c r="BKP223" s="221"/>
      <c r="BKQ223" s="221"/>
      <c r="BKR223" s="221"/>
      <c r="BKS223" s="221"/>
      <c r="BKT223" s="221"/>
      <c r="BKU223" s="221"/>
      <c r="BKV223" s="221"/>
      <c r="BKW223" s="221"/>
      <c r="BKX223" s="221"/>
      <c r="BKY223" s="221"/>
      <c r="BKZ223" s="221"/>
      <c r="BLA223" s="221"/>
      <c r="BLB223" s="221"/>
      <c r="BLC223" s="221"/>
      <c r="BLD223" s="221"/>
      <c r="BLE223" s="221"/>
      <c r="BLF223" s="221"/>
      <c r="BLG223" s="221"/>
      <c r="BLH223" s="221"/>
      <c r="BLI223" s="221"/>
      <c r="BLJ223" s="221"/>
      <c r="BLK223" s="221"/>
      <c r="BLL223" s="221"/>
      <c r="BLM223" s="221"/>
      <c r="BLN223" s="221"/>
      <c r="BLO223" s="221"/>
      <c r="BLP223" s="221"/>
      <c r="BLQ223" s="221"/>
      <c r="BLR223" s="221"/>
      <c r="BLS223" s="221"/>
      <c r="BLT223" s="221"/>
      <c r="BLU223" s="221"/>
      <c r="BLV223" s="221"/>
      <c r="BLW223" s="221"/>
      <c r="BLX223" s="221"/>
      <c r="BLY223" s="221"/>
      <c r="BLZ223" s="221"/>
      <c r="BMA223" s="221"/>
      <c r="BMB223" s="221"/>
      <c r="BMC223" s="221"/>
      <c r="BMD223" s="221"/>
      <c r="BME223" s="221"/>
      <c r="BMF223" s="221"/>
      <c r="BMG223" s="221"/>
      <c r="BMH223" s="221"/>
      <c r="BMI223" s="221"/>
      <c r="BMJ223" s="221"/>
      <c r="BMK223" s="221"/>
      <c r="BML223" s="221"/>
      <c r="BMM223" s="221"/>
      <c r="BMN223" s="221"/>
      <c r="BMO223" s="221"/>
      <c r="BMP223" s="221"/>
      <c r="BMQ223" s="221"/>
      <c r="BMR223" s="221"/>
      <c r="BMS223" s="221"/>
      <c r="BMT223" s="221"/>
      <c r="BMU223" s="221"/>
      <c r="BMV223" s="221"/>
      <c r="BMW223" s="221"/>
      <c r="BMX223" s="221"/>
      <c r="BMY223" s="221"/>
      <c r="BMZ223" s="221"/>
      <c r="BNA223" s="221"/>
      <c r="BNB223" s="221"/>
      <c r="BNC223" s="221"/>
      <c r="BND223" s="221"/>
      <c r="BNE223" s="221"/>
      <c r="BNF223" s="221"/>
      <c r="BNG223" s="221"/>
      <c r="BNH223" s="221"/>
      <c r="BNI223" s="221"/>
      <c r="BNJ223" s="221"/>
      <c r="BNK223" s="221"/>
      <c r="BNL223" s="221"/>
      <c r="BNM223" s="221"/>
      <c r="BNN223" s="221"/>
      <c r="BNO223" s="221"/>
      <c r="BNP223" s="221"/>
      <c r="BNQ223" s="221"/>
      <c r="BNR223" s="221"/>
      <c r="BNS223" s="221"/>
      <c r="BNT223" s="221"/>
      <c r="BNU223" s="221"/>
      <c r="BNV223" s="221"/>
      <c r="BNW223" s="221"/>
      <c r="BNX223" s="221"/>
      <c r="BNY223" s="221"/>
      <c r="BNZ223" s="221"/>
      <c r="BOA223" s="221"/>
      <c r="BOB223" s="221"/>
      <c r="BOC223" s="221"/>
      <c r="BOD223" s="221"/>
      <c r="BOE223" s="221"/>
      <c r="BOF223" s="221"/>
      <c r="BOG223" s="221"/>
      <c r="BOH223" s="221"/>
      <c r="BOI223" s="221"/>
      <c r="BOJ223" s="221"/>
      <c r="BOK223" s="221"/>
      <c r="BOL223" s="221"/>
      <c r="BOM223" s="221"/>
      <c r="BON223" s="221"/>
      <c r="BOO223" s="221"/>
      <c r="BOP223" s="221"/>
      <c r="BOQ223" s="221"/>
      <c r="BOR223" s="221"/>
      <c r="BOS223" s="221"/>
      <c r="BOT223" s="221"/>
      <c r="BOU223" s="221"/>
      <c r="BOV223" s="221"/>
      <c r="BOW223" s="221"/>
      <c r="BOX223" s="221"/>
      <c r="BOY223" s="221"/>
      <c r="BOZ223" s="221"/>
      <c r="BPA223" s="221"/>
      <c r="BPB223" s="221"/>
      <c r="BPC223" s="221"/>
      <c r="BPD223" s="221"/>
      <c r="BPE223" s="221"/>
      <c r="BPF223" s="221"/>
      <c r="BPG223" s="221"/>
      <c r="BPH223" s="221"/>
      <c r="BPI223" s="221"/>
      <c r="BPJ223" s="221"/>
      <c r="BPK223" s="221"/>
      <c r="BPL223" s="221"/>
      <c r="BPM223" s="221"/>
      <c r="BPN223" s="221"/>
      <c r="BPO223" s="221"/>
      <c r="BPP223" s="221"/>
      <c r="BPQ223" s="221"/>
      <c r="BPR223" s="221"/>
      <c r="BPS223" s="221"/>
      <c r="BPT223" s="221"/>
      <c r="BPU223" s="221"/>
      <c r="BPV223" s="221"/>
      <c r="BPW223" s="221"/>
      <c r="BPX223" s="221"/>
      <c r="BPY223" s="221"/>
      <c r="BPZ223" s="221"/>
      <c r="BQA223" s="221"/>
      <c r="BQB223" s="221"/>
      <c r="BQC223" s="221"/>
      <c r="BQD223" s="221"/>
      <c r="BQE223" s="221"/>
      <c r="BQF223" s="221"/>
      <c r="BQG223" s="221"/>
      <c r="BQH223" s="221"/>
      <c r="BQI223" s="221"/>
      <c r="BQJ223" s="221"/>
      <c r="BQK223" s="221"/>
      <c r="BQL223" s="221"/>
      <c r="BQM223" s="221"/>
      <c r="BQN223" s="221"/>
      <c r="BQO223" s="221"/>
      <c r="BQP223" s="221"/>
      <c r="BQQ223" s="221"/>
      <c r="BQR223" s="221"/>
      <c r="BQS223" s="221"/>
      <c r="BQT223" s="221"/>
      <c r="BQU223" s="221"/>
      <c r="BQV223" s="221"/>
      <c r="BQW223" s="221"/>
      <c r="BQX223" s="221"/>
      <c r="BQY223" s="221"/>
      <c r="BQZ223" s="221"/>
      <c r="BRA223" s="221"/>
      <c r="BRB223" s="221"/>
      <c r="BRC223" s="221"/>
      <c r="BRD223" s="221"/>
      <c r="BRE223" s="221"/>
      <c r="BRF223" s="221"/>
      <c r="BRG223" s="221"/>
      <c r="BRH223" s="221"/>
      <c r="BRI223" s="221"/>
      <c r="BRJ223" s="221"/>
      <c r="BRK223" s="221"/>
      <c r="BRL223" s="221"/>
      <c r="BRM223" s="221"/>
      <c r="BRN223" s="221"/>
      <c r="BRO223" s="221"/>
      <c r="BRP223" s="221"/>
      <c r="BRQ223" s="221"/>
      <c r="BRR223" s="221"/>
      <c r="BRS223" s="221"/>
      <c r="BRT223" s="221"/>
      <c r="BRU223" s="221"/>
      <c r="BRV223" s="221"/>
      <c r="BRW223" s="221"/>
      <c r="BRX223" s="221"/>
      <c r="BRY223" s="221"/>
      <c r="BRZ223" s="221"/>
      <c r="BSA223" s="221"/>
      <c r="BSB223" s="221"/>
      <c r="BSC223" s="221"/>
      <c r="BSD223" s="221"/>
      <c r="BSE223" s="221"/>
      <c r="BSF223" s="221"/>
      <c r="BSG223" s="221"/>
      <c r="BSH223" s="221"/>
      <c r="BSI223" s="221"/>
      <c r="BSJ223" s="221"/>
      <c r="BSK223" s="221"/>
      <c r="BSL223" s="221"/>
      <c r="BSM223" s="221"/>
      <c r="BSN223" s="221"/>
      <c r="BSO223" s="221"/>
      <c r="BSP223" s="221"/>
      <c r="BSQ223" s="221"/>
      <c r="BSR223" s="221"/>
      <c r="BSS223" s="221"/>
      <c r="BST223" s="221"/>
      <c r="BSU223" s="221"/>
      <c r="BSV223" s="221"/>
      <c r="BSW223" s="221"/>
      <c r="BSX223" s="221"/>
      <c r="BSY223" s="221"/>
      <c r="BSZ223" s="221"/>
      <c r="BTA223" s="221"/>
      <c r="BTB223" s="221"/>
      <c r="BTC223" s="221"/>
      <c r="BTD223" s="221"/>
      <c r="BTE223" s="221"/>
      <c r="BTF223" s="221"/>
      <c r="BTG223" s="221"/>
      <c r="BTH223" s="221"/>
      <c r="BTI223" s="221"/>
      <c r="BTJ223" s="221"/>
      <c r="BTK223" s="221"/>
      <c r="BTL223" s="221"/>
      <c r="BTM223" s="221"/>
      <c r="BTN223" s="221"/>
      <c r="BTO223" s="221"/>
      <c r="BTP223" s="221"/>
      <c r="BTQ223" s="221"/>
      <c r="BTR223" s="221"/>
      <c r="BTS223" s="221"/>
      <c r="BTT223" s="221"/>
      <c r="BTU223" s="221"/>
      <c r="BTV223" s="221"/>
      <c r="BTW223" s="221"/>
      <c r="BTX223" s="221"/>
      <c r="BTY223" s="221"/>
      <c r="BTZ223" s="221"/>
      <c r="BUA223" s="221"/>
      <c r="BUB223" s="221"/>
      <c r="BUC223" s="221"/>
      <c r="BUD223" s="221"/>
      <c r="BUE223" s="221"/>
      <c r="BUF223" s="221"/>
      <c r="BUG223" s="221"/>
      <c r="BUH223" s="221"/>
      <c r="BUI223" s="221"/>
      <c r="BUJ223" s="221"/>
      <c r="BUK223" s="221"/>
      <c r="BUL223" s="221"/>
      <c r="BUM223" s="221"/>
      <c r="BUN223" s="221"/>
      <c r="BUO223" s="221"/>
      <c r="BUP223" s="221"/>
      <c r="BUQ223" s="221"/>
      <c r="BUR223" s="221"/>
      <c r="BUS223" s="221"/>
      <c r="BUT223" s="221"/>
      <c r="BUU223" s="221"/>
      <c r="BUV223" s="221"/>
      <c r="BUW223" s="221"/>
      <c r="BUX223" s="221"/>
      <c r="BUY223" s="221"/>
      <c r="BUZ223" s="221"/>
      <c r="BVA223" s="221"/>
      <c r="BVB223" s="221"/>
      <c r="BVC223" s="221"/>
      <c r="BVD223" s="221"/>
      <c r="BVE223" s="221"/>
      <c r="BVF223" s="221"/>
      <c r="BVG223" s="221"/>
      <c r="BVH223" s="221"/>
      <c r="BVI223" s="221"/>
      <c r="BVJ223" s="221"/>
      <c r="BVK223" s="221"/>
      <c r="BVL223" s="221"/>
      <c r="BVM223" s="221"/>
      <c r="BVN223" s="221"/>
      <c r="BVO223" s="221"/>
      <c r="BVP223" s="221"/>
      <c r="BVQ223" s="221"/>
      <c r="BVR223" s="221"/>
      <c r="BVS223" s="221"/>
      <c r="BVT223" s="221"/>
      <c r="BVU223" s="221"/>
      <c r="BVV223" s="221"/>
      <c r="BVW223" s="221"/>
      <c r="BVX223" s="221"/>
      <c r="BVY223" s="221"/>
      <c r="BVZ223" s="221"/>
      <c r="BWA223" s="221"/>
      <c r="BWB223" s="221"/>
      <c r="BWC223" s="221"/>
      <c r="BWD223" s="221"/>
      <c r="BWE223" s="221"/>
      <c r="BWF223" s="221"/>
      <c r="BWG223" s="221"/>
      <c r="BWH223" s="221"/>
      <c r="BWI223" s="221"/>
      <c r="BWJ223" s="221"/>
      <c r="BWK223" s="221"/>
      <c r="BWL223" s="221"/>
      <c r="BWM223" s="221"/>
      <c r="BWN223" s="221"/>
      <c r="BWO223" s="221"/>
      <c r="BWP223" s="221"/>
      <c r="BWQ223" s="221"/>
      <c r="BWR223" s="221"/>
      <c r="BWS223" s="221"/>
      <c r="BWT223" s="221"/>
      <c r="BWU223" s="221"/>
      <c r="BWV223" s="221"/>
      <c r="BWW223" s="221"/>
      <c r="BWX223" s="221"/>
      <c r="BWY223" s="221"/>
      <c r="BWZ223" s="221"/>
      <c r="BXA223" s="221"/>
      <c r="BXB223" s="221"/>
      <c r="BXC223" s="221"/>
      <c r="BXD223" s="221"/>
      <c r="BXE223" s="221"/>
      <c r="BXF223" s="221"/>
      <c r="BXG223" s="221"/>
      <c r="BXH223" s="221"/>
      <c r="BXI223" s="221"/>
      <c r="BXJ223" s="221"/>
      <c r="BXK223" s="221"/>
      <c r="BXL223" s="221"/>
      <c r="BXM223" s="221"/>
      <c r="BXN223" s="221"/>
      <c r="BXO223" s="221"/>
      <c r="BXP223" s="221"/>
      <c r="BXQ223" s="221"/>
      <c r="BXR223" s="221"/>
      <c r="BXS223" s="221"/>
      <c r="BXT223" s="221"/>
      <c r="BXU223" s="221"/>
      <c r="BXV223" s="221"/>
      <c r="BXW223" s="221"/>
      <c r="BXX223" s="221"/>
      <c r="BXY223" s="221"/>
      <c r="BXZ223" s="221"/>
      <c r="BYA223" s="221"/>
      <c r="BYB223" s="221"/>
      <c r="BYC223" s="221"/>
      <c r="BYD223" s="221"/>
      <c r="BYE223" s="221"/>
      <c r="BYF223" s="221"/>
      <c r="BYG223" s="221"/>
      <c r="BYH223" s="221"/>
      <c r="BYI223" s="221"/>
      <c r="BYJ223" s="221"/>
      <c r="BYK223" s="221"/>
      <c r="BYL223" s="221"/>
      <c r="BYM223" s="221"/>
      <c r="BYN223" s="221"/>
      <c r="BYO223" s="221"/>
      <c r="BYP223" s="221"/>
      <c r="BYQ223" s="221"/>
      <c r="BYR223" s="221"/>
      <c r="BYS223" s="221"/>
      <c r="BYT223" s="221"/>
      <c r="BYU223" s="221"/>
      <c r="BYV223" s="221"/>
      <c r="BYW223" s="221"/>
      <c r="BYX223" s="221"/>
      <c r="BYY223" s="221"/>
      <c r="BYZ223" s="221"/>
      <c r="BZA223" s="221"/>
      <c r="BZB223" s="221"/>
      <c r="BZC223" s="221"/>
      <c r="BZD223" s="221"/>
      <c r="BZE223" s="221"/>
      <c r="BZF223" s="221"/>
      <c r="BZG223" s="221"/>
      <c r="BZH223" s="221"/>
      <c r="BZI223" s="221"/>
      <c r="BZJ223" s="221"/>
      <c r="BZK223" s="221"/>
      <c r="BZL223" s="221"/>
      <c r="BZM223" s="221"/>
      <c r="BZN223" s="221"/>
      <c r="BZO223" s="221"/>
      <c r="BZP223" s="221"/>
      <c r="BZQ223" s="221"/>
      <c r="BZR223" s="221"/>
      <c r="BZS223" s="221"/>
      <c r="BZT223" s="221"/>
      <c r="BZU223" s="221"/>
      <c r="BZV223" s="221"/>
      <c r="BZW223" s="221"/>
      <c r="BZX223" s="221"/>
      <c r="BZY223" s="221"/>
      <c r="BZZ223" s="221"/>
      <c r="CAA223" s="221"/>
      <c r="CAB223" s="221"/>
      <c r="CAC223" s="221"/>
      <c r="CAD223" s="221"/>
      <c r="CAE223" s="221"/>
      <c r="CAF223" s="221"/>
      <c r="CAG223" s="221"/>
      <c r="CAH223" s="221"/>
      <c r="CAI223" s="221"/>
      <c r="CAJ223" s="221"/>
      <c r="CAK223" s="221"/>
      <c r="CAL223" s="221"/>
      <c r="CAM223" s="221"/>
      <c r="CAN223" s="221"/>
      <c r="CAO223" s="221"/>
      <c r="CAP223" s="221"/>
      <c r="CAQ223" s="221"/>
      <c r="CAR223" s="221"/>
      <c r="CAS223" s="221"/>
      <c r="CAT223" s="221"/>
      <c r="CAU223" s="221"/>
      <c r="CAV223" s="221"/>
      <c r="CAW223" s="221"/>
      <c r="CAX223" s="221"/>
      <c r="CAY223" s="221"/>
      <c r="CAZ223" s="221"/>
      <c r="CBA223" s="221"/>
      <c r="CBB223" s="221"/>
      <c r="CBC223" s="221"/>
      <c r="CBD223" s="221"/>
      <c r="CBE223" s="221"/>
      <c r="CBF223" s="221"/>
      <c r="CBG223" s="221"/>
      <c r="CBH223" s="221"/>
      <c r="CBI223" s="221"/>
      <c r="CBJ223" s="221"/>
      <c r="CBK223" s="221"/>
      <c r="CBL223" s="221"/>
      <c r="CBM223" s="221"/>
      <c r="CBN223" s="221"/>
      <c r="CBO223" s="221"/>
      <c r="CBP223" s="221"/>
      <c r="CBQ223" s="221"/>
      <c r="CBR223" s="221"/>
      <c r="CBS223" s="221"/>
      <c r="CBT223" s="221"/>
      <c r="CBU223" s="221"/>
      <c r="CBV223" s="221"/>
      <c r="CBW223" s="221"/>
      <c r="CBX223" s="221"/>
      <c r="CBY223" s="221"/>
      <c r="CBZ223" s="221"/>
      <c r="CCA223" s="221"/>
      <c r="CCB223" s="221"/>
      <c r="CCC223" s="221"/>
      <c r="CCD223" s="221"/>
      <c r="CCE223" s="221"/>
      <c r="CCF223" s="221"/>
      <c r="CCG223" s="221"/>
      <c r="CCH223" s="221"/>
      <c r="CCI223" s="221"/>
      <c r="CCJ223" s="221"/>
      <c r="CCK223" s="221"/>
      <c r="CCL223" s="221"/>
      <c r="CCM223" s="221"/>
      <c r="CCN223" s="221"/>
      <c r="CCO223" s="221"/>
      <c r="CCP223" s="221"/>
      <c r="CCQ223" s="221"/>
      <c r="CCR223" s="221"/>
      <c r="CCS223" s="221"/>
      <c r="CCT223" s="221"/>
      <c r="CCU223" s="221"/>
      <c r="CCV223" s="221"/>
      <c r="CCW223" s="221"/>
      <c r="CCX223" s="221"/>
      <c r="CCY223" s="221"/>
      <c r="CCZ223" s="221"/>
      <c r="CDA223" s="221"/>
      <c r="CDB223" s="221"/>
      <c r="CDC223" s="221"/>
      <c r="CDD223" s="221"/>
      <c r="CDE223" s="221"/>
      <c r="CDF223" s="221"/>
      <c r="CDG223" s="221"/>
      <c r="CDH223" s="221"/>
      <c r="CDI223" s="221"/>
      <c r="CDJ223" s="221"/>
      <c r="CDK223" s="221"/>
      <c r="CDL223" s="221"/>
      <c r="CDM223" s="221"/>
      <c r="CDN223" s="221"/>
      <c r="CDO223" s="221"/>
      <c r="CDP223" s="221"/>
      <c r="CDQ223" s="221"/>
      <c r="CDR223" s="221"/>
      <c r="CDS223" s="221"/>
      <c r="CDT223" s="221"/>
      <c r="CDU223" s="221"/>
      <c r="CDV223" s="221"/>
      <c r="CDW223" s="221"/>
      <c r="CDX223" s="221"/>
      <c r="CDY223" s="221"/>
      <c r="CDZ223" s="221"/>
      <c r="CEA223" s="221"/>
      <c r="CEB223" s="221"/>
      <c r="CEC223" s="221"/>
      <c r="CED223" s="221"/>
      <c r="CEE223" s="221"/>
      <c r="CEF223" s="221"/>
      <c r="CEG223" s="221"/>
      <c r="CEH223" s="221"/>
      <c r="CEI223" s="221"/>
      <c r="CEJ223" s="221"/>
      <c r="CEK223" s="221"/>
      <c r="CEL223" s="221"/>
      <c r="CEM223" s="221"/>
      <c r="CEN223" s="221"/>
      <c r="CEO223" s="221"/>
      <c r="CEP223" s="221"/>
      <c r="CEQ223" s="221"/>
      <c r="CER223" s="221"/>
      <c r="CES223" s="221"/>
      <c r="CET223" s="221"/>
      <c r="CEU223" s="221"/>
      <c r="CEV223" s="221"/>
      <c r="CEW223" s="221"/>
      <c r="CEX223" s="221"/>
      <c r="CEY223" s="221"/>
      <c r="CEZ223" s="221"/>
      <c r="CFA223" s="221"/>
      <c r="CFB223" s="221"/>
      <c r="CFC223" s="221"/>
      <c r="CFD223" s="221"/>
      <c r="CFE223" s="221"/>
      <c r="CFF223" s="221"/>
      <c r="CFG223" s="221"/>
      <c r="CFH223" s="221"/>
      <c r="CFI223" s="221"/>
      <c r="CFJ223" s="221"/>
      <c r="CFK223" s="221"/>
      <c r="CFL223" s="221"/>
      <c r="CFM223" s="221"/>
      <c r="CFN223" s="221"/>
      <c r="CFO223" s="221"/>
      <c r="CFP223" s="221"/>
      <c r="CFQ223" s="221"/>
      <c r="CFR223" s="221"/>
      <c r="CFS223" s="221"/>
      <c r="CFT223" s="221"/>
      <c r="CFU223" s="221"/>
      <c r="CFV223" s="221"/>
      <c r="CFW223" s="221"/>
      <c r="CFX223" s="221"/>
      <c r="CFY223" s="221"/>
      <c r="CFZ223" s="221"/>
      <c r="CGA223" s="221"/>
      <c r="CGB223" s="221"/>
      <c r="CGC223" s="221"/>
      <c r="CGD223" s="221"/>
      <c r="CGE223" s="221"/>
      <c r="CGF223" s="221"/>
      <c r="CGG223" s="221"/>
      <c r="CGH223" s="221"/>
      <c r="CGI223" s="221"/>
      <c r="CGJ223" s="221"/>
      <c r="CGK223" s="221"/>
      <c r="CGL223" s="221"/>
      <c r="CGM223" s="221"/>
      <c r="CGN223" s="221"/>
      <c r="CGO223" s="221"/>
      <c r="CGP223" s="221"/>
      <c r="CGQ223" s="221"/>
      <c r="CGR223" s="221"/>
      <c r="CGS223" s="221"/>
      <c r="CGT223" s="221"/>
      <c r="CGU223" s="221"/>
      <c r="CGV223" s="221"/>
      <c r="CGW223" s="221"/>
      <c r="CGX223" s="221"/>
      <c r="CGY223" s="221"/>
      <c r="CGZ223" s="221"/>
      <c r="CHA223" s="221"/>
      <c r="CHB223" s="221"/>
      <c r="CHC223" s="221"/>
      <c r="CHD223" s="221"/>
      <c r="CHE223" s="221"/>
      <c r="CHF223" s="221"/>
      <c r="CHG223" s="221"/>
      <c r="CHH223" s="221"/>
      <c r="CHI223" s="221"/>
      <c r="CHJ223" s="221"/>
      <c r="CHK223" s="221"/>
      <c r="CHL223" s="221"/>
      <c r="CHM223" s="221"/>
      <c r="CHN223" s="221"/>
      <c r="CHO223" s="221"/>
      <c r="CHP223" s="221"/>
      <c r="CHQ223" s="221"/>
      <c r="CHR223" s="221"/>
      <c r="CHS223" s="221"/>
      <c r="CHT223" s="221"/>
      <c r="CHU223" s="221"/>
      <c r="CHV223" s="221"/>
      <c r="CHW223" s="221"/>
      <c r="CHX223" s="221"/>
      <c r="CHY223" s="221"/>
      <c r="CHZ223" s="221"/>
      <c r="CIA223" s="221"/>
      <c r="CIB223" s="221"/>
      <c r="CIC223" s="221"/>
      <c r="CID223" s="221"/>
      <c r="CIE223" s="221"/>
      <c r="CIF223" s="221"/>
      <c r="CIG223" s="221"/>
      <c r="CIH223" s="221"/>
      <c r="CII223" s="221"/>
      <c r="CIJ223" s="221"/>
      <c r="CIK223" s="221"/>
      <c r="CIL223" s="221"/>
      <c r="CIM223" s="221"/>
      <c r="CIN223" s="221"/>
      <c r="CIO223" s="221"/>
      <c r="CIP223" s="221"/>
      <c r="CIQ223" s="221"/>
      <c r="CIR223" s="221"/>
      <c r="CIS223" s="221"/>
      <c r="CIT223" s="221"/>
      <c r="CIU223" s="221"/>
      <c r="CIV223" s="221"/>
      <c r="CIW223" s="221"/>
      <c r="CIX223" s="221"/>
      <c r="CIY223" s="221"/>
      <c r="CIZ223" s="221"/>
      <c r="CJA223" s="221"/>
      <c r="CJB223" s="221"/>
      <c r="CJC223" s="221"/>
      <c r="CJD223" s="221"/>
      <c r="CJE223" s="221"/>
      <c r="CJF223" s="221"/>
      <c r="CJG223" s="221"/>
      <c r="CJH223" s="221"/>
      <c r="CJI223" s="221"/>
      <c r="CJJ223" s="221"/>
      <c r="CJK223" s="221"/>
      <c r="CJL223" s="221"/>
      <c r="CJM223" s="221"/>
      <c r="CJN223" s="221"/>
      <c r="CJO223" s="221"/>
      <c r="CJP223" s="221"/>
      <c r="CJQ223" s="221"/>
      <c r="CJR223" s="221"/>
      <c r="CJS223" s="221"/>
      <c r="CJT223" s="221"/>
      <c r="CJU223" s="221"/>
      <c r="CJV223" s="221"/>
      <c r="CJW223" s="221"/>
      <c r="CJX223" s="221"/>
      <c r="CJY223" s="221"/>
      <c r="CJZ223" s="221"/>
      <c r="CKA223" s="221"/>
      <c r="CKB223" s="221"/>
      <c r="CKC223" s="221"/>
      <c r="CKD223" s="221"/>
      <c r="CKE223" s="221"/>
      <c r="CKF223" s="221"/>
      <c r="CKG223" s="221"/>
      <c r="CKH223" s="221"/>
      <c r="CKI223" s="221"/>
      <c r="CKJ223" s="221"/>
      <c r="CKK223" s="221"/>
      <c r="CKL223" s="221"/>
      <c r="CKM223" s="221"/>
      <c r="CKN223" s="221"/>
      <c r="CKO223" s="221"/>
      <c r="CKP223" s="221"/>
      <c r="CKQ223" s="221"/>
      <c r="CKR223" s="221"/>
      <c r="CKS223" s="221"/>
      <c r="CKT223" s="221"/>
      <c r="CKU223" s="221"/>
      <c r="CKV223" s="221"/>
      <c r="CKW223" s="221"/>
      <c r="CKX223" s="221"/>
      <c r="CKY223" s="221"/>
      <c r="CKZ223" s="221"/>
      <c r="CLA223" s="221"/>
      <c r="CLB223" s="221"/>
      <c r="CLC223" s="221"/>
      <c r="CLD223" s="221"/>
      <c r="CLE223" s="221"/>
      <c r="CLF223" s="221"/>
      <c r="CLG223" s="221"/>
      <c r="CLH223" s="221"/>
      <c r="CLI223" s="221"/>
      <c r="CLJ223" s="221"/>
      <c r="CLK223" s="221"/>
      <c r="CLL223" s="221"/>
      <c r="CLM223" s="221"/>
      <c r="CLN223" s="221"/>
      <c r="CLO223" s="221"/>
      <c r="CLP223" s="221"/>
      <c r="CLQ223" s="221"/>
      <c r="CLR223" s="221"/>
      <c r="CLS223" s="221"/>
      <c r="CLT223" s="221"/>
      <c r="CLU223" s="221"/>
      <c r="CLV223" s="221"/>
      <c r="CLW223" s="221"/>
      <c r="CLX223" s="221"/>
      <c r="CLY223" s="221"/>
      <c r="CLZ223" s="221"/>
      <c r="CMA223" s="221"/>
      <c r="CMB223" s="221"/>
      <c r="CMC223" s="221"/>
      <c r="CMD223" s="221"/>
      <c r="CME223" s="221"/>
      <c r="CMF223" s="221"/>
      <c r="CMG223" s="221"/>
      <c r="CMH223" s="221"/>
      <c r="CMI223" s="221"/>
      <c r="CMJ223" s="221"/>
      <c r="CMK223" s="221"/>
      <c r="CML223" s="221"/>
      <c r="CMM223" s="221"/>
      <c r="CMN223" s="221"/>
      <c r="CMO223" s="221"/>
      <c r="CMP223" s="221"/>
      <c r="CMQ223" s="221"/>
      <c r="CMR223" s="221"/>
      <c r="CMS223" s="221"/>
      <c r="CMT223" s="221"/>
      <c r="CMU223" s="221"/>
      <c r="CMV223" s="221"/>
      <c r="CMW223" s="221"/>
      <c r="CMX223" s="221"/>
      <c r="CMY223" s="221"/>
      <c r="CMZ223" s="221"/>
      <c r="CNA223" s="221"/>
      <c r="CNB223" s="221"/>
      <c r="CNC223" s="221"/>
      <c r="CND223" s="221"/>
      <c r="CNE223" s="221"/>
      <c r="CNF223" s="221"/>
      <c r="CNG223" s="221"/>
      <c r="CNH223" s="221"/>
      <c r="CNI223" s="221"/>
      <c r="CNJ223" s="221"/>
      <c r="CNK223" s="221"/>
      <c r="CNL223" s="221"/>
      <c r="CNM223" s="221"/>
      <c r="CNN223" s="221"/>
      <c r="CNO223" s="221"/>
      <c r="CNP223" s="221"/>
      <c r="CNQ223" s="221"/>
      <c r="CNR223" s="221"/>
      <c r="CNS223" s="221"/>
      <c r="CNT223" s="221"/>
      <c r="CNU223" s="221"/>
      <c r="CNV223" s="221"/>
      <c r="CNW223" s="221"/>
      <c r="CNX223" s="221"/>
      <c r="CNY223" s="221"/>
      <c r="CNZ223" s="221"/>
      <c r="COA223" s="221"/>
      <c r="COB223" s="221"/>
      <c r="COC223" s="221"/>
      <c r="COD223" s="221"/>
      <c r="COE223" s="221"/>
      <c r="COF223" s="221"/>
      <c r="COG223" s="221"/>
      <c r="COH223" s="221"/>
      <c r="COI223" s="221"/>
      <c r="COJ223" s="221"/>
      <c r="COK223" s="221"/>
      <c r="COL223" s="221"/>
      <c r="COM223" s="221"/>
      <c r="CON223" s="221"/>
      <c r="COO223" s="221"/>
      <c r="COP223" s="221"/>
      <c r="COQ223" s="221"/>
      <c r="COR223" s="221"/>
      <c r="COS223" s="221"/>
      <c r="COT223" s="221"/>
      <c r="COU223" s="221"/>
      <c r="COV223" s="221"/>
      <c r="COW223" s="221"/>
      <c r="COX223" s="221"/>
      <c r="COY223" s="221"/>
      <c r="COZ223" s="221"/>
      <c r="CPA223" s="221"/>
      <c r="CPB223" s="221"/>
      <c r="CPC223" s="221"/>
      <c r="CPD223" s="221"/>
      <c r="CPE223" s="221"/>
      <c r="CPF223" s="221"/>
      <c r="CPG223" s="221"/>
      <c r="CPH223" s="221"/>
      <c r="CPI223" s="221"/>
      <c r="CPJ223" s="221"/>
      <c r="CPK223" s="221"/>
      <c r="CPL223" s="221"/>
      <c r="CPM223" s="221"/>
      <c r="CPN223" s="221"/>
      <c r="CPO223" s="221"/>
      <c r="CPP223" s="221"/>
      <c r="CPQ223" s="221"/>
      <c r="CPR223" s="221"/>
      <c r="CPS223" s="221"/>
      <c r="CPT223" s="221"/>
      <c r="CPU223" s="221"/>
      <c r="CPV223" s="221"/>
      <c r="CPW223" s="221"/>
      <c r="CPX223" s="221"/>
      <c r="CPY223" s="221"/>
      <c r="CPZ223" s="221"/>
      <c r="CQA223" s="221"/>
      <c r="CQB223" s="221"/>
      <c r="CQC223" s="221"/>
      <c r="CQD223" s="221"/>
      <c r="CQE223" s="221"/>
      <c r="CQF223" s="221"/>
      <c r="CQG223" s="221"/>
      <c r="CQH223" s="221"/>
      <c r="CQI223" s="221"/>
      <c r="CQJ223" s="221"/>
      <c r="CQK223" s="221"/>
      <c r="CQL223" s="221"/>
      <c r="CQM223" s="221"/>
      <c r="CQN223" s="221"/>
      <c r="CQO223" s="221"/>
      <c r="CQP223" s="221"/>
      <c r="CQQ223" s="221"/>
      <c r="CQR223" s="221"/>
      <c r="CQS223" s="221"/>
      <c r="CQT223" s="221"/>
      <c r="CQU223" s="221"/>
      <c r="CQV223" s="221"/>
      <c r="CQW223" s="221"/>
      <c r="CQX223" s="221"/>
      <c r="CQY223" s="221"/>
      <c r="CQZ223" s="221"/>
      <c r="CRA223" s="221"/>
      <c r="CRB223" s="221"/>
      <c r="CRC223" s="221"/>
      <c r="CRD223" s="221"/>
      <c r="CRE223" s="221"/>
      <c r="CRF223" s="221"/>
      <c r="CRG223" s="221"/>
      <c r="CRH223" s="221"/>
      <c r="CRI223" s="221"/>
      <c r="CRJ223" s="221"/>
      <c r="CRK223" s="221"/>
      <c r="CRL223" s="221"/>
      <c r="CRM223" s="221"/>
      <c r="CRN223" s="221"/>
      <c r="CRO223" s="221"/>
      <c r="CRP223" s="221"/>
      <c r="CRQ223" s="221"/>
      <c r="CRR223" s="221"/>
      <c r="CRS223" s="221"/>
      <c r="CRT223" s="221"/>
      <c r="CRU223" s="221"/>
      <c r="CRV223" s="221"/>
      <c r="CRW223" s="221"/>
      <c r="CRX223" s="221"/>
      <c r="CRY223" s="221"/>
      <c r="CRZ223" s="221"/>
      <c r="CSA223" s="221"/>
      <c r="CSB223" s="221"/>
      <c r="CSC223" s="221"/>
      <c r="CSD223" s="221"/>
      <c r="CSE223" s="221"/>
      <c r="CSF223" s="221"/>
      <c r="CSG223" s="221"/>
      <c r="CSH223" s="221"/>
      <c r="CSI223" s="221"/>
      <c r="CSJ223" s="221"/>
      <c r="CSK223" s="221"/>
      <c r="CSL223" s="221"/>
      <c r="CSM223" s="221"/>
      <c r="CSN223" s="221"/>
      <c r="CSO223" s="221"/>
      <c r="CSP223" s="221"/>
      <c r="CSQ223" s="221"/>
      <c r="CSR223" s="221"/>
      <c r="CSS223" s="221"/>
      <c r="CST223" s="221"/>
      <c r="CSU223" s="221"/>
      <c r="CSV223" s="221"/>
      <c r="CSW223" s="221"/>
      <c r="CSX223" s="221"/>
      <c r="CSY223" s="221"/>
      <c r="CSZ223" s="221"/>
      <c r="CTA223" s="221"/>
      <c r="CTB223" s="221"/>
      <c r="CTC223" s="221"/>
      <c r="CTD223" s="221"/>
      <c r="CTE223" s="221"/>
      <c r="CTF223" s="221"/>
      <c r="CTG223" s="221"/>
      <c r="CTH223" s="221"/>
      <c r="CTI223" s="221"/>
      <c r="CTJ223" s="221"/>
      <c r="CTK223" s="221"/>
      <c r="CTL223" s="221"/>
      <c r="CTM223" s="221"/>
      <c r="CTN223" s="221"/>
      <c r="CTO223" s="221"/>
      <c r="CTP223" s="221"/>
      <c r="CTQ223" s="221"/>
      <c r="CTR223" s="221"/>
      <c r="CTS223" s="221"/>
      <c r="CTT223" s="221"/>
      <c r="CTU223" s="221"/>
      <c r="CTV223" s="221"/>
      <c r="CTW223" s="221"/>
      <c r="CTX223" s="221"/>
      <c r="CTY223" s="221"/>
      <c r="CTZ223" s="221"/>
      <c r="CUA223" s="221"/>
      <c r="CUB223" s="221"/>
      <c r="CUC223" s="221"/>
      <c r="CUD223" s="221"/>
      <c r="CUE223" s="221"/>
      <c r="CUF223" s="221"/>
      <c r="CUG223" s="221"/>
      <c r="CUH223" s="221"/>
      <c r="CUI223" s="221"/>
      <c r="CUJ223" s="221"/>
      <c r="CUK223" s="221"/>
      <c r="CUL223" s="221"/>
      <c r="CUM223" s="221"/>
      <c r="CUN223" s="221"/>
      <c r="CUO223" s="221"/>
      <c r="CUP223" s="221"/>
      <c r="CUQ223" s="221"/>
      <c r="CUR223" s="221"/>
      <c r="CUS223" s="221"/>
      <c r="CUT223" s="221"/>
      <c r="CUU223" s="221"/>
      <c r="CUV223" s="221"/>
      <c r="CUW223" s="221"/>
      <c r="CUX223" s="221"/>
      <c r="CUY223" s="221"/>
      <c r="CUZ223" s="221"/>
      <c r="CVA223" s="221"/>
      <c r="CVB223" s="221"/>
      <c r="CVC223" s="221"/>
      <c r="CVD223" s="221"/>
      <c r="CVE223" s="221"/>
      <c r="CVF223" s="221"/>
      <c r="CVG223" s="221"/>
      <c r="CVH223" s="221"/>
      <c r="CVI223" s="221"/>
      <c r="CVJ223" s="221"/>
      <c r="CVK223" s="221"/>
      <c r="CVL223" s="221"/>
      <c r="CVM223" s="221"/>
      <c r="CVN223" s="221"/>
      <c r="CVO223" s="221"/>
      <c r="CVP223" s="221"/>
      <c r="CVQ223" s="221"/>
      <c r="CVR223" s="221"/>
      <c r="CVS223" s="221"/>
      <c r="CVT223" s="221"/>
      <c r="CVU223" s="221"/>
      <c r="CVV223" s="221"/>
      <c r="CVW223" s="221"/>
      <c r="CVX223" s="221"/>
      <c r="CVY223" s="221"/>
      <c r="CVZ223" s="221"/>
      <c r="CWA223" s="221"/>
      <c r="CWB223" s="221"/>
      <c r="CWC223" s="221"/>
      <c r="CWD223" s="221"/>
      <c r="CWE223" s="221"/>
      <c r="CWF223" s="221"/>
      <c r="CWG223" s="221"/>
      <c r="CWH223" s="221"/>
      <c r="CWI223" s="221"/>
      <c r="CWJ223" s="221"/>
      <c r="CWK223" s="221"/>
      <c r="CWL223" s="221"/>
      <c r="CWM223" s="221"/>
      <c r="CWN223" s="221"/>
      <c r="CWO223" s="221"/>
      <c r="CWP223" s="221"/>
      <c r="CWQ223" s="221"/>
      <c r="CWR223" s="221"/>
      <c r="CWS223" s="221"/>
      <c r="CWT223" s="221"/>
      <c r="CWU223" s="221"/>
      <c r="CWV223" s="221"/>
      <c r="CWW223" s="221"/>
      <c r="CWX223" s="221"/>
      <c r="CWY223" s="221"/>
      <c r="CWZ223" s="221"/>
      <c r="CXA223" s="221"/>
      <c r="CXB223" s="221"/>
      <c r="CXC223" s="221"/>
      <c r="CXD223" s="221"/>
      <c r="CXE223" s="221"/>
      <c r="CXF223" s="221"/>
      <c r="CXG223" s="221"/>
      <c r="CXH223" s="221"/>
      <c r="CXI223" s="221"/>
      <c r="CXJ223" s="221"/>
      <c r="CXK223" s="221"/>
      <c r="CXL223" s="221"/>
      <c r="CXM223" s="221"/>
      <c r="CXN223" s="221"/>
      <c r="CXO223" s="221"/>
      <c r="CXP223" s="221"/>
      <c r="CXQ223" s="221"/>
      <c r="CXR223" s="221"/>
      <c r="CXS223" s="221"/>
      <c r="CXT223" s="221"/>
      <c r="CXU223" s="221"/>
      <c r="CXV223" s="221"/>
      <c r="CXW223" s="221"/>
      <c r="CXX223" s="221"/>
      <c r="CXY223" s="221"/>
      <c r="CXZ223" s="221"/>
      <c r="CYA223" s="221"/>
      <c r="CYB223" s="221"/>
      <c r="CYC223" s="221"/>
      <c r="CYD223" s="221"/>
      <c r="CYE223" s="221"/>
      <c r="CYF223" s="221"/>
      <c r="CYG223" s="221"/>
      <c r="CYH223" s="221"/>
      <c r="CYI223" s="221"/>
      <c r="CYJ223" s="221"/>
      <c r="CYK223" s="221"/>
      <c r="CYL223" s="221"/>
      <c r="CYM223" s="221"/>
      <c r="CYN223" s="221"/>
      <c r="CYO223" s="221"/>
      <c r="CYP223" s="221"/>
      <c r="CYQ223" s="221"/>
      <c r="CYR223" s="221"/>
      <c r="CYS223" s="221"/>
      <c r="CYT223" s="221"/>
      <c r="CYU223" s="221"/>
      <c r="CYV223" s="221"/>
      <c r="CYW223" s="221"/>
      <c r="CYX223" s="221"/>
      <c r="CYY223" s="221"/>
      <c r="CYZ223" s="221"/>
      <c r="CZA223" s="221"/>
      <c r="CZB223" s="221"/>
      <c r="CZC223" s="221"/>
      <c r="CZD223" s="221"/>
      <c r="CZE223" s="221"/>
      <c r="CZF223" s="221"/>
      <c r="CZG223" s="221"/>
      <c r="CZH223" s="221"/>
      <c r="CZI223" s="221"/>
      <c r="CZJ223" s="221"/>
      <c r="CZK223" s="221"/>
      <c r="CZL223" s="221"/>
      <c r="CZM223" s="221"/>
      <c r="CZN223" s="221"/>
      <c r="CZO223" s="221"/>
      <c r="CZP223" s="221"/>
      <c r="CZQ223" s="221"/>
      <c r="CZR223" s="221"/>
      <c r="CZS223" s="221"/>
      <c r="CZT223" s="221"/>
      <c r="CZU223" s="221"/>
      <c r="CZV223" s="221"/>
      <c r="CZW223" s="221"/>
      <c r="CZX223" s="221"/>
      <c r="CZY223" s="221"/>
      <c r="CZZ223" s="221"/>
      <c r="DAA223" s="221"/>
      <c r="DAB223" s="221"/>
      <c r="DAC223" s="221"/>
      <c r="DAD223" s="221"/>
      <c r="DAE223" s="221"/>
      <c r="DAF223" s="221"/>
      <c r="DAG223" s="221"/>
      <c r="DAH223" s="221"/>
      <c r="DAI223" s="221"/>
      <c r="DAJ223" s="221"/>
      <c r="DAK223" s="221"/>
      <c r="DAL223" s="221"/>
      <c r="DAM223" s="221"/>
      <c r="DAN223" s="221"/>
      <c r="DAO223" s="221"/>
      <c r="DAP223" s="221"/>
      <c r="DAQ223" s="221"/>
      <c r="DAR223" s="221"/>
      <c r="DAS223" s="221"/>
      <c r="DAT223" s="221"/>
      <c r="DAU223" s="221"/>
      <c r="DAV223" s="221"/>
      <c r="DAW223" s="221"/>
      <c r="DAX223" s="221"/>
      <c r="DAY223" s="221"/>
      <c r="DAZ223" s="221"/>
      <c r="DBA223" s="221"/>
      <c r="DBB223" s="221"/>
      <c r="DBC223" s="221"/>
      <c r="DBD223" s="221"/>
      <c r="DBE223" s="221"/>
      <c r="DBF223" s="221"/>
      <c r="DBG223" s="221"/>
      <c r="DBH223" s="221"/>
      <c r="DBI223" s="221"/>
      <c r="DBJ223" s="221"/>
      <c r="DBK223" s="221"/>
      <c r="DBL223" s="221"/>
      <c r="DBM223" s="221"/>
      <c r="DBN223" s="221"/>
      <c r="DBO223" s="221"/>
      <c r="DBP223" s="221"/>
      <c r="DBQ223" s="221"/>
      <c r="DBR223" s="221"/>
      <c r="DBS223" s="221"/>
      <c r="DBT223" s="221"/>
      <c r="DBU223" s="221"/>
      <c r="DBV223" s="221"/>
      <c r="DBW223" s="221"/>
      <c r="DBX223" s="221"/>
      <c r="DBY223" s="221"/>
      <c r="DBZ223" s="221"/>
      <c r="DCA223" s="221"/>
      <c r="DCB223" s="221"/>
      <c r="DCC223" s="221"/>
      <c r="DCD223" s="221"/>
      <c r="DCE223" s="221"/>
      <c r="DCF223" s="221"/>
      <c r="DCG223" s="221"/>
      <c r="DCH223" s="221"/>
      <c r="DCI223" s="221"/>
      <c r="DCJ223" s="221"/>
      <c r="DCK223" s="221"/>
      <c r="DCL223" s="221"/>
      <c r="DCM223" s="221"/>
      <c r="DCN223" s="221"/>
      <c r="DCO223" s="221"/>
      <c r="DCP223" s="221"/>
      <c r="DCQ223" s="221"/>
      <c r="DCR223" s="221"/>
      <c r="DCS223" s="221"/>
      <c r="DCT223" s="221"/>
      <c r="DCU223" s="221"/>
      <c r="DCV223" s="221"/>
      <c r="DCW223" s="221"/>
      <c r="DCX223" s="221"/>
      <c r="DCY223" s="221"/>
      <c r="DCZ223" s="221"/>
      <c r="DDA223" s="221"/>
      <c r="DDB223" s="221"/>
      <c r="DDC223" s="221"/>
      <c r="DDD223" s="221"/>
      <c r="DDE223" s="221"/>
      <c r="DDF223" s="221"/>
      <c r="DDG223" s="221"/>
      <c r="DDH223" s="221"/>
      <c r="DDI223" s="221"/>
      <c r="DDJ223" s="221"/>
      <c r="DDK223" s="221"/>
      <c r="DDL223" s="221"/>
      <c r="DDM223" s="221"/>
      <c r="DDN223" s="221"/>
      <c r="DDO223" s="221"/>
      <c r="DDP223" s="221"/>
      <c r="DDQ223" s="221"/>
      <c r="DDR223" s="221"/>
      <c r="DDS223" s="221"/>
      <c r="DDT223" s="221"/>
      <c r="DDU223" s="221"/>
      <c r="DDV223" s="221"/>
      <c r="DDW223" s="221"/>
      <c r="DDX223" s="221"/>
      <c r="DDY223" s="221"/>
      <c r="DDZ223" s="221"/>
      <c r="DEA223" s="221"/>
      <c r="DEB223" s="221"/>
      <c r="DEC223" s="221"/>
      <c r="DED223" s="221"/>
      <c r="DEE223" s="221"/>
      <c r="DEF223" s="221"/>
      <c r="DEG223" s="221"/>
      <c r="DEH223" s="221"/>
      <c r="DEI223" s="221"/>
      <c r="DEJ223" s="221"/>
      <c r="DEK223" s="221"/>
      <c r="DEL223" s="221"/>
      <c r="DEM223" s="221"/>
      <c r="DEN223" s="221"/>
      <c r="DEO223" s="221"/>
      <c r="DEP223" s="221"/>
      <c r="DEQ223" s="221"/>
      <c r="DER223" s="221"/>
      <c r="DES223" s="221"/>
      <c r="DET223" s="221"/>
      <c r="DEU223" s="221"/>
      <c r="DEV223" s="221"/>
      <c r="DEW223" s="221"/>
      <c r="DEX223" s="221"/>
      <c r="DEY223" s="221"/>
      <c r="DEZ223" s="221"/>
      <c r="DFA223" s="221"/>
      <c r="DFB223" s="221"/>
      <c r="DFC223" s="221"/>
      <c r="DFD223" s="221"/>
      <c r="DFE223" s="221"/>
      <c r="DFF223" s="221"/>
      <c r="DFG223" s="221"/>
      <c r="DFH223" s="221"/>
      <c r="DFI223" s="221"/>
      <c r="DFJ223" s="221"/>
      <c r="DFK223" s="221"/>
      <c r="DFL223" s="221"/>
      <c r="DFM223" s="221"/>
      <c r="DFN223" s="221"/>
      <c r="DFO223" s="221"/>
      <c r="DFP223" s="221"/>
      <c r="DFQ223" s="221"/>
      <c r="DFR223" s="221"/>
      <c r="DFS223" s="221"/>
      <c r="DFT223" s="221"/>
      <c r="DFU223" s="221"/>
      <c r="DFV223" s="221"/>
      <c r="DFW223" s="221"/>
      <c r="DFX223" s="221"/>
      <c r="DFY223" s="221"/>
      <c r="DFZ223" s="221"/>
      <c r="DGA223" s="221"/>
      <c r="DGB223" s="221"/>
      <c r="DGC223" s="221"/>
      <c r="DGD223" s="221"/>
      <c r="DGE223" s="221"/>
      <c r="DGF223" s="221"/>
      <c r="DGG223" s="221"/>
      <c r="DGH223" s="221"/>
      <c r="DGI223" s="221"/>
      <c r="DGJ223" s="221"/>
      <c r="DGK223" s="221"/>
      <c r="DGL223" s="221"/>
      <c r="DGM223" s="221"/>
      <c r="DGN223" s="221"/>
      <c r="DGO223" s="221"/>
      <c r="DGP223" s="221"/>
      <c r="DGQ223" s="221"/>
      <c r="DGR223" s="221"/>
      <c r="DGS223" s="221"/>
      <c r="DGT223" s="221"/>
      <c r="DGU223" s="221"/>
      <c r="DGV223" s="221"/>
      <c r="DGW223" s="221"/>
      <c r="DGX223" s="221"/>
      <c r="DGY223" s="221"/>
      <c r="DGZ223" s="221"/>
      <c r="DHA223" s="221"/>
      <c r="DHB223" s="221"/>
      <c r="DHC223" s="221"/>
      <c r="DHD223" s="221"/>
      <c r="DHE223" s="221"/>
      <c r="DHF223" s="221"/>
      <c r="DHG223" s="221"/>
      <c r="DHH223" s="221"/>
      <c r="DHI223" s="221"/>
      <c r="DHJ223" s="221"/>
      <c r="DHK223" s="221"/>
      <c r="DHL223" s="221"/>
      <c r="DHM223" s="221"/>
      <c r="DHN223" s="221"/>
      <c r="DHO223" s="221"/>
      <c r="DHP223" s="221"/>
      <c r="DHQ223" s="221"/>
      <c r="DHR223" s="221"/>
      <c r="DHS223" s="221"/>
      <c r="DHT223" s="221"/>
      <c r="DHU223" s="221"/>
      <c r="DHV223" s="221"/>
      <c r="DHW223" s="221"/>
      <c r="DHX223" s="221"/>
      <c r="DHY223" s="221"/>
      <c r="DHZ223" s="221"/>
      <c r="DIA223" s="221"/>
      <c r="DIB223" s="221"/>
      <c r="DIC223" s="221"/>
      <c r="DID223" s="221"/>
      <c r="DIE223" s="221"/>
      <c r="DIF223" s="221"/>
      <c r="DIG223" s="221"/>
      <c r="DIH223" s="221"/>
      <c r="DII223" s="221"/>
      <c r="DIJ223" s="221"/>
      <c r="DIK223" s="221"/>
      <c r="DIL223" s="221"/>
      <c r="DIM223" s="221"/>
      <c r="DIN223" s="221"/>
      <c r="DIO223" s="221"/>
      <c r="DIP223" s="221"/>
      <c r="DIQ223" s="221"/>
      <c r="DIR223" s="221"/>
      <c r="DIS223" s="221"/>
      <c r="DIT223" s="221"/>
      <c r="DIU223" s="221"/>
      <c r="DIV223" s="221"/>
      <c r="DIW223" s="221"/>
      <c r="DIX223" s="221"/>
      <c r="DIY223" s="221"/>
      <c r="DIZ223" s="221"/>
      <c r="DJA223" s="221"/>
      <c r="DJB223" s="221"/>
      <c r="DJC223" s="221"/>
      <c r="DJD223" s="221"/>
      <c r="DJE223" s="221"/>
      <c r="DJF223" s="221"/>
      <c r="DJG223" s="221"/>
      <c r="DJH223" s="221"/>
      <c r="DJI223" s="221"/>
      <c r="DJJ223" s="221"/>
      <c r="DJK223" s="221"/>
      <c r="DJL223" s="221"/>
      <c r="DJM223" s="221"/>
      <c r="DJN223" s="221"/>
      <c r="DJO223" s="221"/>
      <c r="DJP223" s="221"/>
      <c r="DJQ223" s="221"/>
      <c r="DJR223" s="221"/>
      <c r="DJS223" s="221"/>
      <c r="DJT223" s="221"/>
      <c r="DJU223" s="221"/>
      <c r="DJV223" s="221"/>
      <c r="DJW223" s="221"/>
      <c r="DJX223" s="221"/>
      <c r="DJY223" s="221"/>
      <c r="DJZ223" s="221"/>
      <c r="DKA223" s="221"/>
      <c r="DKB223" s="221"/>
      <c r="DKC223" s="221"/>
      <c r="DKD223" s="221"/>
      <c r="DKE223" s="221"/>
      <c r="DKF223" s="221"/>
      <c r="DKG223" s="221"/>
      <c r="DKH223" s="221"/>
      <c r="DKI223" s="221"/>
      <c r="DKJ223" s="221"/>
      <c r="DKK223" s="221"/>
      <c r="DKL223" s="221"/>
      <c r="DKM223" s="221"/>
      <c r="DKN223" s="221"/>
      <c r="DKO223" s="221"/>
      <c r="DKP223" s="221"/>
      <c r="DKQ223" s="221"/>
      <c r="DKR223" s="221"/>
      <c r="DKS223" s="221"/>
      <c r="DKT223" s="221"/>
      <c r="DKU223" s="221"/>
      <c r="DKV223" s="221"/>
      <c r="DKW223" s="221"/>
      <c r="DKX223" s="221"/>
      <c r="DKY223" s="221"/>
      <c r="DKZ223" s="221"/>
      <c r="DLA223" s="221"/>
      <c r="DLB223" s="221"/>
      <c r="DLC223" s="221"/>
      <c r="DLD223" s="221"/>
      <c r="DLE223" s="221"/>
      <c r="DLF223" s="221"/>
      <c r="DLG223" s="221"/>
      <c r="DLH223" s="221"/>
      <c r="DLI223" s="221"/>
      <c r="DLJ223" s="221"/>
      <c r="DLK223" s="221"/>
      <c r="DLL223" s="221"/>
      <c r="DLM223" s="221"/>
      <c r="DLN223" s="221"/>
      <c r="DLO223" s="221"/>
      <c r="DLP223" s="221"/>
      <c r="DLQ223" s="221"/>
      <c r="DLR223" s="221"/>
      <c r="DLS223" s="221"/>
      <c r="DLT223" s="221"/>
      <c r="DLU223" s="221"/>
      <c r="DLV223" s="221"/>
      <c r="DLW223" s="221"/>
      <c r="DLX223" s="221"/>
      <c r="DLY223" s="221"/>
      <c r="DLZ223" s="221"/>
      <c r="DMA223" s="221"/>
      <c r="DMB223" s="221"/>
      <c r="DMC223" s="221"/>
      <c r="DMD223" s="221"/>
      <c r="DME223" s="221"/>
      <c r="DMF223" s="221"/>
      <c r="DMG223" s="221"/>
      <c r="DMH223" s="221"/>
      <c r="DMI223" s="221"/>
      <c r="DMJ223" s="221"/>
      <c r="DMK223" s="221"/>
      <c r="DML223" s="221"/>
      <c r="DMM223" s="221"/>
      <c r="DMN223" s="221"/>
      <c r="DMO223" s="221"/>
      <c r="DMP223" s="221"/>
      <c r="DMQ223" s="221"/>
      <c r="DMR223" s="221"/>
      <c r="DMS223" s="221"/>
      <c r="DMT223" s="221"/>
      <c r="DMU223" s="221"/>
      <c r="DMV223" s="221"/>
      <c r="DMW223" s="221"/>
      <c r="DMX223" s="221"/>
      <c r="DMY223" s="221"/>
      <c r="DMZ223" s="221"/>
      <c r="DNA223" s="221"/>
      <c r="DNB223" s="221"/>
      <c r="DNC223" s="221"/>
      <c r="DND223" s="221"/>
      <c r="DNE223" s="221"/>
      <c r="DNF223" s="221"/>
      <c r="DNG223" s="221"/>
      <c r="DNH223" s="221"/>
      <c r="DNI223" s="221"/>
      <c r="DNJ223" s="221"/>
      <c r="DNK223" s="221"/>
      <c r="DNL223" s="221"/>
      <c r="DNM223" s="221"/>
      <c r="DNN223" s="221"/>
      <c r="DNO223" s="221"/>
      <c r="DNP223" s="221"/>
      <c r="DNQ223" s="221"/>
      <c r="DNR223" s="221"/>
      <c r="DNS223" s="221"/>
      <c r="DNT223" s="221"/>
      <c r="DNU223" s="221"/>
      <c r="DNV223" s="221"/>
      <c r="DNW223" s="221"/>
      <c r="DNX223" s="221"/>
      <c r="DNY223" s="221"/>
      <c r="DNZ223" s="221"/>
      <c r="DOA223" s="221"/>
      <c r="DOB223" s="221"/>
      <c r="DOC223" s="221"/>
      <c r="DOD223" s="221"/>
      <c r="DOE223" s="221"/>
      <c r="DOF223" s="221"/>
      <c r="DOG223" s="221"/>
      <c r="DOH223" s="221"/>
      <c r="DOI223" s="221"/>
      <c r="DOJ223" s="221"/>
      <c r="DOK223" s="221"/>
      <c r="DOL223" s="221"/>
      <c r="DOM223" s="221"/>
      <c r="DON223" s="221"/>
      <c r="DOO223" s="221"/>
      <c r="DOP223" s="221"/>
      <c r="DOQ223" s="221"/>
      <c r="DOR223" s="221"/>
      <c r="DOS223" s="221"/>
      <c r="DOT223" s="221"/>
      <c r="DOU223" s="221"/>
      <c r="DOV223" s="221"/>
      <c r="DOW223" s="221"/>
      <c r="DOX223" s="221"/>
      <c r="DOY223" s="221"/>
      <c r="DOZ223" s="221"/>
      <c r="DPA223" s="221"/>
      <c r="DPB223" s="221"/>
      <c r="DPC223" s="221"/>
      <c r="DPD223" s="221"/>
      <c r="DPE223" s="221"/>
      <c r="DPF223" s="221"/>
      <c r="DPG223" s="221"/>
      <c r="DPH223" s="221"/>
      <c r="DPI223" s="221"/>
      <c r="DPJ223" s="221"/>
      <c r="DPK223" s="221"/>
      <c r="DPL223" s="221"/>
      <c r="DPM223" s="221"/>
      <c r="DPN223" s="221"/>
      <c r="DPO223" s="221"/>
      <c r="DPP223" s="221"/>
      <c r="DPQ223" s="221"/>
      <c r="DPR223" s="221"/>
      <c r="DPS223" s="221"/>
      <c r="DPT223" s="221"/>
      <c r="DPU223" s="221"/>
      <c r="DPV223" s="221"/>
      <c r="DPW223" s="221"/>
      <c r="DPX223" s="221"/>
      <c r="DPY223" s="221"/>
      <c r="DPZ223" s="221"/>
      <c r="DQA223" s="221"/>
      <c r="DQB223" s="221"/>
      <c r="DQC223" s="221"/>
      <c r="DQD223" s="221"/>
      <c r="DQE223" s="221"/>
      <c r="DQF223" s="221"/>
      <c r="DQG223" s="221"/>
      <c r="DQH223" s="221"/>
      <c r="DQI223" s="221"/>
      <c r="DQJ223" s="221"/>
      <c r="DQK223" s="221"/>
      <c r="DQL223" s="221"/>
      <c r="DQM223" s="221"/>
      <c r="DQN223" s="221"/>
      <c r="DQO223" s="221"/>
      <c r="DQP223" s="221"/>
      <c r="DQQ223" s="221"/>
      <c r="DQR223" s="221"/>
      <c r="DQS223" s="221"/>
      <c r="DQT223" s="221"/>
      <c r="DQU223" s="221"/>
      <c r="DQV223" s="221"/>
      <c r="DQW223" s="221"/>
      <c r="DQX223" s="221"/>
      <c r="DQY223" s="221"/>
      <c r="DQZ223" s="221"/>
      <c r="DRA223" s="221"/>
      <c r="DRB223" s="221"/>
      <c r="DRC223" s="221"/>
      <c r="DRD223" s="221"/>
      <c r="DRE223" s="221"/>
      <c r="DRF223" s="221"/>
      <c r="DRG223" s="221"/>
      <c r="DRH223" s="221"/>
      <c r="DRI223" s="221"/>
      <c r="DRJ223" s="221"/>
      <c r="DRK223" s="221"/>
      <c r="DRL223" s="221"/>
      <c r="DRM223" s="221"/>
      <c r="DRN223" s="221"/>
      <c r="DRO223" s="221"/>
      <c r="DRP223" s="221"/>
      <c r="DRQ223" s="221"/>
      <c r="DRR223" s="221"/>
      <c r="DRS223" s="221"/>
      <c r="DRT223" s="221"/>
      <c r="DRU223" s="221"/>
      <c r="DRV223" s="221"/>
      <c r="DRW223" s="221"/>
      <c r="DRX223" s="221"/>
      <c r="DRY223" s="221"/>
      <c r="DRZ223" s="221"/>
      <c r="DSA223" s="221"/>
      <c r="DSB223" s="221"/>
      <c r="DSC223" s="221"/>
      <c r="DSD223" s="221"/>
      <c r="DSE223" s="221"/>
      <c r="DSF223" s="221"/>
      <c r="DSG223" s="221"/>
      <c r="DSH223" s="221"/>
      <c r="DSI223" s="221"/>
      <c r="DSJ223" s="221"/>
      <c r="DSK223" s="221"/>
      <c r="DSL223" s="221"/>
      <c r="DSM223" s="221"/>
      <c r="DSN223" s="221"/>
      <c r="DSO223" s="221"/>
      <c r="DSP223" s="221"/>
      <c r="DSQ223" s="221"/>
      <c r="DSR223" s="221"/>
      <c r="DSS223" s="221"/>
      <c r="DST223" s="221"/>
      <c r="DSU223" s="221"/>
      <c r="DSV223" s="221"/>
      <c r="DSW223" s="221"/>
      <c r="DSX223" s="221"/>
      <c r="DSY223" s="221"/>
      <c r="DSZ223" s="221"/>
      <c r="DTA223" s="221"/>
      <c r="DTB223" s="221"/>
      <c r="DTC223" s="221"/>
      <c r="DTD223" s="221"/>
      <c r="DTE223" s="221"/>
      <c r="DTF223" s="221"/>
      <c r="DTG223" s="221"/>
      <c r="DTH223" s="221"/>
      <c r="DTI223" s="221"/>
      <c r="DTJ223" s="221"/>
      <c r="DTK223" s="221"/>
      <c r="DTL223" s="221"/>
      <c r="DTM223" s="221"/>
      <c r="DTN223" s="221"/>
      <c r="DTO223" s="221"/>
      <c r="DTP223" s="221"/>
      <c r="DTQ223" s="221"/>
      <c r="DTR223" s="221"/>
      <c r="DTS223" s="221"/>
      <c r="DTT223" s="221"/>
      <c r="DTU223" s="221"/>
      <c r="DTV223" s="221"/>
      <c r="DTW223" s="221"/>
      <c r="DTX223" s="221"/>
      <c r="DTY223" s="221"/>
      <c r="DTZ223" s="221"/>
      <c r="DUA223" s="221"/>
      <c r="DUB223" s="221"/>
      <c r="DUC223" s="221"/>
      <c r="DUD223" s="221"/>
      <c r="DUE223" s="221"/>
      <c r="DUF223" s="221"/>
      <c r="DUG223" s="221"/>
      <c r="DUH223" s="221"/>
      <c r="DUI223" s="221"/>
      <c r="DUJ223" s="221"/>
      <c r="DUK223" s="221"/>
      <c r="DUL223" s="221"/>
      <c r="DUM223" s="221"/>
      <c r="DUN223" s="221"/>
      <c r="DUO223" s="221"/>
      <c r="DUP223" s="221"/>
      <c r="DUQ223" s="221"/>
      <c r="DUR223" s="221"/>
      <c r="DUS223" s="221"/>
      <c r="DUT223" s="221"/>
      <c r="DUU223" s="221"/>
      <c r="DUV223" s="221"/>
      <c r="DUW223" s="221"/>
      <c r="DUX223" s="221"/>
      <c r="DUY223" s="221"/>
      <c r="DUZ223" s="221"/>
      <c r="DVA223" s="221"/>
      <c r="DVB223" s="221"/>
      <c r="DVC223" s="221"/>
      <c r="DVD223" s="221"/>
      <c r="DVE223" s="221"/>
      <c r="DVF223" s="221"/>
      <c r="DVG223" s="221"/>
      <c r="DVH223" s="221"/>
      <c r="DVI223" s="221"/>
      <c r="DVJ223" s="221"/>
      <c r="DVK223" s="221"/>
      <c r="DVL223" s="221"/>
      <c r="DVM223" s="221"/>
      <c r="DVN223" s="221"/>
      <c r="DVO223" s="221"/>
      <c r="DVP223" s="221"/>
      <c r="DVQ223" s="221"/>
      <c r="DVR223" s="221"/>
      <c r="DVS223" s="221"/>
      <c r="DVT223" s="221"/>
      <c r="DVU223" s="221"/>
      <c r="DVV223" s="221"/>
      <c r="DVW223" s="221"/>
      <c r="DVX223" s="221"/>
      <c r="DVY223" s="221"/>
      <c r="DVZ223" s="221"/>
      <c r="DWA223" s="221"/>
      <c r="DWB223" s="221"/>
      <c r="DWC223" s="221"/>
      <c r="DWD223" s="221"/>
      <c r="DWE223" s="221"/>
      <c r="DWF223" s="221"/>
      <c r="DWG223" s="221"/>
      <c r="DWH223" s="221"/>
      <c r="DWI223" s="221"/>
      <c r="DWJ223" s="221"/>
      <c r="DWK223" s="221"/>
      <c r="DWL223" s="221"/>
      <c r="DWM223" s="221"/>
      <c r="DWN223" s="221"/>
      <c r="DWO223" s="221"/>
      <c r="DWP223" s="221"/>
      <c r="DWQ223" s="221"/>
      <c r="DWR223" s="221"/>
      <c r="DWS223" s="221"/>
      <c r="DWT223" s="221"/>
      <c r="DWU223" s="221"/>
      <c r="DWV223" s="221"/>
      <c r="DWW223" s="221"/>
      <c r="DWX223" s="221"/>
      <c r="DWY223" s="221"/>
      <c r="DWZ223" s="221"/>
      <c r="DXA223" s="221"/>
      <c r="DXB223" s="221"/>
      <c r="DXC223" s="221"/>
      <c r="DXD223" s="221"/>
      <c r="DXE223" s="221"/>
      <c r="DXF223" s="221"/>
      <c r="DXG223" s="221"/>
      <c r="DXH223" s="221"/>
      <c r="DXI223" s="221"/>
      <c r="DXJ223" s="221"/>
      <c r="DXK223" s="221"/>
      <c r="DXL223" s="221"/>
      <c r="DXM223" s="221"/>
      <c r="DXN223" s="221"/>
      <c r="DXO223" s="221"/>
      <c r="DXP223" s="221"/>
      <c r="DXQ223" s="221"/>
      <c r="DXR223" s="221"/>
      <c r="DXS223" s="221"/>
      <c r="DXT223" s="221"/>
      <c r="DXU223" s="221"/>
      <c r="DXV223" s="221"/>
      <c r="DXW223" s="221"/>
      <c r="DXX223" s="221"/>
      <c r="DXY223" s="221"/>
      <c r="DXZ223" s="221"/>
      <c r="DYA223" s="221"/>
      <c r="DYB223" s="221"/>
      <c r="DYC223" s="221"/>
      <c r="DYD223" s="221"/>
      <c r="DYE223" s="221"/>
      <c r="DYF223" s="221"/>
      <c r="DYG223" s="221"/>
      <c r="DYH223" s="221"/>
      <c r="DYI223" s="221"/>
      <c r="DYJ223" s="221"/>
      <c r="DYK223" s="221"/>
      <c r="DYL223" s="221"/>
      <c r="DYM223" s="221"/>
      <c r="DYN223" s="221"/>
      <c r="DYO223" s="221"/>
      <c r="DYP223" s="221"/>
      <c r="DYQ223" s="221"/>
      <c r="DYR223" s="221"/>
      <c r="DYS223" s="221"/>
      <c r="DYT223" s="221"/>
      <c r="DYU223" s="221"/>
      <c r="DYV223" s="221"/>
      <c r="DYW223" s="221"/>
      <c r="DYX223" s="221"/>
      <c r="DYY223" s="221"/>
      <c r="DYZ223" s="221"/>
      <c r="DZA223" s="221"/>
      <c r="DZB223" s="221"/>
      <c r="DZC223" s="221"/>
      <c r="DZD223" s="221"/>
      <c r="DZE223" s="221"/>
      <c r="DZF223" s="221"/>
      <c r="DZG223" s="221"/>
      <c r="DZH223" s="221"/>
      <c r="DZI223" s="221"/>
      <c r="DZJ223" s="221"/>
      <c r="DZK223" s="221"/>
      <c r="DZL223" s="221"/>
      <c r="DZM223" s="221"/>
      <c r="DZN223" s="221"/>
      <c r="DZO223" s="221"/>
      <c r="DZP223" s="221"/>
      <c r="DZQ223" s="221"/>
      <c r="DZR223" s="221"/>
      <c r="DZS223" s="221"/>
      <c r="DZT223" s="221"/>
      <c r="DZU223" s="221"/>
      <c r="DZV223" s="221"/>
      <c r="DZW223" s="221"/>
      <c r="DZX223" s="221"/>
      <c r="DZY223" s="221"/>
      <c r="DZZ223" s="221"/>
      <c r="EAA223" s="221"/>
      <c r="EAB223" s="221"/>
      <c r="EAC223" s="221"/>
      <c r="EAD223" s="221"/>
      <c r="EAE223" s="221"/>
      <c r="EAF223" s="221"/>
      <c r="EAG223" s="221"/>
      <c r="EAH223" s="221"/>
      <c r="EAI223" s="221"/>
      <c r="EAJ223" s="221"/>
      <c r="EAK223" s="221"/>
      <c r="EAL223" s="221"/>
      <c r="EAM223" s="221"/>
      <c r="EAN223" s="221"/>
      <c r="EAO223" s="221"/>
      <c r="EAP223" s="221"/>
      <c r="EAQ223" s="221"/>
      <c r="EAR223" s="221"/>
      <c r="EAS223" s="221"/>
      <c r="EAT223" s="221"/>
      <c r="EAU223" s="221"/>
      <c r="EAV223" s="221"/>
      <c r="EAW223" s="221"/>
      <c r="EAX223" s="221"/>
      <c r="EAY223" s="221"/>
      <c r="EAZ223" s="221"/>
      <c r="EBA223" s="221"/>
      <c r="EBB223" s="221"/>
      <c r="EBC223" s="221"/>
      <c r="EBD223" s="221"/>
      <c r="EBE223" s="221"/>
      <c r="EBF223" s="221"/>
      <c r="EBG223" s="221"/>
      <c r="EBH223" s="221"/>
      <c r="EBI223" s="221"/>
      <c r="EBJ223" s="221"/>
      <c r="EBK223" s="221"/>
      <c r="EBL223" s="221"/>
      <c r="EBM223" s="221"/>
      <c r="EBN223" s="221"/>
      <c r="EBO223" s="221"/>
      <c r="EBP223" s="221"/>
      <c r="EBQ223" s="221"/>
      <c r="EBR223" s="221"/>
      <c r="EBS223" s="221"/>
      <c r="EBT223" s="221"/>
      <c r="EBU223" s="221"/>
      <c r="EBV223" s="221"/>
      <c r="EBW223" s="221"/>
      <c r="EBX223" s="221"/>
      <c r="EBY223" s="221"/>
      <c r="EBZ223" s="221"/>
      <c r="ECA223" s="221"/>
      <c r="ECB223" s="221"/>
      <c r="ECC223" s="221"/>
      <c r="ECD223" s="221"/>
      <c r="ECE223" s="221"/>
      <c r="ECF223" s="221"/>
      <c r="ECG223" s="221"/>
      <c r="ECH223" s="221"/>
      <c r="ECI223" s="221"/>
      <c r="ECJ223" s="221"/>
      <c r="ECK223" s="221"/>
      <c r="ECL223" s="221"/>
      <c r="ECM223" s="221"/>
      <c r="ECN223" s="221"/>
      <c r="ECO223" s="221"/>
      <c r="ECP223" s="221"/>
      <c r="ECQ223" s="221"/>
      <c r="ECR223" s="221"/>
      <c r="ECS223" s="221"/>
      <c r="ECT223" s="221"/>
      <c r="ECU223" s="221"/>
      <c r="ECV223" s="221"/>
      <c r="ECW223" s="221"/>
      <c r="ECX223" s="221"/>
      <c r="ECY223" s="221"/>
      <c r="ECZ223" s="221"/>
      <c r="EDA223" s="221"/>
      <c r="EDB223" s="221"/>
      <c r="EDC223" s="221"/>
      <c r="EDD223" s="221"/>
      <c r="EDE223" s="221"/>
      <c r="EDF223" s="221"/>
      <c r="EDG223" s="221"/>
      <c r="EDH223" s="221"/>
      <c r="EDI223" s="221"/>
      <c r="EDJ223" s="221"/>
      <c r="EDK223" s="221"/>
      <c r="EDL223" s="221"/>
      <c r="EDM223" s="221"/>
      <c r="EDN223" s="221"/>
      <c r="EDO223" s="221"/>
      <c r="EDP223" s="221"/>
      <c r="EDQ223" s="221"/>
      <c r="EDR223" s="221"/>
      <c r="EDS223" s="221"/>
      <c r="EDT223" s="221"/>
      <c r="EDU223" s="221"/>
      <c r="EDV223" s="221"/>
      <c r="EDW223" s="221"/>
      <c r="EDX223" s="221"/>
      <c r="EDY223" s="221"/>
      <c r="EDZ223" s="221"/>
      <c r="EEA223" s="221"/>
      <c r="EEB223" s="221"/>
      <c r="EEC223" s="221"/>
      <c r="EED223" s="221"/>
      <c r="EEE223" s="221"/>
      <c r="EEF223" s="221"/>
      <c r="EEG223" s="221"/>
      <c r="EEH223" s="221"/>
      <c r="EEI223" s="221"/>
      <c r="EEJ223" s="221"/>
      <c r="EEK223" s="221"/>
      <c r="EEL223" s="221"/>
      <c r="EEM223" s="221"/>
      <c r="EEN223" s="221"/>
      <c r="EEO223" s="221"/>
      <c r="EEP223" s="221"/>
      <c r="EEQ223" s="221"/>
      <c r="EER223" s="221"/>
      <c r="EES223" s="221"/>
      <c r="EET223" s="221"/>
      <c r="EEU223" s="221"/>
      <c r="EEV223" s="221"/>
      <c r="EEW223" s="221"/>
      <c r="EEX223" s="221"/>
      <c r="EEY223" s="221"/>
      <c r="EEZ223" s="221"/>
      <c r="EFA223" s="221"/>
      <c r="EFB223" s="221"/>
      <c r="EFC223" s="221"/>
      <c r="EFD223" s="221"/>
      <c r="EFE223" s="221"/>
      <c r="EFF223" s="221"/>
      <c r="EFG223" s="221"/>
      <c r="EFH223" s="221"/>
      <c r="EFI223" s="221"/>
      <c r="EFJ223" s="221"/>
      <c r="EFK223" s="221"/>
      <c r="EFL223" s="221"/>
      <c r="EFM223" s="221"/>
      <c r="EFN223" s="221"/>
      <c r="EFO223" s="221"/>
      <c r="EFP223" s="221"/>
      <c r="EFQ223" s="221"/>
      <c r="EFR223" s="221"/>
      <c r="EFS223" s="221"/>
      <c r="EFT223" s="221"/>
      <c r="EFU223" s="221"/>
      <c r="EFV223" s="221"/>
      <c r="EFW223" s="221"/>
      <c r="EFX223" s="221"/>
      <c r="EFY223" s="221"/>
      <c r="EFZ223" s="221"/>
      <c r="EGA223" s="221"/>
      <c r="EGB223" s="221"/>
      <c r="EGC223" s="221"/>
      <c r="EGD223" s="221"/>
      <c r="EGE223" s="221"/>
      <c r="EGF223" s="221"/>
      <c r="EGG223" s="221"/>
      <c r="EGH223" s="221"/>
      <c r="EGI223" s="221"/>
      <c r="EGJ223" s="221"/>
      <c r="EGK223" s="221"/>
      <c r="EGL223" s="221"/>
      <c r="EGM223" s="221"/>
      <c r="EGN223" s="221"/>
      <c r="EGO223" s="221"/>
      <c r="EGP223" s="221"/>
      <c r="EGQ223" s="221"/>
      <c r="EGR223" s="221"/>
      <c r="EGS223" s="221"/>
      <c r="EGT223" s="221"/>
      <c r="EGU223" s="221"/>
      <c r="EGV223" s="221"/>
      <c r="EGW223" s="221"/>
      <c r="EGX223" s="221"/>
      <c r="EGY223" s="221"/>
      <c r="EGZ223" s="221"/>
      <c r="EHA223" s="221"/>
      <c r="EHB223" s="221"/>
      <c r="EHC223" s="221"/>
      <c r="EHD223" s="221"/>
      <c r="EHE223" s="221"/>
      <c r="EHF223" s="221"/>
      <c r="EHG223" s="221"/>
      <c r="EHH223" s="221"/>
      <c r="EHI223" s="221"/>
      <c r="EHJ223" s="221"/>
      <c r="EHK223" s="221"/>
      <c r="EHL223" s="221"/>
      <c r="EHM223" s="221"/>
      <c r="EHN223" s="221"/>
      <c r="EHO223" s="221"/>
      <c r="EHP223" s="221"/>
      <c r="EHQ223" s="221"/>
      <c r="EHR223" s="221"/>
      <c r="EHS223" s="221"/>
      <c r="EHT223" s="221"/>
      <c r="EHU223" s="221"/>
      <c r="EHV223" s="221"/>
      <c r="EHW223" s="221"/>
      <c r="EHX223" s="221"/>
      <c r="EHY223" s="221"/>
      <c r="EHZ223" s="221"/>
      <c r="EIA223" s="221"/>
      <c r="EIB223" s="221"/>
      <c r="EIC223" s="221"/>
      <c r="EID223" s="221"/>
      <c r="EIE223" s="221"/>
      <c r="EIF223" s="221"/>
      <c r="EIG223" s="221"/>
      <c r="EIH223" s="221"/>
      <c r="EII223" s="221"/>
      <c r="EIJ223" s="221"/>
      <c r="EIK223" s="221"/>
      <c r="EIL223" s="221"/>
      <c r="EIM223" s="221"/>
      <c r="EIN223" s="221"/>
      <c r="EIO223" s="221"/>
      <c r="EIP223" s="221"/>
      <c r="EIQ223" s="221"/>
      <c r="EIR223" s="221"/>
      <c r="EIS223" s="221"/>
      <c r="EIT223" s="221"/>
      <c r="EIU223" s="221"/>
      <c r="EIV223" s="221"/>
      <c r="EIW223" s="221"/>
      <c r="EIX223" s="221"/>
      <c r="EIY223" s="221"/>
      <c r="EIZ223" s="221"/>
      <c r="EJA223" s="221"/>
      <c r="EJB223" s="221"/>
      <c r="EJC223" s="221"/>
      <c r="EJD223" s="221"/>
      <c r="EJE223" s="221"/>
      <c r="EJF223" s="221"/>
      <c r="EJG223" s="221"/>
      <c r="EJH223" s="221"/>
      <c r="EJI223" s="221"/>
      <c r="EJJ223" s="221"/>
      <c r="EJK223" s="221"/>
      <c r="EJL223" s="221"/>
      <c r="EJM223" s="221"/>
      <c r="EJN223" s="221"/>
      <c r="EJO223" s="221"/>
      <c r="EJP223" s="221"/>
      <c r="EJQ223" s="221"/>
      <c r="EJR223" s="221"/>
      <c r="EJS223" s="221"/>
      <c r="EJT223" s="221"/>
      <c r="EJU223" s="221"/>
      <c r="EJV223" s="221"/>
      <c r="EJW223" s="221"/>
      <c r="EJX223" s="221"/>
      <c r="EJY223" s="221"/>
      <c r="EJZ223" s="221"/>
      <c r="EKA223" s="221"/>
      <c r="EKB223" s="221"/>
      <c r="EKC223" s="221"/>
      <c r="EKD223" s="221"/>
      <c r="EKE223" s="221"/>
      <c r="EKF223" s="221"/>
      <c r="EKG223" s="221"/>
      <c r="EKH223" s="221"/>
      <c r="EKI223" s="221"/>
      <c r="EKJ223" s="221"/>
      <c r="EKK223" s="221"/>
      <c r="EKL223" s="221"/>
      <c r="EKM223" s="221"/>
      <c r="EKN223" s="221"/>
      <c r="EKO223" s="221"/>
      <c r="EKP223" s="221"/>
      <c r="EKQ223" s="221"/>
      <c r="EKR223" s="221"/>
      <c r="EKS223" s="221"/>
      <c r="EKT223" s="221"/>
      <c r="EKU223" s="221"/>
      <c r="EKV223" s="221"/>
      <c r="EKW223" s="221"/>
      <c r="EKX223" s="221"/>
      <c r="EKY223" s="221"/>
      <c r="EKZ223" s="221"/>
      <c r="ELA223" s="221"/>
      <c r="ELB223" s="221"/>
      <c r="ELC223" s="221"/>
      <c r="ELD223" s="221"/>
      <c r="ELE223" s="221"/>
      <c r="ELF223" s="221"/>
      <c r="ELG223" s="221"/>
      <c r="ELH223" s="221"/>
      <c r="ELI223" s="221"/>
      <c r="ELJ223" s="221"/>
      <c r="ELK223" s="221"/>
      <c r="ELL223" s="221"/>
      <c r="ELM223" s="221"/>
      <c r="ELN223" s="221"/>
      <c r="ELO223" s="221"/>
      <c r="ELP223" s="221"/>
      <c r="ELQ223" s="221"/>
      <c r="ELR223" s="221"/>
      <c r="ELS223" s="221"/>
      <c r="ELT223" s="221"/>
      <c r="ELU223" s="221"/>
      <c r="ELV223" s="221"/>
      <c r="ELW223" s="221"/>
      <c r="ELX223" s="221"/>
      <c r="ELY223" s="221"/>
      <c r="ELZ223" s="221"/>
      <c r="EMA223" s="221"/>
      <c r="EMB223" s="221"/>
      <c r="EMC223" s="221"/>
      <c r="EMD223" s="221"/>
      <c r="EME223" s="221"/>
      <c r="EMF223" s="221"/>
      <c r="EMG223" s="221"/>
      <c r="EMH223" s="221"/>
      <c r="EMI223" s="221"/>
      <c r="EMJ223" s="221"/>
      <c r="EMK223" s="221"/>
      <c r="EML223" s="221"/>
      <c r="EMM223" s="221"/>
      <c r="EMN223" s="221"/>
      <c r="EMO223" s="221"/>
      <c r="EMP223" s="221"/>
      <c r="EMQ223" s="221"/>
      <c r="EMR223" s="221"/>
      <c r="EMS223" s="221"/>
      <c r="EMT223" s="221"/>
      <c r="EMU223" s="221"/>
      <c r="EMV223" s="221"/>
      <c r="EMW223" s="221"/>
      <c r="EMX223" s="221"/>
      <c r="EMY223" s="221"/>
      <c r="EMZ223" s="221"/>
      <c r="ENA223" s="221"/>
      <c r="ENB223" s="221"/>
      <c r="ENC223" s="221"/>
      <c r="END223" s="221"/>
      <c r="ENE223" s="221"/>
      <c r="ENF223" s="221"/>
      <c r="ENG223" s="221"/>
      <c r="ENH223" s="221"/>
      <c r="ENI223" s="221"/>
      <c r="ENJ223" s="221"/>
      <c r="ENK223" s="221"/>
      <c r="ENL223" s="221"/>
      <c r="ENM223" s="221"/>
      <c r="ENN223" s="221"/>
      <c r="ENO223" s="221"/>
      <c r="ENP223" s="221"/>
      <c r="ENQ223" s="221"/>
      <c r="ENR223" s="221"/>
      <c r="ENS223" s="221"/>
      <c r="ENT223" s="221"/>
      <c r="ENU223" s="221"/>
      <c r="ENV223" s="221"/>
      <c r="ENW223" s="221"/>
      <c r="ENX223" s="221"/>
      <c r="ENY223" s="221"/>
      <c r="ENZ223" s="221"/>
      <c r="EOA223" s="221"/>
      <c r="EOB223" s="221"/>
      <c r="EOC223" s="221"/>
      <c r="EOD223" s="221"/>
      <c r="EOE223" s="221"/>
      <c r="EOF223" s="221"/>
      <c r="EOG223" s="221"/>
      <c r="EOH223" s="221"/>
      <c r="EOI223" s="221"/>
      <c r="EOJ223" s="221"/>
      <c r="EOK223" s="221"/>
      <c r="EOL223" s="221"/>
      <c r="EOM223" s="221"/>
      <c r="EON223" s="221"/>
      <c r="EOO223" s="221"/>
      <c r="EOP223" s="221"/>
      <c r="EOQ223" s="221"/>
      <c r="EOR223" s="221"/>
      <c r="EOS223" s="221"/>
      <c r="EOT223" s="221"/>
      <c r="EOU223" s="221"/>
      <c r="EOV223" s="221"/>
      <c r="EOW223" s="221"/>
      <c r="EOX223" s="221"/>
      <c r="EOY223" s="221"/>
      <c r="EOZ223" s="221"/>
      <c r="EPA223" s="221"/>
      <c r="EPB223" s="221"/>
      <c r="EPC223" s="221"/>
      <c r="EPD223" s="221"/>
      <c r="EPE223" s="221"/>
      <c r="EPF223" s="221"/>
      <c r="EPG223" s="221"/>
      <c r="EPH223" s="221"/>
      <c r="EPI223" s="221"/>
      <c r="EPJ223" s="221"/>
      <c r="EPK223" s="221"/>
      <c r="EPL223" s="221"/>
      <c r="EPM223" s="221"/>
      <c r="EPN223" s="221"/>
      <c r="EPO223" s="221"/>
      <c r="EPP223" s="221"/>
      <c r="EPQ223" s="221"/>
      <c r="EPR223" s="221"/>
      <c r="EPS223" s="221"/>
      <c r="EPT223" s="221"/>
      <c r="EPU223" s="221"/>
      <c r="EPV223" s="221"/>
      <c r="EPW223" s="221"/>
      <c r="EPX223" s="221"/>
      <c r="EPY223" s="221"/>
      <c r="EPZ223" s="221"/>
      <c r="EQA223" s="221"/>
      <c r="EQB223" s="221"/>
      <c r="EQC223" s="221"/>
      <c r="EQD223" s="221"/>
      <c r="EQE223" s="221"/>
      <c r="EQF223" s="221"/>
      <c r="EQG223" s="221"/>
      <c r="EQH223" s="221"/>
      <c r="EQI223" s="221"/>
      <c r="EQJ223" s="221"/>
      <c r="EQK223" s="221"/>
      <c r="EQL223" s="221"/>
      <c r="EQM223" s="221"/>
      <c r="EQN223" s="221"/>
      <c r="EQO223" s="221"/>
      <c r="EQP223" s="221"/>
      <c r="EQQ223" s="221"/>
      <c r="EQR223" s="221"/>
      <c r="EQS223" s="221"/>
      <c r="EQT223" s="221"/>
      <c r="EQU223" s="221"/>
      <c r="EQV223" s="221"/>
      <c r="EQW223" s="221"/>
      <c r="EQX223" s="221"/>
      <c r="EQY223" s="221"/>
      <c r="EQZ223" s="221"/>
      <c r="ERA223" s="221"/>
      <c r="ERB223" s="221"/>
      <c r="ERC223" s="221"/>
      <c r="ERD223" s="221"/>
      <c r="ERE223" s="221"/>
      <c r="ERF223" s="221"/>
      <c r="ERG223" s="221"/>
      <c r="ERH223" s="221"/>
      <c r="ERI223" s="221"/>
      <c r="ERJ223" s="221"/>
      <c r="ERK223" s="221"/>
      <c r="ERL223" s="221"/>
      <c r="ERM223" s="221"/>
      <c r="ERN223" s="221"/>
      <c r="ERO223" s="221"/>
      <c r="ERP223" s="221"/>
      <c r="ERQ223" s="221"/>
      <c r="ERR223" s="221"/>
      <c r="ERS223" s="221"/>
      <c r="ERT223" s="221"/>
      <c r="ERU223" s="221"/>
      <c r="ERV223" s="221"/>
      <c r="ERW223" s="221"/>
      <c r="ERX223" s="221"/>
      <c r="ERY223" s="221"/>
      <c r="ERZ223" s="221"/>
      <c r="ESA223" s="221"/>
      <c r="ESB223" s="221"/>
      <c r="ESC223" s="221"/>
      <c r="ESD223" s="221"/>
      <c r="ESE223" s="221"/>
      <c r="ESF223" s="221"/>
      <c r="ESG223" s="221"/>
      <c r="ESH223" s="221"/>
      <c r="ESI223" s="221"/>
      <c r="ESJ223" s="221"/>
      <c r="ESK223" s="221"/>
      <c r="ESL223" s="221"/>
      <c r="ESM223" s="221"/>
      <c r="ESN223" s="221"/>
      <c r="ESO223" s="221"/>
      <c r="ESP223" s="221"/>
      <c r="ESQ223" s="221"/>
      <c r="ESR223" s="221"/>
      <c r="ESS223" s="221"/>
      <c r="EST223" s="221"/>
      <c r="ESU223" s="221"/>
      <c r="ESV223" s="221"/>
      <c r="ESW223" s="221"/>
      <c r="ESX223" s="221"/>
      <c r="ESY223" s="221"/>
      <c r="ESZ223" s="221"/>
      <c r="ETA223" s="221"/>
      <c r="ETB223" s="221"/>
      <c r="ETC223" s="221"/>
      <c r="ETD223" s="221"/>
      <c r="ETE223" s="221"/>
      <c r="ETF223" s="221"/>
      <c r="ETG223" s="221"/>
      <c r="ETH223" s="221"/>
      <c r="ETI223" s="221"/>
      <c r="ETJ223" s="221"/>
      <c r="ETK223" s="221"/>
      <c r="ETL223" s="221"/>
      <c r="ETM223" s="221"/>
      <c r="ETN223" s="221"/>
      <c r="ETO223" s="221"/>
      <c r="ETP223" s="221"/>
      <c r="ETQ223" s="221"/>
      <c r="ETR223" s="221"/>
      <c r="ETS223" s="221"/>
      <c r="ETT223" s="221"/>
      <c r="ETU223" s="221"/>
      <c r="ETV223" s="221"/>
      <c r="ETW223" s="221"/>
      <c r="ETX223" s="221"/>
      <c r="ETY223" s="221"/>
      <c r="ETZ223" s="221"/>
      <c r="EUA223" s="221"/>
      <c r="EUB223" s="221"/>
      <c r="EUC223" s="221"/>
      <c r="EUD223" s="221"/>
      <c r="EUE223" s="221"/>
      <c r="EUF223" s="221"/>
      <c r="EUG223" s="221"/>
      <c r="EUH223" s="221"/>
      <c r="EUI223" s="221"/>
      <c r="EUJ223" s="221"/>
      <c r="EUK223" s="221"/>
      <c r="EUL223" s="221"/>
      <c r="EUM223" s="221"/>
      <c r="EUN223" s="221"/>
      <c r="EUO223" s="221"/>
      <c r="EUP223" s="221"/>
      <c r="EUQ223" s="221"/>
      <c r="EUR223" s="221"/>
      <c r="EUS223" s="221"/>
      <c r="EUT223" s="221"/>
      <c r="EUU223" s="221"/>
      <c r="EUV223" s="221"/>
      <c r="EUW223" s="221"/>
      <c r="EUX223" s="221"/>
      <c r="EUY223" s="221"/>
      <c r="EUZ223" s="221"/>
      <c r="EVA223" s="221"/>
      <c r="EVB223" s="221"/>
      <c r="EVC223" s="221"/>
      <c r="EVD223" s="221"/>
      <c r="EVE223" s="221"/>
      <c r="EVF223" s="221"/>
      <c r="EVG223" s="221"/>
      <c r="EVH223" s="221"/>
      <c r="EVI223" s="221"/>
      <c r="EVJ223" s="221"/>
      <c r="EVK223" s="221"/>
      <c r="EVL223" s="221"/>
      <c r="EVM223" s="221"/>
      <c r="EVN223" s="221"/>
      <c r="EVO223" s="221"/>
      <c r="EVP223" s="221"/>
      <c r="EVQ223" s="221"/>
      <c r="EVR223" s="221"/>
      <c r="EVS223" s="221"/>
      <c r="EVT223" s="221"/>
      <c r="EVU223" s="221"/>
      <c r="EVV223" s="221"/>
      <c r="EVW223" s="221"/>
      <c r="EVX223" s="221"/>
      <c r="EVY223" s="221"/>
      <c r="EVZ223" s="221"/>
      <c r="EWA223" s="221"/>
      <c r="EWB223" s="221"/>
      <c r="EWC223" s="221"/>
      <c r="EWD223" s="221"/>
      <c r="EWE223" s="221"/>
      <c r="EWF223" s="221"/>
      <c r="EWG223" s="221"/>
      <c r="EWH223" s="221"/>
      <c r="EWI223" s="221"/>
      <c r="EWJ223" s="221"/>
      <c r="EWK223" s="221"/>
      <c r="EWL223" s="221"/>
      <c r="EWM223" s="221"/>
      <c r="EWN223" s="221"/>
      <c r="EWO223" s="221"/>
      <c r="EWP223" s="221"/>
      <c r="EWQ223" s="221"/>
      <c r="EWR223" s="221"/>
      <c r="EWS223" s="221"/>
      <c r="EWT223" s="221"/>
      <c r="EWU223" s="221"/>
      <c r="EWV223" s="221"/>
      <c r="EWW223" s="221"/>
      <c r="EWX223" s="221"/>
      <c r="EWY223" s="221"/>
      <c r="EWZ223" s="221"/>
      <c r="EXA223" s="221"/>
      <c r="EXB223" s="221"/>
      <c r="EXC223" s="221"/>
      <c r="EXD223" s="221"/>
      <c r="EXE223" s="221"/>
      <c r="EXF223" s="221"/>
      <c r="EXG223" s="221"/>
      <c r="EXH223" s="221"/>
      <c r="EXI223" s="221"/>
      <c r="EXJ223" s="221"/>
      <c r="EXK223" s="221"/>
      <c r="EXL223" s="221"/>
      <c r="EXM223" s="221"/>
      <c r="EXN223" s="221"/>
      <c r="EXO223" s="221"/>
      <c r="EXP223" s="221"/>
      <c r="EXQ223" s="221"/>
      <c r="EXR223" s="221"/>
      <c r="EXS223" s="221"/>
      <c r="EXT223" s="221"/>
      <c r="EXU223" s="221"/>
      <c r="EXV223" s="221"/>
      <c r="EXW223" s="221"/>
      <c r="EXX223" s="221"/>
      <c r="EXY223" s="221"/>
      <c r="EXZ223" s="221"/>
      <c r="EYA223" s="221"/>
      <c r="EYB223" s="221"/>
      <c r="EYC223" s="221"/>
      <c r="EYD223" s="221"/>
      <c r="EYE223" s="221"/>
      <c r="EYF223" s="221"/>
      <c r="EYG223" s="221"/>
      <c r="EYH223" s="221"/>
      <c r="EYI223" s="221"/>
      <c r="EYJ223" s="221"/>
      <c r="EYK223" s="221"/>
      <c r="EYL223" s="221"/>
      <c r="EYM223" s="221"/>
      <c r="EYN223" s="221"/>
      <c r="EYO223" s="221"/>
      <c r="EYP223" s="221"/>
      <c r="EYQ223" s="221"/>
      <c r="EYR223" s="221"/>
      <c r="EYS223" s="221"/>
      <c r="EYT223" s="221"/>
      <c r="EYU223" s="221"/>
      <c r="EYV223" s="221"/>
      <c r="EYW223" s="221"/>
      <c r="EYX223" s="221"/>
      <c r="EYY223" s="221"/>
      <c r="EYZ223" s="221"/>
      <c r="EZA223" s="221"/>
      <c r="EZB223" s="221"/>
      <c r="EZC223" s="221"/>
      <c r="EZD223" s="221"/>
      <c r="EZE223" s="221"/>
      <c r="EZF223" s="221"/>
      <c r="EZG223" s="221"/>
      <c r="EZH223" s="221"/>
      <c r="EZI223" s="221"/>
      <c r="EZJ223" s="221"/>
      <c r="EZK223" s="221"/>
      <c r="EZL223" s="221"/>
      <c r="EZM223" s="221"/>
      <c r="EZN223" s="221"/>
      <c r="EZO223" s="221"/>
      <c r="EZP223" s="221"/>
      <c r="EZQ223" s="221"/>
      <c r="EZR223" s="221"/>
      <c r="EZS223" s="221"/>
      <c r="EZT223" s="221"/>
      <c r="EZU223" s="221"/>
      <c r="EZV223" s="221"/>
      <c r="EZW223" s="221"/>
      <c r="EZX223" s="221"/>
      <c r="EZY223" s="221"/>
      <c r="EZZ223" s="221"/>
      <c r="FAA223" s="221"/>
      <c r="FAB223" s="221"/>
      <c r="FAC223" s="221"/>
      <c r="FAD223" s="221"/>
      <c r="FAE223" s="221"/>
      <c r="FAF223" s="221"/>
      <c r="FAG223" s="221"/>
      <c r="FAH223" s="221"/>
      <c r="FAI223" s="221"/>
      <c r="FAJ223" s="221"/>
      <c r="FAK223" s="221"/>
      <c r="FAL223" s="221"/>
      <c r="FAM223" s="221"/>
      <c r="FAN223" s="221"/>
      <c r="FAO223" s="221"/>
      <c r="FAP223" s="221"/>
      <c r="FAQ223" s="221"/>
      <c r="FAR223" s="221"/>
      <c r="FAS223" s="221"/>
      <c r="FAT223" s="221"/>
      <c r="FAU223" s="221"/>
      <c r="FAV223" s="221"/>
      <c r="FAW223" s="221"/>
      <c r="FAX223" s="221"/>
      <c r="FAY223" s="221"/>
      <c r="FAZ223" s="221"/>
      <c r="FBA223" s="221"/>
      <c r="FBB223" s="221"/>
      <c r="FBC223" s="221"/>
      <c r="FBD223" s="221"/>
      <c r="FBE223" s="221"/>
      <c r="FBF223" s="221"/>
      <c r="FBG223" s="221"/>
      <c r="FBH223" s="221"/>
      <c r="FBI223" s="221"/>
      <c r="FBJ223" s="221"/>
      <c r="FBK223" s="221"/>
      <c r="FBL223" s="221"/>
      <c r="FBM223" s="221"/>
      <c r="FBN223" s="221"/>
      <c r="FBO223" s="221"/>
      <c r="FBP223" s="221"/>
      <c r="FBQ223" s="221"/>
      <c r="FBR223" s="221"/>
      <c r="FBS223" s="221"/>
      <c r="FBT223" s="221"/>
      <c r="FBU223" s="221"/>
      <c r="FBV223" s="221"/>
      <c r="FBW223" s="221"/>
      <c r="FBX223" s="221"/>
      <c r="FBY223" s="221"/>
      <c r="FBZ223" s="221"/>
      <c r="FCA223" s="221"/>
      <c r="FCB223" s="221"/>
      <c r="FCC223" s="221"/>
      <c r="FCD223" s="221"/>
      <c r="FCE223" s="221"/>
      <c r="FCF223" s="221"/>
      <c r="FCG223" s="221"/>
      <c r="FCH223" s="221"/>
      <c r="FCI223" s="221"/>
      <c r="FCJ223" s="221"/>
      <c r="FCK223" s="221"/>
      <c r="FCL223" s="221"/>
      <c r="FCM223" s="221"/>
      <c r="FCN223" s="221"/>
      <c r="FCO223" s="221"/>
      <c r="FCP223" s="221"/>
      <c r="FCQ223" s="221"/>
      <c r="FCR223" s="221"/>
      <c r="FCS223" s="221"/>
      <c r="FCT223" s="221"/>
      <c r="FCU223" s="221"/>
      <c r="FCV223" s="221"/>
      <c r="FCW223" s="221"/>
      <c r="FCX223" s="221"/>
      <c r="FCY223" s="221"/>
      <c r="FCZ223" s="221"/>
      <c r="FDA223" s="221"/>
      <c r="FDB223" s="221"/>
      <c r="FDC223" s="221"/>
      <c r="FDD223" s="221"/>
      <c r="FDE223" s="221"/>
      <c r="FDF223" s="221"/>
      <c r="FDG223" s="221"/>
      <c r="FDH223" s="221"/>
      <c r="FDI223" s="221"/>
      <c r="FDJ223" s="221"/>
      <c r="FDK223" s="221"/>
      <c r="FDL223" s="221"/>
      <c r="FDM223" s="221"/>
      <c r="FDN223" s="221"/>
      <c r="FDO223" s="221"/>
      <c r="FDP223" s="221"/>
      <c r="FDQ223" s="221"/>
      <c r="FDR223" s="221"/>
      <c r="FDS223" s="221"/>
      <c r="FDT223" s="221"/>
      <c r="FDU223" s="221"/>
      <c r="FDV223" s="221"/>
      <c r="FDW223" s="221"/>
      <c r="FDX223" s="221"/>
      <c r="FDY223" s="221"/>
      <c r="FDZ223" s="221"/>
      <c r="FEA223" s="221"/>
      <c r="FEB223" s="221"/>
      <c r="FEC223" s="221"/>
      <c r="FED223" s="221"/>
      <c r="FEE223" s="221"/>
      <c r="FEF223" s="221"/>
      <c r="FEG223" s="221"/>
      <c r="FEH223" s="221"/>
      <c r="FEI223" s="221"/>
      <c r="FEJ223" s="221"/>
      <c r="FEK223" s="221"/>
      <c r="FEL223" s="221"/>
      <c r="FEM223" s="221"/>
      <c r="FEN223" s="221"/>
      <c r="FEO223" s="221"/>
      <c r="FEP223" s="221"/>
      <c r="FEQ223" s="221"/>
      <c r="FER223" s="221"/>
      <c r="FES223" s="221"/>
      <c r="FET223" s="221"/>
      <c r="FEU223" s="221"/>
      <c r="FEV223" s="221"/>
      <c r="FEW223" s="221"/>
      <c r="FEX223" s="221"/>
      <c r="FEY223" s="221"/>
      <c r="FEZ223" s="221"/>
      <c r="FFA223" s="221"/>
      <c r="FFB223" s="221"/>
      <c r="FFC223" s="221"/>
      <c r="FFD223" s="221"/>
      <c r="FFE223" s="221"/>
      <c r="FFF223" s="221"/>
      <c r="FFG223" s="221"/>
      <c r="FFH223" s="221"/>
      <c r="FFI223" s="221"/>
      <c r="FFJ223" s="221"/>
      <c r="FFK223" s="221"/>
      <c r="FFL223" s="221"/>
      <c r="FFM223" s="221"/>
      <c r="FFN223" s="221"/>
      <c r="FFO223" s="221"/>
      <c r="FFP223" s="221"/>
      <c r="FFQ223" s="221"/>
      <c r="FFR223" s="221"/>
      <c r="FFS223" s="221"/>
      <c r="FFT223" s="221"/>
      <c r="FFU223" s="221"/>
      <c r="FFV223" s="221"/>
      <c r="FFW223" s="221"/>
      <c r="FFX223" s="221"/>
      <c r="FFY223" s="221"/>
      <c r="FFZ223" s="221"/>
      <c r="FGA223" s="221"/>
      <c r="FGB223" s="221"/>
      <c r="FGC223" s="221"/>
      <c r="FGD223" s="221"/>
      <c r="FGE223" s="221"/>
      <c r="FGF223" s="221"/>
      <c r="FGG223" s="221"/>
      <c r="FGH223" s="221"/>
      <c r="FGI223" s="221"/>
      <c r="FGJ223" s="221"/>
      <c r="FGK223" s="221"/>
      <c r="FGL223" s="221"/>
      <c r="FGM223" s="221"/>
      <c r="FGN223" s="221"/>
      <c r="FGO223" s="221"/>
      <c r="FGP223" s="221"/>
      <c r="FGQ223" s="221"/>
      <c r="FGR223" s="221"/>
      <c r="FGS223" s="221"/>
      <c r="FGT223" s="221"/>
      <c r="FGU223" s="221"/>
      <c r="FGV223" s="221"/>
      <c r="FGW223" s="221"/>
      <c r="FGX223" s="221"/>
      <c r="FGY223" s="221"/>
      <c r="FGZ223" s="221"/>
      <c r="FHA223" s="221"/>
      <c r="FHB223" s="221"/>
      <c r="FHC223" s="221"/>
      <c r="FHD223" s="221"/>
      <c r="FHE223" s="221"/>
      <c r="FHF223" s="221"/>
      <c r="FHG223" s="221"/>
      <c r="FHH223" s="221"/>
      <c r="FHI223" s="221"/>
      <c r="FHJ223" s="221"/>
      <c r="FHK223" s="221"/>
      <c r="FHL223" s="221"/>
      <c r="FHM223" s="221"/>
      <c r="FHN223" s="221"/>
      <c r="FHO223" s="221"/>
      <c r="FHP223" s="221"/>
      <c r="FHQ223" s="221"/>
      <c r="FHR223" s="221"/>
      <c r="FHS223" s="221"/>
      <c r="FHT223" s="221"/>
      <c r="FHU223" s="221"/>
      <c r="FHV223" s="221"/>
      <c r="FHW223" s="221"/>
      <c r="FHX223" s="221"/>
      <c r="FHY223" s="221"/>
      <c r="FHZ223" s="221"/>
      <c r="FIA223" s="221"/>
      <c r="FIB223" s="221"/>
      <c r="FIC223" s="221"/>
      <c r="FID223" s="221"/>
      <c r="FIE223" s="221"/>
      <c r="FIF223" s="221"/>
      <c r="FIG223" s="221"/>
      <c r="FIH223" s="221"/>
      <c r="FII223" s="221"/>
      <c r="FIJ223" s="221"/>
      <c r="FIK223" s="221"/>
      <c r="FIL223" s="221"/>
      <c r="FIM223" s="221"/>
      <c r="FIN223" s="221"/>
      <c r="FIO223" s="221"/>
      <c r="FIP223" s="221"/>
      <c r="FIQ223" s="221"/>
      <c r="FIR223" s="221"/>
      <c r="FIS223" s="221"/>
      <c r="FIT223" s="221"/>
      <c r="FIU223" s="221"/>
      <c r="FIV223" s="221"/>
      <c r="FIW223" s="221"/>
      <c r="FIX223" s="221"/>
      <c r="FIY223" s="221"/>
      <c r="FIZ223" s="221"/>
      <c r="FJA223" s="221"/>
      <c r="FJB223" s="221"/>
      <c r="FJC223" s="221"/>
      <c r="FJD223" s="221"/>
      <c r="FJE223" s="221"/>
      <c r="FJF223" s="221"/>
      <c r="FJG223" s="221"/>
      <c r="FJH223" s="221"/>
      <c r="FJI223" s="221"/>
      <c r="FJJ223" s="221"/>
      <c r="FJK223" s="221"/>
      <c r="FJL223" s="221"/>
      <c r="FJM223" s="221"/>
      <c r="FJN223" s="221"/>
      <c r="FJO223" s="221"/>
      <c r="FJP223" s="221"/>
      <c r="FJQ223" s="221"/>
      <c r="FJR223" s="221"/>
      <c r="FJS223" s="221"/>
      <c r="FJT223" s="221"/>
      <c r="FJU223" s="221"/>
      <c r="FJV223" s="221"/>
      <c r="FJW223" s="221"/>
      <c r="FJX223" s="221"/>
      <c r="FJY223" s="221"/>
      <c r="FJZ223" s="221"/>
      <c r="FKA223" s="221"/>
      <c r="FKB223" s="221"/>
      <c r="FKC223" s="221"/>
      <c r="FKD223" s="221"/>
      <c r="FKE223" s="221"/>
      <c r="FKF223" s="221"/>
      <c r="FKG223" s="221"/>
      <c r="FKH223" s="221"/>
      <c r="FKI223" s="221"/>
      <c r="FKJ223" s="221"/>
      <c r="FKK223" s="221"/>
      <c r="FKL223" s="221"/>
      <c r="FKM223" s="221"/>
      <c r="FKN223" s="221"/>
      <c r="FKO223" s="221"/>
      <c r="FKP223" s="221"/>
      <c r="FKQ223" s="221"/>
      <c r="FKR223" s="221"/>
      <c r="FKS223" s="221"/>
      <c r="FKT223" s="221"/>
      <c r="FKU223" s="221"/>
      <c r="FKV223" s="221"/>
      <c r="FKW223" s="221"/>
      <c r="FKX223" s="221"/>
      <c r="FKY223" s="221"/>
      <c r="FKZ223" s="221"/>
      <c r="FLA223" s="221"/>
      <c r="FLB223" s="221"/>
      <c r="FLC223" s="221"/>
      <c r="FLD223" s="221"/>
      <c r="FLE223" s="221"/>
      <c r="FLF223" s="221"/>
      <c r="FLG223" s="221"/>
      <c r="FLH223" s="221"/>
      <c r="FLI223" s="221"/>
      <c r="FLJ223" s="221"/>
      <c r="FLK223" s="221"/>
      <c r="FLL223" s="221"/>
      <c r="FLM223" s="221"/>
      <c r="FLN223" s="221"/>
      <c r="FLO223" s="221"/>
      <c r="FLP223" s="221"/>
      <c r="FLQ223" s="221"/>
      <c r="FLR223" s="221"/>
      <c r="FLS223" s="221"/>
      <c r="FLT223" s="221"/>
      <c r="FLU223" s="221"/>
      <c r="FLV223" s="221"/>
      <c r="FLW223" s="221"/>
      <c r="FLX223" s="221"/>
      <c r="FLY223" s="221"/>
      <c r="FLZ223" s="221"/>
      <c r="FMA223" s="221"/>
      <c r="FMB223" s="221"/>
      <c r="FMC223" s="221"/>
      <c r="FMD223" s="221"/>
      <c r="FME223" s="221"/>
      <c r="FMF223" s="221"/>
      <c r="FMG223" s="221"/>
      <c r="FMH223" s="221"/>
      <c r="FMI223" s="221"/>
      <c r="FMJ223" s="221"/>
      <c r="FMK223" s="221"/>
      <c r="FML223" s="221"/>
      <c r="FMM223" s="221"/>
      <c r="FMN223" s="221"/>
      <c r="FMO223" s="221"/>
      <c r="FMP223" s="221"/>
      <c r="FMQ223" s="221"/>
      <c r="FMR223" s="221"/>
      <c r="FMS223" s="221"/>
      <c r="FMT223" s="221"/>
      <c r="FMU223" s="221"/>
      <c r="FMV223" s="221"/>
      <c r="FMW223" s="221"/>
      <c r="FMX223" s="221"/>
      <c r="FMY223" s="221"/>
      <c r="FMZ223" s="221"/>
      <c r="FNA223" s="221"/>
      <c r="FNB223" s="221"/>
      <c r="FNC223" s="221"/>
      <c r="FND223" s="221"/>
      <c r="FNE223" s="221"/>
      <c r="FNF223" s="221"/>
      <c r="FNG223" s="221"/>
      <c r="FNH223" s="221"/>
      <c r="FNI223" s="221"/>
      <c r="FNJ223" s="221"/>
      <c r="FNK223" s="221"/>
      <c r="FNL223" s="221"/>
      <c r="FNM223" s="221"/>
      <c r="FNN223" s="221"/>
      <c r="FNO223" s="221"/>
      <c r="FNP223" s="221"/>
      <c r="FNQ223" s="221"/>
      <c r="FNR223" s="221"/>
      <c r="FNS223" s="221"/>
      <c r="FNT223" s="221"/>
      <c r="FNU223" s="221"/>
      <c r="FNV223" s="221"/>
      <c r="FNW223" s="221"/>
      <c r="FNX223" s="221"/>
      <c r="FNY223" s="221"/>
      <c r="FNZ223" s="221"/>
      <c r="FOA223" s="221"/>
      <c r="FOB223" s="221"/>
      <c r="FOC223" s="221"/>
      <c r="FOD223" s="221"/>
      <c r="FOE223" s="221"/>
      <c r="FOF223" s="221"/>
      <c r="FOG223" s="221"/>
      <c r="FOH223" s="221"/>
      <c r="FOI223" s="221"/>
      <c r="FOJ223" s="221"/>
      <c r="FOK223" s="221"/>
      <c r="FOL223" s="221"/>
      <c r="FOM223" s="221"/>
      <c r="FON223" s="221"/>
      <c r="FOO223" s="221"/>
      <c r="FOP223" s="221"/>
      <c r="FOQ223" s="221"/>
      <c r="FOR223" s="221"/>
      <c r="FOS223" s="221"/>
      <c r="FOT223" s="221"/>
      <c r="FOU223" s="221"/>
      <c r="FOV223" s="221"/>
      <c r="FOW223" s="221"/>
      <c r="FOX223" s="221"/>
      <c r="FOY223" s="221"/>
      <c r="FOZ223" s="221"/>
      <c r="FPA223" s="221"/>
      <c r="FPB223" s="221"/>
      <c r="FPC223" s="221"/>
      <c r="FPD223" s="221"/>
      <c r="FPE223" s="221"/>
      <c r="FPF223" s="221"/>
      <c r="FPG223" s="221"/>
      <c r="FPH223" s="221"/>
      <c r="FPI223" s="221"/>
      <c r="FPJ223" s="221"/>
      <c r="FPK223" s="221"/>
      <c r="FPL223" s="221"/>
      <c r="FPM223" s="221"/>
      <c r="FPN223" s="221"/>
      <c r="FPO223" s="221"/>
      <c r="FPP223" s="221"/>
      <c r="FPQ223" s="221"/>
      <c r="FPR223" s="221"/>
      <c r="FPS223" s="221"/>
      <c r="FPT223" s="221"/>
      <c r="FPU223" s="221"/>
      <c r="FPV223" s="221"/>
      <c r="FPW223" s="221"/>
      <c r="FPX223" s="221"/>
      <c r="FPY223" s="221"/>
      <c r="FPZ223" s="221"/>
      <c r="FQA223" s="221"/>
      <c r="FQB223" s="221"/>
      <c r="FQC223" s="221"/>
      <c r="FQD223" s="221"/>
      <c r="FQE223" s="221"/>
      <c r="FQF223" s="221"/>
      <c r="FQG223" s="221"/>
      <c r="FQH223" s="221"/>
      <c r="FQI223" s="221"/>
      <c r="FQJ223" s="221"/>
      <c r="FQK223" s="221"/>
      <c r="FQL223" s="221"/>
      <c r="FQM223" s="221"/>
      <c r="FQN223" s="221"/>
      <c r="FQO223" s="221"/>
      <c r="FQP223" s="221"/>
      <c r="FQQ223" s="221"/>
      <c r="FQR223" s="221"/>
      <c r="FQS223" s="221"/>
      <c r="FQT223" s="221"/>
      <c r="FQU223" s="221"/>
      <c r="FQV223" s="221"/>
      <c r="FQW223" s="221"/>
      <c r="FQX223" s="221"/>
      <c r="FQY223" s="221"/>
      <c r="FQZ223" s="221"/>
      <c r="FRA223" s="221"/>
      <c r="FRB223" s="221"/>
      <c r="FRC223" s="221"/>
      <c r="FRD223" s="221"/>
      <c r="FRE223" s="221"/>
      <c r="FRF223" s="221"/>
      <c r="FRG223" s="221"/>
      <c r="FRH223" s="221"/>
      <c r="FRI223" s="221"/>
      <c r="FRJ223" s="221"/>
      <c r="FRK223" s="221"/>
      <c r="FRL223" s="221"/>
      <c r="FRM223" s="221"/>
      <c r="FRN223" s="221"/>
      <c r="FRO223" s="221"/>
      <c r="FRP223" s="221"/>
      <c r="FRQ223" s="221"/>
      <c r="FRR223" s="221"/>
      <c r="FRS223" s="221"/>
      <c r="FRT223" s="221"/>
      <c r="FRU223" s="221"/>
      <c r="FRV223" s="221"/>
      <c r="FRW223" s="221"/>
      <c r="FRX223" s="221"/>
      <c r="FRY223" s="221"/>
      <c r="FRZ223" s="221"/>
      <c r="FSA223" s="221"/>
      <c r="FSB223" s="221"/>
      <c r="FSC223" s="221"/>
      <c r="FSD223" s="221"/>
      <c r="FSE223" s="221"/>
      <c r="FSF223" s="221"/>
      <c r="FSG223" s="221"/>
      <c r="FSH223" s="221"/>
      <c r="FSI223" s="221"/>
      <c r="FSJ223" s="221"/>
      <c r="FSK223" s="221"/>
      <c r="FSL223" s="221"/>
      <c r="FSM223" s="221"/>
      <c r="FSN223" s="221"/>
      <c r="FSO223" s="221"/>
      <c r="FSP223" s="221"/>
      <c r="FSQ223" s="221"/>
      <c r="FSR223" s="221"/>
      <c r="FSS223" s="221"/>
      <c r="FST223" s="221"/>
      <c r="FSU223" s="221"/>
      <c r="FSV223" s="221"/>
      <c r="FSW223" s="221"/>
      <c r="FSX223" s="221"/>
      <c r="FSY223" s="221"/>
      <c r="FSZ223" s="221"/>
      <c r="FTA223" s="221"/>
      <c r="FTB223" s="221"/>
      <c r="FTC223" s="221"/>
      <c r="FTD223" s="221"/>
      <c r="FTE223" s="221"/>
      <c r="FTF223" s="221"/>
      <c r="FTG223" s="221"/>
      <c r="FTH223" s="221"/>
      <c r="FTI223" s="221"/>
      <c r="FTJ223" s="221"/>
      <c r="FTK223" s="221"/>
      <c r="FTL223" s="221"/>
      <c r="FTM223" s="221"/>
      <c r="FTN223" s="221"/>
      <c r="FTO223" s="221"/>
      <c r="FTP223" s="221"/>
      <c r="FTQ223" s="221"/>
      <c r="FTR223" s="221"/>
      <c r="FTS223" s="221"/>
      <c r="FTT223" s="221"/>
      <c r="FTU223" s="221"/>
      <c r="FTV223" s="221"/>
      <c r="FTW223" s="221"/>
      <c r="FTX223" s="221"/>
      <c r="FTY223" s="221"/>
      <c r="FTZ223" s="221"/>
      <c r="FUA223" s="221"/>
      <c r="FUB223" s="221"/>
      <c r="FUC223" s="221"/>
      <c r="FUD223" s="221"/>
      <c r="FUE223" s="221"/>
      <c r="FUF223" s="221"/>
      <c r="FUG223" s="221"/>
      <c r="FUH223" s="221"/>
      <c r="FUI223" s="221"/>
      <c r="FUJ223" s="221"/>
      <c r="FUK223" s="221"/>
      <c r="FUL223" s="221"/>
      <c r="FUM223" s="221"/>
      <c r="FUN223" s="221"/>
      <c r="FUO223" s="221"/>
      <c r="FUP223" s="221"/>
      <c r="FUQ223" s="221"/>
      <c r="FUR223" s="221"/>
      <c r="FUS223" s="221"/>
      <c r="FUT223" s="221"/>
      <c r="FUU223" s="221"/>
      <c r="FUV223" s="221"/>
      <c r="FUW223" s="221"/>
      <c r="FUX223" s="221"/>
      <c r="FUY223" s="221"/>
      <c r="FUZ223" s="221"/>
      <c r="FVA223" s="221"/>
      <c r="FVB223" s="221"/>
      <c r="FVC223" s="221"/>
      <c r="FVD223" s="221"/>
      <c r="FVE223" s="221"/>
      <c r="FVF223" s="221"/>
      <c r="FVG223" s="221"/>
      <c r="FVH223" s="221"/>
      <c r="FVI223" s="221"/>
      <c r="FVJ223" s="221"/>
      <c r="FVK223" s="221"/>
      <c r="FVL223" s="221"/>
      <c r="FVM223" s="221"/>
      <c r="FVN223" s="221"/>
      <c r="FVO223" s="221"/>
      <c r="FVP223" s="221"/>
      <c r="FVQ223" s="221"/>
      <c r="FVR223" s="221"/>
      <c r="FVS223" s="221"/>
      <c r="FVT223" s="221"/>
      <c r="FVU223" s="221"/>
      <c r="FVV223" s="221"/>
      <c r="FVW223" s="221"/>
      <c r="FVX223" s="221"/>
      <c r="FVY223" s="221"/>
      <c r="FVZ223" s="221"/>
      <c r="FWA223" s="221"/>
      <c r="FWB223" s="221"/>
      <c r="FWC223" s="221"/>
      <c r="FWD223" s="221"/>
      <c r="FWE223" s="221"/>
      <c r="FWF223" s="221"/>
      <c r="FWG223" s="221"/>
      <c r="FWH223" s="221"/>
      <c r="FWI223" s="221"/>
      <c r="FWJ223" s="221"/>
      <c r="FWK223" s="221"/>
      <c r="FWL223" s="221"/>
      <c r="FWM223" s="221"/>
      <c r="FWN223" s="221"/>
      <c r="FWO223" s="221"/>
      <c r="FWP223" s="221"/>
      <c r="FWQ223" s="221"/>
      <c r="FWR223" s="221"/>
      <c r="FWS223" s="221"/>
      <c r="FWT223" s="221"/>
      <c r="FWU223" s="221"/>
      <c r="FWV223" s="221"/>
      <c r="FWW223" s="221"/>
      <c r="FWX223" s="221"/>
      <c r="FWY223" s="221"/>
      <c r="FWZ223" s="221"/>
      <c r="FXA223" s="221"/>
      <c r="FXB223" s="221"/>
      <c r="FXC223" s="221"/>
      <c r="FXD223" s="221"/>
      <c r="FXE223" s="221"/>
      <c r="FXF223" s="221"/>
      <c r="FXG223" s="221"/>
      <c r="FXH223" s="221"/>
      <c r="FXI223" s="221"/>
      <c r="FXJ223" s="221"/>
      <c r="FXK223" s="221"/>
      <c r="FXL223" s="221"/>
      <c r="FXM223" s="221"/>
      <c r="FXN223" s="221"/>
      <c r="FXO223" s="221"/>
      <c r="FXP223" s="221"/>
      <c r="FXQ223" s="221"/>
      <c r="FXR223" s="221"/>
      <c r="FXS223" s="221"/>
      <c r="FXT223" s="221"/>
      <c r="FXU223" s="221"/>
      <c r="FXV223" s="221"/>
      <c r="FXW223" s="221"/>
      <c r="FXX223" s="221"/>
      <c r="FXY223" s="221"/>
      <c r="FXZ223" s="221"/>
      <c r="FYA223" s="221"/>
      <c r="FYB223" s="221"/>
      <c r="FYC223" s="221"/>
      <c r="FYD223" s="221"/>
      <c r="FYE223" s="221"/>
      <c r="FYF223" s="221"/>
      <c r="FYG223" s="221"/>
      <c r="FYH223" s="221"/>
      <c r="FYI223" s="221"/>
      <c r="FYJ223" s="221"/>
      <c r="FYK223" s="221"/>
      <c r="FYL223" s="221"/>
      <c r="FYM223" s="221"/>
      <c r="FYN223" s="221"/>
      <c r="FYO223" s="221"/>
      <c r="FYP223" s="221"/>
      <c r="FYQ223" s="221"/>
      <c r="FYR223" s="221"/>
      <c r="FYS223" s="221"/>
      <c r="FYT223" s="221"/>
      <c r="FYU223" s="221"/>
      <c r="FYV223" s="221"/>
      <c r="FYW223" s="221"/>
      <c r="FYX223" s="221"/>
      <c r="FYY223" s="221"/>
      <c r="FYZ223" s="221"/>
      <c r="FZA223" s="221"/>
      <c r="FZB223" s="221"/>
      <c r="FZC223" s="221"/>
      <c r="FZD223" s="221"/>
      <c r="FZE223" s="221"/>
      <c r="FZF223" s="221"/>
      <c r="FZG223" s="221"/>
      <c r="FZH223" s="221"/>
      <c r="FZI223" s="221"/>
      <c r="FZJ223" s="221"/>
      <c r="FZK223" s="221"/>
      <c r="FZL223" s="221"/>
      <c r="FZM223" s="221"/>
      <c r="FZN223" s="221"/>
      <c r="FZO223" s="221"/>
      <c r="FZP223" s="221"/>
      <c r="FZQ223" s="221"/>
      <c r="FZR223" s="221"/>
      <c r="FZS223" s="221"/>
      <c r="FZT223" s="221"/>
      <c r="FZU223" s="221"/>
      <c r="FZV223" s="221"/>
      <c r="FZW223" s="221"/>
      <c r="FZX223" s="221"/>
      <c r="FZY223" s="221"/>
      <c r="FZZ223" s="221"/>
      <c r="GAA223" s="221"/>
      <c r="GAB223" s="221"/>
      <c r="GAC223" s="221"/>
      <c r="GAD223" s="221"/>
      <c r="GAE223" s="221"/>
      <c r="GAF223" s="221"/>
      <c r="GAG223" s="221"/>
      <c r="GAH223" s="221"/>
      <c r="GAI223" s="221"/>
      <c r="GAJ223" s="221"/>
      <c r="GAK223" s="221"/>
      <c r="GAL223" s="221"/>
      <c r="GAM223" s="221"/>
      <c r="GAN223" s="221"/>
      <c r="GAO223" s="221"/>
      <c r="GAP223" s="221"/>
      <c r="GAQ223" s="221"/>
      <c r="GAR223" s="221"/>
      <c r="GAS223" s="221"/>
      <c r="GAT223" s="221"/>
      <c r="GAU223" s="221"/>
      <c r="GAV223" s="221"/>
      <c r="GAW223" s="221"/>
      <c r="GAX223" s="221"/>
      <c r="GAY223" s="221"/>
      <c r="GAZ223" s="221"/>
      <c r="GBA223" s="221"/>
      <c r="GBB223" s="221"/>
      <c r="GBC223" s="221"/>
      <c r="GBD223" s="221"/>
      <c r="GBE223" s="221"/>
      <c r="GBF223" s="221"/>
      <c r="GBG223" s="221"/>
      <c r="GBH223" s="221"/>
      <c r="GBI223" s="221"/>
      <c r="GBJ223" s="221"/>
      <c r="GBK223" s="221"/>
      <c r="GBL223" s="221"/>
      <c r="GBM223" s="221"/>
      <c r="GBN223" s="221"/>
      <c r="GBO223" s="221"/>
      <c r="GBP223" s="221"/>
      <c r="GBQ223" s="221"/>
      <c r="GBR223" s="221"/>
      <c r="GBS223" s="221"/>
      <c r="GBT223" s="221"/>
      <c r="GBU223" s="221"/>
      <c r="GBV223" s="221"/>
      <c r="GBW223" s="221"/>
      <c r="GBX223" s="221"/>
      <c r="GBY223" s="221"/>
      <c r="GBZ223" s="221"/>
      <c r="GCA223" s="221"/>
      <c r="GCB223" s="221"/>
      <c r="GCC223" s="221"/>
      <c r="GCD223" s="221"/>
      <c r="GCE223" s="221"/>
      <c r="GCF223" s="221"/>
      <c r="GCG223" s="221"/>
      <c r="GCH223" s="221"/>
      <c r="GCI223" s="221"/>
      <c r="GCJ223" s="221"/>
      <c r="GCK223" s="221"/>
      <c r="GCL223" s="221"/>
      <c r="GCM223" s="221"/>
      <c r="GCN223" s="221"/>
      <c r="GCO223" s="221"/>
      <c r="GCP223" s="221"/>
      <c r="GCQ223" s="221"/>
      <c r="GCR223" s="221"/>
      <c r="GCS223" s="221"/>
      <c r="GCT223" s="221"/>
      <c r="GCU223" s="221"/>
      <c r="GCV223" s="221"/>
      <c r="GCW223" s="221"/>
      <c r="GCX223" s="221"/>
      <c r="GCY223" s="221"/>
      <c r="GCZ223" s="221"/>
      <c r="GDA223" s="221"/>
      <c r="GDB223" s="221"/>
      <c r="GDC223" s="221"/>
      <c r="GDD223" s="221"/>
      <c r="GDE223" s="221"/>
      <c r="GDF223" s="221"/>
      <c r="GDG223" s="221"/>
      <c r="GDH223" s="221"/>
      <c r="GDI223" s="221"/>
      <c r="GDJ223" s="221"/>
      <c r="GDK223" s="221"/>
      <c r="GDL223" s="221"/>
      <c r="GDM223" s="221"/>
      <c r="GDN223" s="221"/>
      <c r="GDO223" s="221"/>
      <c r="GDP223" s="221"/>
      <c r="GDQ223" s="221"/>
      <c r="GDR223" s="221"/>
      <c r="GDS223" s="221"/>
      <c r="GDT223" s="221"/>
      <c r="GDU223" s="221"/>
      <c r="GDV223" s="221"/>
      <c r="GDW223" s="221"/>
      <c r="GDX223" s="221"/>
      <c r="GDY223" s="221"/>
      <c r="GDZ223" s="221"/>
      <c r="GEA223" s="221"/>
      <c r="GEB223" s="221"/>
      <c r="GEC223" s="221"/>
      <c r="GED223" s="221"/>
      <c r="GEE223" s="221"/>
      <c r="GEF223" s="221"/>
      <c r="GEG223" s="221"/>
      <c r="GEH223" s="221"/>
      <c r="GEI223" s="221"/>
      <c r="GEJ223" s="221"/>
      <c r="GEK223" s="221"/>
      <c r="GEL223" s="221"/>
      <c r="GEM223" s="221"/>
      <c r="GEN223" s="221"/>
      <c r="GEO223" s="221"/>
      <c r="GEP223" s="221"/>
      <c r="GEQ223" s="221"/>
      <c r="GER223" s="221"/>
      <c r="GES223" s="221"/>
      <c r="GET223" s="221"/>
      <c r="GEU223" s="221"/>
      <c r="GEV223" s="221"/>
      <c r="GEW223" s="221"/>
      <c r="GEX223" s="221"/>
      <c r="GEY223" s="221"/>
      <c r="GEZ223" s="221"/>
      <c r="GFA223" s="221"/>
      <c r="GFB223" s="221"/>
      <c r="GFC223" s="221"/>
      <c r="GFD223" s="221"/>
      <c r="GFE223" s="221"/>
      <c r="GFF223" s="221"/>
      <c r="GFG223" s="221"/>
      <c r="GFH223" s="221"/>
      <c r="GFI223" s="221"/>
      <c r="GFJ223" s="221"/>
      <c r="GFK223" s="221"/>
      <c r="GFL223" s="221"/>
      <c r="GFM223" s="221"/>
      <c r="GFN223" s="221"/>
      <c r="GFO223" s="221"/>
      <c r="GFP223" s="221"/>
      <c r="GFQ223" s="221"/>
      <c r="GFR223" s="221"/>
      <c r="GFS223" s="221"/>
      <c r="GFT223" s="221"/>
      <c r="GFU223" s="221"/>
      <c r="GFV223" s="221"/>
      <c r="GFW223" s="221"/>
      <c r="GFX223" s="221"/>
      <c r="GFY223" s="221"/>
      <c r="GFZ223" s="221"/>
      <c r="GGA223" s="221"/>
      <c r="GGB223" s="221"/>
      <c r="GGC223" s="221"/>
      <c r="GGD223" s="221"/>
      <c r="GGE223" s="221"/>
      <c r="GGF223" s="221"/>
      <c r="GGG223" s="221"/>
      <c r="GGH223" s="221"/>
      <c r="GGI223" s="221"/>
      <c r="GGJ223" s="221"/>
      <c r="GGK223" s="221"/>
      <c r="GGL223" s="221"/>
      <c r="GGM223" s="221"/>
      <c r="GGN223" s="221"/>
      <c r="GGO223" s="221"/>
      <c r="GGP223" s="221"/>
      <c r="GGQ223" s="221"/>
      <c r="GGR223" s="221"/>
      <c r="GGS223" s="221"/>
      <c r="GGT223" s="221"/>
      <c r="GGU223" s="221"/>
      <c r="GGV223" s="221"/>
      <c r="GGW223" s="221"/>
      <c r="GGX223" s="221"/>
      <c r="GGY223" s="221"/>
      <c r="GGZ223" s="221"/>
      <c r="GHA223" s="221"/>
      <c r="GHB223" s="221"/>
      <c r="GHC223" s="221"/>
      <c r="GHD223" s="221"/>
      <c r="GHE223" s="221"/>
      <c r="GHF223" s="221"/>
      <c r="GHG223" s="221"/>
      <c r="GHH223" s="221"/>
      <c r="GHI223" s="221"/>
      <c r="GHJ223" s="221"/>
      <c r="GHK223" s="221"/>
      <c r="GHL223" s="221"/>
      <c r="GHM223" s="221"/>
      <c r="GHN223" s="221"/>
      <c r="GHO223" s="221"/>
      <c r="GHP223" s="221"/>
      <c r="GHQ223" s="221"/>
      <c r="GHR223" s="221"/>
      <c r="GHS223" s="221"/>
      <c r="GHT223" s="221"/>
      <c r="GHU223" s="221"/>
      <c r="GHV223" s="221"/>
      <c r="GHW223" s="221"/>
      <c r="GHX223" s="221"/>
      <c r="GHY223" s="221"/>
      <c r="GHZ223" s="221"/>
      <c r="GIA223" s="221"/>
      <c r="GIB223" s="221"/>
      <c r="GIC223" s="221"/>
      <c r="GID223" s="221"/>
      <c r="GIE223" s="221"/>
      <c r="GIF223" s="221"/>
      <c r="GIG223" s="221"/>
      <c r="GIH223" s="221"/>
      <c r="GII223" s="221"/>
      <c r="GIJ223" s="221"/>
      <c r="GIK223" s="221"/>
      <c r="GIL223" s="221"/>
      <c r="GIM223" s="221"/>
      <c r="GIN223" s="221"/>
      <c r="GIO223" s="221"/>
      <c r="GIP223" s="221"/>
      <c r="GIQ223" s="221"/>
      <c r="GIR223" s="221"/>
      <c r="GIS223" s="221"/>
      <c r="GIT223" s="221"/>
      <c r="GIU223" s="221"/>
      <c r="GIV223" s="221"/>
      <c r="GIW223" s="221"/>
      <c r="GIX223" s="221"/>
      <c r="GIY223" s="221"/>
      <c r="GIZ223" s="221"/>
      <c r="GJA223" s="221"/>
      <c r="GJB223" s="221"/>
      <c r="GJC223" s="221"/>
      <c r="GJD223" s="221"/>
      <c r="GJE223" s="221"/>
      <c r="GJF223" s="221"/>
      <c r="GJG223" s="221"/>
      <c r="GJH223" s="221"/>
      <c r="GJI223" s="221"/>
      <c r="GJJ223" s="221"/>
      <c r="GJK223" s="221"/>
      <c r="GJL223" s="221"/>
      <c r="GJM223" s="221"/>
      <c r="GJN223" s="221"/>
      <c r="GJO223" s="221"/>
      <c r="GJP223" s="221"/>
      <c r="GJQ223" s="221"/>
      <c r="GJR223" s="221"/>
      <c r="GJS223" s="221"/>
      <c r="GJT223" s="221"/>
      <c r="GJU223" s="221"/>
      <c r="GJV223" s="221"/>
      <c r="GJW223" s="221"/>
      <c r="GJX223" s="221"/>
      <c r="GJY223" s="221"/>
      <c r="GJZ223" s="221"/>
      <c r="GKA223" s="221"/>
      <c r="GKB223" s="221"/>
      <c r="GKC223" s="221"/>
      <c r="GKD223" s="221"/>
      <c r="GKE223" s="221"/>
      <c r="GKF223" s="221"/>
      <c r="GKG223" s="221"/>
      <c r="GKH223" s="221"/>
      <c r="GKI223" s="221"/>
      <c r="GKJ223" s="221"/>
      <c r="GKK223" s="221"/>
      <c r="GKL223" s="221"/>
      <c r="GKM223" s="221"/>
      <c r="GKN223" s="221"/>
      <c r="GKO223" s="221"/>
      <c r="GKP223" s="221"/>
      <c r="GKQ223" s="221"/>
      <c r="GKR223" s="221"/>
      <c r="GKS223" s="221"/>
      <c r="GKT223" s="221"/>
      <c r="GKU223" s="221"/>
      <c r="GKV223" s="221"/>
      <c r="GKW223" s="221"/>
      <c r="GKX223" s="221"/>
      <c r="GKY223" s="221"/>
      <c r="GKZ223" s="221"/>
      <c r="GLA223" s="221"/>
      <c r="GLB223" s="221"/>
      <c r="GLC223" s="221"/>
      <c r="GLD223" s="221"/>
      <c r="GLE223" s="221"/>
      <c r="GLF223" s="221"/>
      <c r="GLG223" s="221"/>
      <c r="GLH223" s="221"/>
      <c r="GLI223" s="221"/>
      <c r="GLJ223" s="221"/>
      <c r="GLK223" s="221"/>
      <c r="GLL223" s="221"/>
      <c r="GLM223" s="221"/>
      <c r="GLN223" s="221"/>
      <c r="GLO223" s="221"/>
      <c r="GLP223" s="221"/>
      <c r="GLQ223" s="221"/>
      <c r="GLR223" s="221"/>
      <c r="GLS223" s="221"/>
      <c r="GLT223" s="221"/>
      <c r="GLU223" s="221"/>
      <c r="GLV223" s="221"/>
      <c r="GLW223" s="221"/>
      <c r="GLX223" s="221"/>
      <c r="GLY223" s="221"/>
      <c r="GLZ223" s="221"/>
      <c r="GMA223" s="221"/>
      <c r="GMB223" s="221"/>
      <c r="GMC223" s="221"/>
      <c r="GMD223" s="221"/>
      <c r="GME223" s="221"/>
      <c r="GMF223" s="221"/>
      <c r="GMG223" s="221"/>
      <c r="GMH223" s="221"/>
      <c r="GMI223" s="221"/>
      <c r="GMJ223" s="221"/>
      <c r="GMK223" s="221"/>
      <c r="GML223" s="221"/>
      <c r="GMM223" s="221"/>
      <c r="GMN223" s="221"/>
      <c r="GMO223" s="221"/>
      <c r="GMP223" s="221"/>
      <c r="GMQ223" s="221"/>
      <c r="GMR223" s="221"/>
      <c r="GMS223" s="221"/>
      <c r="GMT223" s="221"/>
      <c r="GMU223" s="221"/>
      <c r="GMV223" s="221"/>
      <c r="GMW223" s="221"/>
      <c r="GMX223" s="221"/>
      <c r="GMY223" s="221"/>
      <c r="GMZ223" s="221"/>
      <c r="GNA223" s="221"/>
      <c r="GNB223" s="221"/>
      <c r="GNC223" s="221"/>
      <c r="GND223" s="221"/>
      <c r="GNE223" s="221"/>
      <c r="GNF223" s="221"/>
      <c r="GNG223" s="221"/>
      <c r="GNH223" s="221"/>
      <c r="GNI223" s="221"/>
      <c r="GNJ223" s="221"/>
      <c r="GNK223" s="221"/>
      <c r="GNL223" s="221"/>
      <c r="GNM223" s="221"/>
      <c r="GNN223" s="221"/>
      <c r="GNO223" s="221"/>
      <c r="GNP223" s="221"/>
      <c r="GNQ223" s="221"/>
      <c r="GNR223" s="221"/>
      <c r="GNS223" s="221"/>
      <c r="GNT223" s="221"/>
      <c r="GNU223" s="221"/>
      <c r="GNV223" s="221"/>
      <c r="GNW223" s="221"/>
      <c r="GNX223" s="221"/>
      <c r="GNY223" s="221"/>
      <c r="GNZ223" s="221"/>
      <c r="GOA223" s="221"/>
      <c r="GOB223" s="221"/>
      <c r="GOC223" s="221"/>
      <c r="GOD223" s="221"/>
      <c r="GOE223" s="221"/>
      <c r="GOF223" s="221"/>
      <c r="GOG223" s="221"/>
      <c r="GOH223" s="221"/>
      <c r="GOI223" s="221"/>
      <c r="GOJ223" s="221"/>
      <c r="GOK223" s="221"/>
      <c r="GOL223" s="221"/>
      <c r="GOM223" s="221"/>
      <c r="GON223" s="221"/>
      <c r="GOO223" s="221"/>
      <c r="GOP223" s="221"/>
      <c r="GOQ223" s="221"/>
      <c r="GOR223" s="221"/>
      <c r="GOS223" s="221"/>
      <c r="GOT223" s="221"/>
      <c r="GOU223" s="221"/>
      <c r="GOV223" s="221"/>
      <c r="GOW223" s="221"/>
      <c r="GOX223" s="221"/>
      <c r="GOY223" s="221"/>
      <c r="GOZ223" s="221"/>
      <c r="GPA223" s="221"/>
      <c r="GPB223" s="221"/>
      <c r="GPC223" s="221"/>
      <c r="GPD223" s="221"/>
      <c r="GPE223" s="221"/>
      <c r="GPF223" s="221"/>
      <c r="GPG223" s="221"/>
      <c r="GPH223" s="221"/>
      <c r="GPI223" s="221"/>
      <c r="GPJ223" s="221"/>
      <c r="GPK223" s="221"/>
      <c r="GPL223" s="221"/>
      <c r="GPM223" s="221"/>
      <c r="GPN223" s="221"/>
      <c r="GPO223" s="221"/>
      <c r="GPP223" s="221"/>
      <c r="GPQ223" s="221"/>
      <c r="GPR223" s="221"/>
      <c r="GPS223" s="221"/>
      <c r="GPT223" s="221"/>
      <c r="GPU223" s="221"/>
      <c r="GPV223" s="221"/>
      <c r="GPW223" s="221"/>
      <c r="GPX223" s="221"/>
      <c r="GPY223" s="221"/>
      <c r="GPZ223" s="221"/>
      <c r="GQA223" s="221"/>
      <c r="GQB223" s="221"/>
      <c r="GQC223" s="221"/>
      <c r="GQD223" s="221"/>
      <c r="GQE223" s="221"/>
      <c r="GQF223" s="221"/>
      <c r="GQG223" s="221"/>
      <c r="GQH223" s="221"/>
      <c r="GQI223" s="221"/>
      <c r="GQJ223" s="221"/>
      <c r="GQK223" s="221"/>
      <c r="GQL223" s="221"/>
      <c r="GQM223" s="221"/>
      <c r="GQN223" s="221"/>
      <c r="GQO223" s="221"/>
      <c r="GQP223" s="221"/>
      <c r="GQQ223" s="221"/>
      <c r="GQR223" s="221"/>
      <c r="GQS223" s="221"/>
      <c r="GQT223" s="221"/>
      <c r="GQU223" s="221"/>
      <c r="GQV223" s="221"/>
      <c r="GQW223" s="221"/>
      <c r="GQX223" s="221"/>
      <c r="GQY223" s="221"/>
      <c r="GQZ223" s="221"/>
      <c r="GRA223" s="221"/>
      <c r="GRB223" s="221"/>
      <c r="GRC223" s="221"/>
      <c r="GRD223" s="221"/>
      <c r="GRE223" s="221"/>
      <c r="GRF223" s="221"/>
      <c r="GRG223" s="221"/>
      <c r="GRH223" s="221"/>
      <c r="GRI223" s="221"/>
      <c r="GRJ223" s="221"/>
      <c r="GRK223" s="221"/>
      <c r="GRL223" s="221"/>
      <c r="GRM223" s="221"/>
      <c r="GRN223" s="221"/>
      <c r="GRO223" s="221"/>
      <c r="GRP223" s="221"/>
      <c r="GRQ223" s="221"/>
      <c r="GRR223" s="221"/>
      <c r="GRS223" s="221"/>
      <c r="GRT223" s="221"/>
      <c r="GRU223" s="221"/>
      <c r="GRV223" s="221"/>
      <c r="GRW223" s="221"/>
      <c r="GRX223" s="221"/>
      <c r="GRY223" s="221"/>
      <c r="GRZ223" s="221"/>
      <c r="GSA223" s="221"/>
      <c r="GSB223" s="221"/>
      <c r="GSC223" s="221"/>
      <c r="GSD223" s="221"/>
      <c r="GSE223" s="221"/>
      <c r="GSF223" s="221"/>
      <c r="GSG223" s="221"/>
      <c r="GSH223" s="221"/>
      <c r="GSI223" s="221"/>
      <c r="GSJ223" s="221"/>
      <c r="GSK223" s="221"/>
      <c r="GSL223" s="221"/>
      <c r="GSM223" s="221"/>
      <c r="GSN223" s="221"/>
      <c r="GSO223" s="221"/>
      <c r="GSP223" s="221"/>
      <c r="GSQ223" s="221"/>
      <c r="GSR223" s="221"/>
      <c r="GSS223" s="221"/>
      <c r="GST223" s="221"/>
      <c r="GSU223" s="221"/>
      <c r="GSV223" s="221"/>
      <c r="GSW223" s="221"/>
      <c r="GSX223" s="221"/>
      <c r="GSY223" s="221"/>
      <c r="GSZ223" s="221"/>
      <c r="GTA223" s="221"/>
      <c r="GTB223" s="221"/>
      <c r="GTC223" s="221"/>
      <c r="GTD223" s="221"/>
      <c r="GTE223" s="221"/>
      <c r="GTF223" s="221"/>
      <c r="GTG223" s="221"/>
      <c r="GTH223" s="221"/>
      <c r="GTI223" s="221"/>
      <c r="GTJ223" s="221"/>
      <c r="GTK223" s="221"/>
      <c r="GTL223" s="221"/>
      <c r="GTM223" s="221"/>
      <c r="GTN223" s="221"/>
      <c r="GTO223" s="221"/>
      <c r="GTP223" s="221"/>
      <c r="GTQ223" s="221"/>
      <c r="GTR223" s="221"/>
      <c r="GTS223" s="221"/>
      <c r="GTT223" s="221"/>
      <c r="GTU223" s="221"/>
      <c r="GTV223" s="221"/>
      <c r="GTW223" s="221"/>
      <c r="GTX223" s="221"/>
      <c r="GTY223" s="221"/>
      <c r="GTZ223" s="221"/>
      <c r="GUA223" s="221"/>
      <c r="GUB223" s="221"/>
      <c r="GUC223" s="221"/>
      <c r="GUD223" s="221"/>
      <c r="GUE223" s="221"/>
      <c r="GUF223" s="221"/>
      <c r="GUG223" s="221"/>
      <c r="GUH223" s="221"/>
      <c r="GUI223" s="221"/>
      <c r="GUJ223" s="221"/>
      <c r="GUK223" s="221"/>
      <c r="GUL223" s="221"/>
      <c r="GUM223" s="221"/>
      <c r="GUN223" s="221"/>
      <c r="GUO223" s="221"/>
      <c r="GUP223" s="221"/>
      <c r="GUQ223" s="221"/>
      <c r="GUR223" s="221"/>
      <c r="GUS223" s="221"/>
      <c r="GUT223" s="221"/>
      <c r="GUU223" s="221"/>
      <c r="GUV223" s="221"/>
      <c r="GUW223" s="221"/>
      <c r="GUX223" s="221"/>
      <c r="GUY223" s="221"/>
      <c r="GUZ223" s="221"/>
      <c r="GVA223" s="221"/>
      <c r="GVB223" s="221"/>
      <c r="GVC223" s="221"/>
      <c r="GVD223" s="221"/>
      <c r="GVE223" s="221"/>
      <c r="GVF223" s="221"/>
      <c r="GVG223" s="221"/>
      <c r="GVH223" s="221"/>
      <c r="GVI223" s="221"/>
      <c r="GVJ223" s="221"/>
      <c r="GVK223" s="221"/>
      <c r="GVL223" s="221"/>
      <c r="GVM223" s="221"/>
      <c r="GVN223" s="221"/>
      <c r="GVO223" s="221"/>
      <c r="GVP223" s="221"/>
      <c r="GVQ223" s="221"/>
      <c r="GVR223" s="221"/>
      <c r="GVS223" s="221"/>
      <c r="GVT223" s="221"/>
      <c r="GVU223" s="221"/>
      <c r="GVV223" s="221"/>
      <c r="GVW223" s="221"/>
      <c r="GVX223" s="221"/>
      <c r="GVY223" s="221"/>
      <c r="GVZ223" s="221"/>
      <c r="GWA223" s="221"/>
      <c r="GWB223" s="221"/>
      <c r="GWC223" s="221"/>
      <c r="GWD223" s="221"/>
      <c r="GWE223" s="221"/>
      <c r="GWF223" s="221"/>
      <c r="GWG223" s="221"/>
      <c r="GWH223" s="221"/>
      <c r="GWI223" s="221"/>
      <c r="GWJ223" s="221"/>
      <c r="GWK223" s="221"/>
      <c r="GWL223" s="221"/>
      <c r="GWM223" s="221"/>
      <c r="GWN223" s="221"/>
      <c r="GWO223" s="221"/>
      <c r="GWP223" s="221"/>
      <c r="GWQ223" s="221"/>
      <c r="GWR223" s="221"/>
      <c r="GWS223" s="221"/>
      <c r="GWT223" s="221"/>
      <c r="GWU223" s="221"/>
      <c r="GWV223" s="221"/>
      <c r="GWW223" s="221"/>
      <c r="GWX223" s="221"/>
      <c r="GWY223" s="221"/>
      <c r="GWZ223" s="221"/>
      <c r="GXA223" s="221"/>
      <c r="GXB223" s="221"/>
      <c r="GXC223" s="221"/>
      <c r="GXD223" s="221"/>
      <c r="GXE223" s="221"/>
      <c r="GXF223" s="221"/>
      <c r="GXG223" s="221"/>
      <c r="GXH223" s="221"/>
      <c r="GXI223" s="221"/>
      <c r="GXJ223" s="221"/>
      <c r="GXK223" s="221"/>
      <c r="GXL223" s="221"/>
      <c r="GXM223" s="221"/>
      <c r="GXN223" s="221"/>
      <c r="GXO223" s="221"/>
      <c r="GXP223" s="221"/>
      <c r="GXQ223" s="221"/>
      <c r="GXR223" s="221"/>
      <c r="GXS223" s="221"/>
      <c r="GXT223" s="221"/>
      <c r="GXU223" s="221"/>
      <c r="GXV223" s="221"/>
      <c r="GXW223" s="221"/>
      <c r="GXX223" s="221"/>
      <c r="GXY223" s="221"/>
      <c r="GXZ223" s="221"/>
      <c r="GYA223" s="221"/>
      <c r="GYB223" s="221"/>
      <c r="GYC223" s="221"/>
      <c r="GYD223" s="221"/>
      <c r="GYE223" s="221"/>
      <c r="GYF223" s="221"/>
      <c r="GYG223" s="221"/>
      <c r="GYH223" s="221"/>
      <c r="GYI223" s="221"/>
      <c r="GYJ223" s="221"/>
      <c r="GYK223" s="221"/>
      <c r="GYL223" s="221"/>
      <c r="GYM223" s="221"/>
      <c r="GYN223" s="221"/>
      <c r="GYO223" s="221"/>
      <c r="GYP223" s="221"/>
      <c r="GYQ223" s="221"/>
      <c r="GYR223" s="221"/>
      <c r="GYS223" s="221"/>
      <c r="GYT223" s="221"/>
      <c r="GYU223" s="221"/>
      <c r="GYV223" s="221"/>
      <c r="GYW223" s="221"/>
      <c r="GYX223" s="221"/>
      <c r="GYY223" s="221"/>
      <c r="GYZ223" s="221"/>
      <c r="GZA223" s="221"/>
      <c r="GZB223" s="221"/>
      <c r="GZC223" s="221"/>
      <c r="GZD223" s="221"/>
      <c r="GZE223" s="221"/>
      <c r="GZF223" s="221"/>
      <c r="GZG223" s="221"/>
      <c r="GZH223" s="221"/>
      <c r="GZI223" s="221"/>
      <c r="GZJ223" s="221"/>
      <c r="GZK223" s="221"/>
      <c r="GZL223" s="221"/>
      <c r="GZM223" s="221"/>
      <c r="GZN223" s="221"/>
      <c r="GZO223" s="221"/>
      <c r="GZP223" s="221"/>
      <c r="GZQ223" s="221"/>
      <c r="GZR223" s="221"/>
      <c r="GZS223" s="221"/>
      <c r="GZT223" s="221"/>
      <c r="GZU223" s="221"/>
      <c r="GZV223" s="221"/>
      <c r="GZW223" s="221"/>
      <c r="GZX223" s="221"/>
      <c r="GZY223" s="221"/>
      <c r="GZZ223" s="221"/>
      <c r="HAA223" s="221"/>
      <c r="HAB223" s="221"/>
      <c r="HAC223" s="221"/>
      <c r="HAD223" s="221"/>
      <c r="HAE223" s="221"/>
      <c r="HAF223" s="221"/>
      <c r="HAG223" s="221"/>
      <c r="HAH223" s="221"/>
      <c r="HAI223" s="221"/>
      <c r="HAJ223" s="221"/>
      <c r="HAK223" s="221"/>
      <c r="HAL223" s="221"/>
      <c r="HAM223" s="221"/>
      <c r="HAN223" s="221"/>
      <c r="HAO223" s="221"/>
      <c r="HAP223" s="221"/>
      <c r="HAQ223" s="221"/>
      <c r="HAR223" s="221"/>
      <c r="HAS223" s="221"/>
      <c r="HAT223" s="221"/>
      <c r="HAU223" s="221"/>
      <c r="HAV223" s="221"/>
      <c r="HAW223" s="221"/>
      <c r="HAX223" s="221"/>
      <c r="HAY223" s="221"/>
      <c r="HAZ223" s="221"/>
      <c r="HBA223" s="221"/>
      <c r="HBB223" s="221"/>
      <c r="HBC223" s="221"/>
      <c r="HBD223" s="221"/>
      <c r="HBE223" s="221"/>
      <c r="HBF223" s="221"/>
      <c r="HBG223" s="221"/>
      <c r="HBH223" s="221"/>
      <c r="HBI223" s="221"/>
      <c r="HBJ223" s="221"/>
      <c r="HBK223" s="221"/>
      <c r="HBL223" s="221"/>
      <c r="HBM223" s="221"/>
      <c r="HBN223" s="221"/>
      <c r="HBO223" s="221"/>
      <c r="HBP223" s="221"/>
      <c r="HBQ223" s="221"/>
      <c r="HBR223" s="221"/>
      <c r="HBS223" s="221"/>
      <c r="HBT223" s="221"/>
      <c r="HBU223" s="221"/>
      <c r="HBV223" s="221"/>
      <c r="HBW223" s="221"/>
      <c r="HBX223" s="221"/>
      <c r="HBY223" s="221"/>
      <c r="HBZ223" s="221"/>
      <c r="HCA223" s="221"/>
      <c r="HCB223" s="221"/>
      <c r="HCC223" s="221"/>
      <c r="HCD223" s="221"/>
      <c r="HCE223" s="221"/>
      <c r="HCF223" s="221"/>
      <c r="HCG223" s="221"/>
      <c r="HCH223" s="221"/>
      <c r="HCI223" s="221"/>
      <c r="HCJ223" s="221"/>
      <c r="HCK223" s="221"/>
      <c r="HCL223" s="221"/>
      <c r="HCM223" s="221"/>
      <c r="HCN223" s="221"/>
      <c r="HCO223" s="221"/>
      <c r="HCP223" s="221"/>
      <c r="HCQ223" s="221"/>
      <c r="HCR223" s="221"/>
      <c r="HCS223" s="221"/>
      <c r="HCT223" s="221"/>
      <c r="HCU223" s="221"/>
      <c r="HCV223" s="221"/>
      <c r="HCW223" s="221"/>
      <c r="HCX223" s="221"/>
      <c r="HCY223" s="221"/>
      <c r="HCZ223" s="221"/>
      <c r="HDA223" s="221"/>
      <c r="HDB223" s="221"/>
      <c r="HDC223" s="221"/>
      <c r="HDD223" s="221"/>
      <c r="HDE223" s="221"/>
      <c r="HDF223" s="221"/>
      <c r="HDG223" s="221"/>
      <c r="HDH223" s="221"/>
      <c r="HDI223" s="221"/>
      <c r="HDJ223" s="221"/>
      <c r="HDK223" s="221"/>
      <c r="HDL223" s="221"/>
      <c r="HDM223" s="221"/>
      <c r="HDN223" s="221"/>
      <c r="HDO223" s="221"/>
      <c r="HDP223" s="221"/>
      <c r="HDQ223" s="221"/>
      <c r="HDR223" s="221"/>
      <c r="HDS223" s="221"/>
      <c r="HDT223" s="221"/>
      <c r="HDU223" s="221"/>
      <c r="HDV223" s="221"/>
      <c r="HDW223" s="221"/>
      <c r="HDX223" s="221"/>
      <c r="HDY223" s="221"/>
      <c r="HDZ223" s="221"/>
      <c r="HEA223" s="221"/>
      <c r="HEB223" s="221"/>
      <c r="HEC223" s="221"/>
      <c r="HED223" s="221"/>
      <c r="HEE223" s="221"/>
      <c r="HEF223" s="221"/>
      <c r="HEG223" s="221"/>
      <c r="HEH223" s="221"/>
      <c r="HEI223" s="221"/>
      <c r="HEJ223" s="221"/>
      <c r="HEK223" s="221"/>
      <c r="HEL223" s="221"/>
      <c r="HEM223" s="221"/>
      <c r="HEN223" s="221"/>
      <c r="HEO223" s="221"/>
      <c r="HEP223" s="221"/>
      <c r="HEQ223" s="221"/>
      <c r="HER223" s="221"/>
      <c r="HES223" s="221"/>
      <c r="HET223" s="221"/>
      <c r="HEU223" s="221"/>
      <c r="HEV223" s="221"/>
      <c r="HEW223" s="221"/>
      <c r="HEX223" s="221"/>
      <c r="HEY223" s="221"/>
      <c r="HEZ223" s="221"/>
      <c r="HFA223" s="221"/>
      <c r="HFB223" s="221"/>
      <c r="HFC223" s="221"/>
      <c r="HFD223" s="221"/>
      <c r="HFE223" s="221"/>
      <c r="HFF223" s="221"/>
      <c r="HFG223" s="221"/>
      <c r="HFH223" s="221"/>
      <c r="HFI223" s="221"/>
      <c r="HFJ223" s="221"/>
      <c r="HFK223" s="221"/>
      <c r="HFL223" s="221"/>
      <c r="HFM223" s="221"/>
      <c r="HFN223" s="221"/>
      <c r="HFO223" s="221"/>
      <c r="HFP223" s="221"/>
      <c r="HFQ223" s="221"/>
      <c r="HFR223" s="221"/>
      <c r="HFS223" s="221"/>
      <c r="HFT223" s="221"/>
      <c r="HFU223" s="221"/>
      <c r="HFV223" s="221"/>
      <c r="HFW223" s="221"/>
      <c r="HFX223" s="221"/>
      <c r="HFY223" s="221"/>
      <c r="HFZ223" s="221"/>
      <c r="HGA223" s="221"/>
      <c r="HGB223" s="221"/>
      <c r="HGC223" s="221"/>
      <c r="HGD223" s="221"/>
      <c r="HGE223" s="221"/>
      <c r="HGF223" s="221"/>
      <c r="HGG223" s="221"/>
      <c r="HGH223" s="221"/>
      <c r="HGI223" s="221"/>
      <c r="HGJ223" s="221"/>
      <c r="HGK223" s="221"/>
      <c r="HGL223" s="221"/>
      <c r="HGM223" s="221"/>
      <c r="HGN223" s="221"/>
      <c r="HGO223" s="221"/>
      <c r="HGP223" s="221"/>
      <c r="HGQ223" s="221"/>
      <c r="HGR223" s="221"/>
      <c r="HGS223" s="221"/>
      <c r="HGT223" s="221"/>
      <c r="HGU223" s="221"/>
      <c r="HGV223" s="221"/>
      <c r="HGW223" s="221"/>
      <c r="HGX223" s="221"/>
      <c r="HGY223" s="221"/>
      <c r="HGZ223" s="221"/>
      <c r="HHA223" s="221"/>
      <c r="HHB223" s="221"/>
      <c r="HHC223" s="221"/>
      <c r="HHD223" s="221"/>
      <c r="HHE223" s="221"/>
      <c r="HHF223" s="221"/>
      <c r="HHG223" s="221"/>
      <c r="HHH223" s="221"/>
      <c r="HHI223" s="221"/>
      <c r="HHJ223" s="221"/>
      <c r="HHK223" s="221"/>
      <c r="HHL223" s="221"/>
      <c r="HHM223" s="221"/>
      <c r="HHN223" s="221"/>
      <c r="HHO223" s="221"/>
      <c r="HHP223" s="221"/>
      <c r="HHQ223" s="221"/>
      <c r="HHR223" s="221"/>
      <c r="HHS223" s="221"/>
      <c r="HHT223" s="221"/>
      <c r="HHU223" s="221"/>
      <c r="HHV223" s="221"/>
      <c r="HHW223" s="221"/>
      <c r="HHX223" s="221"/>
      <c r="HHY223" s="221"/>
      <c r="HHZ223" s="221"/>
      <c r="HIA223" s="221"/>
      <c r="HIB223" s="221"/>
      <c r="HIC223" s="221"/>
      <c r="HID223" s="221"/>
      <c r="HIE223" s="221"/>
      <c r="HIF223" s="221"/>
      <c r="HIG223" s="221"/>
      <c r="HIH223" s="221"/>
      <c r="HII223" s="221"/>
      <c r="HIJ223" s="221"/>
      <c r="HIK223" s="221"/>
      <c r="HIL223" s="221"/>
      <c r="HIM223" s="221"/>
      <c r="HIN223" s="221"/>
      <c r="HIO223" s="221"/>
      <c r="HIP223" s="221"/>
      <c r="HIQ223" s="221"/>
      <c r="HIR223" s="221"/>
      <c r="HIS223" s="221"/>
      <c r="HIT223" s="221"/>
      <c r="HIU223" s="221"/>
      <c r="HIV223" s="221"/>
      <c r="HIW223" s="221"/>
      <c r="HIX223" s="221"/>
      <c r="HIY223" s="221"/>
      <c r="HIZ223" s="221"/>
      <c r="HJA223" s="221"/>
      <c r="HJB223" s="221"/>
      <c r="HJC223" s="221"/>
      <c r="HJD223" s="221"/>
      <c r="HJE223" s="221"/>
      <c r="HJF223" s="221"/>
      <c r="HJG223" s="221"/>
      <c r="HJH223" s="221"/>
      <c r="HJI223" s="221"/>
      <c r="HJJ223" s="221"/>
      <c r="HJK223" s="221"/>
      <c r="HJL223" s="221"/>
      <c r="HJM223" s="221"/>
      <c r="HJN223" s="221"/>
      <c r="HJO223" s="221"/>
      <c r="HJP223" s="221"/>
      <c r="HJQ223" s="221"/>
      <c r="HJR223" s="221"/>
      <c r="HJS223" s="221"/>
      <c r="HJT223" s="221"/>
      <c r="HJU223" s="221"/>
      <c r="HJV223" s="221"/>
      <c r="HJW223" s="221"/>
      <c r="HJX223" s="221"/>
      <c r="HJY223" s="221"/>
      <c r="HJZ223" s="221"/>
      <c r="HKA223" s="221"/>
      <c r="HKB223" s="221"/>
      <c r="HKC223" s="221"/>
      <c r="HKD223" s="221"/>
      <c r="HKE223" s="221"/>
      <c r="HKF223" s="221"/>
      <c r="HKG223" s="221"/>
      <c r="HKH223" s="221"/>
      <c r="HKI223" s="221"/>
      <c r="HKJ223" s="221"/>
      <c r="HKK223" s="221"/>
      <c r="HKL223" s="221"/>
      <c r="HKM223" s="221"/>
      <c r="HKN223" s="221"/>
      <c r="HKO223" s="221"/>
      <c r="HKP223" s="221"/>
      <c r="HKQ223" s="221"/>
      <c r="HKR223" s="221"/>
      <c r="HKS223" s="221"/>
      <c r="HKT223" s="221"/>
      <c r="HKU223" s="221"/>
      <c r="HKV223" s="221"/>
      <c r="HKW223" s="221"/>
      <c r="HKX223" s="221"/>
      <c r="HKY223" s="221"/>
      <c r="HKZ223" s="221"/>
      <c r="HLA223" s="221"/>
      <c r="HLB223" s="221"/>
      <c r="HLC223" s="221"/>
      <c r="HLD223" s="221"/>
      <c r="HLE223" s="221"/>
      <c r="HLF223" s="221"/>
      <c r="HLG223" s="221"/>
      <c r="HLH223" s="221"/>
      <c r="HLI223" s="221"/>
      <c r="HLJ223" s="221"/>
      <c r="HLK223" s="221"/>
      <c r="HLL223" s="221"/>
      <c r="HLM223" s="221"/>
      <c r="HLN223" s="221"/>
      <c r="HLO223" s="221"/>
      <c r="HLP223" s="221"/>
      <c r="HLQ223" s="221"/>
      <c r="HLR223" s="221"/>
      <c r="HLS223" s="221"/>
      <c r="HLT223" s="221"/>
      <c r="HLU223" s="221"/>
      <c r="HLV223" s="221"/>
      <c r="HLW223" s="221"/>
      <c r="HLX223" s="221"/>
      <c r="HLY223" s="221"/>
      <c r="HLZ223" s="221"/>
      <c r="HMA223" s="221"/>
      <c r="HMB223" s="221"/>
      <c r="HMC223" s="221"/>
      <c r="HMD223" s="221"/>
      <c r="HME223" s="221"/>
      <c r="HMF223" s="221"/>
      <c r="HMG223" s="221"/>
      <c r="HMH223" s="221"/>
      <c r="HMI223" s="221"/>
      <c r="HMJ223" s="221"/>
      <c r="HMK223" s="221"/>
      <c r="HML223" s="221"/>
      <c r="HMM223" s="221"/>
      <c r="HMN223" s="221"/>
      <c r="HMO223" s="221"/>
      <c r="HMP223" s="221"/>
      <c r="HMQ223" s="221"/>
      <c r="HMR223" s="221"/>
      <c r="HMS223" s="221"/>
      <c r="HMT223" s="221"/>
      <c r="HMU223" s="221"/>
      <c r="HMV223" s="221"/>
      <c r="HMW223" s="221"/>
      <c r="HMX223" s="221"/>
      <c r="HMY223" s="221"/>
      <c r="HMZ223" s="221"/>
      <c r="HNA223" s="221"/>
      <c r="HNB223" s="221"/>
      <c r="HNC223" s="221"/>
      <c r="HND223" s="221"/>
      <c r="HNE223" s="221"/>
      <c r="HNF223" s="221"/>
      <c r="HNG223" s="221"/>
      <c r="HNH223" s="221"/>
      <c r="HNI223" s="221"/>
      <c r="HNJ223" s="221"/>
      <c r="HNK223" s="221"/>
      <c r="HNL223" s="221"/>
      <c r="HNM223" s="221"/>
      <c r="HNN223" s="221"/>
      <c r="HNO223" s="221"/>
      <c r="HNP223" s="221"/>
      <c r="HNQ223" s="221"/>
      <c r="HNR223" s="221"/>
      <c r="HNS223" s="221"/>
      <c r="HNT223" s="221"/>
      <c r="HNU223" s="221"/>
      <c r="HNV223" s="221"/>
      <c r="HNW223" s="221"/>
      <c r="HNX223" s="221"/>
      <c r="HNY223" s="221"/>
      <c r="HNZ223" s="221"/>
      <c r="HOA223" s="221"/>
      <c r="HOB223" s="221"/>
      <c r="HOC223" s="221"/>
      <c r="HOD223" s="221"/>
      <c r="HOE223" s="221"/>
      <c r="HOF223" s="221"/>
      <c r="HOG223" s="221"/>
      <c r="HOH223" s="221"/>
      <c r="HOI223" s="221"/>
      <c r="HOJ223" s="221"/>
      <c r="HOK223" s="221"/>
      <c r="HOL223" s="221"/>
      <c r="HOM223" s="221"/>
      <c r="HON223" s="221"/>
      <c r="HOO223" s="221"/>
      <c r="HOP223" s="221"/>
      <c r="HOQ223" s="221"/>
      <c r="HOR223" s="221"/>
      <c r="HOS223" s="221"/>
      <c r="HOT223" s="221"/>
      <c r="HOU223" s="221"/>
      <c r="HOV223" s="221"/>
      <c r="HOW223" s="221"/>
      <c r="HOX223" s="221"/>
      <c r="HOY223" s="221"/>
      <c r="HOZ223" s="221"/>
      <c r="HPA223" s="221"/>
      <c r="HPB223" s="221"/>
      <c r="HPC223" s="221"/>
      <c r="HPD223" s="221"/>
      <c r="HPE223" s="221"/>
      <c r="HPF223" s="221"/>
      <c r="HPG223" s="221"/>
      <c r="HPH223" s="221"/>
      <c r="HPI223" s="221"/>
      <c r="HPJ223" s="221"/>
      <c r="HPK223" s="221"/>
      <c r="HPL223" s="221"/>
      <c r="HPM223" s="221"/>
      <c r="HPN223" s="221"/>
      <c r="HPO223" s="221"/>
      <c r="HPP223" s="221"/>
      <c r="HPQ223" s="221"/>
      <c r="HPR223" s="221"/>
      <c r="HPS223" s="221"/>
      <c r="HPT223" s="221"/>
      <c r="HPU223" s="221"/>
      <c r="HPV223" s="221"/>
      <c r="HPW223" s="221"/>
      <c r="HPX223" s="221"/>
      <c r="HPY223" s="221"/>
      <c r="HPZ223" s="221"/>
      <c r="HQA223" s="221"/>
      <c r="HQB223" s="221"/>
      <c r="HQC223" s="221"/>
      <c r="HQD223" s="221"/>
      <c r="HQE223" s="221"/>
      <c r="HQF223" s="221"/>
      <c r="HQG223" s="221"/>
      <c r="HQH223" s="221"/>
      <c r="HQI223" s="221"/>
      <c r="HQJ223" s="221"/>
      <c r="HQK223" s="221"/>
      <c r="HQL223" s="221"/>
      <c r="HQM223" s="221"/>
      <c r="HQN223" s="221"/>
      <c r="HQO223" s="221"/>
      <c r="HQP223" s="221"/>
      <c r="HQQ223" s="221"/>
      <c r="HQR223" s="221"/>
      <c r="HQS223" s="221"/>
      <c r="HQT223" s="221"/>
      <c r="HQU223" s="221"/>
      <c r="HQV223" s="221"/>
      <c r="HQW223" s="221"/>
      <c r="HQX223" s="221"/>
      <c r="HQY223" s="221"/>
      <c r="HQZ223" s="221"/>
      <c r="HRA223" s="221"/>
      <c r="HRB223" s="221"/>
      <c r="HRC223" s="221"/>
      <c r="HRD223" s="221"/>
      <c r="HRE223" s="221"/>
      <c r="HRF223" s="221"/>
      <c r="HRG223" s="221"/>
      <c r="HRH223" s="221"/>
      <c r="HRI223" s="221"/>
      <c r="HRJ223" s="221"/>
      <c r="HRK223" s="221"/>
      <c r="HRL223" s="221"/>
      <c r="HRM223" s="221"/>
      <c r="HRN223" s="221"/>
      <c r="HRO223" s="221"/>
      <c r="HRP223" s="221"/>
      <c r="HRQ223" s="221"/>
      <c r="HRR223" s="221"/>
      <c r="HRS223" s="221"/>
      <c r="HRT223" s="221"/>
      <c r="HRU223" s="221"/>
      <c r="HRV223" s="221"/>
      <c r="HRW223" s="221"/>
      <c r="HRX223" s="221"/>
      <c r="HRY223" s="221"/>
      <c r="HRZ223" s="221"/>
      <c r="HSA223" s="221"/>
      <c r="HSB223" s="221"/>
      <c r="HSC223" s="221"/>
      <c r="HSD223" s="221"/>
      <c r="HSE223" s="221"/>
      <c r="HSF223" s="221"/>
      <c r="HSG223" s="221"/>
      <c r="HSH223" s="221"/>
      <c r="HSI223" s="221"/>
      <c r="HSJ223" s="221"/>
      <c r="HSK223" s="221"/>
      <c r="HSL223" s="221"/>
      <c r="HSM223" s="221"/>
      <c r="HSN223" s="221"/>
      <c r="HSO223" s="221"/>
      <c r="HSP223" s="221"/>
      <c r="HSQ223" s="221"/>
      <c r="HSR223" s="221"/>
      <c r="HSS223" s="221"/>
      <c r="HST223" s="221"/>
      <c r="HSU223" s="221"/>
      <c r="HSV223" s="221"/>
      <c r="HSW223" s="221"/>
      <c r="HSX223" s="221"/>
      <c r="HSY223" s="221"/>
      <c r="HSZ223" s="221"/>
      <c r="HTA223" s="221"/>
      <c r="HTB223" s="221"/>
      <c r="HTC223" s="221"/>
      <c r="HTD223" s="221"/>
      <c r="HTE223" s="221"/>
      <c r="HTF223" s="221"/>
      <c r="HTG223" s="221"/>
      <c r="HTH223" s="221"/>
      <c r="HTI223" s="221"/>
      <c r="HTJ223" s="221"/>
      <c r="HTK223" s="221"/>
      <c r="HTL223" s="221"/>
      <c r="HTM223" s="221"/>
      <c r="HTN223" s="221"/>
      <c r="HTO223" s="221"/>
      <c r="HTP223" s="221"/>
      <c r="HTQ223" s="221"/>
      <c r="HTR223" s="221"/>
      <c r="HTS223" s="221"/>
      <c r="HTT223" s="221"/>
      <c r="HTU223" s="221"/>
      <c r="HTV223" s="221"/>
      <c r="HTW223" s="221"/>
      <c r="HTX223" s="221"/>
      <c r="HTY223" s="221"/>
      <c r="HTZ223" s="221"/>
      <c r="HUA223" s="221"/>
      <c r="HUB223" s="221"/>
      <c r="HUC223" s="221"/>
      <c r="HUD223" s="221"/>
      <c r="HUE223" s="221"/>
      <c r="HUF223" s="221"/>
      <c r="HUG223" s="221"/>
      <c r="HUH223" s="221"/>
      <c r="HUI223" s="221"/>
      <c r="HUJ223" s="221"/>
      <c r="HUK223" s="221"/>
      <c r="HUL223" s="221"/>
      <c r="HUM223" s="221"/>
      <c r="HUN223" s="221"/>
      <c r="HUO223" s="221"/>
      <c r="HUP223" s="221"/>
      <c r="HUQ223" s="221"/>
      <c r="HUR223" s="221"/>
      <c r="HUS223" s="221"/>
      <c r="HUT223" s="221"/>
      <c r="HUU223" s="221"/>
      <c r="HUV223" s="221"/>
      <c r="HUW223" s="221"/>
      <c r="HUX223" s="221"/>
      <c r="HUY223" s="221"/>
      <c r="HUZ223" s="221"/>
      <c r="HVA223" s="221"/>
      <c r="HVB223" s="221"/>
      <c r="HVC223" s="221"/>
      <c r="HVD223" s="221"/>
      <c r="HVE223" s="221"/>
      <c r="HVF223" s="221"/>
      <c r="HVG223" s="221"/>
      <c r="HVH223" s="221"/>
      <c r="HVI223" s="221"/>
      <c r="HVJ223" s="221"/>
      <c r="HVK223" s="221"/>
      <c r="HVL223" s="221"/>
      <c r="HVM223" s="221"/>
      <c r="HVN223" s="221"/>
      <c r="HVO223" s="221"/>
      <c r="HVP223" s="221"/>
      <c r="HVQ223" s="221"/>
      <c r="HVR223" s="221"/>
      <c r="HVS223" s="221"/>
      <c r="HVT223" s="221"/>
      <c r="HVU223" s="221"/>
      <c r="HVV223" s="221"/>
      <c r="HVW223" s="221"/>
      <c r="HVX223" s="221"/>
      <c r="HVY223" s="221"/>
      <c r="HVZ223" s="221"/>
      <c r="HWA223" s="221"/>
      <c r="HWB223" s="221"/>
      <c r="HWC223" s="221"/>
      <c r="HWD223" s="221"/>
      <c r="HWE223" s="221"/>
      <c r="HWF223" s="221"/>
      <c r="HWG223" s="221"/>
      <c r="HWH223" s="221"/>
      <c r="HWI223" s="221"/>
      <c r="HWJ223" s="221"/>
      <c r="HWK223" s="221"/>
      <c r="HWL223" s="221"/>
      <c r="HWM223" s="221"/>
      <c r="HWN223" s="221"/>
      <c r="HWO223" s="221"/>
      <c r="HWP223" s="221"/>
      <c r="HWQ223" s="221"/>
      <c r="HWR223" s="221"/>
      <c r="HWS223" s="221"/>
      <c r="HWT223" s="221"/>
      <c r="HWU223" s="221"/>
      <c r="HWV223" s="221"/>
      <c r="HWW223" s="221"/>
      <c r="HWX223" s="221"/>
      <c r="HWY223" s="221"/>
      <c r="HWZ223" s="221"/>
      <c r="HXA223" s="221"/>
      <c r="HXB223" s="221"/>
      <c r="HXC223" s="221"/>
      <c r="HXD223" s="221"/>
      <c r="HXE223" s="221"/>
      <c r="HXF223" s="221"/>
      <c r="HXG223" s="221"/>
      <c r="HXH223" s="221"/>
      <c r="HXI223" s="221"/>
      <c r="HXJ223" s="221"/>
      <c r="HXK223" s="221"/>
      <c r="HXL223" s="221"/>
      <c r="HXM223" s="221"/>
      <c r="HXN223" s="221"/>
      <c r="HXO223" s="221"/>
      <c r="HXP223" s="221"/>
      <c r="HXQ223" s="221"/>
      <c r="HXR223" s="221"/>
      <c r="HXS223" s="221"/>
      <c r="HXT223" s="221"/>
      <c r="HXU223" s="221"/>
      <c r="HXV223" s="221"/>
      <c r="HXW223" s="221"/>
      <c r="HXX223" s="221"/>
      <c r="HXY223" s="221"/>
      <c r="HXZ223" s="221"/>
      <c r="HYA223" s="221"/>
      <c r="HYB223" s="221"/>
      <c r="HYC223" s="221"/>
      <c r="HYD223" s="221"/>
      <c r="HYE223" s="221"/>
      <c r="HYF223" s="221"/>
      <c r="HYG223" s="221"/>
      <c r="HYH223" s="221"/>
      <c r="HYI223" s="221"/>
      <c r="HYJ223" s="221"/>
      <c r="HYK223" s="221"/>
      <c r="HYL223" s="221"/>
      <c r="HYM223" s="221"/>
      <c r="HYN223" s="221"/>
      <c r="HYO223" s="221"/>
      <c r="HYP223" s="221"/>
      <c r="HYQ223" s="221"/>
      <c r="HYR223" s="221"/>
      <c r="HYS223" s="221"/>
      <c r="HYT223" s="221"/>
      <c r="HYU223" s="221"/>
      <c r="HYV223" s="221"/>
      <c r="HYW223" s="221"/>
      <c r="HYX223" s="221"/>
      <c r="HYY223" s="221"/>
      <c r="HYZ223" s="221"/>
      <c r="HZA223" s="221"/>
      <c r="HZB223" s="221"/>
      <c r="HZC223" s="221"/>
      <c r="HZD223" s="221"/>
      <c r="HZE223" s="221"/>
      <c r="HZF223" s="221"/>
      <c r="HZG223" s="221"/>
      <c r="HZH223" s="221"/>
      <c r="HZI223" s="221"/>
      <c r="HZJ223" s="221"/>
      <c r="HZK223" s="221"/>
      <c r="HZL223" s="221"/>
      <c r="HZM223" s="221"/>
      <c r="HZN223" s="221"/>
      <c r="HZO223" s="221"/>
      <c r="HZP223" s="221"/>
      <c r="HZQ223" s="221"/>
      <c r="HZR223" s="221"/>
      <c r="HZS223" s="221"/>
      <c r="HZT223" s="221"/>
      <c r="HZU223" s="221"/>
      <c r="HZV223" s="221"/>
      <c r="HZW223" s="221"/>
      <c r="HZX223" s="221"/>
      <c r="HZY223" s="221"/>
      <c r="HZZ223" s="221"/>
      <c r="IAA223" s="221"/>
      <c r="IAB223" s="221"/>
      <c r="IAC223" s="221"/>
      <c r="IAD223" s="221"/>
      <c r="IAE223" s="221"/>
      <c r="IAF223" s="221"/>
      <c r="IAG223" s="221"/>
      <c r="IAH223" s="221"/>
      <c r="IAI223" s="221"/>
      <c r="IAJ223" s="221"/>
      <c r="IAK223" s="221"/>
      <c r="IAL223" s="221"/>
      <c r="IAM223" s="221"/>
      <c r="IAN223" s="221"/>
      <c r="IAO223" s="221"/>
      <c r="IAP223" s="221"/>
      <c r="IAQ223" s="221"/>
      <c r="IAR223" s="221"/>
      <c r="IAS223" s="221"/>
      <c r="IAT223" s="221"/>
      <c r="IAU223" s="221"/>
      <c r="IAV223" s="221"/>
      <c r="IAW223" s="221"/>
      <c r="IAX223" s="221"/>
      <c r="IAY223" s="221"/>
      <c r="IAZ223" s="221"/>
      <c r="IBA223" s="221"/>
      <c r="IBB223" s="221"/>
      <c r="IBC223" s="221"/>
      <c r="IBD223" s="221"/>
      <c r="IBE223" s="221"/>
      <c r="IBF223" s="221"/>
      <c r="IBG223" s="221"/>
      <c r="IBH223" s="221"/>
      <c r="IBI223" s="221"/>
      <c r="IBJ223" s="221"/>
      <c r="IBK223" s="221"/>
      <c r="IBL223" s="221"/>
      <c r="IBM223" s="221"/>
      <c r="IBN223" s="221"/>
      <c r="IBO223" s="221"/>
      <c r="IBP223" s="221"/>
      <c r="IBQ223" s="221"/>
      <c r="IBR223" s="221"/>
      <c r="IBS223" s="221"/>
      <c r="IBT223" s="221"/>
      <c r="IBU223" s="221"/>
      <c r="IBV223" s="221"/>
      <c r="IBW223" s="221"/>
      <c r="IBX223" s="221"/>
      <c r="IBY223" s="221"/>
      <c r="IBZ223" s="221"/>
      <c r="ICA223" s="221"/>
      <c r="ICB223" s="221"/>
      <c r="ICC223" s="221"/>
      <c r="ICD223" s="221"/>
      <c r="ICE223" s="221"/>
      <c r="ICF223" s="221"/>
      <c r="ICG223" s="221"/>
      <c r="ICH223" s="221"/>
      <c r="ICI223" s="221"/>
      <c r="ICJ223" s="221"/>
      <c r="ICK223" s="221"/>
      <c r="ICL223" s="221"/>
      <c r="ICM223" s="221"/>
      <c r="ICN223" s="221"/>
      <c r="ICO223" s="221"/>
      <c r="ICP223" s="221"/>
      <c r="ICQ223" s="221"/>
      <c r="ICR223" s="221"/>
      <c r="ICS223" s="221"/>
      <c r="ICT223" s="221"/>
      <c r="ICU223" s="221"/>
      <c r="ICV223" s="221"/>
      <c r="ICW223" s="221"/>
      <c r="ICX223" s="221"/>
      <c r="ICY223" s="221"/>
      <c r="ICZ223" s="221"/>
      <c r="IDA223" s="221"/>
      <c r="IDB223" s="221"/>
      <c r="IDC223" s="221"/>
      <c r="IDD223" s="221"/>
      <c r="IDE223" s="221"/>
      <c r="IDF223" s="221"/>
      <c r="IDG223" s="221"/>
      <c r="IDH223" s="221"/>
      <c r="IDI223" s="221"/>
      <c r="IDJ223" s="221"/>
      <c r="IDK223" s="221"/>
      <c r="IDL223" s="221"/>
      <c r="IDM223" s="221"/>
      <c r="IDN223" s="221"/>
      <c r="IDO223" s="221"/>
      <c r="IDP223" s="221"/>
      <c r="IDQ223" s="221"/>
      <c r="IDR223" s="221"/>
      <c r="IDS223" s="221"/>
      <c r="IDT223" s="221"/>
      <c r="IDU223" s="221"/>
      <c r="IDV223" s="221"/>
      <c r="IDW223" s="221"/>
      <c r="IDX223" s="221"/>
      <c r="IDY223" s="221"/>
      <c r="IDZ223" s="221"/>
      <c r="IEA223" s="221"/>
      <c r="IEB223" s="221"/>
      <c r="IEC223" s="221"/>
      <c r="IED223" s="221"/>
      <c r="IEE223" s="221"/>
      <c r="IEF223" s="221"/>
      <c r="IEG223" s="221"/>
      <c r="IEH223" s="221"/>
      <c r="IEI223" s="221"/>
      <c r="IEJ223" s="221"/>
      <c r="IEK223" s="221"/>
      <c r="IEL223" s="221"/>
      <c r="IEM223" s="221"/>
      <c r="IEN223" s="221"/>
      <c r="IEO223" s="221"/>
      <c r="IEP223" s="221"/>
      <c r="IEQ223" s="221"/>
      <c r="IER223" s="221"/>
      <c r="IES223" s="221"/>
      <c r="IET223" s="221"/>
      <c r="IEU223" s="221"/>
      <c r="IEV223" s="221"/>
      <c r="IEW223" s="221"/>
      <c r="IEX223" s="221"/>
      <c r="IEY223" s="221"/>
      <c r="IEZ223" s="221"/>
      <c r="IFA223" s="221"/>
      <c r="IFB223" s="221"/>
      <c r="IFC223" s="221"/>
      <c r="IFD223" s="221"/>
      <c r="IFE223" s="221"/>
      <c r="IFF223" s="221"/>
      <c r="IFG223" s="221"/>
      <c r="IFH223" s="221"/>
      <c r="IFI223" s="221"/>
      <c r="IFJ223" s="221"/>
      <c r="IFK223" s="221"/>
      <c r="IFL223" s="221"/>
      <c r="IFM223" s="221"/>
      <c r="IFN223" s="221"/>
      <c r="IFO223" s="221"/>
      <c r="IFP223" s="221"/>
      <c r="IFQ223" s="221"/>
      <c r="IFR223" s="221"/>
      <c r="IFS223" s="221"/>
      <c r="IFT223" s="221"/>
      <c r="IFU223" s="221"/>
      <c r="IFV223" s="221"/>
      <c r="IFW223" s="221"/>
      <c r="IFX223" s="221"/>
      <c r="IFY223" s="221"/>
      <c r="IFZ223" s="221"/>
      <c r="IGA223" s="221"/>
      <c r="IGB223" s="221"/>
      <c r="IGC223" s="221"/>
      <c r="IGD223" s="221"/>
      <c r="IGE223" s="221"/>
      <c r="IGF223" s="221"/>
      <c r="IGG223" s="221"/>
      <c r="IGH223" s="221"/>
      <c r="IGI223" s="221"/>
      <c r="IGJ223" s="221"/>
      <c r="IGK223" s="221"/>
      <c r="IGL223" s="221"/>
      <c r="IGM223" s="221"/>
      <c r="IGN223" s="221"/>
      <c r="IGO223" s="221"/>
      <c r="IGP223" s="221"/>
      <c r="IGQ223" s="221"/>
      <c r="IGR223" s="221"/>
      <c r="IGS223" s="221"/>
      <c r="IGT223" s="221"/>
      <c r="IGU223" s="221"/>
      <c r="IGV223" s="221"/>
      <c r="IGW223" s="221"/>
      <c r="IGX223" s="221"/>
      <c r="IGY223" s="221"/>
      <c r="IGZ223" s="221"/>
      <c r="IHA223" s="221"/>
      <c r="IHB223" s="221"/>
      <c r="IHC223" s="221"/>
      <c r="IHD223" s="221"/>
      <c r="IHE223" s="221"/>
      <c r="IHF223" s="221"/>
      <c r="IHG223" s="221"/>
      <c r="IHH223" s="221"/>
      <c r="IHI223" s="221"/>
      <c r="IHJ223" s="221"/>
      <c r="IHK223" s="221"/>
      <c r="IHL223" s="221"/>
      <c r="IHM223" s="221"/>
      <c r="IHN223" s="221"/>
      <c r="IHO223" s="221"/>
      <c r="IHP223" s="221"/>
      <c r="IHQ223" s="221"/>
      <c r="IHR223" s="221"/>
      <c r="IHS223" s="221"/>
      <c r="IHT223" s="221"/>
      <c r="IHU223" s="221"/>
      <c r="IHV223" s="221"/>
      <c r="IHW223" s="221"/>
      <c r="IHX223" s="221"/>
      <c r="IHY223" s="221"/>
      <c r="IHZ223" s="221"/>
      <c r="IIA223" s="221"/>
      <c r="IIB223" s="221"/>
      <c r="IIC223" s="221"/>
      <c r="IID223" s="221"/>
      <c r="IIE223" s="221"/>
      <c r="IIF223" s="221"/>
      <c r="IIG223" s="221"/>
      <c r="IIH223" s="221"/>
      <c r="III223" s="221"/>
      <c r="IIJ223" s="221"/>
      <c r="IIK223" s="221"/>
      <c r="IIL223" s="221"/>
      <c r="IIM223" s="221"/>
      <c r="IIN223" s="221"/>
      <c r="IIO223" s="221"/>
      <c r="IIP223" s="221"/>
      <c r="IIQ223" s="221"/>
      <c r="IIR223" s="221"/>
      <c r="IIS223" s="221"/>
      <c r="IIT223" s="221"/>
      <c r="IIU223" s="221"/>
      <c r="IIV223" s="221"/>
      <c r="IIW223" s="221"/>
      <c r="IIX223" s="221"/>
      <c r="IIY223" s="221"/>
      <c r="IIZ223" s="221"/>
      <c r="IJA223" s="221"/>
      <c r="IJB223" s="221"/>
      <c r="IJC223" s="221"/>
      <c r="IJD223" s="221"/>
      <c r="IJE223" s="221"/>
      <c r="IJF223" s="221"/>
      <c r="IJG223" s="221"/>
      <c r="IJH223" s="221"/>
      <c r="IJI223" s="221"/>
      <c r="IJJ223" s="221"/>
      <c r="IJK223" s="221"/>
      <c r="IJL223" s="221"/>
      <c r="IJM223" s="221"/>
      <c r="IJN223" s="221"/>
      <c r="IJO223" s="221"/>
      <c r="IJP223" s="221"/>
      <c r="IJQ223" s="221"/>
      <c r="IJR223" s="221"/>
      <c r="IJS223" s="221"/>
      <c r="IJT223" s="221"/>
      <c r="IJU223" s="221"/>
      <c r="IJV223" s="221"/>
      <c r="IJW223" s="221"/>
      <c r="IJX223" s="221"/>
      <c r="IJY223" s="221"/>
      <c r="IJZ223" s="221"/>
      <c r="IKA223" s="221"/>
      <c r="IKB223" s="221"/>
      <c r="IKC223" s="221"/>
      <c r="IKD223" s="221"/>
      <c r="IKE223" s="221"/>
      <c r="IKF223" s="221"/>
      <c r="IKG223" s="221"/>
      <c r="IKH223" s="221"/>
      <c r="IKI223" s="221"/>
      <c r="IKJ223" s="221"/>
      <c r="IKK223" s="221"/>
      <c r="IKL223" s="221"/>
      <c r="IKM223" s="221"/>
      <c r="IKN223" s="221"/>
      <c r="IKO223" s="221"/>
      <c r="IKP223" s="221"/>
      <c r="IKQ223" s="221"/>
      <c r="IKR223" s="221"/>
      <c r="IKS223" s="221"/>
      <c r="IKT223" s="221"/>
      <c r="IKU223" s="221"/>
      <c r="IKV223" s="221"/>
      <c r="IKW223" s="221"/>
      <c r="IKX223" s="221"/>
      <c r="IKY223" s="221"/>
      <c r="IKZ223" s="221"/>
      <c r="ILA223" s="221"/>
      <c r="ILB223" s="221"/>
      <c r="ILC223" s="221"/>
      <c r="ILD223" s="221"/>
      <c r="ILE223" s="221"/>
      <c r="ILF223" s="221"/>
      <c r="ILG223" s="221"/>
      <c r="ILH223" s="221"/>
      <c r="ILI223" s="221"/>
      <c r="ILJ223" s="221"/>
      <c r="ILK223" s="221"/>
      <c r="ILL223" s="221"/>
      <c r="ILM223" s="221"/>
      <c r="ILN223" s="221"/>
      <c r="ILO223" s="221"/>
      <c r="ILP223" s="221"/>
      <c r="ILQ223" s="221"/>
      <c r="ILR223" s="221"/>
      <c r="ILS223" s="221"/>
      <c r="ILT223" s="221"/>
      <c r="ILU223" s="221"/>
      <c r="ILV223" s="221"/>
      <c r="ILW223" s="221"/>
      <c r="ILX223" s="221"/>
      <c r="ILY223" s="221"/>
      <c r="ILZ223" s="221"/>
      <c r="IMA223" s="221"/>
      <c r="IMB223" s="221"/>
      <c r="IMC223" s="221"/>
      <c r="IMD223" s="221"/>
      <c r="IME223" s="221"/>
      <c r="IMF223" s="221"/>
      <c r="IMG223" s="221"/>
      <c r="IMH223" s="221"/>
      <c r="IMI223" s="221"/>
      <c r="IMJ223" s="221"/>
      <c r="IMK223" s="221"/>
      <c r="IML223" s="221"/>
      <c r="IMM223" s="221"/>
      <c r="IMN223" s="221"/>
      <c r="IMO223" s="221"/>
      <c r="IMP223" s="221"/>
      <c r="IMQ223" s="221"/>
      <c r="IMR223" s="221"/>
      <c r="IMS223" s="221"/>
      <c r="IMT223" s="221"/>
      <c r="IMU223" s="221"/>
      <c r="IMV223" s="221"/>
      <c r="IMW223" s="221"/>
      <c r="IMX223" s="221"/>
      <c r="IMY223" s="221"/>
      <c r="IMZ223" s="221"/>
      <c r="INA223" s="221"/>
      <c r="INB223" s="221"/>
      <c r="INC223" s="221"/>
      <c r="IND223" s="221"/>
      <c r="INE223" s="221"/>
      <c r="INF223" s="221"/>
      <c r="ING223" s="221"/>
      <c r="INH223" s="221"/>
      <c r="INI223" s="221"/>
      <c r="INJ223" s="221"/>
      <c r="INK223" s="221"/>
      <c r="INL223" s="221"/>
      <c r="INM223" s="221"/>
      <c r="INN223" s="221"/>
      <c r="INO223" s="221"/>
      <c r="INP223" s="221"/>
      <c r="INQ223" s="221"/>
      <c r="INR223" s="221"/>
      <c r="INS223" s="221"/>
      <c r="INT223" s="221"/>
      <c r="INU223" s="221"/>
      <c r="INV223" s="221"/>
      <c r="INW223" s="221"/>
      <c r="INX223" s="221"/>
      <c r="INY223" s="221"/>
      <c r="INZ223" s="221"/>
      <c r="IOA223" s="221"/>
      <c r="IOB223" s="221"/>
      <c r="IOC223" s="221"/>
      <c r="IOD223" s="221"/>
      <c r="IOE223" s="221"/>
      <c r="IOF223" s="221"/>
      <c r="IOG223" s="221"/>
      <c r="IOH223" s="221"/>
      <c r="IOI223" s="221"/>
      <c r="IOJ223" s="221"/>
      <c r="IOK223" s="221"/>
      <c r="IOL223" s="221"/>
      <c r="IOM223" s="221"/>
      <c r="ION223" s="221"/>
      <c r="IOO223" s="221"/>
      <c r="IOP223" s="221"/>
      <c r="IOQ223" s="221"/>
      <c r="IOR223" s="221"/>
      <c r="IOS223" s="221"/>
      <c r="IOT223" s="221"/>
      <c r="IOU223" s="221"/>
      <c r="IOV223" s="221"/>
      <c r="IOW223" s="221"/>
      <c r="IOX223" s="221"/>
      <c r="IOY223" s="221"/>
      <c r="IOZ223" s="221"/>
      <c r="IPA223" s="221"/>
      <c r="IPB223" s="221"/>
      <c r="IPC223" s="221"/>
      <c r="IPD223" s="221"/>
      <c r="IPE223" s="221"/>
      <c r="IPF223" s="221"/>
      <c r="IPG223" s="221"/>
      <c r="IPH223" s="221"/>
      <c r="IPI223" s="221"/>
      <c r="IPJ223" s="221"/>
      <c r="IPK223" s="221"/>
      <c r="IPL223" s="221"/>
      <c r="IPM223" s="221"/>
      <c r="IPN223" s="221"/>
      <c r="IPO223" s="221"/>
      <c r="IPP223" s="221"/>
      <c r="IPQ223" s="221"/>
      <c r="IPR223" s="221"/>
      <c r="IPS223" s="221"/>
      <c r="IPT223" s="221"/>
      <c r="IPU223" s="221"/>
      <c r="IPV223" s="221"/>
      <c r="IPW223" s="221"/>
      <c r="IPX223" s="221"/>
      <c r="IPY223" s="221"/>
      <c r="IPZ223" s="221"/>
      <c r="IQA223" s="221"/>
      <c r="IQB223" s="221"/>
      <c r="IQC223" s="221"/>
      <c r="IQD223" s="221"/>
      <c r="IQE223" s="221"/>
      <c r="IQF223" s="221"/>
      <c r="IQG223" s="221"/>
      <c r="IQH223" s="221"/>
      <c r="IQI223" s="221"/>
      <c r="IQJ223" s="221"/>
      <c r="IQK223" s="221"/>
      <c r="IQL223" s="221"/>
      <c r="IQM223" s="221"/>
      <c r="IQN223" s="221"/>
      <c r="IQO223" s="221"/>
      <c r="IQP223" s="221"/>
      <c r="IQQ223" s="221"/>
      <c r="IQR223" s="221"/>
      <c r="IQS223" s="221"/>
      <c r="IQT223" s="221"/>
      <c r="IQU223" s="221"/>
      <c r="IQV223" s="221"/>
      <c r="IQW223" s="221"/>
      <c r="IQX223" s="221"/>
      <c r="IQY223" s="221"/>
      <c r="IQZ223" s="221"/>
      <c r="IRA223" s="221"/>
      <c r="IRB223" s="221"/>
      <c r="IRC223" s="221"/>
      <c r="IRD223" s="221"/>
      <c r="IRE223" s="221"/>
      <c r="IRF223" s="221"/>
      <c r="IRG223" s="221"/>
      <c r="IRH223" s="221"/>
      <c r="IRI223" s="221"/>
      <c r="IRJ223" s="221"/>
      <c r="IRK223" s="221"/>
      <c r="IRL223" s="221"/>
      <c r="IRM223" s="221"/>
      <c r="IRN223" s="221"/>
      <c r="IRO223" s="221"/>
      <c r="IRP223" s="221"/>
      <c r="IRQ223" s="221"/>
      <c r="IRR223" s="221"/>
      <c r="IRS223" s="221"/>
      <c r="IRT223" s="221"/>
      <c r="IRU223" s="221"/>
      <c r="IRV223" s="221"/>
      <c r="IRW223" s="221"/>
      <c r="IRX223" s="221"/>
      <c r="IRY223" s="221"/>
      <c r="IRZ223" s="221"/>
      <c r="ISA223" s="221"/>
      <c r="ISB223" s="221"/>
      <c r="ISC223" s="221"/>
      <c r="ISD223" s="221"/>
      <c r="ISE223" s="221"/>
      <c r="ISF223" s="221"/>
      <c r="ISG223" s="221"/>
      <c r="ISH223" s="221"/>
      <c r="ISI223" s="221"/>
      <c r="ISJ223" s="221"/>
      <c r="ISK223" s="221"/>
      <c r="ISL223" s="221"/>
      <c r="ISM223" s="221"/>
      <c r="ISN223" s="221"/>
      <c r="ISO223" s="221"/>
      <c r="ISP223" s="221"/>
      <c r="ISQ223" s="221"/>
      <c r="ISR223" s="221"/>
      <c r="ISS223" s="221"/>
      <c r="IST223" s="221"/>
      <c r="ISU223" s="221"/>
      <c r="ISV223" s="221"/>
      <c r="ISW223" s="221"/>
      <c r="ISX223" s="221"/>
      <c r="ISY223" s="221"/>
      <c r="ISZ223" s="221"/>
      <c r="ITA223" s="221"/>
      <c r="ITB223" s="221"/>
      <c r="ITC223" s="221"/>
      <c r="ITD223" s="221"/>
      <c r="ITE223" s="221"/>
      <c r="ITF223" s="221"/>
      <c r="ITG223" s="221"/>
      <c r="ITH223" s="221"/>
      <c r="ITI223" s="221"/>
      <c r="ITJ223" s="221"/>
      <c r="ITK223" s="221"/>
      <c r="ITL223" s="221"/>
      <c r="ITM223" s="221"/>
      <c r="ITN223" s="221"/>
      <c r="ITO223" s="221"/>
      <c r="ITP223" s="221"/>
      <c r="ITQ223" s="221"/>
      <c r="ITR223" s="221"/>
      <c r="ITS223" s="221"/>
      <c r="ITT223" s="221"/>
      <c r="ITU223" s="221"/>
      <c r="ITV223" s="221"/>
      <c r="ITW223" s="221"/>
      <c r="ITX223" s="221"/>
      <c r="ITY223" s="221"/>
      <c r="ITZ223" s="221"/>
      <c r="IUA223" s="221"/>
      <c r="IUB223" s="221"/>
      <c r="IUC223" s="221"/>
      <c r="IUD223" s="221"/>
      <c r="IUE223" s="221"/>
      <c r="IUF223" s="221"/>
      <c r="IUG223" s="221"/>
      <c r="IUH223" s="221"/>
      <c r="IUI223" s="221"/>
      <c r="IUJ223" s="221"/>
      <c r="IUK223" s="221"/>
      <c r="IUL223" s="221"/>
      <c r="IUM223" s="221"/>
      <c r="IUN223" s="221"/>
      <c r="IUO223" s="221"/>
      <c r="IUP223" s="221"/>
      <c r="IUQ223" s="221"/>
      <c r="IUR223" s="221"/>
      <c r="IUS223" s="221"/>
      <c r="IUT223" s="221"/>
      <c r="IUU223" s="221"/>
      <c r="IUV223" s="221"/>
      <c r="IUW223" s="221"/>
      <c r="IUX223" s="221"/>
      <c r="IUY223" s="221"/>
      <c r="IUZ223" s="221"/>
      <c r="IVA223" s="221"/>
      <c r="IVB223" s="221"/>
      <c r="IVC223" s="221"/>
      <c r="IVD223" s="221"/>
      <c r="IVE223" s="221"/>
      <c r="IVF223" s="221"/>
      <c r="IVG223" s="221"/>
      <c r="IVH223" s="221"/>
      <c r="IVI223" s="221"/>
      <c r="IVJ223" s="221"/>
      <c r="IVK223" s="221"/>
      <c r="IVL223" s="221"/>
      <c r="IVM223" s="221"/>
      <c r="IVN223" s="221"/>
      <c r="IVO223" s="221"/>
      <c r="IVP223" s="221"/>
      <c r="IVQ223" s="221"/>
      <c r="IVR223" s="221"/>
      <c r="IVS223" s="221"/>
      <c r="IVT223" s="221"/>
      <c r="IVU223" s="221"/>
      <c r="IVV223" s="221"/>
      <c r="IVW223" s="221"/>
      <c r="IVX223" s="221"/>
      <c r="IVY223" s="221"/>
      <c r="IVZ223" s="221"/>
      <c r="IWA223" s="221"/>
      <c r="IWB223" s="221"/>
      <c r="IWC223" s="221"/>
      <c r="IWD223" s="221"/>
      <c r="IWE223" s="221"/>
      <c r="IWF223" s="221"/>
      <c r="IWG223" s="221"/>
      <c r="IWH223" s="221"/>
      <c r="IWI223" s="221"/>
      <c r="IWJ223" s="221"/>
      <c r="IWK223" s="221"/>
      <c r="IWL223" s="221"/>
      <c r="IWM223" s="221"/>
      <c r="IWN223" s="221"/>
      <c r="IWO223" s="221"/>
      <c r="IWP223" s="221"/>
      <c r="IWQ223" s="221"/>
      <c r="IWR223" s="221"/>
      <c r="IWS223" s="221"/>
      <c r="IWT223" s="221"/>
      <c r="IWU223" s="221"/>
      <c r="IWV223" s="221"/>
      <c r="IWW223" s="221"/>
      <c r="IWX223" s="221"/>
      <c r="IWY223" s="221"/>
      <c r="IWZ223" s="221"/>
      <c r="IXA223" s="221"/>
      <c r="IXB223" s="221"/>
      <c r="IXC223" s="221"/>
      <c r="IXD223" s="221"/>
      <c r="IXE223" s="221"/>
      <c r="IXF223" s="221"/>
      <c r="IXG223" s="221"/>
      <c r="IXH223" s="221"/>
      <c r="IXI223" s="221"/>
      <c r="IXJ223" s="221"/>
      <c r="IXK223" s="221"/>
      <c r="IXL223" s="221"/>
      <c r="IXM223" s="221"/>
      <c r="IXN223" s="221"/>
      <c r="IXO223" s="221"/>
      <c r="IXP223" s="221"/>
      <c r="IXQ223" s="221"/>
      <c r="IXR223" s="221"/>
      <c r="IXS223" s="221"/>
      <c r="IXT223" s="221"/>
      <c r="IXU223" s="221"/>
      <c r="IXV223" s="221"/>
      <c r="IXW223" s="221"/>
      <c r="IXX223" s="221"/>
      <c r="IXY223" s="221"/>
      <c r="IXZ223" s="221"/>
      <c r="IYA223" s="221"/>
      <c r="IYB223" s="221"/>
      <c r="IYC223" s="221"/>
      <c r="IYD223" s="221"/>
      <c r="IYE223" s="221"/>
      <c r="IYF223" s="221"/>
      <c r="IYG223" s="221"/>
      <c r="IYH223" s="221"/>
      <c r="IYI223" s="221"/>
      <c r="IYJ223" s="221"/>
      <c r="IYK223" s="221"/>
      <c r="IYL223" s="221"/>
      <c r="IYM223" s="221"/>
      <c r="IYN223" s="221"/>
      <c r="IYO223" s="221"/>
      <c r="IYP223" s="221"/>
      <c r="IYQ223" s="221"/>
      <c r="IYR223" s="221"/>
      <c r="IYS223" s="221"/>
      <c r="IYT223" s="221"/>
      <c r="IYU223" s="221"/>
      <c r="IYV223" s="221"/>
      <c r="IYW223" s="221"/>
      <c r="IYX223" s="221"/>
      <c r="IYY223" s="221"/>
      <c r="IYZ223" s="221"/>
      <c r="IZA223" s="221"/>
      <c r="IZB223" s="221"/>
      <c r="IZC223" s="221"/>
      <c r="IZD223" s="221"/>
      <c r="IZE223" s="221"/>
      <c r="IZF223" s="221"/>
      <c r="IZG223" s="221"/>
      <c r="IZH223" s="221"/>
      <c r="IZI223" s="221"/>
      <c r="IZJ223" s="221"/>
      <c r="IZK223" s="221"/>
      <c r="IZL223" s="221"/>
      <c r="IZM223" s="221"/>
      <c r="IZN223" s="221"/>
      <c r="IZO223" s="221"/>
      <c r="IZP223" s="221"/>
      <c r="IZQ223" s="221"/>
      <c r="IZR223" s="221"/>
      <c r="IZS223" s="221"/>
      <c r="IZT223" s="221"/>
      <c r="IZU223" s="221"/>
      <c r="IZV223" s="221"/>
      <c r="IZW223" s="221"/>
      <c r="IZX223" s="221"/>
      <c r="IZY223" s="221"/>
      <c r="IZZ223" s="221"/>
      <c r="JAA223" s="221"/>
      <c r="JAB223" s="221"/>
      <c r="JAC223" s="221"/>
      <c r="JAD223" s="221"/>
      <c r="JAE223" s="221"/>
      <c r="JAF223" s="221"/>
      <c r="JAG223" s="221"/>
      <c r="JAH223" s="221"/>
      <c r="JAI223" s="221"/>
      <c r="JAJ223" s="221"/>
      <c r="JAK223" s="221"/>
      <c r="JAL223" s="221"/>
      <c r="JAM223" s="221"/>
      <c r="JAN223" s="221"/>
      <c r="JAO223" s="221"/>
      <c r="JAP223" s="221"/>
      <c r="JAQ223" s="221"/>
      <c r="JAR223" s="221"/>
      <c r="JAS223" s="221"/>
      <c r="JAT223" s="221"/>
      <c r="JAU223" s="221"/>
      <c r="JAV223" s="221"/>
      <c r="JAW223" s="221"/>
      <c r="JAX223" s="221"/>
      <c r="JAY223" s="221"/>
      <c r="JAZ223" s="221"/>
      <c r="JBA223" s="221"/>
      <c r="JBB223" s="221"/>
      <c r="JBC223" s="221"/>
      <c r="JBD223" s="221"/>
      <c r="JBE223" s="221"/>
      <c r="JBF223" s="221"/>
      <c r="JBG223" s="221"/>
      <c r="JBH223" s="221"/>
      <c r="JBI223" s="221"/>
      <c r="JBJ223" s="221"/>
      <c r="JBK223" s="221"/>
      <c r="JBL223" s="221"/>
      <c r="JBM223" s="221"/>
      <c r="JBN223" s="221"/>
      <c r="JBO223" s="221"/>
      <c r="JBP223" s="221"/>
      <c r="JBQ223" s="221"/>
      <c r="JBR223" s="221"/>
      <c r="JBS223" s="221"/>
      <c r="JBT223" s="221"/>
      <c r="JBU223" s="221"/>
      <c r="JBV223" s="221"/>
      <c r="JBW223" s="221"/>
      <c r="JBX223" s="221"/>
      <c r="JBY223" s="221"/>
      <c r="JBZ223" s="221"/>
      <c r="JCA223" s="221"/>
      <c r="JCB223" s="221"/>
      <c r="JCC223" s="221"/>
      <c r="JCD223" s="221"/>
      <c r="JCE223" s="221"/>
      <c r="JCF223" s="221"/>
      <c r="JCG223" s="221"/>
      <c r="JCH223" s="221"/>
      <c r="JCI223" s="221"/>
      <c r="JCJ223" s="221"/>
      <c r="JCK223" s="221"/>
      <c r="JCL223" s="221"/>
      <c r="JCM223" s="221"/>
      <c r="JCN223" s="221"/>
      <c r="JCO223" s="221"/>
      <c r="JCP223" s="221"/>
      <c r="JCQ223" s="221"/>
      <c r="JCR223" s="221"/>
      <c r="JCS223" s="221"/>
      <c r="JCT223" s="221"/>
      <c r="JCU223" s="221"/>
      <c r="JCV223" s="221"/>
      <c r="JCW223" s="221"/>
      <c r="JCX223" s="221"/>
      <c r="JCY223" s="221"/>
      <c r="JCZ223" s="221"/>
      <c r="JDA223" s="221"/>
      <c r="JDB223" s="221"/>
      <c r="JDC223" s="221"/>
      <c r="JDD223" s="221"/>
      <c r="JDE223" s="221"/>
      <c r="JDF223" s="221"/>
      <c r="JDG223" s="221"/>
      <c r="JDH223" s="221"/>
      <c r="JDI223" s="221"/>
      <c r="JDJ223" s="221"/>
      <c r="JDK223" s="221"/>
      <c r="JDL223" s="221"/>
      <c r="JDM223" s="221"/>
      <c r="JDN223" s="221"/>
      <c r="JDO223" s="221"/>
      <c r="JDP223" s="221"/>
      <c r="JDQ223" s="221"/>
      <c r="JDR223" s="221"/>
      <c r="JDS223" s="221"/>
      <c r="JDT223" s="221"/>
      <c r="JDU223" s="221"/>
      <c r="JDV223" s="221"/>
      <c r="JDW223" s="221"/>
      <c r="JDX223" s="221"/>
      <c r="JDY223" s="221"/>
      <c r="JDZ223" s="221"/>
      <c r="JEA223" s="221"/>
      <c r="JEB223" s="221"/>
      <c r="JEC223" s="221"/>
      <c r="JED223" s="221"/>
      <c r="JEE223" s="221"/>
      <c r="JEF223" s="221"/>
      <c r="JEG223" s="221"/>
      <c r="JEH223" s="221"/>
      <c r="JEI223" s="221"/>
      <c r="JEJ223" s="221"/>
      <c r="JEK223" s="221"/>
      <c r="JEL223" s="221"/>
      <c r="JEM223" s="221"/>
      <c r="JEN223" s="221"/>
      <c r="JEO223" s="221"/>
      <c r="JEP223" s="221"/>
      <c r="JEQ223" s="221"/>
      <c r="JER223" s="221"/>
      <c r="JES223" s="221"/>
      <c r="JET223" s="221"/>
      <c r="JEU223" s="221"/>
      <c r="JEV223" s="221"/>
      <c r="JEW223" s="221"/>
      <c r="JEX223" s="221"/>
      <c r="JEY223" s="221"/>
      <c r="JEZ223" s="221"/>
      <c r="JFA223" s="221"/>
      <c r="JFB223" s="221"/>
      <c r="JFC223" s="221"/>
      <c r="JFD223" s="221"/>
      <c r="JFE223" s="221"/>
      <c r="JFF223" s="221"/>
      <c r="JFG223" s="221"/>
      <c r="JFH223" s="221"/>
      <c r="JFI223" s="221"/>
      <c r="JFJ223" s="221"/>
      <c r="JFK223" s="221"/>
      <c r="JFL223" s="221"/>
      <c r="JFM223" s="221"/>
      <c r="JFN223" s="221"/>
      <c r="JFO223" s="221"/>
      <c r="JFP223" s="221"/>
      <c r="JFQ223" s="221"/>
      <c r="JFR223" s="221"/>
      <c r="JFS223" s="221"/>
      <c r="JFT223" s="221"/>
      <c r="JFU223" s="221"/>
      <c r="JFV223" s="221"/>
      <c r="JFW223" s="221"/>
      <c r="JFX223" s="221"/>
      <c r="JFY223" s="221"/>
      <c r="JFZ223" s="221"/>
      <c r="JGA223" s="221"/>
      <c r="JGB223" s="221"/>
      <c r="JGC223" s="221"/>
      <c r="JGD223" s="221"/>
      <c r="JGE223" s="221"/>
      <c r="JGF223" s="221"/>
      <c r="JGG223" s="221"/>
      <c r="JGH223" s="221"/>
      <c r="JGI223" s="221"/>
      <c r="JGJ223" s="221"/>
      <c r="JGK223" s="221"/>
      <c r="JGL223" s="221"/>
      <c r="JGM223" s="221"/>
      <c r="JGN223" s="221"/>
      <c r="JGO223" s="221"/>
      <c r="JGP223" s="221"/>
      <c r="JGQ223" s="221"/>
      <c r="JGR223" s="221"/>
      <c r="JGS223" s="221"/>
      <c r="JGT223" s="221"/>
      <c r="JGU223" s="221"/>
      <c r="JGV223" s="221"/>
      <c r="JGW223" s="221"/>
      <c r="JGX223" s="221"/>
      <c r="JGY223" s="221"/>
      <c r="JGZ223" s="221"/>
      <c r="JHA223" s="221"/>
      <c r="JHB223" s="221"/>
      <c r="JHC223" s="221"/>
      <c r="JHD223" s="221"/>
      <c r="JHE223" s="221"/>
      <c r="JHF223" s="221"/>
      <c r="JHG223" s="221"/>
      <c r="JHH223" s="221"/>
      <c r="JHI223" s="221"/>
      <c r="JHJ223" s="221"/>
      <c r="JHK223" s="221"/>
      <c r="JHL223" s="221"/>
      <c r="JHM223" s="221"/>
      <c r="JHN223" s="221"/>
      <c r="JHO223" s="221"/>
      <c r="JHP223" s="221"/>
      <c r="JHQ223" s="221"/>
      <c r="JHR223" s="221"/>
      <c r="JHS223" s="221"/>
      <c r="JHT223" s="221"/>
      <c r="JHU223" s="221"/>
      <c r="JHV223" s="221"/>
      <c r="JHW223" s="221"/>
      <c r="JHX223" s="221"/>
      <c r="JHY223" s="221"/>
      <c r="JHZ223" s="221"/>
      <c r="JIA223" s="221"/>
      <c r="JIB223" s="221"/>
      <c r="JIC223" s="221"/>
      <c r="JID223" s="221"/>
      <c r="JIE223" s="221"/>
      <c r="JIF223" s="221"/>
      <c r="JIG223" s="221"/>
      <c r="JIH223" s="221"/>
      <c r="JII223" s="221"/>
      <c r="JIJ223" s="221"/>
      <c r="JIK223" s="221"/>
      <c r="JIL223" s="221"/>
      <c r="JIM223" s="221"/>
      <c r="JIN223" s="221"/>
      <c r="JIO223" s="221"/>
      <c r="JIP223" s="221"/>
      <c r="JIQ223" s="221"/>
      <c r="JIR223" s="221"/>
      <c r="JIS223" s="221"/>
      <c r="JIT223" s="221"/>
      <c r="JIU223" s="221"/>
      <c r="JIV223" s="221"/>
      <c r="JIW223" s="221"/>
      <c r="JIX223" s="221"/>
      <c r="JIY223" s="221"/>
      <c r="JIZ223" s="221"/>
      <c r="JJA223" s="221"/>
      <c r="JJB223" s="221"/>
      <c r="JJC223" s="221"/>
      <c r="JJD223" s="221"/>
      <c r="JJE223" s="221"/>
      <c r="JJF223" s="221"/>
      <c r="JJG223" s="221"/>
      <c r="JJH223" s="221"/>
      <c r="JJI223" s="221"/>
      <c r="JJJ223" s="221"/>
      <c r="JJK223" s="221"/>
      <c r="JJL223" s="221"/>
      <c r="JJM223" s="221"/>
      <c r="JJN223" s="221"/>
      <c r="JJO223" s="221"/>
      <c r="JJP223" s="221"/>
      <c r="JJQ223" s="221"/>
      <c r="JJR223" s="221"/>
      <c r="JJS223" s="221"/>
      <c r="JJT223" s="221"/>
      <c r="JJU223" s="221"/>
      <c r="JJV223" s="221"/>
      <c r="JJW223" s="221"/>
      <c r="JJX223" s="221"/>
      <c r="JJY223" s="221"/>
      <c r="JJZ223" s="221"/>
      <c r="JKA223" s="221"/>
      <c r="JKB223" s="221"/>
      <c r="JKC223" s="221"/>
      <c r="JKD223" s="221"/>
      <c r="JKE223" s="221"/>
      <c r="JKF223" s="221"/>
      <c r="JKG223" s="221"/>
      <c r="JKH223" s="221"/>
      <c r="JKI223" s="221"/>
      <c r="JKJ223" s="221"/>
      <c r="JKK223" s="221"/>
      <c r="JKL223" s="221"/>
      <c r="JKM223" s="221"/>
      <c r="JKN223" s="221"/>
      <c r="JKO223" s="221"/>
      <c r="JKP223" s="221"/>
      <c r="JKQ223" s="221"/>
      <c r="JKR223" s="221"/>
      <c r="JKS223" s="221"/>
      <c r="JKT223" s="221"/>
      <c r="JKU223" s="221"/>
      <c r="JKV223" s="221"/>
      <c r="JKW223" s="221"/>
      <c r="JKX223" s="221"/>
      <c r="JKY223" s="221"/>
      <c r="JKZ223" s="221"/>
      <c r="JLA223" s="221"/>
      <c r="JLB223" s="221"/>
      <c r="JLC223" s="221"/>
      <c r="JLD223" s="221"/>
      <c r="JLE223" s="221"/>
      <c r="JLF223" s="221"/>
      <c r="JLG223" s="221"/>
      <c r="JLH223" s="221"/>
      <c r="JLI223" s="221"/>
      <c r="JLJ223" s="221"/>
      <c r="JLK223" s="221"/>
      <c r="JLL223" s="221"/>
      <c r="JLM223" s="221"/>
      <c r="JLN223" s="221"/>
      <c r="JLO223" s="221"/>
      <c r="JLP223" s="221"/>
      <c r="JLQ223" s="221"/>
      <c r="JLR223" s="221"/>
      <c r="JLS223" s="221"/>
      <c r="JLT223" s="221"/>
      <c r="JLU223" s="221"/>
      <c r="JLV223" s="221"/>
      <c r="JLW223" s="221"/>
      <c r="JLX223" s="221"/>
      <c r="JLY223" s="221"/>
      <c r="JLZ223" s="221"/>
      <c r="JMA223" s="221"/>
      <c r="JMB223" s="221"/>
      <c r="JMC223" s="221"/>
      <c r="JMD223" s="221"/>
      <c r="JME223" s="221"/>
      <c r="JMF223" s="221"/>
      <c r="JMG223" s="221"/>
      <c r="JMH223" s="221"/>
      <c r="JMI223" s="221"/>
      <c r="JMJ223" s="221"/>
      <c r="JMK223" s="221"/>
      <c r="JML223" s="221"/>
      <c r="JMM223" s="221"/>
      <c r="JMN223" s="221"/>
      <c r="JMO223" s="221"/>
      <c r="JMP223" s="221"/>
      <c r="JMQ223" s="221"/>
      <c r="JMR223" s="221"/>
      <c r="JMS223" s="221"/>
      <c r="JMT223" s="221"/>
      <c r="JMU223" s="221"/>
      <c r="JMV223" s="221"/>
      <c r="JMW223" s="221"/>
      <c r="JMX223" s="221"/>
      <c r="JMY223" s="221"/>
      <c r="JMZ223" s="221"/>
      <c r="JNA223" s="221"/>
      <c r="JNB223" s="221"/>
      <c r="JNC223" s="221"/>
      <c r="JND223" s="221"/>
      <c r="JNE223" s="221"/>
      <c r="JNF223" s="221"/>
      <c r="JNG223" s="221"/>
      <c r="JNH223" s="221"/>
      <c r="JNI223" s="221"/>
      <c r="JNJ223" s="221"/>
      <c r="JNK223" s="221"/>
      <c r="JNL223" s="221"/>
      <c r="JNM223" s="221"/>
      <c r="JNN223" s="221"/>
      <c r="JNO223" s="221"/>
      <c r="JNP223" s="221"/>
      <c r="JNQ223" s="221"/>
      <c r="JNR223" s="221"/>
      <c r="JNS223" s="221"/>
      <c r="JNT223" s="221"/>
      <c r="JNU223" s="221"/>
      <c r="JNV223" s="221"/>
      <c r="JNW223" s="221"/>
      <c r="JNX223" s="221"/>
      <c r="JNY223" s="221"/>
      <c r="JNZ223" s="221"/>
      <c r="JOA223" s="221"/>
      <c r="JOB223" s="221"/>
      <c r="JOC223" s="221"/>
      <c r="JOD223" s="221"/>
      <c r="JOE223" s="221"/>
      <c r="JOF223" s="221"/>
      <c r="JOG223" s="221"/>
      <c r="JOH223" s="221"/>
      <c r="JOI223" s="221"/>
      <c r="JOJ223" s="221"/>
      <c r="JOK223" s="221"/>
      <c r="JOL223" s="221"/>
      <c r="JOM223" s="221"/>
      <c r="JON223" s="221"/>
      <c r="JOO223" s="221"/>
      <c r="JOP223" s="221"/>
      <c r="JOQ223" s="221"/>
      <c r="JOR223" s="221"/>
      <c r="JOS223" s="221"/>
      <c r="JOT223" s="221"/>
      <c r="JOU223" s="221"/>
      <c r="JOV223" s="221"/>
      <c r="JOW223" s="221"/>
      <c r="JOX223" s="221"/>
      <c r="JOY223" s="221"/>
      <c r="JOZ223" s="221"/>
      <c r="JPA223" s="221"/>
      <c r="JPB223" s="221"/>
      <c r="JPC223" s="221"/>
      <c r="JPD223" s="221"/>
      <c r="JPE223" s="221"/>
      <c r="JPF223" s="221"/>
      <c r="JPG223" s="221"/>
      <c r="JPH223" s="221"/>
      <c r="JPI223" s="221"/>
      <c r="JPJ223" s="221"/>
      <c r="JPK223" s="221"/>
      <c r="JPL223" s="221"/>
      <c r="JPM223" s="221"/>
      <c r="JPN223" s="221"/>
      <c r="JPO223" s="221"/>
      <c r="JPP223" s="221"/>
      <c r="JPQ223" s="221"/>
      <c r="JPR223" s="221"/>
      <c r="JPS223" s="221"/>
      <c r="JPT223" s="221"/>
      <c r="JPU223" s="221"/>
      <c r="JPV223" s="221"/>
      <c r="JPW223" s="221"/>
      <c r="JPX223" s="221"/>
      <c r="JPY223" s="221"/>
      <c r="JPZ223" s="221"/>
      <c r="JQA223" s="221"/>
      <c r="JQB223" s="221"/>
      <c r="JQC223" s="221"/>
      <c r="JQD223" s="221"/>
      <c r="JQE223" s="221"/>
      <c r="JQF223" s="221"/>
      <c r="JQG223" s="221"/>
      <c r="JQH223" s="221"/>
      <c r="JQI223" s="221"/>
      <c r="JQJ223" s="221"/>
      <c r="JQK223" s="221"/>
      <c r="JQL223" s="221"/>
      <c r="JQM223" s="221"/>
      <c r="JQN223" s="221"/>
      <c r="JQO223" s="221"/>
      <c r="JQP223" s="221"/>
      <c r="JQQ223" s="221"/>
      <c r="JQR223" s="221"/>
      <c r="JQS223" s="221"/>
      <c r="JQT223" s="221"/>
      <c r="JQU223" s="221"/>
      <c r="JQV223" s="221"/>
      <c r="JQW223" s="221"/>
      <c r="JQX223" s="221"/>
      <c r="JQY223" s="221"/>
      <c r="JQZ223" s="221"/>
      <c r="JRA223" s="221"/>
      <c r="JRB223" s="221"/>
      <c r="JRC223" s="221"/>
      <c r="JRD223" s="221"/>
      <c r="JRE223" s="221"/>
      <c r="JRF223" s="221"/>
      <c r="JRG223" s="221"/>
      <c r="JRH223" s="221"/>
      <c r="JRI223" s="221"/>
      <c r="JRJ223" s="221"/>
      <c r="JRK223" s="221"/>
      <c r="JRL223" s="221"/>
      <c r="JRM223" s="221"/>
      <c r="JRN223" s="221"/>
      <c r="JRO223" s="221"/>
      <c r="JRP223" s="221"/>
      <c r="JRQ223" s="221"/>
      <c r="JRR223" s="221"/>
      <c r="JRS223" s="221"/>
      <c r="JRT223" s="221"/>
      <c r="JRU223" s="221"/>
      <c r="JRV223" s="221"/>
      <c r="JRW223" s="221"/>
      <c r="JRX223" s="221"/>
      <c r="JRY223" s="221"/>
      <c r="JRZ223" s="221"/>
      <c r="JSA223" s="221"/>
      <c r="JSB223" s="221"/>
      <c r="JSC223" s="221"/>
      <c r="JSD223" s="221"/>
      <c r="JSE223" s="221"/>
      <c r="JSF223" s="221"/>
      <c r="JSG223" s="221"/>
      <c r="JSH223" s="221"/>
      <c r="JSI223" s="221"/>
      <c r="JSJ223" s="221"/>
      <c r="JSK223" s="221"/>
      <c r="JSL223" s="221"/>
      <c r="JSM223" s="221"/>
      <c r="JSN223" s="221"/>
      <c r="JSO223" s="221"/>
      <c r="JSP223" s="221"/>
      <c r="JSQ223" s="221"/>
      <c r="JSR223" s="221"/>
      <c r="JSS223" s="221"/>
      <c r="JST223" s="221"/>
      <c r="JSU223" s="221"/>
      <c r="JSV223" s="221"/>
      <c r="JSW223" s="221"/>
      <c r="JSX223" s="221"/>
      <c r="JSY223" s="221"/>
      <c r="JSZ223" s="221"/>
      <c r="JTA223" s="221"/>
      <c r="JTB223" s="221"/>
      <c r="JTC223" s="221"/>
      <c r="JTD223" s="221"/>
      <c r="JTE223" s="221"/>
      <c r="JTF223" s="221"/>
      <c r="JTG223" s="221"/>
      <c r="JTH223" s="221"/>
      <c r="JTI223" s="221"/>
      <c r="JTJ223" s="221"/>
      <c r="JTK223" s="221"/>
      <c r="JTL223" s="221"/>
      <c r="JTM223" s="221"/>
      <c r="JTN223" s="221"/>
      <c r="JTO223" s="221"/>
      <c r="JTP223" s="221"/>
      <c r="JTQ223" s="221"/>
      <c r="JTR223" s="221"/>
      <c r="JTS223" s="221"/>
      <c r="JTT223" s="221"/>
      <c r="JTU223" s="221"/>
      <c r="JTV223" s="221"/>
      <c r="JTW223" s="221"/>
      <c r="JTX223" s="221"/>
      <c r="JTY223" s="221"/>
      <c r="JTZ223" s="221"/>
      <c r="JUA223" s="221"/>
      <c r="JUB223" s="221"/>
      <c r="JUC223" s="221"/>
      <c r="JUD223" s="221"/>
      <c r="JUE223" s="221"/>
      <c r="JUF223" s="221"/>
      <c r="JUG223" s="221"/>
      <c r="JUH223" s="221"/>
      <c r="JUI223" s="221"/>
      <c r="JUJ223" s="221"/>
      <c r="JUK223" s="221"/>
      <c r="JUL223" s="221"/>
      <c r="JUM223" s="221"/>
      <c r="JUN223" s="221"/>
      <c r="JUO223" s="221"/>
      <c r="JUP223" s="221"/>
      <c r="JUQ223" s="221"/>
      <c r="JUR223" s="221"/>
      <c r="JUS223" s="221"/>
      <c r="JUT223" s="221"/>
      <c r="JUU223" s="221"/>
      <c r="JUV223" s="221"/>
      <c r="JUW223" s="221"/>
      <c r="JUX223" s="221"/>
      <c r="JUY223" s="221"/>
      <c r="JUZ223" s="221"/>
      <c r="JVA223" s="221"/>
      <c r="JVB223" s="221"/>
      <c r="JVC223" s="221"/>
      <c r="JVD223" s="221"/>
      <c r="JVE223" s="221"/>
      <c r="JVF223" s="221"/>
      <c r="JVG223" s="221"/>
      <c r="JVH223" s="221"/>
      <c r="JVI223" s="221"/>
      <c r="JVJ223" s="221"/>
      <c r="JVK223" s="221"/>
      <c r="JVL223" s="221"/>
      <c r="JVM223" s="221"/>
      <c r="JVN223" s="221"/>
      <c r="JVO223" s="221"/>
      <c r="JVP223" s="221"/>
      <c r="JVQ223" s="221"/>
      <c r="JVR223" s="221"/>
      <c r="JVS223" s="221"/>
      <c r="JVT223" s="221"/>
      <c r="JVU223" s="221"/>
      <c r="JVV223" s="221"/>
      <c r="JVW223" s="221"/>
      <c r="JVX223" s="221"/>
      <c r="JVY223" s="221"/>
      <c r="JVZ223" s="221"/>
      <c r="JWA223" s="221"/>
      <c r="JWB223" s="221"/>
      <c r="JWC223" s="221"/>
      <c r="JWD223" s="221"/>
      <c r="JWE223" s="221"/>
      <c r="JWF223" s="221"/>
      <c r="JWG223" s="221"/>
      <c r="JWH223" s="221"/>
      <c r="JWI223" s="221"/>
      <c r="JWJ223" s="221"/>
      <c r="JWK223" s="221"/>
      <c r="JWL223" s="221"/>
      <c r="JWM223" s="221"/>
      <c r="JWN223" s="221"/>
      <c r="JWO223" s="221"/>
      <c r="JWP223" s="221"/>
      <c r="JWQ223" s="221"/>
      <c r="JWR223" s="221"/>
      <c r="JWS223" s="221"/>
      <c r="JWT223" s="221"/>
      <c r="JWU223" s="221"/>
      <c r="JWV223" s="221"/>
      <c r="JWW223" s="221"/>
      <c r="JWX223" s="221"/>
      <c r="JWY223" s="221"/>
      <c r="JWZ223" s="221"/>
      <c r="JXA223" s="221"/>
      <c r="JXB223" s="221"/>
      <c r="JXC223" s="221"/>
      <c r="JXD223" s="221"/>
      <c r="JXE223" s="221"/>
      <c r="JXF223" s="221"/>
      <c r="JXG223" s="221"/>
      <c r="JXH223" s="221"/>
      <c r="JXI223" s="221"/>
      <c r="JXJ223" s="221"/>
      <c r="JXK223" s="221"/>
      <c r="JXL223" s="221"/>
      <c r="JXM223" s="221"/>
      <c r="JXN223" s="221"/>
      <c r="JXO223" s="221"/>
      <c r="JXP223" s="221"/>
      <c r="JXQ223" s="221"/>
      <c r="JXR223" s="221"/>
      <c r="JXS223" s="221"/>
      <c r="JXT223" s="221"/>
      <c r="JXU223" s="221"/>
      <c r="JXV223" s="221"/>
      <c r="JXW223" s="221"/>
      <c r="JXX223" s="221"/>
      <c r="JXY223" s="221"/>
      <c r="JXZ223" s="221"/>
      <c r="JYA223" s="221"/>
      <c r="JYB223" s="221"/>
      <c r="JYC223" s="221"/>
      <c r="JYD223" s="221"/>
      <c r="JYE223" s="221"/>
      <c r="JYF223" s="221"/>
      <c r="JYG223" s="221"/>
      <c r="JYH223" s="221"/>
      <c r="JYI223" s="221"/>
      <c r="JYJ223" s="221"/>
      <c r="JYK223" s="221"/>
      <c r="JYL223" s="221"/>
      <c r="JYM223" s="221"/>
      <c r="JYN223" s="221"/>
      <c r="JYO223" s="221"/>
      <c r="JYP223" s="221"/>
      <c r="JYQ223" s="221"/>
      <c r="JYR223" s="221"/>
      <c r="JYS223" s="221"/>
      <c r="JYT223" s="221"/>
      <c r="JYU223" s="221"/>
      <c r="JYV223" s="221"/>
      <c r="JYW223" s="221"/>
      <c r="JYX223" s="221"/>
      <c r="JYY223" s="221"/>
      <c r="JYZ223" s="221"/>
      <c r="JZA223" s="221"/>
      <c r="JZB223" s="221"/>
      <c r="JZC223" s="221"/>
      <c r="JZD223" s="221"/>
      <c r="JZE223" s="221"/>
      <c r="JZF223" s="221"/>
      <c r="JZG223" s="221"/>
      <c r="JZH223" s="221"/>
      <c r="JZI223" s="221"/>
      <c r="JZJ223" s="221"/>
      <c r="JZK223" s="221"/>
      <c r="JZL223" s="221"/>
      <c r="JZM223" s="221"/>
      <c r="JZN223" s="221"/>
      <c r="JZO223" s="221"/>
      <c r="JZP223" s="221"/>
      <c r="JZQ223" s="221"/>
      <c r="JZR223" s="221"/>
      <c r="JZS223" s="221"/>
      <c r="JZT223" s="221"/>
      <c r="JZU223" s="221"/>
      <c r="JZV223" s="221"/>
      <c r="JZW223" s="221"/>
      <c r="JZX223" s="221"/>
      <c r="JZY223" s="221"/>
      <c r="JZZ223" s="221"/>
      <c r="KAA223" s="221"/>
      <c r="KAB223" s="221"/>
      <c r="KAC223" s="221"/>
      <c r="KAD223" s="221"/>
      <c r="KAE223" s="221"/>
      <c r="KAF223" s="221"/>
      <c r="KAG223" s="221"/>
      <c r="KAH223" s="221"/>
      <c r="KAI223" s="221"/>
      <c r="KAJ223" s="221"/>
      <c r="KAK223" s="221"/>
      <c r="KAL223" s="221"/>
      <c r="KAM223" s="221"/>
      <c r="KAN223" s="221"/>
      <c r="KAO223" s="221"/>
      <c r="KAP223" s="221"/>
      <c r="KAQ223" s="221"/>
      <c r="KAR223" s="221"/>
      <c r="KAS223" s="221"/>
      <c r="KAT223" s="221"/>
      <c r="KAU223" s="221"/>
      <c r="KAV223" s="221"/>
      <c r="KAW223" s="221"/>
      <c r="KAX223" s="221"/>
      <c r="KAY223" s="221"/>
      <c r="KAZ223" s="221"/>
      <c r="KBA223" s="221"/>
      <c r="KBB223" s="221"/>
      <c r="KBC223" s="221"/>
      <c r="KBD223" s="221"/>
      <c r="KBE223" s="221"/>
      <c r="KBF223" s="221"/>
      <c r="KBG223" s="221"/>
      <c r="KBH223" s="221"/>
      <c r="KBI223" s="221"/>
      <c r="KBJ223" s="221"/>
      <c r="KBK223" s="221"/>
      <c r="KBL223" s="221"/>
      <c r="KBM223" s="221"/>
      <c r="KBN223" s="221"/>
      <c r="KBO223" s="221"/>
      <c r="KBP223" s="221"/>
      <c r="KBQ223" s="221"/>
      <c r="KBR223" s="221"/>
      <c r="KBS223" s="221"/>
      <c r="KBT223" s="221"/>
      <c r="KBU223" s="221"/>
      <c r="KBV223" s="221"/>
      <c r="KBW223" s="221"/>
      <c r="KBX223" s="221"/>
      <c r="KBY223" s="221"/>
      <c r="KBZ223" s="221"/>
      <c r="KCA223" s="221"/>
      <c r="KCB223" s="221"/>
      <c r="KCC223" s="221"/>
      <c r="KCD223" s="221"/>
      <c r="KCE223" s="221"/>
      <c r="KCF223" s="221"/>
      <c r="KCG223" s="221"/>
      <c r="KCH223" s="221"/>
      <c r="KCI223" s="221"/>
      <c r="KCJ223" s="221"/>
      <c r="KCK223" s="221"/>
      <c r="KCL223" s="221"/>
      <c r="KCM223" s="221"/>
      <c r="KCN223" s="221"/>
      <c r="KCO223" s="221"/>
      <c r="KCP223" s="221"/>
      <c r="KCQ223" s="221"/>
      <c r="KCR223" s="221"/>
      <c r="KCS223" s="221"/>
      <c r="KCT223" s="221"/>
      <c r="KCU223" s="221"/>
      <c r="KCV223" s="221"/>
      <c r="KCW223" s="221"/>
      <c r="KCX223" s="221"/>
      <c r="KCY223" s="221"/>
      <c r="KCZ223" s="221"/>
      <c r="KDA223" s="221"/>
      <c r="KDB223" s="221"/>
      <c r="KDC223" s="221"/>
      <c r="KDD223" s="221"/>
      <c r="KDE223" s="221"/>
      <c r="KDF223" s="221"/>
      <c r="KDG223" s="221"/>
      <c r="KDH223" s="221"/>
      <c r="KDI223" s="221"/>
      <c r="KDJ223" s="221"/>
      <c r="KDK223" s="221"/>
      <c r="KDL223" s="221"/>
      <c r="KDM223" s="221"/>
      <c r="KDN223" s="221"/>
      <c r="KDO223" s="221"/>
      <c r="KDP223" s="221"/>
      <c r="KDQ223" s="221"/>
      <c r="KDR223" s="221"/>
      <c r="KDS223" s="221"/>
      <c r="KDT223" s="221"/>
      <c r="KDU223" s="221"/>
      <c r="KDV223" s="221"/>
      <c r="KDW223" s="221"/>
      <c r="KDX223" s="221"/>
      <c r="KDY223" s="221"/>
      <c r="KDZ223" s="221"/>
      <c r="KEA223" s="221"/>
      <c r="KEB223" s="221"/>
      <c r="KEC223" s="221"/>
      <c r="KED223" s="221"/>
      <c r="KEE223" s="221"/>
      <c r="KEF223" s="221"/>
      <c r="KEG223" s="221"/>
      <c r="KEH223" s="221"/>
      <c r="KEI223" s="221"/>
      <c r="KEJ223" s="221"/>
      <c r="KEK223" s="221"/>
      <c r="KEL223" s="221"/>
      <c r="KEM223" s="221"/>
      <c r="KEN223" s="221"/>
      <c r="KEO223" s="221"/>
      <c r="KEP223" s="221"/>
      <c r="KEQ223" s="221"/>
      <c r="KER223" s="221"/>
      <c r="KES223" s="221"/>
      <c r="KET223" s="221"/>
      <c r="KEU223" s="221"/>
      <c r="KEV223" s="221"/>
      <c r="KEW223" s="221"/>
      <c r="KEX223" s="221"/>
      <c r="KEY223" s="221"/>
      <c r="KEZ223" s="221"/>
      <c r="KFA223" s="221"/>
      <c r="KFB223" s="221"/>
      <c r="KFC223" s="221"/>
      <c r="KFD223" s="221"/>
      <c r="KFE223" s="221"/>
      <c r="KFF223" s="221"/>
      <c r="KFG223" s="221"/>
      <c r="KFH223" s="221"/>
      <c r="KFI223" s="221"/>
      <c r="KFJ223" s="221"/>
      <c r="KFK223" s="221"/>
      <c r="KFL223" s="221"/>
      <c r="KFM223" s="221"/>
      <c r="KFN223" s="221"/>
      <c r="KFO223" s="221"/>
      <c r="KFP223" s="221"/>
      <c r="KFQ223" s="221"/>
      <c r="KFR223" s="221"/>
      <c r="KFS223" s="221"/>
      <c r="KFT223" s="221"/>
      <c r="KFU223" s="221"/>
      <c r="KFV223" s="221"/>
      <c r="KFW223" s="221"/>
      <c r="KFX223" s="221"/>
      <c r="KFY223" s="221"/>
      <c r="KFZ223" s="221"/>
      <c r="KGA223" s="221"/>
      <c r="KGB223" s="221"/>
      <c r="KGC223" s="221"/>
      <c r="KGD223" s="221"/>
      <c r="KGE223" s="221"/>
      <c r="KGF223" s="221"/>
      <c r="KGG223" s="221"/>
      <c r="KGH223" s="221"/>
      <c r="KGI223" s="221"/>
      <c r="KGJ223" s="221"/>
      <c r="KGK223" s="221"/>
      <c r="KGL223" s="221"/>
      <c r="KGM223" s="221"/>
      <c r="KGN223" s="221"/>
      <c r="KGO223" s="221"/>
      <c r="KGP223" s="221"/>
      <c r="KGQ223" s="221"/>
      <c r="KGR223" s="221"/>
      <c r="KGS223" s="221"/>
      <c r="KGT223" s="221"/>
      <c r="KGU223" s="221"/>
      <c r="KGV223" s="221"/>
      <c r="KGW223" s="221"/>
      <c r="KGX223" s="221"/>
      <c r="KGY223" s="221"/>
      <c r="KGZ223" s="221"/>
      <c r="KHA223" s="221"/>
      <c r="KHB223" s="221"/>
      <c r="KHC223" s="221"/>
      <c r="KHD223" s="221"/>
      <c r="KHE223" s="221"/>
      <c r="KHF223" s="221"/>
      <c r="KHG223" s="221"/>
      <c r="KHH223" s="221"/>
      <c r="KHI223" s="221"/>
      <c r="KHJ223" s="221"/>
      <c r="KHK223" s="221"/>
      <c r="KHL223" s="221"/>
      <c r="KHM223" s="221"/>
      <c r="KHN223" s="221"/>
      <c r="KHO223" s="221"/>
      <c r="KHP223" s="221"/>
      <c r="KHQ223" s="221"/>
      <c r="KHR223" s="221"/>
      <c r="KHS223" s="221"/>
      <c r="KHT223" s="221"/>
      <c r="KHU223" s="221"/>
      <c r="KHV223" s="221"/>
      <c r="KHW223" s="221"/>
      <c r="KHX223" s="221"/>
      <c r="KHY223" s="221"/>
      <c r="KHZ223" s="221"/>
      <c r="KIA223" s="221"/>
      <c r="KIB223" s="221"/>
      <c r="KIC223" s="221"/>
      <c r="KID223" s="221"/>
      <c r="KIE223" s="221"/>
      <c r="KIF223" s="221"/>
      <c r="KIG223" s="221"/>
      <c r="KIH223" s="221"/>
      <c r="KII223" s="221"/>
      <c r="KIJ223" s="221"/>
      <c r="KIK223" s="221"/>
      <c r="KIL223" s="221"/>
      <c r="KIM223" s="221"/>
      <c r="KIN223" s="221"/>
      <c r="KIO223" s="221"/>
      <c r="KIP223" s="221"/>
      <c r="KIQ223" s="221"/>
      <c r="KIR223" s="221"/>
      <c r="KIS223" s="221"/>
      <c r="KIT223" s="221"/>
      <c r="KIU223" s="221"/>
      <c r="KIV223" s="221"/>
      <c r="KIW223" s="221"/>
      <c r="KIX223" s="221"/>
      <c r="KIY223" s="221"/>
      <c r="KIZ223" s="221"/>
      <c r="KJA223" s="221"/>
      <c r="KJB223" s="221"/>
      <c r="KJC223" s="221"/>
      <c r="KJD223" s="221"/>
      <c r="KJE223" s="221"/>
      <c r="KJF223" s="221"/>
      <c r="KJG223" s="221"/>
      <c r="KJH223" s="221"/>
      <c r="KJI223" s="221"/>
      <c r="KJJ223" s="221"/>
      <c r="KJK223" s="221"/>
      <c r="KJL223" s="221"/>
      <c r="KJM223" s="221"/>
      <c r="KJN223" s="221"/>
      <c r="KJO223" s="221"/>
      <c r="KJP223" s="221"/>
      <c r="KJQ223" s="221"/>
      <c r="KJR223" s="221"/>
      <c r="KJS223" s="221"/>
      <c r="KJT223" s="221"/>
      <c r="KJU223" s="221"/>
      <c r="KJV223" s="221"/>
      <c r="KJW223" s="221"/>
      <c r="KJX223" s="221"/>
      <c r="KJY223" s="221"/>
      <c r="KJZ223" s="221"/>
      <c r="KKA223" s="221"/>
      <c r="KKB223" s="221"/>
      <c r="KKC223" s="221"/>
      <c r="KKD223" s="221"/>
      <c r="KKE223" s="221"/>
      <c r="KKF223" s="221"/>
      <c r="KKG223" s="221"/>
      <c r="KKH223" s="221"/>
      <c r="KKI223" s="221"/>
      <c r="KKJ223" s="221"/>
      <c r="KKK223" s="221"/>
      <c r="KKL223" s="221"/>
      <c r="KKM223" s="221"/>
      <c r="KKN223" s="221"/>
      <c r="KKO223" s="221"/>
      <c r="KKP223" s="221"/>
      <c r="KKQ223" s="221"/>
      <c r="KKR223" s="221"/>
      <c r="KKS223" s="221"/>
      <c r="KKT223" s="221"/>
      <c r="KKU223" s="221"/>
      <c r="KKV223" s="221"/>
      <c r="KKW223" s="221"/>
      <c r="KKX223" s="221"/>
      <c r="KKY223" s="221"/>
      <c r="KKZ223" s="221"/>
      <c r="KLA223" s="221"/>
      <c r="KLB223" s="221"/>
      <c r="KLC223" s="221"/>
      <c r="KLD223" s="221"/>
      <c r="KLE223" s="221"/>
      <c r="KLF223" s="221"/>
      <c r="KLG223" s="221"/>
      <c r="KLH223" s="221"/>
      <c r="KLI223" s="221"/>
      <c r="KLJ223" s="221"/>
      <c r="KLK223" s="221"/>
      <c r="KLL223" s="221"/>
      <c r="KLM223" s="221"/>
      <c r="KLN223" s="221"/>
      <c r="KLO223" s="221"/>
      <c r="KLP223" s="221"/>
      <c r="KLQ223" s="221"/>
      <c r="KLR223" s="221"/>
      <c r="KLS223" s="221"/>
      <c r="KLT223" s="221"/>
      <c r="KLU223" s="221"/>
      <c r="KLV223" s="221"/>
      <c r="KLW223" s="221"/>
      <c r="KLX223" s="221"/>
      <c r="KLY223" s="221"/>
      <c r="KLZ223" s="221"/>
      <c r="KMA223" s="221"/>
      <c r="KMB223" s="221"/>
      <c r="KMC223" s="221"/>
      <c r="KMD223" s="221"/>
      <c r="KME223" s="221"/>
      <c r="KMF223" s="221"/>
      <c r="KMG223" s="221"/>
      <c r="KMH223" s="221"/>
      <c r="KMI223" s="221"/>
      <c r="KMJ223" s="221"/>
      <c r="KMK223" s="221"/>
      <c r="KML223" s="221"/>
      <c r="KMM223" s="221"/>
      <c r="KMN223" s="221"/>
      <c r="KMO223" s="221"/>
      <c r="KMP223" s="221"/>
      <c r="KMQ223" s="221"/>
      <c r="KMR223" s="221"/>
      <c r="KMS223" s="221"/>
      <c r="KMT223" s="221"/>
      <c r="KMU223" s="221"/>
      <c r="KMV223" s="221"/>
      <c r="KMW223" s="221"/>
      <c r="KMX223" s="221"/>
      <c r="KMY223" s="221"/>
      <c r="KMZ223" s="221"/>
      <c r="KNA223" s="221"/>
      <c r="KNB223" s="221"/>
      <c r="KNC223" s="221"/>
      <c r="KND223" s="221"/>
      <c r="KNE223" s="221"/>
      <c r="KNF223" s="221"/>
      <c r="KNG223" s="221"/>
      <c r="KNH223" s="221"/>
      <c r="KNI223" s="221"/>
      <c r="KNJ223" s="221"/>
      <c r="KNK223" s="221"/>
      <c r="KNL223" s="221"/>
      <c r="KNM223" s="221"/>
      <c r="KNN223" s="221"/>
      <c r="KNO223" s="221"/>
      <c r="KNP223" s="221"/>
      <c r="KNQ223" s="221"/>
      <c r="KNR223" s="221"/>
      <c r="KNS223" s="221"/>
      <c r="KNT223" s="221"/>
      <c r="KNU223" s="221"/>
      <c r="KNV223" s="221"/>
      <c r="KNW223" s="221"/>
      <c r="KNX223" s="221"/>
      <c r="KNY223" s="221"/>
      <c r="KNZ223" s="221"/>
      <c r="KOA223" s="221"/>
      <c r="KOB223" s="221"/>
      <c r="KOC223" s="221"/>
      <c r="KOD223" s="221"/>
      <c r="KOE223" s="221"/>
      <c r="KOF223" s="221"/>
      <c r="KOG223" s="221"/>
      <c r="KOH223" s="221"/>
      <c r="KOI223" s="221"/>
      <c r="KOJ223" s="221"/>
      <c r="KOK223" s="221"/>
      <c r="KOL223" s="221"/>
      <c r="KOM223" s="221"/>
      <c r="KON223" s="221"/>
      <c r="KOO223" s="221"/>
      <c r="KOP223" s="221"/>
      <c r="KOQ223" s="221"/>
      <c r="KOR223" s="221"/>
      <c r="KOS223" s="221"/>
      <c r="KOT223" s="221"/>
      <c r="KOU223" s="221"/>
      <c r="KOV223" s="221"/>
      <c r="KOW223" s="221"/>
      <c r="KOX223" s="221"/>
      <c r="KOY223" s="221"/>
      <c r="KOZ223" s="221"/>
      <c r="KPA223" s="221"/>
      <c r="KPB223" s="221"/>
      <c r="KPC223" s="221"/>
      <c r="KPD223" s="221"/>
      <c r="KPE223" s="221"/>
      <c r="KPF223" s="221"/>
      <c r="KPG223" s="221"/>
      <c r="KPH223" s="221"/>
      <c r="KPI223" s="221"/>
      <c r="KPJ223" s="221"/>
      <c r="KPK223" s="221"/>
      <c r="KPL223" s="221"/>
      <c r="KPM223" s="221"/>
      <c r="KPN223" s="221"/>
      <c r="KPO223" s="221"/>
      <c r="KPP223" s="221"/>
      <c r="KPQ223" s="221"/>
      <c r="KPR223" s="221"/>
      <c r="KPS223" s="221"/>
      <c r="KPT223" s="221"/>
      <c r="KPU223" s="221"/>
      <c r="KPV223" s="221"/>
      <c r="KPW223" s="221"/>
      <c r="KPX223" s="221"/>
      <c r="KPY223" s="221"/>
      <c r="KPZ223" s="221"/>
      <c r="KQA223" s="221"/>
      <c r="KQB223" s="221"/>
      <c r="KQC223" s="221"/>
      <c r="KQD223" s="221"/>
      <c r="KQE223" s="221"/>
      <c r="KQF223" s="221"/>
      <c r="KQG223" s="221"/>
      <c r="KQH223" s="221"/>
      <c r="KQI223" s="221"/>
      <c r="KQJ223" s="221"/>
      <c r="KQK223" s="221"/>
      <c r="KQL223" s="221"/>
      <c r="KQM223" s="221"/>
      <c r="KQN223" s="221"/>
      <c r="KQO223" s="221"/>
      <c r="KQP223" s="221"/>
      <c r="KQQ223" s="221"/>
      <c r="KQR223" s="221"/>
      <c r="KQS223" s="221"/>
      <c r="KQT223" s="221"/>
      <c r="KQU223" s="221"/>
      <c r="KQV223" s="221"/>
      <c r="KQW223" s="221"/>
      <c r="KQX223" s="221"/>
      <c r="KQY223" s="221"/>
      <c r="KQZ223" s="221"/>
      <c r="KRA223" s="221"/>
      <c r="KRB223" s="221"/>
      <c r="KRC223" s="221"/>
      <c r="KRD223" s="221"/>
      <c r="KRE223" s="221"/>
      <c r="KRF223" s="221"/>
      <c r="KRG223" s="221"/>
      <c r="KRH223" s="221"/>
      <c r="KRI223" s="221"/>
      <c r="KRJ223" s="221"/>
      <c r="KRK223" s="221"/>
      <c r="KRL223" s="221"/>
      <c r="KRM223" s="221"/>
      <c r="KRN223" s="221"/>
      <c r="KRO223" s="221"/>
      <c r="KRP223" s="221"/>
      <c r="KRQ223" s="221"/>
      <c r="KRR223" s="221"/>
      <c r="KRS223" s="221"/>
      <c r="KRT223" s="221"/>
      <c r="KRU223" s="221"/>
      <c r="KRV223" s="221"/>
      <c r="KRW223" s="221"/>
      <c r="KRX223" s="221"/>
      <c r="KRY223" s="221"/>
      <c r="KRZ223" s="221"/>
      <c r="KSA223" s="221"/>
      <c r="KSB223" s="221"/>
      <c r="KSC223" s="221"/>
      <c r="KSD223" s="221"/>
      <c r="KSE223" s="221"/>
      <c r="KSF223" s="221"/>
      <c r="KSG223" s="221"/>
      <c r="KSH223" s="221"/>
      <c r="KSI223" s="221"/>
      <c r="KSJ223" s="221"/>
      <c r="KSK223" s="221"/>
      <c r="KSL223" s="221"/>
      <c r="KSM223" s="221"/>
      <c r="KSN223" s="221"/>
      <c r="KSO223" s="221"/>
      <c r="KSP223" s="221"/>
      <c r="KSQ223" s="221"/>
      <c r="KSR223" s="221"/>
      <c r="KSS223" s="221"/>
      <c r="KST223" s="221"/>
      <c r="KSU223" s="221"/>
      <c r="KSV223" s="221"/>
      <c r="KSW223" s="221"/>
      <c r="KSX223" s="221"/>
      <c r="KSY223" s="221"/>
      <c r="KSZ223" s="221"/>
      <c r="KTA223" s="221"/>
      <c r="KTB223" s="221"/>
      <c r="KTC223" s="221"/>
      <c r="KTD223" s="221"/>
      <c r="KTE223" s="221"/>
      <c r="KTF223" s="221"/>
      <c r="KTG223" s="221"/>
      <c r="KTH223" s="221"/>
      <c r="KTI223" s="221"/>
      <c r="KTJ223" s="221"/>
      <c r="KTK223" s="221"/>
      <c r="KTL223" s="221"/>
      <c r="KTM223" s="221"/>
      <c r="KTN223" s="221"/>
      <c r="KTO223" s="221"/>
      <c r="KTP223" s="221"/>
      <c r="KTQ223" s="221"/>
      <c r="KTR223" s="221"/>
      <c r="KTS223" s="221"/>
      <c r="KTT223" s="221"/>
      <c r="KTU223" s="221"/>
      <c r="KTV223" s="221"/>
      <c r="KTW223" s="221"/>
      <c r="KTX223" s="221"/>
      <c r="KTY223" s="221"/>
      <c r="KTZ223" s="221"/>
      <c r="KUA223" s="221"/>
      <c r="KUB223" s="221"/>
      <c r="KUC223" s="221"/>
      <c r="KUD223" s="221"/>
      <c r="KUE223" s="221"/>
      <c r="KUF223" s="221"/>
      <c r="KUG223" s="221"/>
      <c r="KUH223" s="221"/>
      <c r="KUI223" s="221"/>
      <c r="KUJ223" s="221"/>
      <c r="KUK223" s="221"/>
      <c r="KUL223" s="221"/>
      <c r="KUM223" s="221"/>
      <c r="KUN223" s="221"/>
      <c r="KUO223" s="221"/>
      <c r="KUP223" s="221"/>
      <c r="KUQ223" s="221"/>
      <c r="KUR223" s="221"/>
      <c r="KUS223" s="221"/>
      <c r="KUT223" s="221"/>
      <c r="KUU223" s="221"/>
      <c r="KUV223" s="221"/>
      <c r="KUW223" s="221"/>
      <c r="KUX223" s="221"/>
      <c r="KUY223" s="221"/>
      <c r="KUZ223" s="221"/>
      <c r="KVA223" s="221"/>
      <c r="KVB223" s="221"/>
      <c r="KVC223" s="221"/>
      <c r="KVD223" s="221"/>
      <c r="KVE223" s="221"/>
      <c r="KVF223" s="221"/>
      <c r="KVG223" s="221"/>
      <c r="KVH223" s="221"/>
      <c r="KVI223" s="221"/>
      <c r="KVJ223" s="221"/>
      <c r="KVK223" s="221"/>
      <c r="KVL223" s="221"/>
      <c r="KVM223" s="221"/>
      <c r="KVN223" s="221"/>
      <c r="KVO223" s="221"/>
      <c r="KVP223" s="221"/>
      <c r="KVQ223" s="221"/>
      <c r="KVR223" s="221"/>
      <c r="KVS223" s="221"/>
      <c r="KVT223" s="221"/>
      <c r="KVU223" s="221"/>
      <c r="KVV223" s="221"/>
      <c r="KVW223" s="221"/>
      <c r="KVX223" s="221"/>
      <c r="KVY223" s="221"/>
      <c r="KVZ223" s="221"/>
      <c r="KWA223" s="221"/>
      <c r="KWB223" s="221"/>
      <c r="KWC223" s="221"/>
      <c r="KWD223" s="221"/>
      <c r="KWE223" s="221"/>
      <c r="KWF223" s="221"/>
      <c r="KWG223" s="221"/>
      <c r="KWH223" s="221"/>
      <c r="KWI223" s="221"/>
      <c r="KWJ223" s="221"/>
      <c r="KWK223" s="221"/>
      <c r="KWL223" s="221"/>
      <c r="KWM223" s="221"/>
      <c r="KWN223" s="221"/>
      <c r="KWO223" s="221"/>
      <c r="KWP223" s="221"/>
      <c r="KWQ223" s="221"/>
      <c r="KWR223" s="221"/>
      <c r="KWS223" s="221"/>
      <c r="KWT223" s="221"/>
      <c r="KWU223" s="221"/>
      <c r="KWV223" s="221"/>
      <c r="KWW223" s="221"/>
      <c r="KWX223" s="221"/>
      <c r="KWY223" s="221"/>
      <c r="KWZ223" s="221"/>
      <c r="KXA223" s="221"/>
      <c r="KXB223" s="221"/>
      <c r="KXC223" s="221"/>
      <c r="KXD223" s="221"/>
      <c r="KXE223" s="221"/>
      <c r="KXF223" s="221"/>
      <c r="KXG223" s="221"/>
      <c r="KXH223" s="221"/>
      <c r="KXI223" s="221"/>
      <c r="KXJ223" s="221"/>
      <c r="KXK223" s="221"/>
      <c r="KXL223" s="221"/>
      <c r="KXM223" s="221"/>
      <c r="KXN223" s="221"/>
      <c r="KXO223" s="221"/>
      <c r="KXP223" s="221"/>
      <c r="KXQ223" s="221"/>
      <c r="KXR223" s="221"/>
      <c r="KXS223" s="221"/>
      <c r="KXT223" s="221"/>
      <c r="KXU223" s="221"/>
      <c r="KXV223" s="221"/>
      <c r="KXW223" s="221"/>
      <c r="KXX223" s="221"/>
      <c r="KXY223" s="221"/>
      <c r="KXZ223" s="221"/>
      <c r="KYA223" s="221"/>
      <c r="KYB223" s="221"/>
      <c r="KYC223" s="221"/>
      <c r="KYD223" s="221"/>
      <c r="KYE223" s="221"/>
      <c r="KYF223" s="221"/>
      <c r="KYG223" s="221"/>
      <c r="KYH223" s="221"/>
      <c r="KYI223" s="221"/>
      <c r="KYJ223" s="221"/>
      <c r="KYK223" s="221"/>
      <c r="KYL223" s="221"/>
      <c r="KYM223" s="221"/>
      <c r="KYN223" s="221"/>
      <c r="KYO223" s="221"/>
      <c r="KYP223" s="221"/>
      <c r="KYQ223" s="221"/>
      <c r="KYR223" s="221"/>
      <c r="KYS223" s="221"/>
      <c r="KYT223" s="221"/>
      <c r="KYU223" s="221"/>
      <c r="KYV223" s="221"/>
      <c r="KYW223" s="221"/>
      <c r="KYX223" s="221"/>
      <c r="KYY223" s="221"/>
      <c r="KYZ223" s="221"/>
      <c r="KZA223" s="221"/>
      <c r="KZB223" s="221"/>
      <c r="KZC223" s="221"/>
      <c r="KZD223" s="221"/>
      <c r="KZE223" s="221"/>
      <c r="KZF223" s="221"/>
      <c r="KZG223" s="221"/>
      <c r="KZH223" s="221"/>
      <c r="KZI223" s="221"/>
      <c r="KZJ223" s="221"/>
      <c r="KZK223" s="221"/>
      <c r="KZL223" s="221"/>
      <c r="KZM223" s="221"/>
      <c r="KZN223" s="221"/>
      <c r="KZO223" s="221"/>
      <c r="KZP223" s="221"/>
      <c r="KZQ223" s="221"/>
      <c r="KZR223" s="221"/>
      <c r="KZS223" s="221"/>
      <c r="KZT223" s="221"/>
      <c r="KZU223" s="221"/>
      <c r="KZV223" s="221"/>
      <c r="KZW223" s="221"/>
      <c r="KZX223" s="221"/>
      <c r="KZY223" s="221"/>
      <c r="KZZ223" s="221"/>
      <c r="LAA223" s="221"/>
      <c r="LAB223" s="221"/>
      <c r="LAC223" s="221"/>
      <c r="LAD223" s="221"/>
      <c r="LAE223" s="221"/>
      <c r="LAF223" s="221"/>
      <c r="LAG223" s="221"/>
      <c r="LAH223" s="221"/>
      <c r="LAI223" s="221"/>
      <c r="LAJ223" s="221"/>
      <c r="LAK223" s="221"/>
      <c r="LAL223" s="221"/>
      <c r="LAM223" s="221"/>
      <c r="LAN223" s="221"/>
      <c r="LAO223" s="221"/>
      <c r="LAP223" s="221"/>
      <c r="LAQ223" s="221"/>
      <c r="LAR223" s="221"/>
      <c r="LAS223" s="221"/>
      <c r="LAT223" s="221"/>
      <c r="LAU223" s="221"/>
      <c r="LAV223" s="221"/>
      <c r="LAW223" s="221"/>
      <c r="LAX223" s="221"/>
      <c r="LAY223" s="221"/>
      <c r="LAZ223" s="221"/>
      <c r="LBA223" s="221"/>
      <c r="LBB223" s="221"/>
      <c r="LBC223" s="221"/>
      <c r="LBD223" s="221"/>
      <c r="LBE223" s="221"/>
      <c r="LBF223" s="221"/>
      <c r="LBG223" s="221"/>
      <c r="LBH223" s="221"/>
      <c r="LBI223" s="221"/>
      <c r="LBJ223" s="221"/>
      <c r="LBK223" s="221"/>
      <c r="LBL223" s="221"/>
      <c r="LBM223" s="221"/>
      <c r="LBN223" s="221"/>
      <c r="LBO223" s="221"/>
      <c r="LBP223" s="221"/>
      <c r="LBQ223" s="221"/>
      <c r="LBR223" s="221"/>
      <c r="LBS223" s="221"/>
      <c r="LBT223" s="221"/>
      <c r="LBU223" s="221"/>
      <c r="LBV223" s="221"/>
      <c r="LBW223" s="221"/>
      <c r="LBX223" s="221"/>
      <c r="LBY223" s="221"/>
      <c r="LBZ223" s="221"/>
      <c r="LCA223" s="221"/>
      <c r="LCB223" s="221"/>
      <c r="LCC223" s="221"/>
      <c r="LCD223" s="221"/>
      <c r="LCE223" s="221"/>
      <c r="LCF223" s="221"/>
      <c r="LCG223" s="221"/>
      <c r="LCH223" s="221"/>
      <c r="LCI223" s="221"/>
      <c r="LCJ223" s="221"/>
      <c r="LCK223" s="221"/>
      <c r="LCL223" s="221"/>
      <c r="LCM223" s="221"/>
      <c r="LCN223" s="221"/>
      <c r="LCO223" s="221"/>
      <c r="LCP223" s="221"/>
      <c r="LCQ223" s="221"/>
      <c r="LCR223" s="221"/>
      <c r="LCS223" s="221"/>
      <c r="LCT223" s="221"/>
      <c r="LCU223" s="221"/>
      <c r="LCV223" s="221"/>
      <c r="LCW223" s="221"/>
      <c r="LCX223" s="221"/>
      <c r="LCY223" s="221"/>
      <c r="LCZ223" s="221"/>
      <c r="LDA223" s="221"/>
      <c r="LDB223" s="221"/>
      <c r="LDC223" s="221"/>
      <c r="LDD223" s="221"/>
      <c r="LDE223" s="221"/>
      <c r="LDF223" s="221"/>
      <c r="LDG223" s="221"/>
      <c r="LDH223" s="221"/>
      <c r="LDI223" s="221"/>
      <c r="LDJ223" s="221"/>
      <c r="LDK223" s="221"/>
      <c r="LDL223" s="221"/>
      <c r="LDM223" s="221"/>
      <c r="LDN223" s="221"/>
      <c r="LDO223" s="221"/>
      <c r="LDP223" s="221"/>
      <c r="LDQ223" s="221"/>
      <c r="LDR223" s="221"/>
      <c r="LDS223" s="221"/>
      <c r="LDT223" s="221"/>
      <c r="LDU223" s="221"/>
      <c r="LDV223" s="221"/>
      <c r="LDW223" s="221"/>
      <c r="LDX223" s="221"/>
      <c r="LDY223" s="221"/>
      <c r="LDZ223" s="221"/>
      <c r="LEA223" s="221"/>
      <c r="LEB223" s="221"/>
      <c r="LEC223" s="221"/>
      <c r="LED223" s="221"/>
      <c r="LEE223" s="221"/>
      <c r="LEF223" s="221"/>
      <c r="LEG223" s="221"/>
      <c r="LEH223" s="221"/>
      <c r="LEI223" s="221"/>
      <c r="LEJ223" s="221"/>
      <c r="LEK223" s="221"/>
      <c r="LEL223" s="221"/>
      <c r="LEM223" s="221"/>
      <c r="LEN223" s="221"/>
      <c r="LEO223" s="221"/>
      <c r="LEP223" s="221"/>
      <c r="LEQ223" s="221"/>
      <c r="LER223" s="221"/>
      <c r="LES223" s="221"/>
      <c r="LET223" s="221"/>
      <c r="LEU223" s="221"/>
      <c r="LEV223" s="221"/>
      <c r="LEW223" s="221"/>
      <c r="LEX223" s="221"/>
      <c r="LEY223" s="221"/>
      <c r="LEZ223" s="221"/>
      <c r="LFA223" s="221"/>
      <c r="LFB223" s="221"/>
      <c r="LFC223" s="221"/>
      <c r="LFD223" s="221"/>
      <c r="LFE223" s="221"/>
      <c r="LFF223" s="221"/>
      <c r="LFG223" s="221"/>
      <c r="LFH223" s="221"/>
      <c r="LFI223" s="221"/>
      <c r="LFJ223" s="221"/>
      <c r="LFK223" s="221"/>
      <c r="LFL223" s="221"/>
      <c r="LFM223" s="221"/>
      <c r="LFN223" s="221"/>
      <c r="LFO223" s="221"/>
      <c r="LFP223" s="221"/>
      <c r="LFQ223" s="221"/>
      <c r="LFR223" s="221"/>
      <c r="LFS223" s="221"/>
      <c r="LFT223" s="221"/>
      <c r="LFU223" s="221"/>
      <c r="LFV223" s="221"/>
      <c r="LFW223" s="221"/>
      <c r="LFX223" s="221"/>
      <c r="LFY223" s="221"/>
      <c r="LFZ223" s="221"/>
      <c r="LGA223" s="221"/>
      <c r="LGB223" s="221"/>
      <c r="LGC223" s="221"/>
      <c r="LGD223" s="221"/>
      <c r="LGE223" s="221"/>
      <c r="LGF223" s="221"/>
      <c r="LGG223" s="221"/>
      <c r="LGH223" s="221"/>
      <c r="LGI223" s="221"/>
      <c r="LGJ223" s="221"/>
      <c r="LGK223" s="221"/>
      <c r="LGL223" s="221"/>
      <c r="LGM223" s="221"/>
      <c r="LGN223" s="221"/>
      <c r="LGO223" s="221"/>
      <c r="LGP223" s="221"/>
      <c r="LGQ223" s="221"/>
      <c r="LGR223" s="221"/>
      <c r="LGS223" s="221"/>
      <c r="LGT223" s="221"/>
      <c r="LGU223" s="221"/>
      <c r="LGV223" s="221"/>
      <c r="LGW223" s="221"/>
      <c r="LGX223" s="221"/>
      <c r="LGY223" s="221"/>
      <c r="LGZ223" s="221"/>
      <c r="LHA223" s="221"/>
      <c r="LHB223" s="221"/>
      <c r="LHC223" s="221"/>
      <c r="LHD223" s="221"/>
      <c r="LHE223" s="221"/>
      <c r="LHF223" s="221"/>
      <c r="LHG223" s="221"/>
      <c r="LHH223" s="221"/>
      <c r="LHI223" s="221"/>
      <c r="LHJ223" s="221"/>
      <c r="LHK223" s="221"/>
      <c r="LHL223" s="221"/>
      <c r="LHM223" s="221"/>
      <c r="LHN223" s="221"/>
      <c r="LHO223" s="221"/>
      <c r="LHP223" s="221"/>
      <c r="LHQ223" s="221"/>
      <c r="LHR223" s="221"/>
      <c r="LHS223" s="221"/>
      <c r="LHT223" s="221"/>
      <c r="LHU223" s="221"/>
      <c r="LHV223" s="221"/>
      <c r="LHW223" s="221"/>
      <c r="LHX223" s="221"/>
      <c r="LHY223" s="221"/>
      <c r="LHZ223" s="221"/>
      <c r="LIA223" s="221"/>
      <c r="LIB223" s="221"/>
      <c r="LIC223" s="221"/>
      <c r="LID223" s="221"/>
      <c r="LIE223" s="221"/>
      <c r="LIF223" s="221"/>
      <c r="LIG223" s="221"/>
      <c r="LIH223" s="221"/>
      <c r="LII223" s="221"/>
      <c r="LIJ223" s="221"/>
      <c r="LIK223" s="221"/>
      <c r="LIL223" s="221"/>
      <c r="LIM223" s="221"/>
      <c r="LIN223" s="221"/>
      <c r="LIO223" s="221"/>
      <c r="LIP223" s="221"/>
      <c r="LIQ223" s="221"/>
      <c r="LIR223" s="221"/>
      <c r="LIS223" s="221"/>
      <c r="LIT223" s="221"/>
      <c r="LIU223" s="221"/>
      <c r="LIV223" s="221"/>
      <c r="LIW223" s="221"/>
      <c r="LIX223" s="221"/>
      <c r="LIY223" s="221"/>
      <c r="LIZ223" s="221"/>
      <c r="LJA223" s="221"/>
      <c r="LJB223" s="221"/>
      <c r="LJC223" s="221"/>
      <c r="LJD223" s="221"/>
      <c r="LJE223" s="221"/>
      <c r="LJF223" s="221"/>
      <c r="LJG223" s="221"/>
      <c r="LJH223" s="221"/>
      <c r="LJI223" s="221"/>
      <c r="LJJ223" s="221"/>
      <c r="LJK223" s="221"/>
      <c r="LJL223" s="221"/>
      <c r="LJM223" s="221"/>
      <c r="LJN223" s="221"/>
      <c r="LJO223" s="221"/>
      <c r="LJP223" s="221"/>
      <c r="LJQ223" s="221"/>
      <c r="LJR223" s="221"/>
      <c r="LJS223" s="221"/>
      <c r="LJT223" s="221"/>
      <c r="LJU223" s="221"/>
      <c r="LJV223" s="221"/>
      <c r="LJW223" s="221"/>
      <c r="LJX223" s="221"/>
      <c r="LJY223" s="221"/>
      <c r="LJZ223" s="221"/>
      <c r="LKA223" s="221"/>
      <c r="LKB223" s="221"/>
      <c r="LKC223" s="221"/>
      <c r="LKD223" s="221"/>
      <c r="LKE223" s="221"/>
      <c r="LKF223" s="221"/>
      <c r="LKG223" s="221"/>
      <c r="LKH223" s="221"/>
      <c r="LKI223" s="221"/>
      <c r="LKJ223" s="221"/>
      <c r="LKK223" s="221"/>
      <c r="LKL223" s="221"/>
      <c r="LKM223" s="221"/>
      <c r="LKN223" s="221"/>
      <c r="LKO223" s="221"/>
      <c r="LKP223" s="221"/>
      <c r="LKQ223" s="221"/>
      <c r="LKR223" s="221"/>
      <c r="LKS223" s="221"/>
      <c r="LKT223" s="221"/>
      <c r="LKU223" s="221"/>
      <c r="LKV223" s="221"/>
      <c r="LKW223" s="221"/>
      <c r="LKX223" s="221"/>
      <c r="LKY223" s="221"/>
      <c r="LKZ223" s="221"/>
      <c r="LLA223" s="221"/>
      <c r="LLB223" s="221"/>
      <c r="LLC223" s="221"/>
      <c r="LLD223" s="221"/>
      <c r="LLE223" s="221"/>
      <c r="LLF223" s="221"/>
      <c r="LLG223" s="221"/>
      <c r="LLH223" s="221"/>
      <c r="LLI223" s="221"/>
      <c r="LLJ223" s="221"/>
      <c r="LLK223" s="221"/>
      <c r="LLL223" s="221"/>
      <c r="LLM223" s="221"/>
      <c r="LLN223" s="221"/>
      <c r="LLO223" s="221"/>
      <c r="LLP223" s="221"/>
      <c r="LLQ223" s="221"/>
      <c r="LLR223" s="221"/>
      <c r="LLS223" s="221"/>
      <c r="LLT223" s="221"/>
      <c r="LLU223" s="221"/>
      <c r="LLV223" s="221"/>
      <c r="LLW223" s="221"/>
      <c r="LLX223" s="221"/>
      <c r="LLY223" s="221"/>
      <c r="LLZ223" s="221"/>
      <c r="LMA223" s="221"/>
      <c r="LMB223" s="221"/>
      <c r="LMC223" s="221"/>
      <c r="LMD223" s="221"/>
      <c r="LME223" s="221"/>
      <c r="LMF223" s="221"/>
      <c r="LMG223" s="221"/>
      <c r="LMH223" s="221"/>
      <c r="LMI223" s="221"/>
      <c r="LMJ223" s="221"/>
      <c r="LMK223" s="221"/>
      <c r="LML223" s="221"/>
      <c r="LMM223" s="221"/>
      <c r="LMN223" s="221"/>
      <c r="LMO223" s="221"/>
      <c r="LMP223" s="221"/>
      <c r="LMQ223" s="221"/>
      <c r="LMR223" s="221"/>
      <c r="LMS223" s="221"/>
      <c r="LMT223" s="221"/>
      <c r="LMU223" s="221"/>
      <c r="LMV223" s="221"/>
      <c r="LMW223" s="221"/>
      <c r="LMX223" s="221"/>
      <c r="LMY223" s="221"/>
      <c r="LMZ223" s="221"/>
      <c r="LNA223" s="221"/>
      <c r="LNB223" s="221"/>
      <c r="LNC223" s="221"/>
      <c r="LND223" s="221"/>
      <c r="LNE223" s="221"/>
      <c r="LNF223" s="221"/>
      <c r="LNG223" s="221"/>
      <c r="LNH223" s="221"/>
      <c r="LNI223" s="221"/>
      <c r="LNJ223" s="221"/>
      <c r="LNK223" s="221"/>
      <c r="LNL223" s="221"/>
      <c r="LNM223" s="221"/>
      <c r="LNN223" s="221"/>
      <c r="LNO223" s="221"/>
      <c r="LNP223" s="221"/>
      <c r="LNQ223" s="221"/>
      <c r="LNR223" s="221"/>
      <c r="LNS223" s="221"/>
      <c r="LNT223" s="221"/>
      <c r="LNU223" s="221"/>
      <c r="LNV223" s="221"/>
      <c r="LNW223" s="221"/>
      <c r="LNX223" s="221"/>
      <c r="LNY223" s="221"/>
      <c r="LNZ223" s="221"/>
      <c r="LOA223" s="221"/>
      <c r="LOB223" s="221"/>
      <c r="LOC223" s="221"/>
      <c r="LOD223" s="221"/>
      <c r="LOE223" s="221"/>
      <c r="LOF223" s="221"/>
      <c r="LOG223" s="221"/>
      <c r="LOH223" s="221"/>
      <c r="LOI223" s="221"/>
      <c r="LOJ223" s="221"/>
      <c r="LOK223" s="221"/>
      <c r="LOL223" s="221"/>
      <c r="LOM223" s="221"/>
      <c r="LON223" s="221"/>
      <c r="LOO223" s="221"/>
      <c r="LOP223" s="221"/>
      <c r="LOQ223" s="221"/>
      <c r="LOR223" s="221"/>
      <c r="LOS223" s="221"/>
      <c r="LOT223" s="221"/>
      <c r="LOU223" s="221"/>
      <c r="LOV223" s="221"/>
      <c r="LOW223" s="221"/>
      <c r="LOX223" s="221"/>
      <c r="LOY223" s="221"/>
      <c r="LOZ223" s="221"/>
      <c r="LPA223" s="221"/>
      <c r="LPB223" s="221"/>
      <c r="LPC223" s="221"/>
      <c r="LPD223" s="221"/>
      <c r="LPE223" s="221"/>
      <c r="LPF223" s="221"/>
      <c r="LPG223" s="221"/>
      <c r="LPH223" s="221"/>
      <c r="LPI223" s="221"/>
      <c r="LPJ223" s="221"/>
      <c r="LPK223" s="221"/>
      <c r="LPL223" s="221"/>
      <c r="LPM223" s="221"/>
      <c r="LPN223" s="221"/>
      <c r="LPO223" s="221"/>
      <c r="LPP223" s="221"/>
      <c r="LPQ223" s="221"/>
      <c r="LPR223" s="221"/>
      <c r="LPS223" s="221"/>
      <c r="LPT223" s="221"/>
      <c r="LPU223" s="221"/>
      <c r="LPV223" s="221"/>
      <c r="LPW223" s="221"/>
      <c r="LPX223" s="221"/>
      <c r="LPY223" s="221"/>
      <c r="LPZ223" s="221"/>
      <c r="LQA223" s="221"/>
      <c r="LQB223" s="221"/>
      <c r="LQC223" s="221"/>
      <c r="LQD223" s="221"/>
      <c r="LQE223" s="221"/>
      <c r="LQF223" s="221"/>
      <c r="LQG223" s="221"/>
      <c r="LQH223" s="221"/>
      <c r="LQI223" s="221"/>
      <c r="LQJ223" s="221"/>
      <c r="LQK223" s="221"/>
      <c r="LQL223" s="221"/>
      <c r="LQM223" s="221"/>
      <c r="LQN223" s="221"/>
      <c r="LQO223" s="221"/>
      <c r="LQP223" s="221"/>
      <c r="LQQ223" s="221"/>
      <c r="LQR223" s="221"/>
      <c r="LQS223" s="221"/>
      <c r="LQT223" s="221"/>
      <c r="LQU223" s="221"/>
      <c r="LQV223" s="221"/>
      <c r="LQW223" s="221"/>
      <c r="LQX223" s="221"/>
      <c r="LQY223" s="221"/>
      <c r="LQZ223" s="221"/>
      <c r="LRA223" s="221"/>
      <c r="LRB223" s="221"/>
      <c r="LRC223" s="221"/>
      <c r="LRD223" s="221"/>
      <c r="LRE223" s="221"/>
      <c r="LRF223" s="221"/>
      <c r="LRG223" s="221"/>
      <c r="LRH223" s="221"/>
      <c r="LRI223" s="221"/>
      <c r="LRJ223" s="221"/>
      <c r="LRK223" s="221"/>
      <c r="LRL223" s="221"/>
      <c r="LRM223" s="221"/>
      <c r="LRN223" s="221"/>
      <c r="LRO223" s="221"/>
      <c r="LRP223" s="221"/>
      <c r="LRQ223" s="221"/>
      <c r="LRR223" s="221"/>
      <c r="LRS223" s="221"/>
      <c r="LRT223" s="221"/>
      <c r="LRU223" s="221"/>
      <c r="LRV223" s="221"/>
      <c r="LRW223" s="221"/>
      <c r="LRX223" s="221"/>
      <c r="LRY223" s="221"/>
      <c r="LRZ223" s="221"/>
      <c r="LSA223" s="221"/>
      <c r="LSB223" s="221"/>
      <c r="LSC223" s="221"/>
      <c r="LSD223" s="221"/>
      <c r="LSE223" s="221"/>
      <c r="LSF223" s="221"/>
      <c r="LSG223" s="221"/>
      <c r="LSH223" s="221"/>
      <c r="LSI223" s="221"/>
      <c r="LSJ223" s="221"/>
      <c r="LSK223" s="221"/>
      <c r="LSL223" s="221"/>
      <c r="LSM223" s="221"/>
      <c r="LSN223" s="221"/>
      <c r="LSO223" s="221"/>
      <c r="LSP223" s="221"/>
      <c r="LSQ223" s="221"/>
      <c r="LSR223" s="221"/>
      <c r="LSS223" s="221"/>
      <c r="LST223" s="221"/>
      <c r="LSU223" s="221"/>
      <c r="LSV223" s="221"/>
      <c r="LSW223" s="221"/>
      <c r="LSX223" s="221"/>
      <c r="LSY223" s="221"/>
      <c r="LSZ223" s="221"/>
      <c r="LTA223" s="221"/>
      <c r="LTB223" s="221"/>
      <c r="LTC223" s="221"/>
      <c r="LTD223" s="221"/>
      <c r="LTE223" s="221"/>
      <c r="LTF223" s="221"/>
      <c r="LTG223" s="221"/>
      <c r="LTH223" s="221"/>
      <c r="LTI223" s="221"/>
      <c r="LTJ223" s="221"/>
      <c r="LTK223" s="221"/>
      <c r="LTL223" s="221"/>
      <c r="LTM223" s="221"/>
      <c r="LTN223" s="221"/>
      <c r="LTO223" s="221"/>
      <c r="LTP223" s="221"/>
      <c r="LTQ223" s="221"/>
      <c r="LTR223" s="221"/>
      <c r="LTS223" s="221"/>
      <c r="LTT223" s="221"/>
      <c r="LTU223" s="221"/>
      <c r="LTV223" s="221"/>
      <c r="LTW223" s="221"/>
      <c r="LTX223" s="221"/>
      <c r="LTY223" s="221"/>
      <c r="LTZ223" s="221"/>
      <c r="LUA223" s="221"/>
      <c r="LUB223" s="221"/>
      <c r="LUC223" s="221"/>
      <c r="LUD223" s="221"/>
      <c r="LUE223" s="221"/>
      <c r="LUF223" s="221"/>
      <c r="LUG223" s="221"/>
      <c r="LUH223" s="221"/>
      <c r="LUI223" s="221"/>
      <c r="LUJ223" s="221"/>
      <c r="LUK223" s="221"/>
      <c r="LUL223" s="221"/>
      <c r="LUM223" s="221"/>
      <c r="LUN223" s="221"/>
      <c r="LUO223" s="221"/>
      <c r="LUP223" s="221"/>
      <c r="LUQ223" s="221"/>
      <c r="LUR223" s="221"/>
      <c r="LUS223" s="221"/>
      <c r="LUT223" s="221"/>
      <c r="LUU223" s="221"/>
      <c r="LUV223" s="221"/>
      <c r="LUW223" s="221"/>
      <c r="LUX223" s="221"/>
      <c r="LUY223" s="221"/>
      <c r="LUZ223" s="221"/>
      <c r="LVA223" s="221"/>
      <c r="LVB223" s="221"/>
      <c r="LVC223" s="221"/>
      <c r="LVD223" s="221"/>
      <c r="LVE223" s="221"/>
      <c r="LVF223" s="221"/>
      <c r="LVG223" s="221"/>
      <c r="LVH223" s="221"/>
      <c r="LVI223" s="221"/>
      <c r="LVJ223" s="221"/>
      <c r="LVK223" s="221"/>
      <c r="LVL223" s="221"/>
      <c r="LVM223" s="221"/>
      <c r="LVN223" s="221"/>
      <c r="LVO223" s="221"/>
      <c r="LVP223" s="221"/>
      <c r="LVQ223" s="221"/>
      <c r="LVR223" s="221"/>
      <c r="LVS223" s="221"/>
      <c r="LVT223" s="221"/>
      <c r="LVU223" s="221"/>
      <c r="LVV223" s="221"/>
      <c r="LVW223" s="221"/>
      <c r="LVX223" s="221"/>
      <c r="LVY223" s="221"/>
      <c r="LVZ223" s="221"/>
      <c r="LWA223" s="221"/>
      <c r="LWB223" s="221"/>
      <c r="LWC223" s="221"/>
      <c r="LWD223" s="221"/>
      <c r="LWE223" s="221"/>
      <c r="LWF223" s="221"/>
      <c r="LWG223" s="221"/>
      <c r="LWH223" s="221"/>
      <c r="LWI223" s="221"/>
      <c r="LWJ223" s="221"/>
      <c r="LWK223" s="221"/>
      <c r="LWL223" s="221"/>
      <c r="LWM223" s="221"/>
      <c r="LWN223" s="221"/>
      <c r="LWO223" s="221"/>
      <c r="LWP223" s="221"/>
      <c r="LWQ223" s="221"/>
      <c r="LWR223" s="221"/>
      <c r="LWS223" s="221"/>
      <c r="LWT223" s="221"/>
      <c r="LWU223" s="221"/>
      <c r="LWV223" s="221"/>
      <c r="LWW223" s="221"/>
      <c r="LWX223" s="221"/>
      <c r="LWY223" s="221"/>
      <c r="LWZ223" s="221"/>
      <c r="LXA223" s="221"/>
      <c r="LXB223" s="221"/>
      <c r="LXC223" s="221"/>
      <c r="LXD223" s="221"/>
      <c r="LXE223" s="221"/>
      <c r="LXF223" s="221"/>
      <c r="LXG223" s="221"/>
      <c r="LXH223" s="221"/>
      <c r="LXI223" s="221"/>
      <c r="LXJ223" s="221"/>
      <c r="LXK223" s="221"/>
      <c r="LXL223" s="221"/>
      <c r="LXM223" s="221"/>
      <c r="LXN223" s="221"/>
      <c r="LXO223" s="221"/>
      <c r="LXP223" s="221"/>
      <c r="LXQ223" s="221"/>
      <c r="LXR223" s="221"/>
      <c r="LXS223" s="221"/>
      <c r="LXT223" s="221"/>
      <c r="LXU223" s="221"/>
      <c r="LXV223" s="221"/>
      <c r="LXW223" s="221"/>
      <c r="LXX223" s="221"/>
      <c r="LXY223" s="221"/>
      <c r="LXZ223" s="221"/>
      <c r="LYA223" s="221"/>
      <c r="LYB223" s="221"/>
      <c r="LYC223" s="221"/>
      <c r="LYD223" s="221"/>
      <c r="LYE223" s="221"/>
      <c r="LYF223" s="221"/>
      <c r="LYG223" s="221"/>
      <c r="LYH223" s="221"/>
      <c r="LYI223" s="221"/>
      <c r="LYJ223" s="221"/>
      <c r="LYK223" s="221"/>
      <c r="LYL223" s="221"/>
      <c r="LYM223" s="221"/>
      <c r="LYN223" s="221"/>
      <c r="LYO223" s="221"/>
      <c r="LYP223" s="221"/>
      <c r="LYQ223" s="221"/>
      <c r="LYR223" s="221"/>
      <c r="LYS223" s="221"/>
      <c r="LYT223" s="221"/>
      <c r="LYU223" s="221"/>
      <c r="LYV223" s="221"/>
      <c r="LYW223" s="221"/>
      <c r="LYX223" s="221"/>
      <c r="LYY223" s="221"/>
      <c r="LYZ223" s="221"/>
      <c r="LZA223" s="221"/>
      <c r="LZB223" s="221"/>
      <c r="LZC223" s="221"/>
      <c r="LZD223" s="221"/>
      <c r="LZE223" s="221"/>
      <c r="LZF223" s="221"/>
      <c r="LZG223" s="221"/>
      <c r="LZH223" s="221"/>
      <c r="LZI223" s="221"/>
      <c r="LZJ223" s="221"/>
      <c r="LZK223" s="221"/>
      <c r="LZL223" s="221"/>
      <c r="LZM223" s="221"/>
      <c r="LZN223" s="221"/>
      <c r="LZO223" s="221"/>
      <c r="LZP223" s="221"/>
      <c r="LZQ223" s="221"/>
      <c r="LZR223" s="221"/>
      <c r="LZS223" s="221"/>
      <c r="LZT223" s="221"/>
      <c r="LZU223" s="221"/>
      <c r="LZV223" s="221"/>
      <c r="LZW223" s="221"/>
      <c r="LZX223" s="221"/>
      <c r="LZY223" s="221"/>
      <c r="LZZ223" s="221"/>
      <c r="MAA223" s="221"/>
      <c r="MAB223" s="221"/>
      <c r="MAC223" s="221"/>
      <c r="MAD223" s="221"/>
      <c r="MAE223" s="221"/>
      <c r="MAF223" s="221"/>
      <c r="MAG223" s="221"/>
      <c r="MAH223" s="221"/>
      <c r="MAI223" s="221"/>
      <c r="MAJ223" s="221"/>
      <c r="MAK223" s="221"/>
      <c r="MAL223" s="221"/>
      <c r="MAM223" s="221"/>
      <c r="MAN223" s="221"/>
      <c r="MAO223" s="221"/>
      <c r="MAP223" s="221"/>
      <c r="MAQ223" s="221"/>
      <c r="MAR223" s="221"/>
      <c r="MAS223" s="221"/>
      <c r="MAT223" s="221"/>
      <c r="MAU223" s="221"/>
      <c r="MAV223" s="221"/>
      <c r="MAW223" s="221"/>
      <c r="MAX223" s="221"/>
      <c r="MAY223" s="221"/>
      <c r="MAZ223" s="221"/>
      <c r="MBA223" s="221"/>
      <c r="MBB223" s="221"/>
      <c r="MBC223" s="221"/>
      <c r="MBD223" s="221"/>
      <c r="MBE223" s="221"/>
      <c r="MBF223" s="221"/>
      <c r="MBG223" s="221"/>
      <c r="MBH223" s="221"/>
      <c r="MBI223" s="221"/>
      <c r="MBJ223" s="221"/>
      <c r="MBK223" s="221"/>
      <c r="MBL223" s="221"/>
      <c r="MBM223" s="221"/>
      <c r="MBN223" s="221"/>
      <c r="MBO223" s="221"/>
      <c r="MBP223" s="221"/>
      <c r="MBQ223" s="221"/>
      <c r="MBR223" s="221"/>
      <c r="MBS223" s="221"/>
      <c r="MBT223" s="221"/>
      <c r="MBU223" s="221"/>
      <c r="MBV223" s="221"/>
      <c r="MBW223" s="221"/>
      <c r="MBX223" s="221"/>
      <c r="MBY223" s="221"/>
      <c r="MBZ223" s="221"/>
      <c r="MCA223" s="221"/>
      <c r="MCB223" s="221"/>
      <c r="MCC223" s="221"/>
      <c r="MCD223" s="221"/>
      <c r="MCE223" s="221"/>
      <c r="MCF223" s="221"/>
      <c r="MCG223" s="221"/>
      <c r="MCH223" s="221"/>
      <c r="MCI223" s="221"/>
      <c r="MCJ223" s="221"/>
      <c r="MCK223" s="221"/>
      <c r="MCL223" s="221"/>
      <c r="MCM223" s="221"/>
      <c r="MCN223" s="221"/>
      <c r="MCO223" s="221"/>
      <c r="MCP223" s="221"/>
      <c r="MCQ223" s="221"/>
      <c r="MCR223" s="221"/>
      <c r="MCS223" s="221"/>
      <c r="MCT223" s="221"/>
      <c r="MCU223" s="221"/>
      <c r="MCV223" s="221"/>
      <c r="MCW223" s="221"/>
      <c r="MCX223" s="221"/>
      <c r="MCY223" s="221"/>
      <c r="MCZ223" s="221"/>
      <c r="MDA223" s="221"/>
      <c r="MDB223" s="221"/>
      <c r="MDC223" s="221"/>
      <c r="MDD223" s="221"/>
      <c r="MDE223" s="221"/>
      <c r="MDF223" s="221"/>
      <c r="MDG223" s="221"/>
      <c r="MDH223" s="221"/>
      <c r="MDI223" s="221"/>
      <c r="MDJ223" s="221"/>
      <c r="MDK223" s="221"/>
      <c r="MDL223" s="221"/>
      <c r="MDM223" s="221"/>
      <c r="MDN223" s="221"/>
      <c r="MDO223" s="221"/>
      <c r="MDP223" s="221"/>
      <c r="MDQ223" s="221"/>
      <c r="MDR223" s="221"/>
      <c r="MDS223" s="221"/>
      <c r="MDT223" s="221"/>
      <c r="MDU223" s="221"/>
      <c r="MDV223" s="221"/>
      <c r="MDW223" s="221"/>
      <c r="MDX223" s="221"/>
      <c r="MDY223" s="221"/>
      <c r="MDZ223" s="221"/>
      <c r="MEA223" s="221"/>
      <c r="MEB223" s="221"/>
      <c r="MEC223" s="221"/>
      <c r="MED223" s="221"/>
      <c r="MEE223" s="221"/>
      <c r="MEF223" s="221"/>
      <c r="MEG223" s="221"/>
      <c r="MEH223" s="221"/>
      <c r="MEI223" s="221"/>
      <c r="MEJ223" s="221"/>
      <c r="MEK223" s="221"/>
      <c r="MEL223" s="221"/>
      <c r="MEM223" s="221"/>
      <c r="MEN223" s="221"/>
      <c r="MEO223" s="221"/>
      <c r="MEP223" s="221"/>
      <c r="MEQ223" s="221"/>
      <c r="MER223" s="221"/>
      <c r="MES223" s="221"/>
      <c r="MET223" s="221"/>
      <c r="MEU223" s="221"/>
      <c r="MEV223" s="221"/>
      <c r="MEW223" s="221"/>
      <c r="MEX223" s="221"/>
      <c r="MEY223" s="221"/>
      <c r="MEZ223" s="221"/>
      <c r="MFA223" s="221"/>
      <c r="MFB223" s="221"/>
      <c r="MFC223" s="221"/>
      <c r="MFD223" s="221"/>
      <c r="MFE223" s="221"/>
      <c r="MFF223" s="221"/>
      <c r="MFG223" s="221"/>
      <c r="MFH223" s="221"/>
      <c r="MFI223" s="221"/>
      <c r="MFJ223" s="221"/>
      <c r="MFK223" s="221"/>
      <c r="MFL223" s="221"/>
      <c r="MFM223" s="221"/>
      <c r="MFN223" s="221"/>
      <c r="MFO223" s="221"/>
      <c r="MFP223" s="221"/>
      <c r="MFQ223" s="221"/>
      <c r="MFR223" s="221"/>
      <c r="MFS223" s="221"/>
      <c r="MFT223" s="221"/>
      <c r="MFU223" s="221"/>
      <c r="MFV223" s="221"/>
      <c r="MFW223" s="221"/>
      <c r="MFX223" s="221"/>
      <c r="MFY223" s="221"/>
      <c r="MFZ223" s="221"/>
      <c r="MGA223" s="221"/>
      <c r="MGB223" s="221"/>
      <c r="MGC223" s="221"/>
      <c r="MGD223" s="221"/>
      <c r="MGE223" s="221"/>
      <c r="MGF223" s="221"/>
      <c r="MGG223" s="221"/>
      <c r="MGH223" s="221"/>
      <c r="MGI223" s="221"/>
      <c r="MGJ223" s="221"/>
      <c r="MGK223" s="221"/>
      <c r="MGL223" s="221"/>
      <c r="MGM223" s="221"/>
      <c r="MGN223" s="221"/>
      <c r="MGO223" s="221"/>
      <c r="MGP223" s="221"/>
      <c r="MGQ223" s="221"/>
      <c r="MGR223" s="221"/>
      <c r="MGS223" s="221"/>
      <c r="MGT223" s="221"/>
      <c r="MGU223" s="221"/>
      <c r="MGV223" s="221"/>
      <c r="MGW223" s="221"/>
      <c r="MGX223" s="221"/>
      <c r="MGY223" s="221"/>
      <c r="MGZ223" s="221"/>
      <c r="MHA223" s="221"/>
      <c r="MHB223" s="221"/>
      <c r="MHC223" s="221"/>
      <c r="MHD223" s="221"/>
      <c r="MHE223" s="221"/>
      <c r="MHF223" s="221"/>
      <c r="MHG223" s="221"/>
      <c r="MHH223" s="221"/>
      <c r="MHI223" s="221"/>
      <c r="MHJ223" s="221"/>
      <c r="MHK223" s="221"/>
      <c r="MHL223" s="221"/>
      <c r="MHM223" s="221"/>
      <c r="MHN223" s="221"/>
      <c r="MHO223" s="221"/>
      <c r="MHP223" s="221"/>
      <c r="MHQ223" s="221"/>
      <c r="MHR223" s="221"/>
      <c r="MHS223" s="221"/>
      <c r="MHT223" s="221"/>
      <c r="MHU223" s="221"/>
      <c r="MHV223" s="221"/>
      <c r="MHW223" s="221"/>
      <c r="MHX223" s="221"/>
      <c r="MHY223" s="221"/>
      <c r="MHZ223" s="221"/>
      <c r="MIA223" s="221"/>
      <c r="MIB223" s="221"/>
      <c r="MIC223" s="221"/>
      <c r="MID223" s="221"/>
      <c r="MIE223" s="221"/>
      <c r="MIF223" s="221"/>
      <c r="MIG223" s="221"/>
      <c r="MIH223" s="221"/>
      <c r="MII223" s="221"/>
      <c r="MIJ223" s="221"/>
      <c r="MIK223" s="221"/>
      <c r="MIL223" s="221"/>
      <c r="MIM223" s="221"/>
      <c r="MIN223" s="221"/>
      <c r="MIO223" s="221"/>
      <c r="MIP223" s="221"/>
      <c r="MIQ223" s="221"/>
      <c r="MIR223" s="221"/>
      <c r="MIS223" s="221"/>
      <c r="MIT223" s="221"/>
      <c r="MIU223" s="221"/>
      <c r="MIV223" s="221"/>
      <c r="MIW223" s="221"/>
      <c r="MIX223" s="221"/>
      <c r="MIY223" s="221"/>
      <c r="MIZ223" s="221"/>
      <c r="MJA223" s="221"/>
      <c r="MJB223" s="221"/>
      <c r="MJC223" s="221"/>
      <c r="MJD223" s="221"/>
      <c r="MJE223" s="221"/>
      <c r="MJF223" s="221"/>
      <c r="MJG223" s="221"/>
      <c r="MJH223" s="221"/>
      <c r="MJI223" s="221"/>
      <c r="MJJ223" s="221"/>
      <c r="MJK223" s="221"/>
      <c r="MJL223" s="221"/>
      <c r="MJM223" s="221"/>
      <c r="MJN223" s="221"/>
      <c r="MJO223" s="221"/>
      <c r="MJP223" s="221"/>
      <c r="MJQ223" s="221"/>
      <c r="MJR223" s="221"/>
      <c r="MJS223" s="221"/>
      <c r="MJT223" s="221"/>
      <c r="MJU223" s="221"/>
      <c r="MJV223" s="221"/>
      <c r="MJW223" s="221"/>
      <c r="MJX223" s="221"/>
      <c r="MJY223" s="221"/>
      <c r="MJZ223" s="221"/>
      <c r="MKA223" s="221"/>
      <c r="MKB223" s="221"/>
      <c r="MKC223" s="221"/>
      <c r="MKD223" s="221"/>
      <c r="MKE223" s="221"/>
      <c r="MKF223" s="221"/>
      <c r="MKG223" s="221"/>
      <c r="MKH223" s="221"/>
      <c r="MKI223" s="221"/>
      <c r="MKJ223" s="221"/>
      <c r="MKK223" s="221"/>
      <c r="MKL223" s="221"/>
      <c r="MKM223" s="221"/>
      <c r="MKN223" s="221"/>
      <c r="MKO223" s="221"/>
      <c r="MKP223" s="221"/>
      <c r="MKQ223" s="221"/>
      <c r="MKR223" s="221"/>
      <c r="MKS223" s="221"/>
      <c r="MKT223" s="221"/>
      <c r="MKU223" s="221"/>
      <c r="MKV223" s="221"/>
      <c r="MKW223" s="221"/>
      <c r="MKX223" s="221"/>
      <c r="MKY223" s="221"/>
      <c r="MKZ223" s="221"/>
      <c r="MLA223" s="221"/>
      <c r="MLB223" s="221"/>
      <c r="MLC223" s="221"/>
      <c r="MLD223" s="221"/>
      <c r="MLE223" s="221"/>
      <c r="MLF223" s="221"/>
      <c r="MLG223" s="221"/>
      <c r="MLH223" s="221"/>
      <c r="MLI223" s="221"/>
      <c r="MLJ223" s="221"/>
      <c r="MLK223" s="221"/>
      <c r="MLL223" s="221"/>
      <c r="MLM223" s="221"/>
      <c r="MLN223" s="221"/>
      <c r="MLO223" s="221"/>
      <c r="MLP223" s="221"/>
      <c r="MLQ223" s="221"/>
      <c r="MLR223" s="221"/>
      <c r="MLS223" s="221"/>
      <c r="MLT223" s="221"/>
      <c r="MLU223" s="221"/>
      <c r="MLV223" s="221"/>
      <c r="MLW223" s="221"/>
      <c r="MLX223" s="221"/>
      <c r="MLY223" s="221"/>
      <c r="MLZ223" s="221"/>
      <c r="MMA223" s="221"/>
      <c r="MMB223" s="221"/>
      <c r="MMC223" s="221"/>
      <c r="MMD223" s="221"/>
      <c r="MME223" s="221"/>
      <c r="MMF223" s="221"/>
      <c r="MMG223" s="221"/>
      <c r="MMH223" s="221"/>
      <c r="MMI223" s="221"/>
      <c r="MMJ223" s="221"/>
      <c r="MMK223" s="221"/>
      <c r="MML223" s="221"/>
      <c r="MMM223" s="221"/>
      <c r="MMN223" s="221"/>
      <c r="MMO223" s="221"/>
      <c r="MMP223" s="221"/>
      <c r="MMQ223" s="221"/>
      <c r="MMR223" s="221"/>
      <c r="MMS223" s="221"/>
      <c r="MMT223" s="221"/>
      <c r="MMU223" s="221"/>
      <c r="MMV223" s="221"/>
      <c r="MMW223" s="221"/>
      <c r="MMX223" s="221"/>
      <c r="MMY223" s="221"/>
      <c r="MMZ223" s="221"/>
      <c r="MNA223" s="221"/>
      <c r="MNB223" s="221"/>
      <c r="MNC223" s="221"/>
      <c r="MND223" s="221"/>
      <c r="MNE223" s="221"/>
      <c r="MNF223" s="221"/>
      <c r="MNG223" s="221"/>
      <c r="MNH223" s="221"/>
      <c r="MNI223" s="221"/>
      <c r="MNJ223" s="221"/>
      <c r="MNK223" s="221"/>
      <c r="MNL223" s="221"/>
      <c r="MNM223" s="221"/>
      <c r="MNN223" s="221"/>
      <c r="MNO223" s="221"/>
      <c r="MNP223" s="221"/>
      <c r="MNQ223" s="221"/>
      <c r="MNR223" s="221"/>
      <c r="MNS223" s="221"/>
      <c r="MNT223" s="221"/>
      <c r="MNU223" s="221"/>
      <c r="MNV223" s="221"/>
      <c r="MNW223" s="221"/>
      <c r="MNX223" s="221"/>
      <c r="MNY223" s="221"/>
      <c r="MNZ223" s="221"/>
      <c r="MOA223" s="221"/>
      <c r="MOB223" s="221"/>
      <c r="MOC223" s="221"/>
      <c r="MOD223" s="221"/>
      <c r="MOE223" s="221"/>
      <c r="MOF223" s="221"/>
      <c r="MOG223" s="221"/>
      <c r="MOH223" s="221"/>
      <c r="MOI223" s="221"/>
      <c r="MOJ223" s="221"/>
      <c r="MOK223" s="221"/>
      <c r="MOL223" s="221"/>
      <c r="MOM223" s="221"/>
      <c r="MON223" s="221"/>
      <c r="MOO223" s="221"/>
      <c r="MOP223" s="221"/>
      <c r="MOQ223" s="221"/>
      <c r="MOR223" s="221"/>
      <c r="MOS223" s="221"/>
      <c r="MOT223" s="221"/>
      <c r="MOU223" s="221"/>
      <c r="MOV223" s="221"/>
      <c r="MOW223" s="221"/>
      <c r="MOX223" s="221"/>
      <c r="MOY223" s="221"/>
      <c r="MOZ223" s="221"/>
      <c r="MPA223" s="221"/>
      <c r="MPB223" s="221"/>
      <c r="MPC223" s="221"/>
      <c r="MPD223" s="221"/>
      <c r="MPE223" s="221"/>
      <c r="MPF223" s="221"/>
      <c r="MPG223" s="221"/>
      <c r="MPH223" s="221"/>
      <c r="MPI223" s="221"/>
      <c r="MPJ223" s="221"/>
      <c r="MPK223" s="221"/>
      <c r="MPL223" s="221"/>
      <c r="MPM223" s="221"/>
      <c r="MPN223" s="221"/>
      <c r="MPO223" s="221"/>
      <c r="MPP223" s="221"/>
      <c r="MPQ223" s="221"/>
      <c r="MPR223" s="221"/>
      <c r="MPS223" s="221"/>
      <c r="MPT223" s="221"/>
      <c r="MPU223" s="221"/>
      <c r="MPV223" s="221"/>
      <c r="MPW223" s="221"/>
      <c r="MPX223" s="221"/>
      <c r="MPY223" s="221"/>
      <c r="MPZ223" s="221"/>
      <c r="MQA223" s="221"/>
      <c r="MQB223" s="221"/>
      <c r="MQC223" s="221"/>
      <c r="MQD223" s="221"/>
      <c r="MQE223" s="221"/>
      <c r="MQF223" s="221"/>
      <c r="MQG223" s="221"/>
      <c r="MQH223" s="221"/>
      <c r="MQI223" s="221"/>
      <c r="MQJ223" s="221"/>
      <c r="MQK223" s="221"/>
      <c r="MQL223" s="221"/>
      <c r="MQM223" s="221"/>
      <c r="MQN223" s="221"/>
      <c r="MQO223" s="221"/>
      <c r="MQP223" s="221"/>
      <c r="MQQ223" s="221"/>
      <c r="MQR223" s="221"/>
      <c r="MQS223" s="221"/>
      <c r="MQT223" s="221"/>
      <c r="MQU223" s="221"/>
      <c r="MQV223" s="221"/>
      <c r="MQW223" s="221"/>
      <c r="MQX223" s="221"/>
      <c r="MQY223" s="221"/>
      <c r="MQZ223" s="221"/>
      <c r="MRA223" s="221"/>
      <c r="MRB223" s="221"/>
      <c r="MRC223" s="221"/>
      <c r="MRD223" s="221"/>
      <c r="MRE223" s="221"/>
      <c r="MRF223" s="221"/>
      <c r="MRG223" s="221"/>
      <c r="MRH223" s="221"/>
      <c r="MRI223" s="221"/>
      <c r="MRJ223" s="221"/>
      <c r="MRK223" s="221"/>
      <c r="MRL223" s="221"/>
      <c r="MRM223" s="221"/>
      <c r="MRN223" s="221"/>
      <c r="MRO223" s="221"/>
      <c r="MRP223" s="221"/>
      <c r="MRQ223" s="221"/>
      <c r="MRR223" s="221"/>
      <c r="MRS223" s="221"/>
      <c r="MRT223" s="221"/>
      <c r="MRU223" s="221"/>
      <c r="MRV223" s="221"/>
      <c r="MRW223" s="221"/>
      <c r="MRX223" s="221"/>
      <c r="MRY223" s="221"/>
      <c r="MRZ223" s="221"/>
      <c r="MSA223" s="221"/>
      <c r="MSB223" s="221"/>
      <c r="MSC223" s="221"/>
      <c r="MSD223" s="221"/>
      <c r="MSE223" s="221"/>
      <c r="MSF223" s="221"/>
      <c r="MSG223" s="221"/>
      <c r="MSH223" s="221"/>
      <c r="MSI223" s="221"/>
      <c r="MSJ223" s="221"/>
      <c r="MSK223" s="221"/>
      <c r="MSL223" s="221"/>
      <c r="MSM223" s="221"/>
      <c r="MSN223" s="221"/>
      <c r="MSO223" s="221"/>
      <c r="MSP223" s="221"/>
      <c r="MSQ223" s="221"/>
      <c r="MSR223" s="221"/>
      <c r="MSS223" s="221"/>
      <c r="MST223" s="221"/>
      <c r="MSU223" s="221"/>
      <c r="MSV223" s="221"/>
      <c r="MSW223" s="221"/>
      <c r="MSX223" s="221"/>
      <c r="MSY223" s="221"/>
      <c r="MSZ223" s="221"/>
      <c r="MTA223" s="221"/>
      <c r="MTB223" s="221"/>
      <c r="MTC223" s="221"/>
      <c r="MTD223" s="221"/>
      <c r="MTE223" s="221"/>
      <c r="MTF223" s="221"/>
      <c r="MTG223" s="221"/>
      <c r="MTH223" s="221"/>
      <c r="MTI223" s="221"/>
      <c r="MTJ223" s="221"/>
      <c r="MTK223" s="221"/>
      <c r="MTL223" s="221"/>
      <c r="MTM223" s="221"/>
      <c r="MTN223" s="221"/>
      <c r="MTO223" s="221"/>
      <c r="MTP223" s="221"/>
      <c r="MTQ223" s="221"/>
      <c r="MTR223" s="221"/>
      <c r="MTS223" s="221"/>
      <c r="MTT223" s="221"/>
      <c r="MTU223" s="221"/>
      <c r="MTV223" s="221"/>
      <c r="MTW223" s="221"/>
      <c r="MTX223" s="221"/>
      <c r="MTY223" s="221"/>
      <c r="MTZ223" s="221"/>
      <c r="MUA223" s="221"/>
      <c r="MUB223" s="221"/>
      <c r="MUC223" s="221"/>
      <c r="MUD223" s="221"/>
      <c r="MUE223" s="221"/>
      <c r="MUF223" s="221"/>
      <c r="MUG223" s="221"/>
      <c r="MUH223" s="221"/>
      <c r="MUI223" s="221"/>
      <c r="MUJ223" s="221"/>
      <c r="MUK223" s="221"/>
      <c r="MUL223" s="221"/>
      <c r="MUM223" s="221"/>
      <c r="MUN223" s="221"/>
      <c r="MUO223" s="221"/>
      <c r="MUP223" s="221"/>
      <c r="MUQ223" s="221"/>
      <c r="MUR223" s="221"/>
      <c r="MUS223" s="221"/>
      <c r="MUT223" s="221"/>
      <c r="MUU223" s="221"/>
      <c r="MUV223" s="221"/>
      <c r="MUW223" s="221"/>
      <c r="MUX223" s="221"/>
      <c r="MUY223" s="221"/>
      <c r="MUZ223" s="221"/>
      <c r="MVA223" s="221"/>
      <c r="MVB223" s="221"/>
      <c r="MVC223" s="221"/>
      <c r="MVD223" s="221"/>
      <c r="MVE223" s="221"/>
      <c r="MVF223" s="221"/>
      <c r="MVG223" s="221"/>
      <c r="MVH223" s="221"/>
      <c r="MVI223" s="221"/>
      <c r="MVJ223" s="221"/>
      <c r="MVK223" s="221"/>
      <c r="MVL223" s="221"/>
      <c r="MVM223" s="221"/>
      <c r="MVN223" s="221"/>
      <c r="MVO223" s="221"/>
      <c r="MVP223" s="221"/>
      <c r="MVQ223" s="221"/>
      <c r="MVR223" s="221"/>
      <c r="MVS223" s="221"/>
      <c r="MVT223" s="221"/>
      <c r="MVU223" s="221"/>
      <c r="MVV223" s="221"/>
      <c r="MVW223" s="221"/>
      <c r="MVX223" s="221"/>
      <c r="MVY223" s="221"/>
      <c r="MVZ223" s="221"/>
      <c r="MWA223" s="221"/>
      <c r="MWB223" s="221"/>
      <c r="MWC223" s="221"/>
      <c r="MWD223" s="221"/>
      <c r="MWE223" s="221"/>
      <c r="MWF223" s="221"/>
      <c r="MWG223" s="221"/>
      <c r="MWH223" s="221"/>
      <c r="MWI223" s="221"/>
      <c r="MWJ223" s="221"/>
      <c r="MWK223" s="221"/>
      <c r="MWL223" s="221"/>
      <c r="MWM223" s="221"/>
      <c r="MWN223" s="221"/>
      <c r="MWO223" s="221"/>
      <c r="MWP223" s="221"/>
      <c r="MWQ223" s="221"/>
      <c r="MWR223" s="221"/>
      <c r="MWS223" s="221"/>
      <c r="MWT223" s="221"/>
      <c r="MWU223" s="221"/>
      <c r="MWV223" s="221"/>
      <c r="MWW223" s="221"/>
      <c r="MWX223" s="221"/>
      <c r="MWY223" s="221"/>
      <c r="MWZ223" s="221"/>
      <c r="MXA223" s="221"/>
      <c r="MXB223" s="221"/>
      <c r="MXC223" s="221"/>
      <c r="MXD223" s="221"/>
      <c r="MXE223" s="221"/>
      <c r="MXF223" s="221"/>
      <c r="MXG223" s="221"/>
      <c r="MXH223" s="221"/>
      <c r="MXI223" s="221"/>
      <c r="MXJ223" s="221"/>
      <c r="MXK223" s="221"/>
      <c r="MXL223" s="221"/>
      <c r="MXM223" s="221"/>
      <c r="MXN223" s="221"/>
      <c r="MXO223" s="221"/>
      <c r="MXP223" s="221"/>
      <c r="MXQ223" s="221"/>
      <c r="MXR223" s="221"/>
      <c r="MXS223" s="221"/>
      <c r="MXT223" s="221"/>
      <c r="MXU223" s="221"/>
      <c r="MXV223" s="221"/>
      <c r="MXW223" s="221"/>
      <c r="MXX223" s="221"/>
      <c r="MXY223" s="221"/>
      <c r="MXZ223" s="221"/>
      <c r="MYA223" s="221"/>
      <c r="MYB223" s="221"/>
      <c r="MYC223" s="221"/>
      <c r="MYD223" s="221"/>
      <c r="MYE223" s="221"/>
      <c r="MYF223" s="221"/>
      <c r="MYG223" s="221"/>
      <c r="MYH223" s="221"/>
      <c r="MYI223" s="221"/>
      <c r="MYJ223" s="221"/>
      <c r="MYK223" s="221"/>
      <c r="MYL223" s="221"/>
      <c r="MYM223" s="221"/>
      <c r="MYN223" s="221"/>
      <c r="MYO223" s="221"/>
      <c r="MYP223" s="221"/>
      <c r="MYQ223" s="221"/>
      <c r="MYR223" s="221"/>
      <c r="MYS223" s="221"/>
      <c r="MYT223" s="221"/>
      <c r="MYU223" s="221"/>
      <c r="MYV223" s="221"/>
      <c r="MYW223" s="221"/>
      <c r="MYX223" s="221"/>
      <c r="MYY223" s="221"/>
      <c r="MYZ223" s="221"/>
      <c r="MZA223" s="221"/>
      <c r="MZB223" s="221"/>
      <c r="MZC223" s="221"/>
      <c r="MZD223" s="221"/>
      <c r="MZE223" s="221"/>
      <c r="MZF223" s="221"/>
      <c r="MZG223" s="221"/>
      <c r="MZH223" s="221"/>
      <c r="MZI223" s="221"/>
      <c r="MZJ223" s="221"/>
      <c r="MZK223" s="221"/>
      <c r="MZL223" s="221"/>
      <c r="MZM223" s="221"/>
      <c r="MZN223" s="221"/>
      <c r="MZO223" s="221"/>
      <c r="MZP223" s="221"/>
      <c r="MZQ223" s="221"/>
      <c r="MZR223" s="221"/>
      <c r="MZS223" s="221"/>
      <c r="MZT223" s="221"/>
      <c r="MZU223" s="221"/>
      <c r="MZV223" s="221"/>
      <c r="MZW223" s="221"/>
      <c r="MZX223" s="221"/>
      <c r="MZY223" s="221"/>
      <c r="MZZ223" s="221"/>
      <c r="NAA223" s="221"/>
      <c r="NAB223" s="221"/>
      <c r="NAC223" s="221"/>
      <c r="NAD223" s="221"/>
      <c r="NAE223" s="221"/>
      <c r="NAF223" s="221"/>
      <c r="NAG223" s="221"/>
      <c r="NAH223" s="221"/>
      <c r="NAI223" s="221"/>
      <c r="NAJ223" s="221"/>
      <c r="NAK223" s="221"/>
      <c r="NAL223" s="221"/>
      <c r="NAM223" s="221"/>
      <c r="NAN223" s="221"/>
      <c r="NAO223" s="221"/>
      <c r="NAP223" s="221"/>
      <c r="NAQ223" s="221"/>
      <c r="NAR223" s="221"/>
      <c r="NAS223" s="221"/>
      <c r="NAT223" s="221"/>
      <c r="NAU223" s="221"/>
      <c r="NAV223" s="221"/>
      <c r="NAW223" s="221"/>
      <c r="NAX223" s="221"/>
      <c r="NAY223" s="221"/>
      <c r="NAZ223" s="221"/>
      <c r="NBA223" s="221"/>
      <c r="NBB223" s="221"/>
      <c r="NBC223" s="221"/>
      <c r="NBD223" s="221"/>
      <c r="NBE223" s="221"/>
      <c r="NBF223" s="221"/>
      <c r="NBG223" s="221"/>
      <c r="NBH223" s="221"/>
      <c r="NBI223" s="221"/>
      <c r="NBJ223" s="221"/>
      <c r="NBK223" s="221"/>
      <c r="NBL223" s="221"/>
      <c r="NBM223" s="221"/>
      <c r="NBN223" s="221"/>
      <c r="NBO223" s="221"/>
      <c r="NBP223" s="221"/>
      <c r="NBQ223" s="221"/>
      <c r="NBR223" s="221"/>
      <c r="NBS223" s="221"/>
      <c r="NBT223" s="221"/>
      <c r="NBU223" s="221"/>
      <c r="NBV223" s="221"/>
      <c r="NBW223" s="221"/>
      <c r="NBX223" s="221"/>
      <c r="NBY223" s="221"/>
      <c r="NBZ223" s="221"/>
      <c r="NCA223" s="221"/>
      <c r="NCB223" s="221"/>
      <c r="NCC223" s="221"/>
      <c r="NCD223" s="221"/>
      <c r="NCE223" s="221"/>
      <c r="NCF223" s="221"/>
      <c r="NCG223" s="221"/>
      <c r="NCH223" s="221"/>
      <c r="NCI223" s="221"/>
      <c r="NCJ223" s="221"/>
      <c r="NCK223" s="221"/>
      <c r="NCL223" s="221"/>
      <c r="NCM223" s="221"/>
      <c r="NCN223" s="221"/>
      <c r="NCO223" s="221"/>
      <c r="NCP223" s="221"/>
      <c r="NCQ223" s="221"/>
      <c r="NCR223" s="221"/>
      <c r="NCS223" s="221"/>
      <c r="NCT223" s="221"/>
      <c r="NCU223" s="221"/>
      <c r="NCV223" s="221"/>
      <c r="NCW223" s="221"/>
      <c r="NCX223" s="221"/>
      <c r="NCY223" s="221"/>
      <c r="NCZ223" s="221"/>
      <c r="NDA223" s="221"/>
      <c r="NDB223" s="221"/>
      <c r="NDC223" s="221"/>
      <c r="NDD223" s="221"/>
      <c r="NDE223" s="221"/>
      <c r="NDF223" s="221"/>
      <c r="NDG223" s="221"/>
      <c r="NDH223" s="221"/>
      <c r="NDI223" s="221"/>
      <c r="NDJ223" s="221"/>
      <c r="NDK223" s="221"/>
      <c r="NDL223" s="221"/>
      <c r="NDM223" s="221"/>
      <c r="NDN223" s="221"/>
      <c r="NDO223" s="221"/>
      <c r="NDP223" s="221"/>
      <c r="NDQ223" s="221"/>
      <c r="NDR223" s="221"/>
      <c r="NDS223" s="221"/>
      <c r="NDT223" s="221"/>
      <c r="NDU223" s="221"/>
      <c r="NDV223" s="221"/>
      <c r="NDW223" s="221"/>
      <c r="NDX223" s="221"/>
      <c r="NDY223" s="221"/>
      <c r="NDZ223" s="221"/>
      <c r="NEA223" s="221"/>
      <c r="NEB223" s="221"/>
      <c r="NEC223" s="221"/>
      <c r="NED223" s="221"/>
      <c r="NEE223" s="221"/>
      <c r="NEF223" s="221"/>
      <c r="NEG223" s="221"/>
      <c r="NEH223" s="221"/>
      <c r="NEI223" s="221"/>
      <c r="NEJ223" s="221"/>
      <c r="NEK223" s="221"/>
      <c r="NEL223" s="221"/>
      <c r="NEM223" s="221"/>
      <c r="NEN223" s="221"/>
      <c r="NEO223" s="221"/>
      <c r="NEP223" s="221"/>
      <c r="NEQ223" s="221"/>
      <c r="NER223" s="221"/>
      <c r="NES223" s="221"/>
      <c r="NET223" s="221"/>
      <c r="NEU223" s="221"/>
      <c r="NEV223" s="221"/>
      <c r="NEW223" s="221"/>
      <c r="NEX223" s="221"/>
      <c r="NEY223" s="221"/>
      <c r="NEZ223" s="221"/>
      <c r="NFA223" s="221"/>
      <c r="NFB223" s="221"/>
      <c r="NFC223" s="221"/>
      <c r="NFD223" s="221"/>
      <c r="NFE223" s="221"/>
      <c r="NFF223" s="221"/>
      <c r="NFG223" s="221"/>
      <c r="NFH223" s="221"/>
      <c r="NFI223" s="221"/>
      <c r="NFJ223" s="221"/>
      <c r="NFK223" s="221"/>
      <c r="NFL223" s="221"/>
      <c r="NFM223" s="221"/>
      <c r="NFN223" s="221"/>
      <c r="NFO223" s="221"/>
      <c r="NFP223" s="221"/>
      <c r="NFQ223" s="221"/>
      <c r="NFR223" s="221"/>
      <c r="NFS223" s="221"/>
      <c r="NFT223" s="221"/>
      <c r="NFU223" s="221"/>
      <c r="NFV223" s="221"/>
      <c r="NFW223" s="221"/>
      <c r="NFX223" s="221"/>
      <c r="NFY223" s="221"/>
      <c r="NFZ223" s="221"/>
      <c r="NGA223" s="221"/>
      <c r="NGB223" s="221"/>
      <c r="NGC223" s="221"/>
      <c r="NGD223" s="221"/>
      <c r="NGE223" s="221"/>
      <c r="NGF223" s="221"/>
      <c r="NGG223" s="221"/>
      <c r="NGH223" s="221"/>
      <c r="NGI223" s="221"/>
      <c r="NGJ223" s="221"/>
      <c r="NGK223" s="221"/>
      <c r="NGL223" s="221"/>
      <c r="NGM223" s="221"/>
      <c r="NGN223" s="221"/>
      <c r="NGO223" s="221"/>
      <c r="NGP223" s="221"/>
      <c r="NGQ223" s="221"/>
      <c r="NGR223" s="221"/>
      <c r="NGS223" s="221"/>
      <c r="NGT223" s="221"/>
      <c r="NGU223" s="221"/>
      <c r="NGV223" s="221"/>
      <c r="NGW223" s="221"/>
      <c r="NGX223" s="221"/>
      <c r="NGY223" s="221"/>
      <c r="NGZ223" s="221"/>
      <c r="NHA223" s="221"/>
      <c r="NHB223" s="221"/>
      <c r="NHC223" s="221"/>
      <c r="NHD223" s="221"/>
      <c r="NHE223" s="221"/>
      <c r="NHF223" s="221"/>
      <c r="NHG223" s="221"/>
      <c r="NHH223" s="221"/>
      <c r="NHI223" s="221"/>
      <c r="NHJ223" s="221"/>
      <c r="NHK223" s="221"/>
      <c r="NHL223" s="221"/>
      <c r="NHM223" s="221"/>
      <c r="NHN223" s="221"/>
      <c r="NHO223" s="221"/>
      <c r="NHP223" s="221"/>
      <c r="NHQ223" s="221"/>
      <c r="NHR223" s="221"/>
      <c r="NHS223" s="221"/>
      <c r="NHT223" s="221"/>
      <c r="NHU223" s="221"/>
      <c r="NHV223" s="221"/>
      <c r="NHW223" s="221"/>
      <c r="NHX223" s="221"/>
      <c r="NHY223" s="221"/>
      <c r="NHZ223" s="221"/>
      <c r="NIA223" s="221"/>
      <c r="NIB223" s="221"/>
      <c r="NIC223" s="221"/>
      <c r="NID223" s="221"/>
      <c r="NIE223" s="221"/>
      <c r="NIF223" s="221"/>
      <c r="NIG223" s="221"/>
      <c r="NIH223" s="221"/>
      <c r="NII223" s="221"/>
      <c r="NIJ223" s="221"/>
      <c r="NIK223" s="221"/>
      <c r="NIL223" s="221"/>
      <c r="NIM223" s="221"/>
      <c r="NIN223" s="221"/>
      <c r="NIO223" s="221"/>
      <c r="NIP223" s="221"/>
      <c r="NIQ223" s="221"/>
      <c r="NIR223" s="221"/>
      <c r="NIS223" s="221"/>
      <c r="NIT223" s="221"/>
      <c r="NIU223" s="221"/>
      <c r="NIV223" s="221"/>
      <c r="NIW223" s="221"/>
      <c r="NIX223" s="221"/>
      <c r="NIY223" s="221"/>
      <c r="NIZ223" s="221"/>
      <c r="NJA223" s="221"/>
      <c r="NJB223" s="221"/>
      <c r="NJC223" s="221"/>
      <c r="NJD223" s="221"/>
      <c r="NJE223" s="221"/>
      <c r="NJF223" s="221"/>
      <c r="NJG223" s="221"/>
      <c r="NJH223" s="221"/>
      <c r="NJI223" s="221"/>
      <c r="NJJ223" s="221"/>
      <c r="NJK223" s="221"/>
      <c r="NJL223" s="221"/>
      <c r="NJM223" s="221"/>
      <c r="NJN223" s="221"/>
      <c r="NJO223" s="221"/>
      <c r="NJP223" s="221"/>
      <c r="NJQ223" s="221"/>
      <c r="NJR223" s="221"/>
      <c r="NJS223" s="221"/>
      <c r="NJT223" s="221"/>
      <c r="NJU223" s="221"/>
      <c r="NJV223" s="221"/>
      <c r="NJW223" s="221"/>
      <c r="NJX223" s="221"/>
      <c r="NJY223" s="221"/>
      <c r="NJZ223" s="221"/>
      <c r="NKA223" s="221"/>
      <c r="NKB223" s="221"/>
      <c r="NKC223" s="221"/>
      <c r="NKD223" s="221"/>
      <c r="NKE223" s="221"/>
      <c r="NKF223" s="221"/>
      <c r="NKG223" s="221"/>
      <c r="NKH223" s="221"/>
      <c r="NKI223" s="221"/>
      <c r="NKJ223" s="221"/>
      <c r="NKK223" s="221"/>
      <c r="NKL223" s="221"/>
      <c r="NKM223" s="221"/>
      <c r="NKN223" s="221"/>
      <c r="NKO223" s="221"/>
      <c r="NKP223" s="221"/>
      <c r="NKQ223" s="221"/>
      <c r="NKR223" s="221"/>
      <c r="NKS223" s="221"/>
      <c r="NKT223" s="221"/>
      <c r="NKU223" s="221"/>
      <c r="NKV223" s="221"/>
      <c r="NKW223" s="221"/>
      <c r="NKX223" s="221"/>
      <c r="NKY223" s="221"/>
      <c r="NKZ223" s="221"/>
      <c r="NLA223" s="221"/>
      <c r="NLB223" s="221"/>
      <c r="NLC223" s="221"/>
      <c r="NLD223" s="221"/>
      <c r="NLE223" s="221"/>
      <c r="NLF223" s="221"/>
      <c r="NLG223" s="221"/>
      <c r="NLH223" s="221"/>
      <c r="NLI223" s="221"/>
      <c r="NLJ223" s="221"/>
      <c r="NLK223" s="221"/>
      <c r="NLL223" s="221"/>
      <c r="NLM223" s="221"/>
      <c r="NLN223" s="221"/>
      <c r="NLO223" s="221"/>
      <c r="NLP223" s="221"/>
      <c r="NLQ223" s="221"/>
      <c r="NLR223" s="221"/>
      <c r="NLS223" s="221"/>
      <c r="NLT223" s="221"/>
      <c r="NLU223" s="221"/>
      <c r="NLV223" s="221"/>
      <c r="NLW223" s="221"/>
      <c r="NLX223" s="221"/>
      <c r="NLY223" s="221"/>
      <c r="NLZ223" s="221"/>
      <c r="NMA223" s="221"/>
      <c r="NMB223" s="221"/>
      <c r="NMC223" s="221"/>
      <c r="NMD223" s="221"/>
      <c r="NME223" s="221"/>
      <c r="NMF223" s="221"/>
      <c r="NMG223" s="221"/>
      <c r="NMH223" s="221"/>
      <c r="NMI223" s="221"/>
      <c r="NMJ223" s="221"/>
      <c r="NMK223" s="221"/>
      <c r="NML223" s="221"/>
      <c r="NMM223" s="221"/>
      <c r="NMN223" s="221"/>
      <c r="NMO223" s="221"/>
      <c r="NMP223" s="221"/>
      <c r="NMQ223" s="221"/>
      <c r="NMR223" s="221"/>
      <c r="NMS223" s="221"/>
      <c r="NMT223" s="221"/>
      <c r="NMU223" s="221"/>
      <c r="NMV223" s="221"/>
      <c r="NMW223" s="221"/>
      <c r="NMX223" s="221"/>
      <c r="NMY223" s="221"/>
      <c r="NMZ223" s="221"/>
      <c r="NNA223" s="221"/>
      <c r="NNB223" s="221"/>
      <c r="NNC223" s="221"/>
      <c r="NND223" s="221"/>
      <c r="NNE223" s="221"/>
      <c r="NNF223" s="221"/>
      <c r="NNG223" s="221"/>
      <c r="NNH223" s="221"/>
      <c r="NNI223" s="221"/>
      <c r="NNJ223" s="221"/>
      <c r="NNK223" s="221"/>
      <c r="NNL223" s="221"/>
      <c r="NNM223" s="221"/>
      <c r="NNN223" s="221"/>
      <c r="NNO223" s="221"/>
      <c r="NNP223" s="221"/>
      <c r="NNQ223" s="221"/>
      <c r="NNR223" s="221"/>
      <c r="NNS223" s="221"/>
      <c r="NNT223" s="221"/>
      <c r="NNU223" s="221"/>
      <c r="NNV223" s="221"/>
      <c r="NNW223" s="221"/>
      <c r="NNX223" s="221"/>
      <c r="NNY223" s="221"/>
      <c r="NNZ223" s="221"/>
      <c r="NOA223" s="221"/>
      <c r="NOB223" s="221"/>
      <c r="NOC223" s="221"/>
      <c r="NOD223" s="221"/>
      <c r="NOE223" s="221"/>
      <c r="NOF223" s="221"/>
      <c r="NOG223" s="221"/>
      <c r="NOH223" s="221"/>
      <c r="NOI223" s="221"/>
      <c r="NOJ223" s="221"/>
      <c r="NOK223" s="221"/>
      <c r="NOL223" s="221"/>
      <c r="NOM223" s="221"/>
      <c r="NON223" s="221"/>
      <c r="NOO223" s="221"/>
      <c r="NOP223" s="221"/>
      <c r="NOQ223" s="221"/>
      <c r="NOR223" s="221"/>
      <c r="NOS223" s="221"/>
      <c r="NOT223" s="221"/>
      <c r="NOU223" s="221"/>
      <c r="NOV223" s="221"/>
      <c r="NOW223" s="221"/>
      <c r="NOX223" s="221"/>
      <c r="NOY223" s="221"/>
      <c r="NOZ223" s="221"/>
      <c r="NPA223" s="221"/>
      <c r="NPB223" s="221"/>
      <c r="NPC223" s="221"/>
      <c r="NPD223" s="221"/>
      <c r="NPE223" s="221"/>
      <c r="NPF223" s="221"/>
      <c r="NPG223" s="221"/>
      <c r="NPH223" s="221"/>
      <c r="NPI223" s="221"/>
      <c r="NPJ223" s="221"/>
      <c r="NPK223" s="221"/>
      <c r="NPL223" s="221"/>
      <c r="NPM223" s="221"/>
      <c r="NPN223" s="221"/>
      <c r="NPO223" s="221"/>
      <c r="NPP223" s="221"/>
      <c r="NPQ223" s="221"/>
      <c r="NPR223" s="221"/>
      <c r="NPS223" s="221"/>
      <c r="NPT223" s="221"/>
      <c r="NPU223" s="221"/>
      <c r="NPV223" s="221"/>
      <c r="NPW223" s="221"/>
      <c r="NPX223" s="221"/>
      <c r="NPY223" s="221"/>
      <c r="NPZ223" s="221"/>
      <c r="NQA223" s="221"/>
      <c r="NQB223" s="221"/>
      <c r="NQC223" s="221"/>
      <c r="NQD223" s="221"/>
      <c r="NQE223" s="221"/>
      <c r="NQF223" s="221"/>
      <c r="NQG223" s="221"/>
      <c r="NQH223" s="221"/>
      <c r="NQI223" s="221"/>
      <c r="NQJ223" s="221"/>
      <c r="NQK223" s="221"/>
      <c r="NQL223" s="221"/>
      <c r="NQM223" s="221"/>
      <c r="NQN223" s="221"/>
      <c r="NQO223" s="221"/>
      <c r="NQP223" s="221"/>
      <c r="NQQ223" s="221"/>
      <c r="NQR223" s="221"/>
      <c r="NQS223" s="221"/>
      <c r="NQT223" s="221"/>
      <c r="NQU223" s="221"/>
      <c r="NQV223" s="221"/>
      <c r="NQW223" s="221"/>
      <c r="NQX223" s="221"/>
      <c r="NQY223" s="221"/>
      <c r="NQZ223" s="221"/>
      <c r="NRA223" s="221"/>
      <c r="NRB223" s="221"/>
      <c r="NRC223" s="221"/>
      <c r="NRD223" s="221"/>
      <c r="NRE223" s="221"/>
      <c r="NRF223" s="221"/>
      <c r="NRG223" s="221"/>
      <c r="NRH223" s="221"/>
      <c r="NRI223" s="221"/>
      <c r="NRJ223" s="221"/>
      <c r="NRK223" s="221"/>
      <c r="NRL223" s="221"/>
      <c r="NRM223" s="221"/>
      <c r="NRN223" s="221"/>
      <c r="NRO223" s="221"/>
      <c r="NRP223" s="221"/>
      <c r="NRQ223" s="221"/>
      <c r="NRR223" s="221"/>
      <c r="NRS223" s="221"/>
      <c r="NRT223" s="221"/>
      <c r="NRU223" s="221"/>
      <c r="NRV223" s="221"/>
      <c r="NRW223" s="221"/>
      <c r="NRX223" s="221"/>
      <c r="NRY223" s="221"/>
      <c r="NRZ223" s="221"/>
      <c r="NSA223" s="221"/>
      <c r="NSB223" s="221"/>
      <c r="NSC223" s="221"/>
      <c r="NSD223" s="221"/>
      <c r="NSE223" s="221"/>
      <c r="NSF223" s="221"/>
      <c r="NSG223" s="221"/>
      <c r="NSH223" s="221"/>
      <c r="NSI223" s="221"/>
      <c r="NSJ223" s="221"/>
      <c r="NSK223" s="221"/>
      <c r="NSL223" s="221"/>
      <c r="NSM223" s="221"/>
      <c r="NSN223" s="221"/>
      <c r="NSO223" s="221"/>
      <c r="NSP223" s="221"/>
      <c r="NSQ223" s="221"/>
      <c r="NSR223" s="221"/>
      <c r="NSS223" s="221"/>
      <c r="NST223" s="221"/>
      <c r="NSU223" s="221"/>
      <c r="NSV223" s="221"/>
      <c r="NSW223" s="221"/>
      <c r="NSX223" s="221"/>
      <c r="NSY223" s="221"/>
      <c r="NSZ223" s="221"/>
      <c r="NTA223" s="221"/>
      <c r="NTB223" s="221"/>
      <c r="NTC223" s="221"/>
      <c r="NTD223" s="221"/>
      <c r="NTE223" s="221"/>
      <c r="NTF223" s="221"/>
      <c r="NTG223" s="221"/>
      <c r="NTH223" s="221"/>
      <c r="NTI223" s="221"/>
      <c r="NTJ223" s="221"/>
      <c r="NTK223" s="221"/>
      <c r="NTL223" s="221"/>
      <c r="NTM223" s="221"/>
      <c r="NTN223" s="221"/>
      <c r="NTO223" s="221"/>
      <c r="NTP223" s="221"/>
      <c r="NTQ223" s="221"/>
      <c r="NTR223" s="221"/>
      <c r="NTS223" s="221"/>
      <c r="NTT223" s="221"/>
      <c r="NTU223" s="221"/>
      <c r="NTV223" s="221"/>
      <c r="NTW223" s="221"/>
      <c r="NTX223" s="221"/>
      <c r="NTY223" s="221"/>
      <c r="NTZ223" s="221"/>
      <c r="NUA223" s="221"/>
      <c r="NUB223" s="221"/>
      <c r="NUC223" s="221"/>
      <c r="NUD223" s="221"/>
      <c r="NUE223" s="221"/>
      <c r="NUF223" s="221"/>
      <c r="NUG223" s="221"/>
      <c r="NUH223" s="221"/>
      <c r="NUI223" s="221"/>
      <c r="NUJ223" s="221"/>
      <c r="NUK223" s="221"/>
      <c r="NUL223" s="221"/>
      <c r="NUM223" s="221"/>
      <c r="NUN223" s="221"/>
      <c r="NUO223" s="221"/>
      <c r="NUP223" s="221"/>
      <c r="NUQ223" s="221"/>
      <c r="NUR223" s="221"/>
      <c r="NUS223" s="221"/>
      <c r="NUT223" s="221"/>
      <c r="NUU223" s="221"/>
      <c r="NUV223" s="221"/>
      <c r="NUW223" s="221"/>
      <c r="NUX223" s="221"/>
      <c r="NUY223" s="221"/>
      <c r="NUZ223" s="221"/>
      <c r="NVA223" s="221"/>
      <c r="NVB223" s="221"/>
      <c r="NVC223" s="221"/>
      <c r="NVD223" s="221"/>
      <c r="NVE223" s="221"/>
      <c r="NVF223" s="221"/>
      <c r="NVG223" s="221"/>
      <c r="NVH223" s="221"/>
      <c r="NVI223" s="221"/>
      <c r="NVJ223" s="221"/>
      <c r="NVK223" s="221"/>
      <c r="NVL223" s="221"/>
      <c r="NVM223" s="221"/>
      <c r="NVN223" s="221"/>
      <c r="NVO223" s="221"/>
      <c r="NVP223" s="221"/>
      <c r="NVQ223" s="221"/>
      <c r="NVR223" s="221"/>
      <c r="NVS223" s="221"/>
      <c r="NVT223" s="221"/>
      <c r="NVU223" s="221"/>
      <c r="NVV223" s="221"/>
      <c r="NVW223" s="221"/>
      <c r="NVX223" s="221"/>
      <c r="NVY223" s="221"/>
      <c r="NVZ223" s="221"/>
      <c r="NWA223" s="221"/>
      <c r="NWB223" s="221"/>
      <c r="NWC223" s="221"/>
      <c r="NWD223" s="221"/>
      <c r="NWE223" s="221"/>
      <c r="NWF223" s="221"/>
      <c r="NWG223" s="221"/>
      <c r="NWH223" s="221"/>
      <c r="NWI223" s="221"/>
      <c r="NWJ223" s="221"/>
      <c r="NWK223" s="221"/>
      <c r="NWL223" s="221"/>
      <c r="NWM223" s="221"/>
      <c r="NWN223" s="221"/>
      <c r="NWO223" s="221"/>
      <c r="NWP223" s="221"/>
      <c r="NWQ223" s="221"/>
      <c r="NWR223" s="221"/>
      <c r="NWS223" s="221"/>
      <c r="NWT223" s="221"/>
      <c r="NWU223" s="221"/>
      <c r="NWV223" s="221"/>
      <c r="NWW223" s="221"/>
      <c r="NWX223" s="221"/>
      <c r="NWY223" s="221"/>
      <c r="NWZ223" s="221"/>
      <c r="NXA223" s="221"/>
      <c r="NXB223" s="221"/>
      <c r="NXC223" s="221"/>
      <c r="NXD223" s="221"/>
      <c r="NXE223" s="221"/>
      <c r="NXF223" s="221"/>
      <c r="NXG223" s="221"/>
      <c r="NXH223" s="221"/>
      <c r="NXI223" s="221"/>
      <c r="NXJ223" s="221"/>
      <c r="NXK223" s="221"/>
      <c r="NXL223" s="221"/>
      <c r="NXM223" s="221"/>
      <c r="NXN223" s="221"/>
      <c r="NXO223" s="221"/>
      <c r="NXP223" s="221"/>
      <c r="NXQ223" s="221"/>
      <c r="NXR223" s="221"/>
      <c r="NXS223" s="221"/>
      <c r="NXT223" s="221"/>
      <c r="NXU223" s="221"/>
      <c r="NXV223" s="221"/>
      <c r="NXW223" s="221"/>
      <c r="NXX223" s="221"/>
      <c r="NXY223" s="221"/>
      <c r="NXZ223" s="221"/>
      <c r="NYA223" s="221"/>
      <c r="NYB223" s="221"/>
      <c r="NYC223" s="221"/>
      <c r="NYD223" s="221"/>
      <c r="NYE223" s="221"/>
      <c r="NYF223" s="221"/>
      <c r="NYG223" s="221"/>
      <c r="NYH223" s="221"/>
      <c r="NYI223" s="221"/>
      <c r="NYJ223" s="221"/>
      <c r="NYK223" s="221"/>
      <c r="NYL223" s="221"/>
      <c r="NYM223" s="221"/>
      <c r="NYN223" s="221"/>
      <c r="NYO223" s="221"/>
      <c r="NYP223" s="221"/>
      <c r="NYQ223" s="221"/>
      <c r="NYR223" s="221"/>
      <c r="NYS223" s="221"/>
      <c r="NYT223" s="221"/>
      <c r="NYU223" s="221"/>
      <c r="NYV223" s="221"/>
      <c r="NYW223" s="221"/>
      <c r="NYX223" s="221"/>
      <c r="NYY223" s="221"/>
      <c r="NYZ223" s="221"/>
      <c r="NZA223" s="221"/>
      <c r="NZB223" s="221"/>
      <c r="NZC223" s="221"/>
      <c r="NZD223" s="221"/>
      <c r="NZE223" s="221"/>
      <c r="NZF223" s="221"/>
      <c r="NZG223" s="221"/>
      <c r="NZH223" s="221"/>
      <c r="NZI223" s="221"/>
      <c r="NZJ223" s="221"/>
      <c r="NZK223" s="221"/>
      <c r="NZL223" s="221"/>
      <c r="NZM223" s="221"/>
      <c r="NZN223" s="221"/>
      <c r="NZO223" s="221"/>
      <c r="NZP223" s="221"/>
      <c r="NZQ223" s="221"/>
      <c r="NZR223" s="221"/>
      <c r="NZS223" s="221"/>
      <c r="NZT223" s="221"/>
      <c r="NZU223" s="221"/>
      <c r="NZV223" s="221"/>
      <c r="NZW223" s="221"/>
      <c r="NZX223" s="221"/>
      <c r="NZY223" s="221"/>
      <c r="NZZ223" s="221"/>
      <c r="OAA223" s="221"/>
      <c r="OAB223" s="221"/>
      <c r="OAC223" s="221"/>
      <c r="OAD223" s="221"/>
      <c r="OAE223" s="221"/>
      <c r="OAF223" s="221"/>
      <c r="OAG223" s="221"/>
      <c r="OAH223" s="221"/>
      <c r="OAI223" s="221"/>
      <c r="OAJ223" s="221"/>
      <c r="OAK223" s="221"/>
      <c r="OAL223" s="221"/>
      <c r="OAM223" s="221"/>
      <c r="OAN223" s="221"/>
      <c r="OAO223" s="221"/>
      <c r="OAP223" s="221"/>
      <c r="OAQ223" s="221"/>
      <c r="OAR223" s="221"/>
      <c r="OAS223" s="221"/>
      <c r="OAT223" s="221"/>
      <c r="OAU223" s="221"/>
      <c r="OAV223" s="221"/>
      <c r="OAW223" s="221"/>
      <c r="OAX223" s="221"/>
      <c r="OAY223" s="221"/>
      <c r="OAZ223" s="221"/>
      <c r="OBA223" s="221"/>
      <c r="OBB223" s="221"/>
      <c r="OBC223" s="221"/>
      <c r="OBD223" s="221"/>
      <c r="OBE223" s="221"/>
      <c r="OBF223" s="221"/>
      <c r="OBG223" s="221"/>
      <c r="OBH223" s="221"/>
      <c r="OBI223" s="221"/>
      <c r="OBJ223" s="221"/>
      <c r="OBK223" s="221"/>
      <c r="OBL223" s="221"/>
      <c r="OBM223" s="221"/>
      <c r="OBN223" s="221"/>
      <c r="OBO223" s="221"/>
      <c r="OBP223" s="221"/>
      <c r="OBQ223" s="221"/>
      <c r="OBR223" s="221"/>
      <c r="OBS223" s="221"/>
      <c r="OBT223" s="221"/>
      <c r="OBU223" s="221"/>
      <c r="OBV223" s="221"/>
      <c r="OBW223" s="221"/>
      <c r="OBX223" s="221"/>
      <c r="OBY223" s="221"/>
      <c r="OBZ223" s="221"/>
      <c r="OCA223" s="221"/>
      <c r="OCB223" s="221"/>
      <c r="OCC223" s="221"/>
      <c r="OCD223" s="221"/>
      <c r="OCE223" s="221"/>
      <c r="OCF223" s="221"/>
      <c r="OCG223" s="221"/>
      <c r="OCH223" s="221"/>
      <c r="OCI223" s="221"/>
      <c r="OCJ223" s="221"/>
      <c r="OCK223" s="221"/>
      <c r="OCL223" s="221"/>
      <c r="OCM223" s="221"/>
      <c r="OCN223" s="221"/>
      <c r="OCO223" s="221"/>
      <c r="OCP223" s="221"/>
      <c r="OCQ223" s="221"/>
      <c r="OCR223" s="221"/>
      <c r="OCS223" s="221"/>
      <c r="OCT223" s="221"/>
      <c r="OCU223" s="221"/>
      <c r="OCV223" s="221"/>
      <c r="OCW223" s="221"/>
      <c r="OCX223" s="221"/>
      <c r="OCY223" s="221"/>
      <c r="OCZ223" s="221"/>
      <c r="ODA223" s="221"/>
      <c r="ODB223" s="221"/>
      <c r="ODC223" s="221"/>
      <c r="ODD223" s="221"/>
      <c r="ODE223" s="221"/>
      <c r="ODF223" s="221"/>
      <c r="ODG223" s="221"/>
      <c r="ODH223" s="221"/>
      <c r="ODI223" s="221"/>
      <c r="ODJ223" s="221"/>
      <c r="ODK223" s="221"/>
      <c r="ODL223" s="221"/>
      <c r="ODM223" s="221"/>
      <c r="ODN223" s="221"/>
      <c r="ODO223" s="221"/>
      <c r="ODP223" s="221"/>
      <c r="ODQ223" s="221"/>
      <c r="ODR223" s="221"/>
      <c r="ODS223" s="221"/>
      <c r="ODT223" s="221"/>
      <c r="ODU223" s="221"/>
      <c r="ODV223" s="221"/>
      <c r="ODW223" s="221"/>
      <c r="ODX223" s="221"/>
      <c r="ODY223" s="221"/>
      <c r="ODZ223" s="221"/>
      <c r="OEA223" s="221"/>
      <c r="OEB223" s="221"/>
      <c r="OEC223" s="221"/>
      <c r="OED223" s="221"/>
      <c r="OEE223" s="221"/>
      <c r="OEF223" s="221"/>
      <c r="OEG223" s="221"/>
      <c r="OEH223" s="221"/>
      <c r="OEI223" s="221"/>
      <c r="OEJ223" s="221"/>
      <c r="OEK223" s="221"/>
      <c r="OEL223" s="221"/>
      <c r="OEM223" s="221"/>
      <c r="OEN223" s="221"/>
      <c r="OEO223" s="221"/>
      <c r="OEP223" s="221"/>
      <c r="OEQ223" s="221"/>
      <c r="OER223" s="221"/>
      <c r="OES223" s="221"/>
      <c r="OET223" s="221"/>
      <c r="OEU223" s="221"/>
      <c r="OEV223" s="221"/>
      <c r="OEW223" s="221"/>
      <c r="OEX223" s="221"/>
      <c r="OEY223" s="221"/>
      <c r="OEZ223" s="221"/>
      <c r="OFA223" s="221"/>
      <c r="OFB223" s="221"/>
      <c r="OFC223" s="221"/>
      <c r="OFD223" s="221"/>
      <c r="OFE223" s="221"/>
      <c r="OFF223" s="221"/>
      <c r="OFG223" s="221"/>
      <c r="OFH223" s="221"/>
      <c r="OFI223" s="221"/>
      <c r="OFJ223" s="221"/>
      <c r="OFK223" s="221"/>
      <c r="OFL223" s="221"/>
      <c r="OFM223" s="221"/>
      <c r="OFN223" s="221"/>
      <c r="OFO223" s="221"/>
      <c r="OFP223" s="221"/>
      <c r="OFQ223" s="221"/>
      <c r="OFR223" s="221"/>
      <c r="OFS223" s="221"/>
      <c r="OFT223" s="221"/>
      <c r="OFU223" s="221"/>
      <c r="OFV223" s="221"/>
      <c r="OFW223" s="221"/>
      <c r="OFX223" s="221"/>
      <c r="OFY223" s="221"/>
      <c r="OFZ223" s="221"/>
      <c r="OGA223" s="221"/>
      <c r="OGB223" s="221"/>
      <c r="OGC223" s="221"/>
      <c r="OGD223" s="221"/>
      <c r="OGE223" s="221"/>
      <c r="OGF223" s="221"/>
      <c r="OGG223" s="221"/>
      <c r="OGH223" s="221"/>
      <c r="OGI223" s="221"/>
      <c r="OGJ223" s="221"/>
      <c r="OGK223" s="221"/>
      <c r="OGL223" s="221"/>
      <c r="OGM223" s="221"/>
      <c r="OGN223" s="221"/>
      <c r="OGO223" s="221"/>
      <c r="OGP223" s="221"/>
      <c r="OGQ223" s="221"/>
      <c r="OGR223" s="221"/>
      <c r="OGS223" s="221"/>
      <c r="OGT223" s="221"/>
      <c r="OGU223" s="221"/>
      <c r="OGV223" s="221"/>
      <c r="OGW223" s="221"/>
      <c r="OGX223" s="221"/>
      <c r="OGY223" s="221"/>
      <c r="OGZ223" s="221"/>
      <c r="OHA223" s="221"/>
      <c r="OHB223" s="221"/>
      <c r="OHC223" s="221"/>
      <c r="OHD223" s="221"/>
      <c r="OHE223" s="221"/>
      <c r="OHF223" s="221"/>
      <c r="OHG223" s="221"/>
      <c r="OHH223" s="221"/>
      <c r="OHI223" s="221"/>
      <c r="OHJ223" s="221"/>
      <c r="OHK223" s="221"/>
      <c r="OHL223" s="221"/>
      <c r="OHM223" s="221"/>
      <c r="OHN223" s="221"/>
      <c r="OHO223" s="221"/>
      <c r="OHP223" s="221"/>
      <c r="OHQ223" s="221"/>
      <c r="OHR223" s="221"/>
      <c r="OHS223" s="221"/>
      <c r="OHT223" s="221"/>
      <c r="OHU223" s="221"/>
      <c r="OHV223" s="221"/>
      <c r="OHW223" s="221"/>
      <c r="OHX223" s="221"/>
      <c r="OHY223" s="221"/>
      <c r="OHZ223" s="221"/>
      <c r="OIA223" s="221"/>
      <c r="OIB223" s="221"/>
      <c r="OIC223" s="221"/>
      <c r="OID223" s="221"/>
      <c r="OIE223" s="221"/>
      <c r="OIF223" s="221"/>
      <c r="OIG223" s="221"/>
      <c r="OIH223" s="221"/>
      <c r="OII223" s="221"/>
      <c r="OIJ223" s="221"/>
      <c r="OIK223" s="221"/>
      <c r="OIL223" s="221"/>
      <c r="OIM223" s="221"/>
      <c r="OIN223" s="221"/>
      <c r="OIO223" s="221"/>
      <c r="OIP223" s="221"/>
      <c r="OIQ223" s="221"/>
      <c r="OIR223" s="221"/>
      <c r="OIS223" s="221"/>
      <c r="OIT223" s="221"/>
      <c r="OIU223" s="221"/>
      <c r="OIV223" s="221"/>
      <c r="OIW223" s="221"/>
      <c r="OIX223" s="221"/>
      <c r="OIY223" s="221"/>
      <c r="OIZ223" s="221"/>
      <c r="OJA223" s="221"/>
      <c r="OJB223" s="221"/>
      <c r="OJC223" s="221"/>
      <c r="OJD223" s="221"/>
      <c r="OJE223" s="221"/>
      <c r="OJF223" s="221"/>
      <c r="OJG223" s="221"/>
      <c r="OJH223" s="221"/>
      <c r="OJI223" s="221"/>
      <c r="OJJ223" s="221"/>
      <c r="OJK223" s="221"/>
      <c r="OJL223" s="221"/>
      <c r="OJM223" s="221"/>
      <c r="OJN223" s="221"/>
      <c r="OJO223" s="221"/>
      <c r="OJP223" s="221"/>
      <c r="OJQ223" s="221"/>
      <c r="OJR223" s="221"/>
      <c r="OJS223" s="221"/>
      <c r="OJT223" s="221"/>
      <c r="OJU223" s="221"/>
      <c r="OJV223" s="221"/>
      <c r="OJW223" s="221"/>
      <c r="OJX223" s="221"/>
      <c r="OJY223" s="221"/>
      <c r="OJZ223" s="221"/>
      <c r="OKA223" s="221"/>
      <c r="OKB223" s="221"/>
      <c r="OKC223" s="221"/>
      <c r="OKD223" s="221"/>
      <c r="OKE223" s="221"/>
      <c r="OKF223" s="221"/>
      <c r="OKG223" s="221"/>
      <c r="OKH223" s="221"/>
      <c r="OKI223" s="221"/>
      <c r="OKJ223" s="221"/>
      <c r="OKK223" s="221"/>
      <c r="OKL223" s="221"/>
      <c r="OKM223" s="221"/>
      <c r="OKN223" s="221"/>
      <c r="OKO223" s="221"/>
      <c r="OKP223" s="221"/>
      <c r="OKQ223" s="221"/>
      <c r="OKR223" s="221"/>
      <c r="OKS223" s="221"/>
      <c r="OKT223" s="221"/>
      <c r="OKU223" s="221"/>
      <c r="OKV223" s="221"/>
      <c r="OKW223" s="221"/>
      <c r="OKX223" s="221"/>
      <c r="OKY223" s="221"/>
      <c r="OKZ223" s="221"/>
      <c r="OLA223" s="221"/>
      <c r="OLB223" s="221"/>
      <c r="OLC223" s="221"/>
      <c r="OLD223" s="221"/>
      <c r="OLE223" s="221"/>
      <c r="OLF223" s="221"/>
      <c r="OLG223" s="221"/>
      <c r="OLH223" s="221"/>
      <c r="OLI223" s="221"/>
      <c r="OLJ223" s="221"/>
      <c r="OLK223" s="221"/>
      <c r="OLL223" s="221"/>
      <c r="OLM223" s="221"/>
      <c r="OLN223" s="221"/>
      <c r="OLO223" s="221"/>
      <c r="OLP223" s="221"/>
      <c r="OLQ223" s="221"/>
      <c r="OLR223" s="221"/>
      <c r="OLS223" s="221"/>
      <c r="OLT223" s="221"/>
      <c r="OLU223" s="221"/>
      <c r="OLV223" s="221"/>
      <c r="OLW223" s="221"/>
      <c r="OLX223" s="221"/>
      <c r="OLY223" s="221"/>
      <c r="OLZ223" s="221"/>
      <c r="OMA223" s="221"/>
      <c r="OMB223" s="221"/>
      <c r="OMC223" s="221"/>
      <c r="OMD223" s="221"/>
      <c r="OME223" s="221"/>
      <c r="OMF223" s="221"/>
      <c r="OMG223" s="221"/>
      <c r="OMH223" s="221"/>
      <c r="OMI223" s="221"/>
      <c r="OMJ223" s="221"/>
      <c r="OMK223" s="221"/>
      <c r="OML223" s="221"/>
      <c r="OMM223" s="221"/>
      <c r="OMN223" s="221"/>
      <c r="OMO223" s="221"/>
      <c r="OMP223" s="221"/>
      <c r="OMQ223" s="221"/>
      <c r="OMR223" s="221"/>
      <c r="OMS223" s="221"/>
      <c r="OMT223" s="221"/>
      <c r="OMU223" s="221"/>
      <c r="OMV223" s="221"/>
      <c r="OMW223" s="221"/>
      <c r="OMX223" s="221"/>
      <c r="OMY223" s="221"/>
      <c r="OMZ223" s="221"/>
      <c r="ONA223" s="221"/>
      <c r="ONB223" s="221"/>
      <c r="ONC223" s="221"/>
      <c r="OND223" s="221"/>
      <c r="ONE223" s="221"/>
      <c r="ONF223" s="221"/>
      <c r="ONG223" s="221"/>
      <c r="ONH223" s="221"/>
      <c r="ONI223" s="221"/>
      <c r="ONJ223" s="221"/>
      <c r="ONK223" s="221"/>
      <c r="ONL223" s="221"/>
      <c r="ONM223" s="221"/>
      <c r="ONN223" s="221"/>
      <c r="ONO223" s="221"/>
      <c r="ONP223" s="221"/>
      <c r="ONQ223" s="221"/>
      <c r="ONR223" s="221"/>
      <c r="ONS223" s="221"/>
      <c r="ONT223" s="221"/>
      <c r="ONU223" s="221"/>
      <c r="ONV223" s="221"/>
      <c r="ONW223" s="221"/>
      <c r="ONX223" s="221"/>
      <c r="ONY223" s="221"/>
      <c r="ONZ223" s="221"/>
      <c r="OOA223" s="221"/>
      <c r="OOB223" s="221"/>
      <c r="OOC223" s="221"/>
      <c r="OOD223" s="221"/>
      <c r="OOE223" s="221"/>
      <c r="OOF223" s="221"/>
      <c r="OOG223" s="221"/>
      <c r="OOH223" s="221"/>
      <c r="OOI223" s="221"/>
      <c r="OOJ223" s="221"/>
      <c r="OOK223" s="221"/>
      <c r="OOL223" s="221"/>
      <c r="OOM223" s="221"/>
      <c r="OON223" s="221"/>
      <c r="OOO223" s="221"/>
      <c r="OOP223" s="221"/>
      <c r="OOQ223" s="221"/>
      <c r="OOR223" s="221"/>
      <c r="OOS223" s="221"/>
      <c r="OOT223" s="221"/>
      <c r="OOU223" s="221"/>
      <c r="OOV223" s="221"/>
      <c r="OOW223" s="221"/>
      <c r="OOX223" s="221"/>
      <c r="OOY223" s="221"/>
      <c r="OOZ223" s="221"/>
      <c r="OPA223" s="221"/>
      <c r="OPB223" s="221"/>
      <c r="OPC223" s="221"/>
      <c r="OPD223" s="221"/>
      <c r="OPE223" s="221"/>
      <c r="OPF223" s="221"/>
      <c r="OPG223" s="221"/>
      <c r="OPH223" s="221"/>
      <c r="OPI223" s="221"/>
      <c r="OPJ223" s="221"/>
      <c r="OPK223" s="221"/>
      <c r="OPL223" s="221"/>
      <c r="OPM223" s="221"/>
      <c r="OPN223" s="221"/>
      <c r="OPO223" s="221"/>
      <c r="OPP223" s="221"/>
      <c r="OPQ223" s="221"/>
      <c r="OPR223" s="221"/>
      <c r="OPS223" s="221"/>
      <c r="OPT223" s="221"/>
      <c r="OPU223" s="221"/>
      <c r="OPV223" s="221"/>
      <c r="OPW223" s="221"/>
      <c r="OPX223" s="221"/>
      <c r="OPY223" s="221"/>
      <c r="OPZ223" s="221"/>
      <c r="OQA223" s="221"/>
      <c r="OQB223" s="221"/>
      <c r="OQC223" s="221"/>
      <c r="OQD223" s="221"/>
      <c r="OQE223" s="221"/>
      <c r="OQF223" s="221"/>
      <c r="OQG223" s="221"/>
      <c r="OQH223" s="221"/>
      <c r="OQI223" s="221"/>
      <c r="OQJ223" s="221"/>
      <c r="OQK223" s="221"/>
      <c r="OQL223" s="221"/>
      <c r="OQM223" s="221"/>
      <c r="OQN223" s="221"/>
      <c r="OQO223" s="221"/>
      <c r="OQP223" s="221"/>
      <c r="OQQ223" s="221"/>
      <c r="OQR223" s="221"/>
      <c r="OQS223" s="221"/>
      <c r="OQT223" s="221"/>
      <c r="OQU223" s="221"/>
      <c r="OQV223" s="221"/>
      <c r="OQW223" s="221"/>
      <c r="OQX223" s="221"/>
      <c r="OQY223" s="221"/>
      <c r="OQZ223" s="221"/>
      <c r="ORA223" s="221"/>
      <c r="ORB223" s="221"/>
      <c r="ORC223" s="221"/>
      <c r="ORD223" s="221"/>
      <c r="ORE223" s="221"/>
      <c r="ORF223" s="221"/>
      <c r="ORG223" s="221"/>
      <c r="ORH223" s="221"/>
      <c r="ORI223" s="221"/>
      <c r="ORJ223" s="221"/>
      <c r="ORK223" s="221"/>
      <c r="ORL223" s="221"/>
      <c r="ORM223" s="221"/>
      <c r="ORN223" s="221"/>
      <c r="ORO223" s="221"/>
      <c r="ORP223" s="221"/>
      <c r="ORQ223" s="221"/>
      <c r="ORR223" s="221"/>
      <c r="ORS223" s="221"/>
      <c r="ORT223" s="221"/>
      <c r="ORU223" s="221"/>
      <c r="ORV223" s="221"/>
      <c r="ORW223" s="221"/>
      <c r="ORX223" s="221"/>
      <c r="ORY223" s="221"/>
      <c r="ORZ223" s="221"/>
      <c r="OSA223" s="221"/>
      <c r="OSB223" s="221"/>
      <c r="OSC223" s="221"/>
      <c r="OSD223" s="221"/>
      <c r="OSE223" s="221"/>
      <c r="OSF223" s="221"/>
      <c r="OSG223" s="221"/>
      <c r="OSH223" s="221"/>
      <c r="OSI223" s="221"/>
      <c r="OSJ223" s="221"/>
      <c r="OSK223" s="221"/>
      <c r="OSL223" s="221"/>
      <c r="OSM223" s="221"/>
      <c r="OSN223" s="221"/>
      <c r="OSO223" s="221"/>
      <c r="OSP223" s="221"/>
      <c r="OSQ223" s="221"/>
      <c r="OSR223" s="221"/>
      <c r="OSS223" s="221"/>
      <c r="OST223" s="221"/>
      <c r="OSU223" s="221"/>
      <c r="OSV223" s="221"/>
      <c r="OSW223" s="221"/>
      <c r="OSX223" s="221"/>
      <c r="OSY223" s="221"/>
      <c r="OSZ223" s="221"/>
      <c r="OTA223" s="221"/>
      <c r="OTB223" s="221"/>
      <c r="OTC223" s="221"/>
      <c r="OTD223" s="221"/>
      <c r="OTE223" s="221"/>
      <c r="OTF223" s="221"/>
      <c r="OTG223" s="221"/>
      <c r="OTH223" s="221"/>
      <c r="OTI223" s="221"/>
      <c r="OTJ223" s="221"/>
      <c r="OTK223" s="221"/>
      <c r="OTL223" s="221"/>
      <c r="OTM223" s="221"/>
      <c r="OTN223" s="221"/>
      <c r="OTO223" s="221"/>
      <c r="OTP223" s="221"/>
      <c r="OTQ223" s="221"/>
      <c r="OTR223" s="221"/>
      <c r="OTS223" s="221"/>
      <c r="OTT223" s="221"/>
      <c r="OTU223" s="221"/>
      <c r="OTV223" s="221"/>
      <c r="OTW223" s="221"/>
      <c r="OTX223" s="221"/>
      <c r="OTY223" s="221"/>
      <c r="OTZ223" s="221"/>
      <c r="OUA223" s="221"/>
      <c r="OUB223" s="221"/>
      <c r="OUC223" s="221"/>
      <c r="OUD223" s="221"/>
      <c r="OUE223" s="221"/>
      <c r="OUF223" s="221"/>
      <c r="OUG223" s="221"/>
      <c r="OUH223" s="221"/>
      <c r="OUI223" s="221"/>
      <c r="OUJ223" s="221"/>
      <c r="OUK223" s="221"/>
      <c r="OUL223" s="221"/>
      <c r="OUM223" s="221"/>
      <c r="OUN223" s="221"/>
      <c r="OUO223" s="221"/>
      <c r="OUP223" s="221"/>
      <c r="OUQ223" s="221"/>
      <c r="OUR223" s="221"/>
      <c r="OUS223" s="221"/>
      <c r="OUT223" s="221"/>
      <c r="OUU223" s="221"/>
      <c r="OUV223" s="221"/>
      <c r="OUW223" s="221"/>
      <c r="OUX223" s="221"/>
      <c r="OUY223" s="221"/>
      <c r="OUZ223" s="221"/>
      <c r="OVA223" s="221"/>
      <c r="OVB223" s="221"/>
      <c r="OVC223" s="221"/>
      <c r="OVD223" s="221"/>
      <c r="OVE223" s="221"/>
      <c r="OVF223" s="221"/>
      <c r="OVG223" s="221"/>
      <c r="OVH223" s="221"/>
      <c r="OVI223" s="221"/>
      <c r="OVJ223" s="221"/>
      <c r="OVK223" s="221"/>
      <c r="OVL223" s="221"/>
      <c r="OVM223" s="221"/>
      <c r="OVN223" s="221"/>
      <c r="OVO223" s="221"/>
      <c r="OVP223" s="221"/>
      <c r="OVQ223" s="221"/>
      <c r="OVR223" s="221"/>
      <c r="OVS223" s="221"/>
      <c r="OVT223" s="221"/>
      <c r="OVU223" s="221"/>
      <c r="OVV223" s="221"/>
      <c r="OVW223" s="221"/>
      <c r="OVX223" s="221"/>
      <c r="OVY223" s="221"/>
      <c r="OVZ223" s="221"/>
      <c r="OWA223" s="221"/>
      <c r="OWB223" s="221"/>
      <c r="OWC223" s="221"/>
      <c r="OWD223" s="221"/>
      <c r="OWE223" s="221"/>
      <c r="OWF223" s="221"/>
      <c r="OWG223" s="221"/>
      <c r="OWH223" s="221"/>
      <c r="OWI223" s="221"/>
      <c r="OWJ223" s="221"/>
      <c r="OWK223" s="221"/>
      <c r="OWL223" s="221"/>
      <c r="OWM223" s="221"/>
      <c r="OWN223" s="221"/>
      <c r="OWO223" s="221"/>
      <c r="OWP223" s="221"/>
      <c r="OWQ223" s="221"/>
      <c r="OWR223" s="221"/>
      <c r="OWS223" s="221"/>
      <c r="OWT223" s="221"/>
      <c r="OWU223" s="221"/>
      <c r="OWV223" s="221"/>
      <c r="OWW223" s="221"/>
      <c r="OWX223" s="221"/>
      <c r="OWY223" s="221"/>
      <c r="OWZ223" s="221"/>
      <c r="OXA223" s="221"/>
      <c r="OXB223" s="221"/>
      <c r="OXC223" s="221"/>
      <c r="OXD223" s="221"/>
      <c r="OXE223" s="221"/>
      <c r="OXF223" s="221"/>
      <c r="OXG223" s="221"/>
      <c r="OXH223" s="221"/>
      <c r="OXI223" s="221"/>
      <c r="OXJ223" s="221"/>
      <c r="OXK223" s="221"/>
      <c r="OXL223" s="221"/>
      <c r="OXM223" s="221"/>
      <c r="OXN223" s="221"/>
      <c r="OXO223" s="221"/>
      <c r="OXP223" s="221"/>
      <c r="OXQ223" s="221"/>
      <c r="OXR223" s="221"/>
      <c r="OXS223" s="221"/>
      <c r="OXT223" s="221"/>
      <c r="OXU223" s="221"/>
      <c r="OXV223" s="221"/>
      <c r="OXW223" s="221"/>
      <c r="OXX223" s="221"/>
      <c r="OXY223" s="221"/>
      <c r="OXZ223" s="221"/>
      <c r="OYA223" s="221"/>
      <c r="OYB223" s="221"/>
      <c r="OYC223" s="221"/>
      <c r="OYD223" s="221"/>
      <c r="OYE223" s="221"/>
      <c r="OYF223" s="221"/>
      <c r="OYG223" s="221"/>
      <c r="OYH223" s="221"/>
      <c r="OYI223" s="221"/>
      <c r="OYJ223" s="221"/>
      <c r="OYK223" s="221"/>
      <c r="OYL223" s="221"/>
      <c r="OYM223" s="221"/>
      <c r="OYN223" s="221"/>
      <c r="OYO223" s="221"/>
      <c r="OYP223" s="221"/>
      <c r="OYQ223" s="221"/>
      <c r="OYR223" s="221"/>
      <c r="OYS223" s="221"/>
      <c r="OYT223" s="221"/>
      <c r="OYU223" s="221"/>
      <c r="OYV223" s="221"/>
      <c r="OYW223" s="221"/>
      <c r="OYX223" s="221"/>
      <c r="OYY223" s="221"/>
      <c r="OYZ223" s="221"/>
      <c r="OZA223" s="221"/>
      <c r="OZB223" s="221"/>
      <c r="OZC223" s="221"/>
      <c r="OZD223" s="221"/>
      <c r="OZE223" s="221"/>
      <c r="OZF223" s="221"/>
      <c r="OZG223" s="221"/>
      <c r="OZH223" s="221"/>
      <c r="OZI223" s="221"/>
      <c r="OZJ223" s="221"/>
      <c r="OZK223" s="221"/>
      <c r="OZL223" s="221"/>
      <c r="OZM223" s="221"/>
      <c r="OZN223" s="221"/>
      <c r="OZO223" s="221"/>
      <c r="OZP223" s="221"/>
      <c r="OZQ223" s="221"/>
      <c r="OZR223" s="221"/>
      <c r="OZS223" s="221"/>
      <c r="OZT223" s="221"/>
      <c r="OZU223" s="221"/>
      <c r="OZV223" s="221"/>
      <c r="OZW223" s="221"/>
      <c r="OZX223" s="221"/>
      <c r="OZY223" s="221"/>
      <c r="OZZ223" s="221"/>
      <c r="PAA223" s="221"/>
      <c r="PAB223" s="221"/>
      <c r="PAC223" s="221"/>
      <c r="PAD223" s="221"/>
      <c r="PAE223" s="221"/>
      <c r="PAF223" s="221"/>
      <c r="PAG223" s="221"/>
      <c r="PAH223" s="221"/>
      <c r="PAI223" s="221"/>
      <c r="PAJ223" s="221"/>
      <c r="PAK223" s="221"/>
      <c r="PAL223" s="221"/>
      <c r="PAM223" s="221"/>
      <c r="PAN223" s="221"/>
      <c r="PAO223" s="221"/>
      <c r="PAP223" s="221"/>
      <c r="PAQ223" s="221"/>
      <c r="PAR223" s="221"/>
      <c r="PAS223" s="221"/>
      <c r="PAT223" s="221"/>
      <c r="PAU223" s="221"/>
      <c r="PAV223" s="221"/>
      <c r="PAW223" s="221"/>
      <c r="PAX223" s="221"/>
      <c r="PAY223" s="221"/>
      <c r="PAZ223" s="221"/>
      <c r="PBA223" s="221"/>
      <c r="PBB223" s="221"/>
      <c r="PBC223" s="221"/>
      <c r="PBD223" s="221"/>
      <c r="PBE223" s="221"/>
      <c r="PBF223" s="221"/>
      <c r="PBG223" s="221"/>
      <c r="PBH223" s="221"/>
      <c r="PBI223" s="221"/>
      <c r="PBJ223" s="221"/>
      <c r="PBK223" s="221"/>
      <c r="PBL223" s="221"/>
      <c r="PBM223" s="221"/>
      <c r="PBN223" s="221"/>
      <c r="PBO223" s="221"/>
      <c r="PBP223" s="221"/>
      <c r="PBQ223" s="221"/>
      <c r="PBR223" s="221"/>
      <c r="PBS223" s="221"/>
      <c r="PBT223" s="221"/>
      <c r="PBU223" s="221"/>
      <c r="PBV223" s="221"/>
      <c r="PBW223" s="221"/>
      <c r="PBX223" s="221"/>
      <c r="PBY223" s="221"/>
      <c r="PBZ223" s="221"/>
      <c r="PCA223" s="221"/>
      <c r="PCB223" s="221"/>
      <c r="PCC223" s="221"/>
      <c r="PCD223" s="221"/>
      <c r="PCE223" s="221"/>
      <c r="PCF223" s="221"/>
      <c r="PCG223" s="221"/>
      <c r="PCH223" s="221"/>
      <c r="PCI223" s="221"/>
      <c r="PCJ223" s="221"/>
      <c r="PCK223" s="221"/>
      <c r="PCL223" s="221"/>
      <c r="PCM223" s="221"/>
      <c r="PCN223" s="221"/>
      <c r="PCO223" s="221"/>
      <c r="PCP223" s="221"/>
      <c r="PCQ223" s="221"/>
      <c r="PCR223" s="221"/>
      <c r="PCS223" s="221"/>
      <c r="PCT223" s="221"/>
      <c r="PCU223" s="221"/>
      <c r="PCV223" s="221"/>
      <c r="PCW223" s="221"/>
      <c r="PCX223" s="221"/>
      <c r="PCY223" s="221"/>
      <c r="PCZ223" s="221"/>
      <c r="PDA223" s="221"/>
      <c r="PDB223" s="221"/>
      <c r="PDC223" s="221"/>
      <c r="PDD223" s="221"/>
      <c r="PDE223" s="221"/>
      <c r="PDF223" s="221"/>
      <c r="PDG223" s="221"/>
      <c r="PDH223" s="221"/>
      <c r="PDI223" s="221"/>
      <c r="PDJ223" s="221"/>
      <c r="PDK223" s="221"/>
      <c r="PDL223" s="221"/>
      <c r="PDM223" s="221"/>
      <c r="PDN223" s="221"/>
      <c r="PDO223" s="221"/>
      <c r="PDP223" s="221"/>
      <c r="PDQ223" s="221"/>
      <c r="PDR223" s="221"/>
      <c r="PDS223" s="221"/>
      <c r="PDT223" s="221"/>
      <c r="PDU223" s="221"/>
      <c r="PDV223" s="221"/>
      <c r="PDW223" s="221"/>
      <c r="PDX223" s="221"/>
      <c r="PDY223" s="221"/>
      <c r="PDZ223" s="221"/>
      <c r="PEA223" s="221"/>
      <c r="PEB223" s="221"/>
      <c r="PEC223" s="221"/>
      <c r="PED223" s="221"/>
      <c r="PEE223" s="221"/>
      <c r="PEF223" s="221"/>
      <c r="PEG223" s="221"/>
      <c r="PEH223" s="221"/>
      <c r="PEI223" s="221"/>
      <c r="PEJ223" s="221"/>
      <c r="PEK223" s="221"/>
      <c r="PEL223" s="221"/>
      <c r="PEM223" s="221"/>
      <c r="PEN223" s="221"/>
      <c r="PEO223" s="221"/>
      <c r="PEP223" s="221"/>
      <c r="PEQ223" s="221"/>
      <c r="PER223" s="221"/>
      <c r="PES223" s="221"/>
      <c r="PET223" s="221"/>
      <c r="PEU223" s="221"/>
      <c r="PEV223" s="221"/>
      <c r="PEW223" s="221"/>
      <c r="PEX223" s="221"/>
      <c r="PEY223" s="221"/>
      <c r="PEZ223" s="221"/>
      <c r="PFA223" s="221"/>
      <c r="PFB223" s="221"/>
      <c r="PFC223" s="221"/>
      <c r="PFD223" s="221"/>
      <c r="PFE223" s="221"/>
      <c r="PFF223" s="221"/>
      <c r="PFG223" s="221"/>
      <c r="PFH223" s="221"/>
      <c r="PFI223" s="221"/>
      <c r="PFJ223" s="221"/>
      <c r="PFK223" s="221"/>
      <c r="PFL223" s="221"/>
      <c r="PFM223" s="221"/>
      <c r="PFN223" s="221"/>
      <c r="PFO223" s="221"/>
      <c r="PFP223" s="221"/>
      <c r="PFQ223" s="221"/>
      <c r="PFR223" s="221"/>
      <c r="PFS223" s="221"/>
      <c r="PFT223" s="221"/>
      <c r="PFU223" s="221"/>
      <c r="PFV223" s="221"/>
      <c r="PFW223" s="221"/>
      <c r="PFX223" s="221"/>
      <c r="PFY223" s="221"/>
      <c r="PFZ223" s="221"/>
      <c r="PGA223" s="221"/>
      <c r="PGB223" s="221"/>
      <c r="PGC223" s="221"/>
      <c r="PGD223" s="221"/>
      <c r="PGE223" s="221"/>
      <c r="PGF223" s="221"/>
      <c r="PGG223" s="221"/>
      <c r="PGH223" s="221"/>
      <c r="PGI223" s="221"/>
      <c r="PGJ223" s="221"/>
      <c r="PGK223" s="221"/>
      <c r="PGL223" s="221"/>
      <c r="PGM223" s="221"/>
      <c r="PGN223" s="221"/>
      <c r="PGO223" s="221"/>
      <c r="PGP223" s="221"/>
      <c r="PGQ223" s="221"/>
      <c r="PGR223" s="221"/>
      <c r="PGS223" s="221"/>
      <c r="PGT223" s="221"/>
      <c r="PGU223" s="221"/>
      <c r="PGV223" s="221"/>
      <c r="PGW223" s="221"/>
      <c r="PGX223" s="221"/>
      <c r="PGY223" s="221"/>
      <c r="PGZ223" s="221"/>
      <c r="PHA223" s="221"/>
      <c r="PHB223" s="221"/>
      <c r="PHC223" s="221"/>
      <c r="PHD223" s="221"/>
      <c r="PHE223" s="221"/>
      <c r="PHF223" s="221"/>
      <c r="PHG223" s="221"/>
      <c r="PHH223" s="221"/>
      <c r="PHI223" s="221"/>
      <c r="PHJ223" s="221"/>
      <c r="PHK223" s="221"/>
      <c r="PHL223" s="221"/>
      <c r="PHM223" s="221"/>
      <c r="PHN223" s="221"/>
      <c r="PHO223" s="221"/>
      <c r="PHP223" s="221"/>
      <c r="PHQ223" s="221"/>
      <c r="PHR223" s="221"/>
      <c r="PHS223" s="221"/>
      <c r="PHT223" s="221"/>
      <c r="PHU223" s="221"/>
      <c r="PHV223" s="221"/>
      <c r="PHW223" s="221"/>
      <c r="PHX223" s="221"/>
      <c r="PHY223" s="221"/>
      <c r="PHZ223" s="221"/>
      <c r="PIA223" s="221"/>
      <c r="PIB223" s="221"/>
      <c r="PIC223" s="221"/>
      <c r="PID223" s="221"/>
      <c r="PIE223" s="221"/>
      <c r="PIF223" s="221"/>
      <c r="PIG223" s="221"/>
      <c r="PIH223" s="221"/>
      <c r="PII223" s="221"/>
      <c r="PIJ223" s="221"/>
      <c r="PIK223" s="221"/>
      <c r="PIL223" s="221"/>
      <c r="PIM223" s="221"/>
      <c r="PIN223" s="221"/>
      <c r="PIO223" s="221"/>
      <c r="PIP223" s="221"/>
      <c r="PIQ223" s="221"/>
      <c r="PIR223" s="221"/>
      <c r="PIS223" s="221"/>
      <c r="PIT223" s="221"/>
      <c r="PIU223" s="221"/>
      <c r="PIV223" s="221"/>
      <c r="PIW223" s="221"/>
      <c r="PIX223" s="221"/>
      <c r="PIY223" s="221"/>
      <c r="PIZ223" s="221"/>
      <c r="PJA223" s="221"/>
      <c r="PJB223" s="221"/>
      <c r="PJC223" s="221"/>
      <c r="PJD223" s="221"/>
      <c r="PJE223" s="221"/>
      <c r="PJF223" s="221"/>
      <c r="PJG223" s="221"/>
      <c r="PJH223" s="221"/>
      <c r="PJI223" s="221"/>
      <c r="PJJ223" s="221"/>
      <c r="PJK223" s="221"/>
      <c r="PJL223" s="221"/>
      <c r="PJM223" s="221"/>
      <c r="PJN223" s="221"/>
      <c r="PJO223" s="221"/>
      <c r="PJP223" s="221"/>
      <c r="PJQ223" s="221"/>
      <c r="PJR223" s="221"/>
      <c r="PJS223" s="221"/>
      <c r="PJT223" s="221"/>
      <c r="PJU223" s="221"/>
      <c r="PJV223" s="221"/>
      <c r="PJW223" s="221"/>
      <c r="PJX223" s="221"/>
      <c r="PJY223" s="221"/>
      <c r="PJZ223" s="221"/>
      <c r="PKA223" s="221"/>
      <c r="PKB223" s="221"/>
      <c r="PKC223" s="221"/>
      <c r="PKD223" s="221"/>
      <c r="PKE223" s="221"/>
      <c r="PKF223" s="221"/>
      <c r="PKG223" s="221"/>
      <c r="PKH223" s="221"/>
      <c r="PKI223" s="221"/>
      <c r="PKJ223" s="221"/>
      <c r="PKK223" s="221"/>
      <c r="PKL223" s="221"/>
      <c r="PKM223" s="221"/>
      <c r="PKN223" s="221"/>
      <c r="PKO223" s="221"/>
      <c r="PKP223" s="221"/>
      <c r="PKQ223" s="221"/>
      <c r="PKR223" s="221"/>
      <c r="PKS223" s="221"/>
      <c r="PKT223" s="221"/>
      <c r="PKU223" s="221"/>
      <c r="PKV223" s="221"/>
      <c r="PKW223" s="221"/>
      <c r="PKX223" s="221"/>
      <c r="PKY223" s="221"/>
      <c r="PKZ223" s="221"/>
      <c r="PLA223" s="221"/>
      <c r="PLB223" s="221"/>
      <c r="PLC223" s="221"/>
      <c r="PLD223" s="221"/>
      <c r="PLE223" s="221"/>
      <c r="PLF223" s="221"/>
      <c r="PLG223" s="221"/>
      <c r="PLH223" s="221"/>
      <c r="PLI223" s="221"/>
      <c r="PLJ223" s="221"/>
      <c r="PLK223" s="221"/>
      <c r="PLL223" s="221"/>
      <c r="PLM223" s="221"/>
      <c r="PLN223" s="221"/>
      <c r="PLO223" s="221"/>
      <c r="PLP223" s="221"/>
      <c r="PLQ223" s="221"/>
      <c r="PLR223" s="221"/>
      <c r="PLS223" s="221"/>
      <c r="PLT223" s="221"/>
      <c r="PLU223" s="221"/>
      <c r="PLV223" s="221"/>
      <c r="PLW223" s="221"/>
      <c r="PLX223" s="221"/>
      <c r="PLY223" s="221"/>
      <c r="PLZ223" s="221"/>
      <c r="PMA223" s="221"/>
      <c r="PMB223" s="221"/>
      <c r="PMC223" s="221"/>
      <c r="PMD223" s="221"/>
      <c r="PME223" s="221"/>
      <c r="PMF223" s="221"/>
      <c r="PMG223" s="221"/>
      <c r="PMH223" s="221"/>
      <c r="PMI223" s="221"/>
      <c r="PMJ223" s="221"/>
      <c r="PMK223" s="221"/>
      <c r="PML223" s="221"/>
      <c r="PMM223" s="221"/>
      <c r="PMN223" s="221"/>
      <c r="PMO223" s="221"/>
      <c r="PMP223" s="221"/>
      <c r="PMQ223" s="221"/>
      <c r="PMR223" s="221"/>
      <c r="PMS223" s="221"/>
      <c r="PMT223" s="221"/>
      <c r="PMU223" s="221"/>
      <c r="PMV223" s="221"/>
      <c r="PMW223" s="221"/>
      <c r="PMX223" s="221"/>
      <c r="PMY223" s="221"/>
      <c r="PMZ223" s="221"/>
      <c r="PNA223" s="221"/>
      <c r="PNB223" s="221"/>
      <c r="PNC223" s="221"/>
      <c r="PND223" s="221"/>
      <c r="PNE223" s="221"/>
      <c r="PNF223" s="221"/>
      <c r="PNG223" s="221"/>
      <c r="PNH223" s="221"/>
      <c r="PNI223" s="221"/>
      <c r="PNJ223" s="221"/>
      <c r="PNK223" s="221"/>
      <c r="PNL223" s="221"/>
      <c r="PNM223" s="221"/>
      <c r="PNN223" s="221"/>
      <c r="PNO223" s="221"/>
      <c r="PNP223" s="221"/>
      <c r="PNQ223" s="221"/>
      <c r="PNR223" s="221"/>
      <c r="PNS223" s="221"/>
      <c r="PNT223" s="221"/>
      <c r="PNU223" s="221"/>
      <c r="PNV223" s="221"/>
      <c r="PNW223" s="221"/>
      <c r="PNX223" s="221"/>
      <c r="PNY223" s="221"/>
      <c r="PNZ223" s="221"/>
      <c r="POA223" s="221"/>
      <c r="POB223" s="221"/>
      <c r="POC223" s="221"/>
      <c r="POD223" s="221"/>
      <c r="POE223" s="221"/>
      <c r="POF223" s="221"/>
      <c r="POG223" s="221"/>
      <c r="POH223" s="221"/>
      <c r="POI223" s="221"/>
      <c r="POJ223" s="221"/>
      <c r="POK223" s="221"/>
      <c r="POL223" s="221"/>
      <c r="POM223" s="221"/>
      <c r="PON223" s="221"/>
      <c r="POO223" s="221"/>
      <c r="POP223" s="221"/>
      <c r="POQ223" s="221"/>
      <c r="POR223" s="221"/>
      <c r="POS223" s="221"/>
      <c r="POT223" s="221"/>
      <c r="POU223" s="221"/>
      <c r="POV223" s="221"/>
      <c r="POW223" s="221"/>
      <c r="POX223" s="221"/>
      <c r="POY223" s="221"/>
      <c r="POZ223" s="221"/>
      <c r="PPA223" s="221"/>
      <c r="PPB223" s="221"/>
      <c r="PPC223" s="221"/>
      <c r="PPD223" s="221"/>
      <c r="PPE223" s="221"/>
      <c r="PPF223" s="221"/>
      <c r="PPG223" s="221"/>
      <c r="PPH223" s="221"/>
      <c r="PPI223" s="221"/>
      <c r="PPJ223" s="221"/>
      <c r="PPK223" s="221"/>
      <c r="PPL223" s="221"/>
      <c r="PPM223" s="221"/>
      <c r="PPN223" s="221"/>
      <c r="PPO223" s="221"/>
      <c r="PPP223" s="221"/>
      <c r="PPQ223" s="221"/>
      <c r="PPR223" s="221"/>
      <c r="PPS223" s="221"/>
      <c r="PPT223" s="221"/>
      <c r="PPU223" s="221"/>
      <c r="PPV223" s="221"/>
      <c r="PPW223" s="221"/>
      <c r="PPX223" s="221"/>
      <c r="PPY223" s="221"/>
      <c r="PPZ223" s="221"/>
      <c r="PQA223" s="221"/>
      <c r="PQB223" s="221"/>
      <c r="PQC223" s="221"/>
      <c r="PQD223" s="221"/>
      <c r="PQE223" s="221"/>
      <c r="PQF223" s="221"/>
      <c r="PQG223" s="221"/>
      <c r="PQH223" s="221"/>
      <c r="PQI223" s="221"/>
      <c r="PQJ223" s="221"/>
      <c r="PQK223" s="221"/>
      <c r="PQL223" s="221"/>
      <c r="PQM223" s="221"/>
      <c r="PQN223" s="221"/>
      <c r="PQO223" s="221"/>
      <c r="PQP223" s="221"/>
      <c r="PQQ223" s="221"/>
      <c r="PQR223" s="221"/>
      <c r="PQS223" s="221"/>
      <c r="PQT223" s="221"/>
      <c r="PQU223" s="221"/>
      <c r="PQV223" s="221"/>
      <c r="PQW223" s="221"/>
      <c r="PQX223" s="221"/>
      <c r="PQY223" s="221"/>
      <c r="PQZ223" s="221"/>
      <c r="PRA223" s="221"/>
      <c r="PRB223" s="221"/>
      <c r="PRC223" s="221"/>
      <c r="PRD223" s="221"/>
      <c r="PRE223" s="221"/>
      <c r="PRF223" s="221"/>
      <c r="PRG223" s="221"/>
      <c r="PRH223" s="221"/>
      <c r="PRI223" s="221"/>
      <c r="PRJ223" s="221"/>
      <c r="PRK223" s="221"/>
      <c r="PRL223" s="221"/>
      <c r="PRM223" s="221"/>
      <c r="PRN223" s="221"/>
      <c r="PRO223" s="221"/>
      <c r="PRP223" s="221"/>
      <c r="PRQ223" s="221"/>
      <c r="PRR223" s="221"/>
      <c r="PRS223" s="221"/>
      <c r="PRT223" s="221"/>
      <c r="PRU223" s="221"/>
      <c r="PRV223" s="221"/>
      <c r="PRW223" s="221"/>
      <c r="PRX223" s="221"/>
      <c r="PRY223" s="221"/>
      <c r="PRZ223" s="221"/>
      <c r="PSA223" s="221"/>
      <c r="PSB223" s="221"/>
      <c r="PSC223" s="221"/>
      <c r="PSD223" s="221"/>
      <c r="PSE223" s="221"/>
      <c r="PSF223" s="221"/>
      <c r="PSG223" s="221"/>
      <c r="PSH223" s="221"/>
      <c r="PSI223" s="221"/>
      <c r="PSJ223" s="221"/>
      <c r="PSK223" s="221"/>
      <c r="PSL223" s="221"/>
      <c r="PSM223" s="221"/>
      <c r="PSN223" s="221"/>
      <c r="PSO223" s="221"/>
      <c r="PSP223" s="221"/>
      <c r="PSQ223" s="221"/>
      <c r="PSR223" s="221"/>
      <c r="PSS223" s="221"/>
      <c r="PST223" s="221"/>
      <c r="PSU223" s="221"/>
      <c r="PSV223" s="221"/>
      <c r="PSW223" s="221"/>
      <c r="PSX223" s="221"/>
      <c r="PSY223" s="221"/>
      <c r="PSZ223" s="221"/>
      <c r="PTA223" s="221"/>
      <c r="PTB223" s="221"/>
      <c r="PTC223" s="221"/>
      <c r="PTD223" s="221"/>
      <c r="PTE223" s="221"/>
      <c r="PTF223" s="221"/>
      <c r="PTG223" s="221"/>
      <c r="PTH223" s="221"/>
      <c r="PTI223" s="221"/>
      <c r="PTJ223" s="221"/>
      <c r="PTK223" s="221"/>
      <c r="PTL223" s="221"/>
      <c r="PTM223" s="221"/>
      <c r="PTN223" s="221"/>
      <c r="PTO223" s="221"/>
      <c r="PTP223" s="221"/>
      <c r="PTQ223" s="221"/>
      <c r="PTR223" s="221"/>
      <c r="PTS223" s="221"/>
      <c r="PTT223" s="221"/>
      <c r="PTU223" s="221"/>
      <c r="PTV223" s="221"/>
      <c r="PTW223" s="221"/>
      <c r="PTX223" s="221"/>
      <c r="PTY223" s="221"/>
      <c r="PTZ223" s="221"/>
      <c r="PUA223" s="221"/>
      <c r="PUB223" s="221"/>
      <c r="PUC223" s="221"/>
      <c r="PUD223" s="221"/>
      <c r="PUE223" s="221"/>
      <c r="PUF223" s="221"/>
      <c r="PUG223" s="221"/>
      <c r="PUH223" s="221"/>
      <c r="PUI223" s="221"/>
      <c r="PUJ223" s="221"/>
      <c r="PUK223" s="221"/>
      <c r="PUL223" s="221"/>
      <c r="PUM223" s="221"/>
      <c r="PUN223" s="221"/>
      <c r="PUO223" s="221"/>
      <c r="PUP223" s="221"/>
      <c r="PUQ223" s="221"/>
      <c r="PUR223" s="221"/>
      <c r="PUS223" s="221"/>
      <c r="PUT223" s="221"/>
      <c r="PUU223" s="221"/>
      <c r="PUV223" s="221"/>
      <c r="PUW223" s="221"/>
      <c r="PUX223" s="221"/>
      <c r="PUY223" s="221"/>
      <c r="PUZ223" s="221"/>
      <c r="PVA223" s="221"/>
      <c r="PVB223" s="221"/>
      <c r="PVC223" s="221"/>
      <c r="PVD223" s="221"/>
      <c r="PVE223" s="221"/>
      <c r="PVF223" s="221"/>
      <c r="PVG223" s="221"/>
      <c r="PVH223" s="221"/>
      <c r="PVI223" s="221"/>
      <c r="PVJ223" s="221"/>
      <c r="PVK223" s="221"/>
      <c r="PVL223" s="221"/>
      <c r="PVM223" s="221"/>
      <c r="PVN223" s="221"/>
      <c r="PVO223" s="221"/>
      <c r="PVP223" s="221"/>
      <c r="PVQ223" s="221"/>
      <c r="PVR223" s="221"/>
      <c r="PVS223" s="221"/>
      <c r="PVT223" s="221"/>
      <c r="PVU223" s="221"/>
      <c r="PVV223" s="221"/>
      <c r="PVW223" s="221"/>
      <c r="PVX223" s="221"/>
      <c r="PVY223" s="221"/>
      <c r="PVZ223" s="221"/>
      <c r="PWA223" s="221"/>
      <c r="PWB223" s="221"/>
      <c r="PWC223" s="221"/>
      <c r="PWD223" s="221"/>
      <c r="PWE223" s="221"/>
      <c r="PWF223" s="221"/>
      <c r="PWG223" s="221"/>
      <c r="PWH223" s="221"/>
      <c r="PWI223" s="221"/>
      <c r="PWJ223" s="221"/>
      <c r="PWK223" s="221"/>
      <c r="PWL223" s="221"/>
      <c r="PWM223" s="221"/>
      <c r="PWN223" s="221"/>
      <c r="PWO223" s="221"/>
      <c r="PWP223" s="221"/>
      <c r="PWQ223" s="221"/>
      <c r="PWR223" s="221"/>
      <c r="PWS223" s="221"/>
      <c r="PWT223" s="221"/>
      <c r="PWU223" s="221"/>
      <c r="PWV223" s="221"/>
      <c r="PWW223" s="221"/>
      <c r="PWX223" s="221"/>
      <c r="PWY223" s="221"/>
      <c r="PWZ223" s="221"/>
      <c r="PXA223" s="221"/>
      <c r="PXB223" s="221"/>
      <c r="PXC223" s="221"/>
      <c r="PXD223" s="221"/>
      <c r="PXE223" s="221"/>
      <c r="PXF223" s="221"/>
      <c r="PXG223" s="221"/>
      <c r="PXH223" s="221"/>
      <c r="PXI223" s="221"/>
      <c r="PXJ223" s="221"/>
      <c r="PXK223" s="221"/>
      <c r="PXL223" s="221"/>
      <c r="PXM223" s="221"/>
      <c r="PXN223" s="221"/>
      <c r="PXO223" s="221"/>
      <c r="PXP223" s="221"/>
      <c r="PXQ223" s="221"/>
      <c r="PXR223" s="221"/>
      <c r="PXS223" s="221"/>
      <c r="PXT223" s="221"/>
      <c r="PXU223" s="221"/>
      <c r="PXV223" s="221"/>
      <c r="PXW223" s="221"/>
      <c r="PXX223" s="221"/>
      <c r="PXY223" s="221"/>
      <c r="PXZ223" s="221"/>
      <c r="PYA223" s="221"/>
      <c r="PYB223" s="221"/>
      <c r="PYC223" s="221"/>
      <c r="PYD223" s="221"/>
      <c r="PYE223" s="221"/>
      <c r="PYF223" s="221"/>
      <c r="PYG223" s="221"/>
      <c r="PYH223" s="221"/>
      <c r="PYI223" s="221"/>
      <c r="PYJ223" s="221"/>
      <c r="PYK223" s="221"/>
      <c r="PYL223" s="221"/>
      <c r="PYM223" s="221"/>
      <c r="PYN223" s="221"/>
      <c r="PYO223" s="221"/>
      <c r="PYP223" s="221"/>
      <c r="PYQ223" s="221"/>
      <c r="PYR223" s="221"/>
      <c r="PYS223" s="221"/>
      <c r="PYT223" s="221"/>
      <c r="PYU223" s="221"/>
      <c r="PYV223" s="221"/>
      <c r="PYW223" s="221"/>
      <c r="PYX223" s="221"/>
      <c r="PYY223" s="221"/>
      <c r="PYZ223" s="221"/>
      <c r="PZA223" s="221"/>
      <c r="PZB223" s="221"/>
      <c r="PZC223" s="221"/>
      <c r="PZD223" s="221"/>
      <c r="PZE223" s="221"/>
      <c r="PZF223" s="221"/>
      <c r="PZG223" s="221"/>
      <c r="PZH223" s="221"/>
      <c r="PZI223" s="221"/>
      <c r="PZJ223" s="221"/>
      <c r="PZK223" s="221"/>
      <c r="PZL223" s="221"/>
      <c r="PZM223" s="221"/>
      <c r="PZN223" s="221"/>
      <c r="PZO223" s="221"/>
      <c r="PZP223" s="221"/>
      <c r="PZQ223" s="221"/>
      <c r="PZR223" s="221"/>
      <c r="PZS223" s="221"/>
      <c r="PZT223" s="221"/>
      <c r="PZU223" s="221"/>
      <c r="PZV223" s="221"/>
      <c r="PZW223" s="221"/>
      <c r="PZX223" s="221"/>
      <c r="PZY223" s="221"/>
      <c r="PZZ223" s="221"/>
      <c r="QAA223" s="221"/>
      <c r="QAB223" s="221"/>
      <c r="QAC223" s="221"/>
      <c r="QAD223" s="221"/>
      <c r="QAE223" s="221"/>
      <c r="QAF223" s="221"/>
      <c r="QAG223" s="221"/>
      <c r="QAH223" s="221"/>
      <c r="QAI223" s="221"/>
      <c r="QAJ223" s="221"/>
      <c r="QAK223" s="221"/>
      <c r="QAL223" s="221"/>
      <c r="QAM223" s="221"/>
      <c r="QAN223" s="221"/>
      <c r="QAO223" s="221"/>
      <c r="QAP223" s="221"/>
      <c r="QAQ223" s="221"/>
      <c r="QAR223" s="221"/>
      <c r="QAS223" s="221"/>
      <c r="QAT223" s="221"/>
      <c r="QAU223" s="221"/>
      <c r="QAV223" s="221"/>
      <c r="QAW223" s="221"/>
      <c r="QAX223" s="221"/>
      <c r="QAY223" s="221"/>
      <c r="QAZ223" s="221"/>
      <c r="QBA223" s="221"/>
      <c r="QBB223" s="221"/>
      <c r="QBC223" s="221"/>
      <c r="QBD223" s="221"/>
      <c r="QBE223" s="221"/>
      <c r="QBF223" s="221"/>
      <c r="QBG223" s="221"/>
      <c r="QBH223" s="221"/>
      <c r="QBI223" s="221"/>
      <c r="QBJ223" s="221"/>
      <c r="QBK223" s="221"/>
      <c r="QBL223" s="221"/>
      <c r="QBM223" s="221"/>
      <c r="QBN223" s="221"/>
      <c r="QBO223" s="221"/>
      <c r="QBP223" s="221"/>
      <c r="QBQ223" s="221"/>
      <c r="QBR223" s="221"/>
      <c r="QBS223" s="221"/>
      <c r="QBT223" s="221"/>
      <c r="QBU223" s="221"/>
      <c r="QBV223" s="221"/>
      <c r="QBW223" s="221"/>
      <c r="QBX223" s="221"/>
      <c r="QBY223" s="221"/>
      <c r="QBZ223" s="221"/>
      <c r="QCA223" s="221"/>
      <c r="QCB223" s="221"/>
      <c r="QCC223" s="221"/>
      <c r="QCD223" s="221"/>
      <c r="QCE223" s="221"/>
      <c r="QCF223" s="221"/>
      <c r="QCG223" s="221"/>
      <c r="QCH223" s="221"/>
      <c r="QCI223" s="221"/>
      <c r="QCJ223" s="221"/>
      <c r="QCK223" s="221"/>
      <c r="QCL223" s="221"/>
      <c r="QCM223" s="221"/>
      <c r="QCN223" s="221"/>
      <c r="QCO223" s="221"/>
      <c r="QCP223" s="221"/>
      <c r="QCQ223" s="221"/>
      <c r="QCR223" s="221"/>
      <c r="QCS223" s="221"/>
      <c r="QCT223" s="221"/>
      <c r="QCU223" s="221"/>
      <c r="QCV223" s="221"/>
      <c r="QCW223" s="221"/>
      <c r="QCX223" s="221"/>
      <c r="QCY223" s="221"/>
      <c r="QCZ223" s="221"/>
      <c r="QDA223" s="221"/>
      <c r="QDB223" s="221"/>
      <c r="QDC223" s="221"/>
      <c r="QDD223" s="221"/>
      <c r="QDE223" s="221"/>
      <c r="QDF223" s="221"/>
      <c r="QDG223" s="221"/>
      <c r="QDH223" s="221"/>
      <c r="QDI223" s="221"/>
      <c r="QDJ223" s="221"/>
      <c r="QDK223" s="221"/>
      <c r="QDL223" s="221"/>
      <c r="QDM223" s="221"/>
      <c r="QDN223" s="221"/>
      <c r="QDO223" s="221"/>
      <c r="QDP223" s="221"/>
      <c r="QDQ223" s="221"/>
      <c r="QDR223" s="221"/>
      <c r="QDS223" s="221"/>
      <c r="QDT223" s="221"/>
      <c r="QDU223" s="221"/>
      <c r="QDV223" s="221"/>
      <c r="QDW223" s="221"/>
      <c r="QDX223" s="221"/>
      <c r="QDY223" s="221"/>
      <c r="QDZ223" s="221"/>
      <c r="QEA223" s="221"/>
      <c r="QEB223" s="221"/>
      <c r="QEC223" s="221"/>
      <c r="QED223" s="221"/>
      <c r="QEE223" s="221"/>
      <c r="QEF223" s="221"/>
      <c r="QEG223" s="221"/>
      <c r="QEH223" s="221"/>
      <c r="QEI223" s="221"/>
      <c r="QEJ223" s="221"/>
      <c r="QEK223" s="221"/>
      <c r="QEL223" s="221"/>
      <c r="QEM223" s="221"/>
      <c r="QEN223" s="221"/>
      <c r="QEO223" s="221"/>
      <c r="QEP223" s="221"/>
      <c r="QEQ223" s="221"/>
      <c r="QER223" s="221"/>
      <c r="QES223" s="221"/>
      <c r="QET223" s="221"/>
      <c r="QEU223" s="221"/>
      <c r="QEV223" s="221"/>
      <c r="QEW223" s="221"/>
      <c r="QEX223" s="221"/>
      <c r="QEY223" s="221"/>
      <c r="QEZ223" s="221"/>
      <c r="QFA223" s="221"/>
      <c r="QFB223" s="221"/>
      <c r="QFC223" s="221"/>
      <c r="QFD223" s="221"/>
      <c r="QFE223" s="221"/>
      <c r="QFF223" s="221"/>
      <c r="QFG223" s="221"/>
      <c r="QFH223" s="221"/>
      <c r="QFI223" s="221"/>
      <c r="QFJ223" s="221"/>
      <c r="QFK223" s="221"/>
      <c r="QFL223" s="221"/>
      <c r="QFM223" s="221"/>
      <c r="QFN223" s="221"/>
      <c r="QFO223" s="221"/>
      <c r="QFP223" s="221"/>
      <c r="QFQ223" s="221"/>
      <c r="QFR223" s="221"/>
      <c r="QFS223" s="221"/>
      <c r="QFT223" s="221"/>
      <c r="QFU223" s="221"/>
      <c r="QFV223" s="221"/>
      <c r="QFW223" s="221"/>
      <c r="QFX223" s="221"/>
      <c r="QFY223" s="221"/>
      <c r="QFZ223" s="221"/>
      <c r="QGA223" s="221"/>
      <c r="QGB223" s="221"/>
      <c r="QGC223" s="221"/>
      <c r="QGD223" s="221"/>
      <c r="QGE223" s="221"/>
      <c r="QGF223" s="221"/>
      <c r="QGG223" s="221"/>
      <c r="QGH223" s="221"/>
      <c r="QGI223" s="221"/>
      <c r="QGJ223" s="221"/>
      <c r="QGK223" s="221"/>
      <c r="QGL223" s="221"/>
      <c r="QGM223" s="221"/>
      <c r="QGN223" s="221"/>
      <c r="QGO223" s="221"/>
      <c r="QGP223" s="221"/>
      <c r="QGQ223" s="221"/>
      <c r="QGR223" s="221"/>
      <c r="QGS223" s="221"/>
      <c r="QGT223" s="221"/>
      <c r="QGU223" s="221"/>
      <c r="QGV223" s="221"/>
      <c r="QGW223" s="221"/>
      <c r="QGX223" s="221"/>
      <c r="QGY223" s="221"/>
      <c r="QGZ223" s="221"/>
      <c r="QHA223" s="221"/>
      <c r="QHB223" s="221"/>
      <c r="QHC223" s="221"/>
      <c r="QHD223" s="221"/>
      <c r="QHE223" s="221"/>
      <c r="QHF223" s="221"/>
      <c r="QHG223" s="221"/>
      <c r="QHH223" s="221"/>
      <c r="QHI223" s="221"/>
      <c r="QHJ223" s="221"/>
      <c r="QHK223" s="221"/>
      <c r="QHL223" s="221"/>
      <c r="QHM223" s="221"/>
      <c r="QHN223" s="221"/>
      <c r="QHO223" s="221"/>
      <c r="QHP223" s="221"/>
      <c r="QHQ223" s="221"/>
      <c r="QHR223" s="221"/>
      <c r="QHS223" s="221"/>
      <c r="QHT223" s="221"/>
      <c r="QHU223" s="221"/>
      <c r="QHV223" s="221"/>
      <c r="QHW223" s="221"/>
      <c r="QHX223" s="221"/>
      <c r="QHY223" s="221"/>
      <c r="QHZ223" s="221"/>
      <c r="QIA223" s="221"/>
      <c r="QIB223" s="221"/>
      <c r="QIC223" s="221"/>
      <c r="QID223" s="221"/>
      <c r="QIE223" s="221"/>
      <c r="QIF223" s="221"/>
      <c r="QIG223" s="221"/>
      <c r="QIH223" s="221"/>
      <c r="QII223" s="221"/>
      <c r="QIJ223" s="221"/>
      <c r="QIK223" s="221"/>
      <c r="QIL223" s="221"/>
      <c r="QIM223" s="221"/>
      <c r="QIN223" s="221"/>
      <c r="QIO223" s="221"/>
      <c r="QIP223" s="221"/>
      <c r="QIQ223" s="221"/>
      <c r="QIR223" s="221"/>
      <c r="QIS223" s="221"/>
      <c r="QIT223" s="221"/>
      <c r="QIU223" s="221"/>
      <c r="QIV223" s="221"/>
      <c r="QIW223" s="221"/>
      <c r="QIX223" s="221"/>
      <c r="QIY223" s="221"/>
      <c r="QIZ223" s="221"/>
      <c r="QJA223" s="221"/>
      <c r="QJB223" s="221"/>
      <c r="QJC223" s="221"/>
      <c r="QJD223" s="221"/>
      <c r="QJE223" s="221"/>
      <c r="QJF223" s="221"/>
      <c r="QJG223" s="221"/>
      <c r="QJH223" s="221"/>
      <c r="QJI223" s="221"/>
      <c r="QJJ223" s="221"/>
      <c r="QJK223" s="221"/>
      <c r="QJL223" s="221"/>
      <c r="QJM223" s="221"/>
      <c r="QJN223" s="221"/>
      <c r="QJO223" s="221"/>
      <c r="QJP223" s="221"/>
      <c r="QJQ223" s="221"/>
      <c r="QJR223" s="221"/>
      <c r="QJS223" s="221"/>
      <c r="QJT223" s="221"/>
      <c r="QJU223" s="221"/>
      <c r="QJV223" s="221"/>
      <c r="QJW223" s="221"/>
      <c r="QJX223" s="221"/>
      <c r="QJY223" s="221"/>
      <c r="QJZ223" s="221"/>
      <c r="QKA223" s="221"/>
      <c r="QKB223" s="221"/>
      <c r="QKC223" s="221"/>
      <c r="QKD223" s="221"/>
      <c r="QKE223" s="221"/>
      <c r="QKF223" s="221"/>
      <c r="QKG223" s="221"/>
      <c r="QKH223" s="221"/>
      <c r="QKI223" s="221"/>
      <c r="QKJ223" s="221"/>
      <c r="QKK223" s="221"/>
      <c r="QKL223" s="221"/>
      <c r="QKM223" s="221"/>
      <c r="QKN223" s="221"/>
      <c r="QKO223" s="221"/>
      <c r="QKP223" s="221"/>
      <c r="QKQ223" s="221"/>
      <c r="QKR223" s="221"/>
      <c r="QKS223" s="221"/>
      <c r="QKT223" s="221"/>
      <c r="QKU223" s="221"/>
      <c r="QKV223" s="221"/>
      <c r="QKW223" s="221"/>
      <c r="QKX223" s="221"/>
      <c r="QKY223" s="221"/>
      <c r="QKZ223" s="221"/>
      <c r="QLA223" s="221"/>
      <c r="QLB223" s="221"/>
      <c r="QLC223" s="221"/>
      <c r="QLD223" s="221"/>
      <c r="QLE223" s="221"/>
      <c r="QLF223" s="221"/>
      <c r="QLG223" s="221"/>
      <c r="QLH223" s="221"/>
      <c r="QLI223" s="221"/>
      <c r="QLJ223" s="221"/>
      <c r="QLK223" s="221"/>
      <c r="QLL223" s="221"/>
      <c r="QLM223" s="221"/>
      <c r="QLN223" s="221"/>
      <c r="QLO223" s="221"/>
      <c r="QLP223" s="221"/>
      <c r="QLQ223" s="221"/>
      <c r="QLR223" s="221"/>
      <c r="QLS223" s="221"/>
      <c r="QLT223" s="221"/>
      <c r="QLU223" s="221"/>
      <c r="QLV223" s="221"/>
      <c r="QLW223" s="221"/>
      <c r="QLX223" s="221"/>
      <c r="QLY223" s="221"/>
      <c r="QLZ223" s="221"/>
      <c r="QMA223" s="221"/>
      <c r="QMB223" s="221"/>
      <c r="QMC223" s="221"/>
      <c r="QMD223" s="221"/>
      <c r="QME223" s="221"/>
      <c r="QMF223" s="221"/>
      <c r="QMG223" s="221"/>
      <c r="QMH223" s="221"/>
      <c r="QMI223" s="221"/>
      <c r="QMJ223" s="221"/>
      <c r="QMK223" s="221"/>
      <c r="QML223" s="221"/>
      <c r="QMM223" s="221"/>
      <c r="QMN223" s="221"/>
      <c r="QMO223" s="221"/>
      <c r="QMP223" s="221"/>
      <c r="QMQ223" s="221"/>
      <c r="QMR223" s="221"/>
      <c r="QMS223" s="221"/>
      <c r="QMT223" s="221"/>
      <c r="QMU223" s="221"/>
      <c r="QMV223" s="221"/>
      <c r="QMW223" s="221"/>
      <c r="QMX223" s="221"/>
      <c r="QMY223" s="221"/>
      <c r="QMZ223" s="221"/>
      <c r="QNA223" s="221"/>
      <c r="QNB223" s="221"/>
      <c r="QNC223" s="221"/>
      <c r="QND223" s="221"/>
      <c r="QNE223" s="221"/>
      <c r="QNF223" s="221"/>
      <c r="QNG223" s="221"/>
      <c r="QNH223" s="221"/>
      <c r="QNI223" s="221"/>
      <c r="QNJ223" s="221"/>
      <c r="QNK223" s="221"/>
      <c r="QNL223" s="221"/>
      <c r="QNM223" s="221"/>
      <c r="QNN223" s="221"/>
      <c r="QNO223" s="221"/>
      <c r="QNP223" s="221"/>
      <c r="QNQ223" s="221"/>
      <c r="QNR223" s="221"/>
      <c r="QNS223" s="221"/>
      <c r="QNT223" s="221"/>
      <c r="QNU223" s="221"/>
      <c r="QNV223" s="221"/>
      <c r="QNW223" s="221"/>
      <c r="QNX223" s="221"/>
      <c r="QNY223" s="221"/>
      <c r="QNZ223" s="221"/>
      <c r="QOA223" s="221"/>
      <c r="QOB223" s="221"/>
      <c r="QOC223" s="221"/>
      <c r="QOD223" s="221"/>
      <c r="QOE223" s="221"/>
      <c r="QOF223" s="221"/>
      <c r="QOG223" s="221"/>
      <c r="QOH223" s="221"/>
      <c r="QOI223" s="221"/>
      <c r="QOJ223" s="221"/>
      <c r="QOK223" s="221"/>
      <c r="QOL223" s="221"/>
      <c r="QOM223" s="221"/>
      <c r="QON223" s="221"/>
      <c r="QOO223" s="221"/>
      <c r="QOP223" s="221"/>
      <c r="QOQ223" s="221"/>
      <c r="QOR223" s="221"/>
      <c r="QOS223" s="221"/>
      <c r="QOT223" s="221"/>
      <c r="QOU223" s="221"/>
      <c r="QOV223" s="221"/>
      <c r="QOW223" s="221"/>
      <c r="QOX223" s="221"/>
      <c r="QOY223" s="221"/>
      <c r="QOZ223" s="221"/>
      <c r="QPA223" s="221"/>
      <c r="QPB223" s="221"/>
      <c r="QPC223" s="221"/>
      <c r="QPD223" s="221"/>
      <c r="QPE223" s="221"/>
      <c r="QPF223" s="221"/>
      <c r="QPG223" s="221"/>
      <c r="QPH223" s="221"/>
      <c r="QPI223" s="221"/>
      <c r="QPJ223" s="221"/>
      <c r="QPK223" s="221"/>
      <c r="QPL223" s="221"/>
      <c r="QPM223" s="221"/>
      <c r="QPN223" s="221"/>
      <c r="QPO223" s="221"/>
      <c r="QPP223" s="221"/>
      <c r="QPQ223" s="221"/>
      <c r="QPR223" s="221"/>
      <c r="QPS223" s="221"/>
      <c r="QPT223" s="221"/>
      <c r="QPU223" s="221"/>
      <c r="QPV223" s="221"/>
      <c r="QPW223" s="221"/>
      <c r="QPX223" s="221"/>
      <c r="QPY223" s="221"/>
      <c r="QPZ223" s="221"/>
      <c r="QQA223" s="221"/>
      <c r="QQB223" s="221"/>
      <c r="QQC223" s="221"/>
      <c r="QQD223" s="221"/>
      <c r="QQE223" s="221"/>
      <c r="QQF223" s="221"/>
      <c r="QQG223" s="221"/>
      <c r="QQH223" s="221"/>
      <c r="QQI223" s="221"/>
      <c r="QQJ223" s="221"/>
      <c r="QQK223" s="221"/>
      <c r="QQL223" s="221"/>
      <c r="QQM223" s="221"/>
      <c r="QQN223" s="221"/>
      <c r="QQO223" s="221"/>
      <c r="QQP223" s="221"/>
      <c r="QQQ223" s="221"/>
      <c r="QQR223" s="221"/>
      <c r="QQS223" s="221"/>
      <c r="QQT223" s="221"/>
      <c r="QQU223" s="221"/>
      <c r="QQV223" s="221"/>
      <c r="QQW223" s="221"/>
      <c r="QQX223" s="221"/>
      <c r="QQY223" s="221"/>
      <c r="QQZ223" s="221"/>
      <c r="QRA223" s="221"/>
      <c r="QRB223" s="221"/>
      <c r="QRC223" s="221"/>
      <c r="QRD223" s="221"/>
      <c r="QRE223" s="221"/>
      <c r="QRF223" s="221"/>
      <c r="QRG223" s="221"/>
      <c r="QRH223" s="221"/>
      <c r="QRI223" s="221"/>
      <c r="QRJ223" s="221"/>
      <c r="QRK223" s="221"/>
      <c r="QRL223" s="221"/>
      <c r="QRM223" s="221"/>
      <c r="QRN223" s="221"/>
      <c r="QRO223" s="221"/>
      <c r="QRP223" s="221"/>
      <c r="QRQ223" s="221"/>
      <c r="QRR223" s="221"/>
      <c r="QRS223" s="221"/>
      <c r="QRT223" s="221"/>
      <c r="QRU223" s="221"/>
      <c r="QRV223" s="221"/>
      <c r="QRW223" s="221"/>
      <c r="QRX223" s="221"/>
      <c r="QRY223" s="221"/>
      <c r="QRZ223" s="221"/>
      <c r="QSA223" s="221"/>
      <c r="QSB223" s="221"/>
      <c r="QSC223" s="221"/>
      <c r="QSD223" s="221"/>
      <c r="QSE223" s="221"/>
      <c r="QSF223" s="221"/>
      <c r="QSG223" s="221"/>
      <c r="QSH223" s="221"/>
      <c r="QSI223" s="221"/>
      <c r="QSJ223" s="221"/>
      <c r="QSK223" s="221"/>
      <c r="QSL223" s="221"/>
      <c r="QSM223" s="221"/>
      <c r="QSN223" s="221"/>
      <c r="QSO223" s="221"/>
      <c r="QSP223" s="221"/>
      <c r="QSQ223" s="221"/>
      <c r="QSR223" s="221"/>
      <c r="QSS223" s="221"/>
      <c r="QST223" s="221"/>
      <c r="QSU223" s="221"/>
      <c r="QSV223" s="221"/>
      <c r="QSW223" s="221"/>
      <c r="QSX223" s="221"/>
      <c r="QSY223" s="221"/>
      <c r="QSZ223" s="221"/>
      <c r="QTA223" s="221"/>
      <c r="QTB223" s="221"/>
      <c r="QTC223" s="221"/>
      <c r="QTD223" s="221"/>
      <c r="QTE223" s="221"/>
      <c r="QTF223" s="221"/>
      <c r="QTG223" s="221"/>
      <c r="QTH223" s="221"/>
      <c r="QTI223" s="221"/>
      <c r="QTJ223" s="221"/>
      <c r="QTK223" s="221"/>
      <c r="QTL223" s="221"/>
      <c r="QTM223" s="221"/>
      <c r="QTN223" s="221"/>
      <c r="QTO223" s="221"/>
      <c r="QTP223" s="221"/>
      <c r="QTQ223" s="221"/>
      <c r="QTR223" s="221"/>
      <c r="QTS223" s="221"/>
      <c r="QTT223" s="221"/>
      <c r="QTU223" s="221"/>
      <c r="QTV223" s="221"/>
      <c r="QTW223" s="221"/>
      <c r="QTX223" s="221"/>
      <c r="QTY223" s="221"/>
      <c r="QTZ223" s="221"/>
      <c r="QUA223" s="221"/>
      <c r="QUB223" s="221"/>
      <c r="QUC223" s="221"/>
      <c r="QUD223" s="221"/>
      <c r="QUE223" s="221"/>
      <c r="QUF223" s="221"/>
      <c r="QUG223" s="221"/>
      <c r="QUH223" s="221"/>
      <c r="QUI223" s="221"/>
      <c r="QUJ223" s="221"/>
      <c r="QUK223" s="221"/>
      <c r="QUL223" s="221"/>
      <c r="QUM223" s="221"/>
      <c r="QUN223" s="221"/>
      <c r="QUO223" s="221"/>
      <c r="QUP223" s="221"/>
      <c r="QUQ223" s="221"/>
      <c r="QUR223" s="221"/>
      <c r="QUS223" s="221"/>
      <c r="QUT223" s="221"/>
      <c r="QUU223" s="221"/>
      <c r="QUV223" s="221"/>
      <c r="QUW223" s="221"/>
      <c r="QUX223" s="221"/>
      <c r="QUY223" s="221"/>
      <c r="QUZ223" s="221"/>
      <c r="QVA223" s="221"/>
      <c r="QVB223" s="221"/>
      <c r="QVC223" s="221"/>
      <c r="QVD223" s="221"/>
      <c r="QVE223" s="221"/>
      <c r="QVF223" s="221"/>
      <c r="QVG223" s="221"/>
      <c r="QVH223" s="221"/>
      <c r="QVI223" s="221"/>
      <c r="QVJ223" s="221"/>
      <c r="QVK223" s="221"/>
      <c r="QVL223" s="221"/>
      <c r="QVM223" s="221"/>
      <c r="QVN223" s="221"/>
      <c r="QVO223" s="221"/>
      <c r="QVP223" s="221"/>
      <c r="QVQ223" s="221"/>
      <c r="QVR223" s="221"/>
      <c r="QVS223" s="221"/>
      <c r="QVT223" s="221"/>
      <c r="QVU223" s="221"/>
      <c r="QVV223" s="221"/>
      <c r="QVW223" s="221"/>
      <c r="QVX223" s="221"/>
      <c r="QVY223" s="221"/>
      <c r="QVZ223" s="221"/>
      <c r="QWA223" s="221"/>
      <c r="QWB223" s="221"/>
      <c r="QWC223" s="221"/>
      <c r="QWD223" s="221"/>
      <c r="QWE223" s="221"/>
      <c r="QWF223" s="221"/>
      <c r="QWG223" s="221"/>
      <c r="QWH223" s="221"/>
      <c r="QWI223" s="221"/>
      <c r="QWJ223" s="221"/>
      <c r="QWK223" s="221"/>
      <c r="QWL223" s="221"/>
      <c r="QWM223" s="221"/>
      <c r="QWN223" s="221"/>
      <c r="QWO223" s="221"/>
      <c r="QWP223" s="221"/>
      <c r="QWQ223" s="221"/>
      <c r="QWR223" s="221"/>
      <c r="QWS223" s="221"/>
      <c r="QWT223" s="221"/>
      <c r="QWU223" s="221"/>
      <c r="QWV223" s="221"/>
      <c r="QWW223" s="221"/>
      <c r="QWX223" s="221"/>
      <c r="QWY223" s="221"/>
      <c r="QWZ223" s="221"/>
      <c r="QXA223" s="221"/>
      <c r="QXB223" s="221"/>
      <c r="QXC223" s="221"/>
      <c r="QXD223" s="221"/>
      <c r="QXE223" s="221"/>
      <c r="QXF223" s="221"/>
      <c r="QXG223" s="221"/>
      <c r="QXH223" s="221"/>
      <c r="QXI223" s="221"/>
      <c r="QXJ223" s="221"/>
      <c r="QXK223" s="221"/>
      <c r="QXL223" s="221"/>
      <c r="QXM223" s="221"/>
      <c r="QXN223" s="221"/>
      <c r="QXO223" s="221"/>
      <c r="QXP223" s="221"/>
      <c r="QXQ223" s="221"/>
      <c r="QXR223" s="221"/>
      <c r="QXS223" s="221"/>
      <c r="QXT223" s="221"/>
      <c r="QXU223" s="221"/>
      <c r="QXV223" s="221"/>
      <c r="QXW223" s="221"/>
      <c r="QXX223" s="221"/>
      <c r="QXY223" s="221"/>
      <c r="QXZ223" s="221"/>
      <c r="QYA223" s="221"/>
      <c r="QYB223" s="221"/>
      <c r="QYC223" s="221"/>
      <c r="QYD223" s="221"/>
      <c r="QYE223" s="221"/>
      <c r="QYF223" s="221"/>
      <c r="QYG223" s="221"/>
      <c r="QYH223" s="221"/>
      <c r="QYI223" s="221"/>
      <c r="QYJ223" s="221"/>
      <c r="QYK223" s="221"/>
      <c r="QYL223" s="221"/>
      <c r="QYM223" s="221"/>
      <c r="QYN223" s="221"/>
      <c r="QYO223" s="221"/>
      <c r="QYP223" s="221"/>
      <c r="QYQ223" s="221"/>
      <c r="QYR223" s="221"/>
      <c r="QYS223" s="221"/>
      <c r="QYT223" s="221"/>
      <c r="QYU223" s="221"/>
      <c r="QYV223" s="221"/>
      <c r="QYW223" s="221"/>
      <c r="QYX223" s="221"/>
      <c r="QYY223" s="221"/>
      <c r="QYZ223" s="221"/>
      <c r="QZA223" s="221"/>
      <c r="QZB223" s="221"/>
      <c r="QZC223" s="221"/>
      <c r="QZD223" s="221"/>
      <c r="QZE223" s="221"/>
      <c r="QZF223" s="221"/>
      <c r="QZG223" s="221"/>
      <c r="QZH223" s="221"/>
      <c r="QZI223" s="221"/>
      <c r="QZJ223" s="221"/>
      <c r="QZK223" s="221"/>
      <c r="QZL223" s="221"/>
      <c r="QZM223" s="221"/>
      <c r="QZN223" s="221"/>
      <c r="QZO223" s="221"/>
      <c r="QZP223" s="221"/>
      <c r="QZQ223" s="221"/>
      <c r="QZR223" s="221"/>
      <c r="QZS223" s="221"/>
      <c r="QZT223" s="221"/>
      <c r="QZU223" s="221"/>
      <c r="QZV223" s="221"/>
      <c r="QZW223" s="221"/>
      <c r="QZX223" s="221"/>
      <c r="QZY223" s="221"/>
      <c r="QZZ223" s="221"/>
      <c r="RAA223" s="221"/>
      <c r="RAB223" s="221"/>
      <c r="RAC223" s="221"/>
      <c r="RAD223" s="221"/>
      <c r="RAE223" s="221"/>
      <c r="RAF223" s="221"/>
      <c r="RAG223" s="221"/>
      <c r="RAH223" s="221"/>
      <c r="RAI223" s="221"/>
      <c r="RAJ223" s="221"/>
      <c r="RAK223" s="221"/>
      <c r="RAL223" s="221"/>
      <c r="RAM223" s="221"/>
      <c r="RAN223" s="221"/>
      <c r="RAO223" s="221"/>
      <c r="RAP223" s="221"/>
      <c r="RAQ223" s="221"/>
      <c r="RAR223" s="221"/>
      <c r="RAS223" s="221"/>
      <c r="RAT223" s="221"/>
      <c r="RAU223" s="221"/>
      <c r="RAV223" s="221"/>
      <c r="RAW223" s="221"/>
      <c r="RAX223" s="221"/>
      <c r="RAY223" s="221"/>
      <c r="RAZ223" s="221"/>
      <c r="RBA223" s="221"/>
      <c r="RBB223" s="221"/>
      <c r="RBC223" s="221"/>
      <c r="RBD223" s="221"/>
      <c r="RBE223" s="221"/>
      <c r="RBF223" s="221"/>
      <c r="RBG223" s="221"/>
      <c r="RBH223" s="221"/>
      <c r="RBI223" s="221"/>
      <c r="RBJ223" s="221"/>
      <c r="RBK223" s="221"/>
      <c r="RBL223" s="221"/>
      <c r="RBM223" s="221"/>
      <c r="RBN223" s="221"/>
      <c r="RBO223" s="221"/>
      <c r="RBP223" s="221"/>
      <c r="RBQ223" s="221"/>
      <c r="RBR223" s="221"/>
      <c r="RBS223" s="221"/>
      <c r="RBT223" s="221"/>
      <c r="RBU223" s="221"/>
      <c r="RBV223" s="221"/>
      <c r="RBW223" s="221"/>
      <c r="RBX223" s="221"/>
      <c r="RBY223" s="221"/>
      <c r="RBZ223" s="221"/>
      <c r="RCA223" s="221"/>
      <c r="RCB223" s="221"/>
      <c r="RCC223" s="221"/>
      <c r="RCD223" s="221"/>
      <c r="RCE223" s="221"/>
      <c r="RCF223" s="221"/>
      <c r="RCG223" s="221"/>
      <c r="RCH223" s="221"/>
      <c r="RCI223" s="221"/>
      <c r="RCJ223" s="221"/>
      <c r="RCK223" s="221"/>
      <c r="RCL223" s="221"/>
      <c r="RCM223" s="221"/>
      <c r="RCN223" s="221"/>
      <c r="RCO223" s="221"/>
      <c r="RCP223" s="221"/>
      <c r="RCQ223" s="221"/>
      <c r="RCR223" s="221"/>
      <c r="RCS223" s="221"/>
      <c r="RCT223" s="221"/>
      <c r="RCU223" s="221"/>
      <c r="RCV223" s="221"/>
      <c r="RCW223" s="221"/>
      <c r="RCX223" s="221"/>
      <c r="RCY223" s="221"/>
      <c r="RCZ223" s="221"/>
      <c r="RDA223" s="221"/>
      <c r="RDB223" s="221"/>
      <c r="RDC223" s="221"/>
      <c r="RDD223" s="221"/>
      <c r="RDE223" s="221"/>
      <c r="RDF223" s="221"/>
      <c r="RDG223" s="221"/>
      <c r="RDH223" s="221"/>
      <c r="RDI223" s="221"/>
      <c r="RDJ223" s="221"/>
      <c r="RDK223" s="221"/>
      <c r="RDL223" s="221"/>
      <c r="RDM223" s="221"/>
      <c r="RDN223" s="221"/>
      <c r="RDO223" s="221"/>
      <c r="RDP223" s="221"/>
      <c r="RDQ223" s="221"/>
      <c r="RDR223" s="221"/>
      <c r="RDS223" s="221"/>
      <c r="RDT223" s="221"/>
      <c r="RDU223" s="221"/>
      <c r="RDV223" s="221"/>
      <c r="RDW223" s="221"/>
      <c r="RDX223" s="221"/>
      <c r="RDY223" s="221"/>
      <c r="RDZ223" s="221"/>
      <c r="REA223" s="221"/>
      <c r="REB223" s="221"/>
      <c r="REC223" s="221"/>
      <c r="RED223" s="221"/>
      <c r="REE223" s="221"/>
      <c r="REF223" s="221"/>
      <c r="REG223" s="221"/>
      <c r="REH223" s="221"/>
      <c r="REI223" s="221"/>
      <c r="REJ223" s="221"/>
      <c r="REK223" s="221"/>
      <c r="REL223" s="221"/>
      <c r="REM223" s="221"/>
      <c r="REN223" s="221"/>
      <c r="REO223" s="221"/>
      <c r="REP223" s="221"/>
      <c r="REQ223" s="221"/>
      <c r="RER223" s="221"/>
      <c r="RES223" s="221"/>
      <c r="RET223" s="221"/>
      <c r="REU223" s="221"/>
      <c r="REV223" s="221"/>
      <c r="REW223" s="221"/>
      <c r="REX223" s="221"/>
      <c r="REY223" s="221"/>
      <c r="REZ223" s="221"/>
      <c r="RFA223" s="221"/>
      <c r="RFB223" s="221"/>
      <c r="RFC223" s="221"/>
      <c r="RFD223" s="221"/>
      <c r="RFE223" s="221"/>
      <c r="RFF223" s="221"/>
      <c r="RFG223" s="221"/>
      <c r="RFH223" s="221"/>
      <c r="RFI223" s="221"/>
      <c r="RFJ223" s="221"/>
      <c r="RFK223" s="221"/>
      <c r="RFL223" s="221"/>
      <c r="RFM223" s="221"/>
      <c r="RFN223" s="221"/>
      <c r="RFO223" s="221"/>
      <c r="RFP223" s="221"/>
      <c r="RFQ223" s="221"/>
      <c r="RFR223" s="221"/>
      <c r="RFS223" s="221"/>
      <c r="RFT223" s="221"/>
      <c r="RFU223" s="221"/>
      <c r="RFV223" s="221"/>
      <c r="RFW223" s="221"/>
      <c r="RFX223" s="221"/>
      <c r="RFY223" s="221"/>
      <c r="RFZ223" s="221"/>
      <c r="RGA223" s="221"/>
      <c r="RGB223" s="221"/>
      <c r="RGC223" s="221"/>
      <c r="RGD223" s="221"/>
      <c r="RGE223" s="221"/>
      <c r="RGF223" s="221"/>
      <c r="RGG223" s="221"/>
      <c r="RGH223" s="221"/>
      <c r="RGI223" s="221"/>
      <c r="RGJ223" s="221"/>
      <c r="RGK223" s="221"/>
      <c r="RGL223" s="221"/>
      <c r="RGM223" s="221"/>
      <c r="RGN223" s="221"/>
      <c r="RGO223" s="221"/>
      <c r="RGP223" s="221"/>
      <c r="RGQ223" s="221"/>
      <c r="RGR223" s="221"/>
      <c r="RGS223" s="221"/>
      <c r="RGT223" s="221"/>
      <c r="RGU223" s="221"/>
      <c r="RGV223" s="221"/>
      <c r="RGW223" s="221"/>
      <c r="RGX223" s="221"/>
      <c r="RGY223" s="221"/>
      <c r="RGZ223" s="221"/>
      <c r="RHA223" s="221"/>
      <c r="RHB223" s="221"/>
      <c r="RHC223" s="221"/>
      <c r="RHD223" s="221"/>
      <c r="RHE223" s="221"/>
      <c r="RHF223" s="221"/>
      <c r="RHG223" s="221"/>
      <c r="RHH223" s="221"/>
      <c r="RHI223" s="221"/>
      <c r="RHJ223" s="221"/>
      <c r="RHK223" s="221"/>
      <c r="RHL223" s="221"/>
      <c r="RHM223" s="221"/>
      <c r="RHN223" s="221"/>
      <c r="RHO223" s="221"/>
      <c r="RHP223" s="221"/>
      <c r="RHQ223" s="221"/>
      <c r="RHR223" s="221"/>
      <c r="RHS223" s="221"/>
      <c r="RHT223" s="221"/>
      <c r="RHU223" s="221"/>
      <c r="RHV223" s="221"/>
      <c r="RHW223" s="221"/>
      <c r="RHX223" s="221"/>
      <c r="RHY223" s="221"/>
      <c r="RHZ223" s="221"/>
      <c r="RIA223" s="221"/>
      <c r="RIB223" s="221"/>
      <c r="RIC223" s="221"/>
      <c r="RID223" s="221"/>
      <c r="RIE223" s="221"/>
      <c r="RIF223" s="221"/>
      <c r="RIG223" s="221"/>
      <c r="RIH223" s="221"/>
      <c r="RII223" s="221"/>
      <c r="RIJ223" s="221"/>
      <c r="RIK223" s="221"/>
      <c r="RIL223" s="221"/>
      <c r="RIM223" s="221"/>
      <c r="RIN223" s="221"/>
      <c r="RIO223" s="221"/>
      <c r="RIP223" s="221"/>
      <c r="RIQ223" s="221"/>
      <c r="RIR223" s="221"/>
      <c r="RIS223" s="221"/>
      <c r="RIT223" s="221"/>
      <c r="RIU223" s="221"/>
      <c r="RIV223" s="221"/>
      <c r="RIW223" s="221"/>
      <c r="RIX223" s="221"/>
      <c r="RIY223" s="221"/>
      <c r="RIZ223" s="221"/>
      <c r="RJA223" s="221"/>
      <c r="RJB223" s="221"/>
      <c r="RJC223" s="221"/>
      <c r="RJD223" s="221"/>
      <c r="RJE223" s="221"/>
      <c r="RJF223" s="221"/>
      <c r="RJG223" s="221"/>
      <c r="RJH223" s="221"/>
      <c r="RJI223" s="221"/>
      <c r="RJJ223" s="221"/>
      <c r="RJK223" s="221"/>
      <c r="RJL223" s="221"/>
      <c r="RJM223" s="221"/>
      <c r="RJN223" s="221"/>
      <c r="RJO223" s="221"/>
      <c r="RJP223" s="221"/>
      <c r="RJQ223" s="221"/>
      <c r="RJR223" s="221"/>
      <c r="RJS223" s="221"/>
      <c r="RJT223" s="221"/>
      <c r="RJU223" s="221"/>
      <c r="RJV223" s="221"/>
      <c r="RJW223" s="221"/>
      <c r="RJX223" s="221"/>
      <c r="RJY223" s="221"/>
      <c r="RJZ223" s="221"/>
      <c r="RKA223" s="221"/>
      <c r="RKB223" s="221"/>
      <c r="RKC223" s="221"/>
      <c r="RKD223" s="221"/>
      <c r="RKE223" s="221"/>
      <c r="RKF223" s="221"/>
      <c r="RKG223" s="221"/>
      <c r="RKH223" s="221"/>
      <c r="RKI223" s="221"/>
      <c r="RKJ223" s="221"/>
      <c r="RKK223" s="221"/>
      <c r="RKL223" s="221"/>
      <c r="RKM223" s="221"/>
      <c r="RKN223" s="221"/>
      <c r="RKO223" s="221"/>
      <c r="RKP223" s="221"/>
      <c r="RKQ223" s="221"/>
      <c r="RKR223" s="221"/>
      <c r="RKS223" s="221"/>
      <c r="RKT223" s="221"/>
      <c r="RKU223" s="221"/>
      <c r="RKV223" s="221"/>
      <c r="RKW223" s="221"/>
      <c r="RKX223" s="221"/>
      <c r="RKY223" s="221"/>
      <c r="RKZ223" s="221"/>
      <c r="RLA223" s="221"/>
      <c r="RLB223" s="221"/>
      <c r="RLC223" s="221"/>
      <c r="RLD223" s="221"/>
      <c r="RLE223" s="221"/>
      <c r="RLF223" s="221"/>
      <c r="RLG223" s="221"/>
      <c r="RLH223" s="221"/>
      <c r="RLI223" s="221"/>
      <c r="RLJ223" s="221"/>
      <c r="RLK223" s="221"/>
      <c r="RLL223" s="221"/>
      <c r="RLM223" s="221"/>
      <c r="RLN223" s="221"/>
      <c r="RLO223" s="221"/>
      <c r="RLP223" s="221"/>
      <c r="RLQ223" s="221"/>
      <c r="RLR223" s="221"/>
      <c r="RLS223" s="221"/>
      <c r="RLT223" s="221"/>
      <c r="RLU223" s="221"/>
      <c r="RLV223" s="221"/>
      <c r="RLW223" s="221"/>
      <c r="RLX223" s="221"/>
      <c r="RLY223" s="221"/>
      <c r="RLZ223" s="221"/>
      <c r="RMA223" s="221"/>
      <c r="RMB223" s="221"/>
      <c r="RMC223" s="221"/>
      <c r="RMD223" s="221"/>
      <c r="RME223" s="221"/>
      <c r="RMF223" s="221"/>
      <c r="RMG223" s="221"/>
      <c r="RMH223" s="221"/>
      <c r="RMI223" s="221"/>
      <c r="RMJ223" s="221"/>
      <c r="RMK223" s="221"/>
      <c r="RML223" s="221"/>
      <c r="RMM223" s="221"/>
      <c r="RMN223" s="221"/>
      <c r="RMO223" s="221"/>
      <c r="RMP223" s="221"/>
      <c r="RMQ223" s="221"/>
      <c r="RMR223" s="221"/>
      <c r="RMS223" s="221"/>
      <c r="RMT223" s="221"/>
      <c r="RMU223" s="221"/>
      <c r="RMV223" s="221"/>
      <c r="RMW223" s="221"/>
      <c r="RMX223" s="221"/>
      <c r="RMY223" s="221"/>
      <c r="RMZ223" s="221"/>
      <c r="RNA223" s="221"/>
      <c r="RNB223" s="221"/>
      <c r="RNC223" s="221"/>
      <c r="RND223" s="221"/>
      <c r="RNE223" s="221"/>
      <c r="RNF223" s="221"/>
      <c r="RNG223" s="221"/>
      <c r="RNH223" s="221"/>
      <c r="RNI223" s="221"/>
      <c r="RNJ223" s="221"/>
      <c r="RNK223" s="221"/>
      <c r="RNL223" s="221"/>
      <c r="RNM223" s="221"/>
      <c r="RNN223" s="221"/>
      <c r="RNO223" s="221"/>
      <c r="RNP223" s="221"/>
      <c r="RNQ223" s="221"/>
      <c r="RNR223" s="221"/>
      <c r="RNS223" s="221"/>
      <c r="RNT223" s="221"/>
      <c r="RNU223" s="221"/>
      <c r="RNV223" s="221"/>
      <c r="RNW223" s="221"/>
      <c r="RNX223" s="221"/>
      <c r="RNY223" s="221"/>
      <c r="RNZ223" s="221"/>
      <c r="ROA223" s="221"/>
      <c r="ROB223" s="221"/>
      <c r="ROC223" s="221"/>
      <c r="ROD223" s="221"/>
      <c r="ROE223" s="221"/>
      <c r="ROF223" s="221"/>
      <c r="ROG223" s="221"/>
      <c r="ROH223" s="221"/>
      <c r="ROI223" s="221"/>
      <c r="ROJ223" s="221"/>
      <c r="ROK223" s="221"/>
      <c r="ROL223" s="221"/>
      <c r="ROM223" s="221"/>
      <c r="RON223" s="221"/>
      <c r="ROO223" s="221"/>
      <c r="ROP223" s="221"/>
      <c r="ROQ223" s="221"/>
      <c r="ROR223" s="221"/>
      <c r="ROS223" s="221"/>
      <c r="ROT223" s="221"/>
      <c r="ROU223" s="221"/>
      <c r="ROV223" s="221"/>
      <c r="ROW223" s="221"/>
      <c r="ROX223" s="221"/>
      <c r="ROY223" s="221"/>
      <c r="ROZ223" s="221"/>
      <c r="RPA223" s="221"/>
      <c r="RPB223" s="221"/>
      <c r="RPC223" s="221"/>
      <c r="RPD223" s="221"/>
      <c r="RPE223" s="221"/>
      <c r="RPF223" s="221"/>
      <c r="RPG223" s="221"/>
      <c r="RPH223" s="221"/>
      <c r="RPI223" s="221"/>
      <c r="RPJ223" s="221"/>
      <c r="RPK223" s="221"/>
      <c r="RPL223" s="221"/>
      <c r="RPM223" s="221"/>
      <c r="RPN223" s="221"/>
      <c r="RPO223" s="221"/>
      <c r="RPP223" s="221"/>
      <c r="RPQ223" s="221"/>
      <c r="RPR223" s="221"/>
      <c r="RPS223" s="221"/>
      <c r="RPT223" s="221"/>
      <c r="RPU223" s="221"/>
      <c r="RPV223" s="221"/>
      <c r="RPW223" s="221"/>
      <c r="RPX223" s="221"/>
      <c r="RPY223" s="221"/>
      <c r="RPZ223" s="221"/>
      <c r="RQA223" s="221"/>
      <c r="RQB223" s="221"/>
      <c r="RQC223" s="221"/>
      <c r="RQD223" s="221"/>
      <c r="RQE223" s="221"/>
      <c r="RQF223" s="221"/>
      <c r="RQG223" s="221"/>
      <c r="RQH223" s="221"/>
      <c r="RQI223" s="221"/>
      <c r="RQJ223" s="221"/>
      <c r="RQK223" s="221"/>
      <c r="RQL223" s="221"/>
      <c r="RQM223" s="221"/>
      <c r="RQN223" s="221"/>
      <c r="RQO223" s="221"/>
      <c r="RQP223" s="221"/>
      <c r="RQQ223" s="221"/>
      <c r="RQR223" s="221"/>
      <c r="RQS223" s="221"/>
      <c r="RQT223" s="221"/>
      <c r="RQU223" s="221"/>
      <c r="RQV223" s="221"/>
      <c r="RQW223" s="221"/>
      <c r="RQX223" s="221"/>
      <c r="RQY223" s="221"/>
      <c r="RQZ223" s="221"/>
      <c r="RRA223" s="221"/>
      <c r="RRB223" s="221"/>
      <c r="RRC223" s="221"/>
      <c r="RRD223" s="221"/>
      <c r="RRE223" s="221"/>
      <c r="RRF223" s="221"/>
      <c r="RRG223" s="221"/>
      <c r="RRH223" s="221"/>
      <c r="RRI223" s="221"/>
      <c r="RRJ223" s="221"/>
      <c r="RRK223" s="221"/>
      <c r="RRL223" s="221"/>
      <c r="RRM223" s="221"/>
      <c r="RRN223" s="221"/>
      <c r="RRO223" s="221"/>
      <c r="RRP223" s="221"/>
      <c r="RRQ223" s="221"/>
      <c r="RRR223" s="221"/>
      <c r="RRS223" s="221"/>
      <c r="RRT223" s="221"/>
      <c r="RRU223" s="221"/>
      <c r="RRV223" s="221"/>
      <c r="RRW223" s="221"/>
      <c r="RRX223" s="221"/>
      <c r="RRY223" s="221"/>
      <c r="RRZ223" s="221"/>
      <c r="RSA223" s="221"/>
      <c r="RSB223" s="221"/>
      <c r="RSC223" s="221"/>
      <c r="RSD223" s="221"/>
      <c r="RSE223" s="221"/>
      <c r="RSF223" s="221"/>
      <c r="RSG223" s="221"/>
      <c r="RSH223" s="221"/>
      <c r="RSI223" s="221"/>
      <c r="RSJ223" s="221"/>
      <c r="RSK223" s="221"/>
      <c r="RSL223" s="221"/>
      <c r="RSM223" s="221"/>
      <c r="RSN223" s="221"/>
      <c r="RSO223" s="221"/>
      <c r="RSP223" s="221"/>
      <c r="RSQ223" s="221"/>
      <c r="RSR223" s="221"/>
      <c r="RSS223" s="221"/>
      <c r="RST223" s="221"/>
      <c r="RSU223" s="221"/>
      <c r="RSV223" s="221"/>
      <c r="RSW223" s="221"/>
      <c r="RSX223" s="221"/>
      <c r="RSY223" s="221"/>
      <c r="RSZ223" s="221"/>
      <c r="RTA223" s="221"/>
      <c r="RTB223" s="221"/>
      <c r="RTC223" s="221"/>
      <c r="RTD223" s="221"/>
      <c r="RTE223" s="221"/>
      <c r="RTF223" s="221"/>
      <c r="RTG223" s="221"/>
      <c r="RTH223" s="221"/>
      <c r="RTI223" s="221"/>
      <c r="RTJ223" s="221"/>
      <c r="RTK223" s="221"/>
      <c r="RTL223" s="221"/>
      <c r="RTM223" s="221"/>
      <c r="RTN223" s="221"/>
      <c r="RTO223" s="221"/>
      <c r="RTP223" s="221"/>
      <c r="RTQ223" s="221"/>
      <c r="RTR223" s="221"/>
      <c r="RTS223" s="221"/>
      <c r="RTT223" s="221"/>
      <c r="RTU223" s="221"/>
      <c r="RTV223" s="221"/>
      <c r="RTW223" s="221"/>
      <c r="RTX223" s="221"/>
      <c r="RTY223" s="221"/>
      <c r="RTZ223" s="221"/>
      <c r="RUA223" s="221"/>
      <c r="RUB223" s="221"/>
      <c r="RUC223" s="221"/>
      <c r="RUD223" s="221"/>
      <c r="RUE223" s="221"/>
      <c r="RUF223" s="221"/>
      <c r="RUG223" s="221"/>
      <c r="RUH223" s="221"/>
      <c r="RUI223" s="221"/>
      <c r="RUJ223" s="221"/>
      <c r="RUK223" s="221"/>
      <c r="RUL223" s="221"/>
      <c r="RUM223" s="221"/>
      <c r="RUN223" s="221"/>
      <c r="RUO223" s="221"/>
      <c r="RUP223" s="221"/>
      <c r="RUQ223" s="221"/>
      <c r="RUR223" s="221"/>
      <c r="RUS223" s="221"/>
      <c r="RUT223" s="221"/>
      <c r="RUU223" s="221"/>
      <c r="RUV223" s="221"/>
      <c r="RUW223" s="221"/>
      <c r="RUX223" s="221"/>
      <c r="RUY223" s="221"/>
      <c r="RUZ223" s="221"/>
      <c r="RVA223" s="221"/>
      <c r="RVB223" s="221"/>
      <c r="RVC223" s="221"/>
      <c r="RVD223" s="221"/>
      <c r="RVE223" s="221"/>
      <c r="RVF223" s="221"/>
      <c r="RVG223" s="221"/>
      <c r="RVH223" s="221"/>
      <c r="RVI223" s="221"/>
      <c r="RVJ223" s="221"/>
      <c r="RVK223" s="221"/>
      <c r="RVL223" s="221"/>
      <c r="RVM223" s="221"/>
      <c r="RVN223" s="221"/>
      <c r="RVO223" s="221"/>
      <c r="RVP223" s="221"/>
      <c r="RVQ223" s="221"/>
      <c r="RVR223" s="221"/>
      <c r="RVS223" s="221"/>
      <c r="RVT223" s="221"/>
      <c r="RVU223" s="221"/>
      <c r="RVV223" s="221"/>
      <c r="RVW223" s="221"/>
      <c r="RVX223" s="221"/>
      <c r="RVY223" s="221"/>
      <c r="RVZ223" s="221"/>
      <c r="RWA223" s="221"/>
      <c r="RWB223" s="221"/>
      <c r="RWC223" s="221"/>
      <c r="RWD223" s="221"/>
      <c r="RWE223" s="221"/>
      <c r="RWF223" s="221"/>
      <c r="RWG223" s="221"/>
      <c r="RWH223" s="221"/>
      <c r="RWI223" s="221"/>
      <c r="RWJ223" s="221"/>
      <c r="RWK223" s="221"/>
      <c r="RWL223" s="221"/>
      <c r="RWM223" s="221"/>
      <c r="RWN223" s="221"/>
      <c r="RWO223" s="221"/>
      <c r="RWP223" s="221"/>
      <c r="RWQ223" s="221"/>
      <c r="RWR223" s="221"/>
      <c r="RWS223" s="221"/>
      <c r="RWT223" s="221"/>
      <c r="RWU223" s="221"/>
      <c r="RWV223" s="221"/>
      <c r="RWW223" s="221"/>
      <c r="RWX223" s="221"/>
      <c r="RWY223" s="221"/>
      <c r="RWZ223" s="221"/>
      <c r="RXA223" s="221"/>
      <c r="RXB223" s="221"/>
      <c r="RXC223" s="221"/>
      <c r="RXD223" s="221"/>
      <c r="RXE223" s="221"/>
      <c r="RXF223" s="221"/>
      <c r="RXG223" s="221"/>
      <c r="RXH223" s="221"/>
      <c r="RXI223" s="221"/>
      <c r="RXJ223" s="221"/>
      <c r="RXK223" s="221"/>
      <c r="RXL223" s="221"/>
      <c r="RXM223" s="221"/>
      <c r="RXN223" s="221"/>
      <c r="RXO223" s="221"/>
      <c r="RXP223" s="221"/>
      <c r="RXQ223" s="221"/>
      <c r="RXR223" s="221"/>
      <c r="RXS223" s="221"/>
      <c r="RXT223" s="221"/>
      <c r="RXU223" s="221"/>
      <c r="RXV223" s="221"/>
      <c r="RXW223" s="221"/>
      <c r="RXX223" s="221"/>
      <c r="RXY223" s="221"/>
      <c r="RXZ223" s="221"/>
      <c r="RYA223" s="221"/>
      <c r="RYB223" s="221"/>
      <c r="RYC223" s="221"/>
      <c r="RYD223" s="221"/>
      <c r="RYE223" s="221"/>
      <c r="RYF223" s="221"/>
      <c r="RYG223" s="221"/>
      <c r="RYH223" s="221"/>
      <c r="RYI223" s="221"/>
      <c r="RYJ223" s="221"/>
      <c r="RYK223" s="221"/>
      <c r="RYL223" s="221"/>
      <c r="RYM223" s="221"/>
      <c r="RYN223" s="221"/>
      <c r="RYO223" s="221"/>
      <c r="RYP223" s="221"/>
      <c r="RYQ223" s="221"/>
      <c r="RYR223" s="221"/>
      <c r="RYS223" s="221"/>
      <c r="RYT223" s="221"/>
      <c r="RYU223" s="221"/>
      <c r="RYV223" s="221"/>
      <c r="RYW223" s="221"/>
      <c r="RYX223" s="221"/>
      <c r="RYY223" s="221"/>
      <c r="RYZ223" s="221"/>
      <c r="RZA223" s="221"/>
      <c r="RZB223" s="221"/>
      <c r="RZC223" s="221"/>
      <c r="RZD223" s="221"/>
      <c r="RZE223" s="221"/>
      <c r="RZF223" s="221"/>
      <c r="RZG223" s="221"/>
      <c r="RZH223" s="221"/>
      <c r="RZI223" s="221"/>
      <c r="RZJ223" s="221"/>
      <c r="RZK223" s="221"/>
      <c r="RZL223" s="221"/>
      <c r="RZM223" s="221"/>
      <c r="RZN223" s="221"/>
      <c r="RZO223" s="221"/>
      <c r="RZP223" s="221"/>
      <c r="RZQ223" s="221"/>
      <c r="RZR223" s="221"/>
      <c r="RZS223" s="221"/>
      <c r="RZT223" s="221"/>
      <c r="RZU223" s="221"/>
      <c r="RZV223" s="221"/>
      <c r="RZW223" s="221"/>
      <c r="RZX223" s="221"/>
      <c r="RZY223" s="221"/>
      <c r="RZZ223" s="221"/>
      <c r="SAA223" s="221"/>
      <c r="SAB223" s="221"/>
      <c r="SAC223" s="221"/>
      <c r="SAD223" s="221"/>
      <c r="SAE223" s="221"/>
      <c r="SAF223" s="221"/>
      <c r="SAG223" s="221"/>
      <c r="SAH223" s="221"/>
      <c r="SAI223" s="221"/>
      <c r="SAJ223" s="221"/>
      <c r="SAK223" s="221"/>
      <c r="SAL223" s="221"/>
      <c r="SAM223" s="221"/>
      <c r="SAN223" s="221"/>
      <c r="SAO223" s="221"/>
      <c r="SAP223" s="221"/>
      <c r="SAQ223" s="221"/>
      <c r="SAR223" s="221"/>
      <c r="SAS223" s="221"/>
      <c r="SAT223" s="221"/>
      <c r="SAU223" s="221"/>
      <c r="SAV223" s="221"/>
      <c r="SAW223" s="221"/>
      <c r="SAX223" s="221"/>
      <c r="SAY223" s="221"/>
      <c r="SAZ223" s="221"/>
      <c r="SBA223" s="221"/>
      <c r="SBB223" s="221"/>
      <c r="SBC223" s="221"/>
      <c r="SBD223" s="221"/>
      <c r="SBE223" s="221"/>
      <c r="SBF223" s="221"/>
      <c r="SBG223" s="221"/>
      <c r="SBH223" s="221"/>
      <c r="SBI223" s="221"/>
      <c r="SBJ223" s="221"/>
      <c r="SBK223" s="221"/>
      <c r="SBL223" s="221"/>
      <c r="SBM223" s="221"/>
      <c r="SBN223" s="221"/>
      <c r="SBO223" s="221"/>
      <c r="SBP223" s="221"/>
      <c r="SBQ223" s="221"/>
      <c r="SBR223" s="221"/>
      <c r="SBS223" s="221"/>
      <c r="SBT223" s="221"/>
      <c r="SBU223" s="221"/>
      <c r="SBV223" s="221"/>
      <c r="SBW223" s="221"/>
      <c r="SBX223" s="221"/>
      <c r="SBY223" s="221"/>
      <c r="SBZ223" s="221"/>
      <c r="SCA223" s="221"/>
      <c r="SCB223" s="221"/>
      <c r="SCC223" s="221"/>
      <c r="SCD223" s="221"/>
      <c r="SCE223" s="221"/>
      <c r="SCF223" s="221"/>
      <c r="SCG223" s="221"/>
      <c r="SCH223" s="221"/>
      <c r="SCI223" s="221"/>
      <c r="SCJ223" s="221"/>
      <c r="SCK223" s="221"/>
      <c r="SCL223" s="221"/>
      <c r="SCM223" s="221"/>
      <c r="SCN223" s="221"/>
      <c r="SCO223" s="221"/>
      <c r="SCP223" s="221"/>
      <c r="SCQ223" s="221"/>
      <c r="SCR223" s="221"/>
      <c r="SCS223" s="221"/>
      <c r="SCT223" s="221"/>
      <c r="SCU223" s="221"/>
      <c r="SCV223" s="221"/>
      <c r="SCW223" s="221"/>
      <c r="SCX223" s="221"/>
      <c r="SCY223" s="221"/>
      <c r="SCZ223" s="221"/>
      <c r="SDA223" s="221"/>
      <c r="SDB223" s="221"/>
      <c r="SDC223" s="221"/>
      <c r="SDD223" s="221"/>
      <c r="SDE223" s="221"/>
      <c r="SDF223" s="221"/>
      <c r="SDG223" s="221"/>
      <c r="SDH223" s="221"/>
      <c r="SDI223" s="221"/>
      <c r="SDJ223" s="221"/>
      <c r="SDK223" s="221"/>
      <c r="SDL223" s="221"/>
      <c r="SDM223" s="221"/>
      <c r="SDN223" s="221"/>
      <c r="SDO223" s="221"/>
      <c r="SDP223" s="221"/>
      <c r="SDQ223" s="221"/>
      <c r="SDR223" s="221"/>
      <c r="SDS223" s="221"/>
      <c r="SDT223" s="221"/>
      <c r="SDU223" s="221"/>
      <c r="SDV223" s="221"/>
      <c r="SDW223" s="221"/>
      <c r="SDX223" s="221"/>
      <c r="SDY223" s="221"/>
      <c r="SDZ223" s="221"/>
      <c r="SEA223" s="221"/>
      <c r="SEB223" s="221"/>
      <c r="SEC223" s="221"/>
      <c r="SED223" s="221"/>
      <c r="SEE223" s="221"/>
      <c r="SEF223" s="221"/>
      <c r="SEG223" s="221"/>
      <c r="SEH223" s="221"/>
      <c r="SEI223" s="221"/>
      <c r="SEJ223" s="221"/>
      <c r="SEK223" s="221"/>
      <c r="SEL223" s="221"/>
      <c r="SEM223" s="221"/>
      <c r="SEN223" s="221"/>
      <c r="SEO223" s="221"/>
      <c r="SEP223" s="221"/>
      <c r="SEQ223" s="221"/>
      <c r="SER223" s="221"/>
      <c r="SES223" s="221"/>
      <c r="SET223" s="221"/>
      <c r="SEU223" s="221"/>
      <c r="SEV223" s="221"/>
      <c r="SEW223" s="221"/>
      <c r="SEX223" s="221"/>
      <c r="SEY223" s="221"/>
      <c r="SEZ223" s="221"/>
      <c r="SFA223" s="221"/>
      <c r="SFB223" s="221"/>
      <c r="SFC223" s="221"/>
      <c r="SFD223" s="221"/>
      <c r="SFE223" s="221"/>
      <c r="SFF223" s="221"/>
      <c r="SFG223" s="221"/>
      <c r="SFH223" s="221"/>
      <c r="SFI223" s="221"/>
      <c r="SFJ223" s="221"/>
      <c r="SFK223" s="221"/>
      <c r="SFL223" s="221"/>
      <c r="SFM223" s="221"/>
      <c r="SFN223" s="221"/>
      <c r="SFO223" s="221"/>
      <c r="SFP223" s="221"/>
      <c r="SFQ223" s="221"/>
      <c r="SFR223" s="221"/>
      <c r="SFS223" s="221"/>
      <c r="SFT223" s="221"/>
      <c r="SFU223" s="221"/>
      <c r="SFV223" s="221"/>
      <c r="SFW223" s="221"/>
      <c r="SFX223" s="221"/>
      <c r="SFY223" s="221"/>
      <c r="SFZ223" s="221"/>
      <c r="SGA223" s="221"/>
      <c r="SGB223" s="221"/>
      <c r="SGC223" s="221"/>
      <c r="SGD223" s="221"/>
      <c r="SGE223" s="221"/>
      <c r="SGF223" s="221"/>
      <c r="SGG223" s="221"/>
      <c r="SGH223" s="221"/>
      <c r="SGI223" s="221"/>
      <c r="SGJ223" s="221"/>
      <c r="SGK223" s="221"/>
      <c r="SGL223" s="221"/>
      <c r="SGM223" s="221"/>
      <c r="SGN223" s="221"/>
      <c r="SGO223" s="221"/>
      <c r="SGP223" s="221"/>
      <c r="SGQ223" s="221"/>
      <c r="SGR223" s="221"/>
      <c r="SGS223" s="221"/>
      <c r="SGT223" s="221"/>
      <c r="SGU223" s="221"/>
      <c r="SGV223" s="221"/>
      <c r="SGW223" s="221"/>
      <c r="SGX223" s="221"/>
      <c r="SGY223" s="221"/>
      <c r="SGZ223" s="221"/>
      <c r="SHA223" s="221"/>
      <c r="SHB223" s="221"/>
      <c r="SHC223" s="221"/>
      <c r="SHD223" s="221"/>
      <c r="SHE223" s="221"/>
      <c r="SHF223" s="221"/>
      <c r="SHG223" s="221"/>
      <c r="SHH223" s="221"/>
      <c r="SHI223" s="221"/>
      <c r="SHJ223" s="221"/>
      <c r="SHK223" s="221"/>
      <c r="SHL223" s="221"/>
      <c r="SHM223" s="221"/>
      <c r="SHN223" s="221"/>
      <c r="SHO223" s="221"/>
      <c r="SHP223" s="221"/>
      <c r="SHQ223" s="221"/>
      <c r="SHR223" s="221"/>
      <c r="SHS223" s="221"/>
      <c r="SHT223" s="221"/>
      <c r="SHU223" s="221"/>
      <c r="SHV223" s="221"/>
      <c r="SHW223" s="221"/>
      <c r="SHX223" s="221"/>
      <c r="SHY223" s="221"/>
      <c r="SHZ223" s="221"/>
      <c r="SIA223" s="221"/>
      <c r="SIB223" s="221"/>
      <c r="SIC223" s="221"/>
      <c r="SID223" s="221"/>
      <c r="SIE223" s="221"/>
      <c r="SIF223" s="221"/>
      <c r="SIG223" s="221"/>
      <c r="SIH223" s="221"/>
      <c r="SII223" s="221"/>
      <c r="SIJ223" s="221"/>
      <c r="SIK223" s="221"/>
      <c r="SIL223" s="221"/>
      <c r="SIM223" s="221"/>
      <c r="SIN223" s="221"/>
      <c r="SIO223" s="221"/>
      <c r="SIP223" s="221"/>
      <c r="SIQ223" s="221"/>
      <c r="SIR223" s="221"/>
      <c r="SIS223" s="221"/>
      <c r="SIT223" s="221"/>
      <c r="SIU223" s="221"/>
      <c r="SIV223" s="221"/>
      <c r="SIW223" s="221"/>
      <c r="SIX223" s="221"/>
      <c r="SIY223" s="221"/>
      <c r="SIZ223" s="221"/>
      <c r="SJA223" s="221"/>
      <c r="SJB223" s="221"/>
      <c r="SJC223" s="221"/>
      <c r="SJD223" s="221"/>
      <c r="SJE223" s="221"/>
      <c r="SJF223" s="221"/>
      <c r="SJG223" s="221"/>
      <c r="SJH223" s="221"/>
      <c r="SJI223" s="221"/>
      <c r="SJJ223" s="221"/>
      <c r="SJK223" s="221"/>
      <c r="SJL223" s="221"/>
      <c r="SJM223" s="221"/>
      <c r="SJN223" s="221"/>
      <c r="SJO223" s="221"/>
      <c r="SJP223" s="221"/>
      <c r="SJQ223" s="221"/>
      <c r="SJR223" s="221"/>
      <c r="SJS223" s="221"/>
      <c r="SJT223" s="221"/>
      <c r="SJU223" s="221"/>
      <c r="SJV223" s="221"/>
      <c r="SJW223" s="221"/>
      <c r="SJX223" s="221"/>
      <c r="SJY223" s="221"/>
      <c r="SJZ223" s="221"/>
      <c r="SKA223" s="221"/>
      <c r="SKB223" s="221"/>
      <c r="SKC223" s="221"/>
      <c r="SKD223" s="221"/>
      <c r="SKE223" s="221"/>
      <c r="SKF223" s="221"/>
      <c r="SKG223" s="221"/>
      <c r="SKH223" s="221"/>
      <c r="SKI223" s="221"/>
      <c r="SKJ223" s="221"/>
      <c r="SKK223" s="221"/>
      <c r="SKL223" s="221"/>
      <c r="SKM223" s="221"/>
      <c r="SKN223" s="221"/>
      <c r="SKO223" s="221"/>
      <c r="SKP223" s="221"/>
      <c r="SKQ223" s="221"/>
      <c r="SKR223" s="221"/>
      <c r="SKS223" s="221"/>
      <c r="SKT223" s="221"/>
      <c r="SKU223" s="221"/>
      <c r="SKV223" s="221"/>
      <c r="SKW223" s="221"/>
      <c r="SKX223" s="221"/>
      <c r="SKY223" s="221"/>
      <c r="SKZ223" s="221"/>
      <c r="SLA223" s="221"/>
      <c r="SLB223" s="221"/>
      <c r="SLC223" s="221"/>
      <c r="SLD223" s="221"/>
      <c r="SLE223" s="221"/>
      <c r="SLF223" s="221"/>
      <c r="SLG223" s="221"/>
      <c r="SLH223" s="221"/>
      <c r="SLI223" s="221"/>
      <c r="SLJ223" s="221"/>
      <c r="SLK223" s="221"/>
      <c r="SLL223" s="221"/>
      <c r="SLM223" s="221"/>
      <c r="SLN223" s="221"/>
      <c r="SLO223" s="221"/>
      <c r="SLP223" s="221"/>
      <c r="SLQ223" s="221"/>
      <c r="SLR223" s="221"/>
      <c r="SLS223" s="221"/>
      <c r="SLT223" s="221"/>
      <c r="SLU223" s="221"/>
      <c r="SLV223" s="221"/>
      <c r="SLW223" s="221"/>
      <c r="SLX223" s="221"/>
      <c r="SLY223" s="221"/>
      <c r="SLZ223" s="221"/>
      <c r="SMA223" s="221"/>
      <c r="SMB223" s="221"/>
      <c r="SMC223" s="221"/>
      <c r="SMD223" s="221"/>
      <c r="SME223" s="221"/>
      <c r="SMF223" s="221"/>
      <c r="SMG223" s="221"/>
      <c r="SMH223" s="221"/>
      <c r="SMI223" s="221"/>
      <c r="SMJ223" s="221"/>
      <c r="SMK223" s="221"/>
      <c r="SML223" s="221"/>
      <c r="SMM223" s="221"/>
      <c r="SMN223" s="221"/>
      <c r="SMO223" s="221"/>
      <c r="SMP223" s="221"/>
      <c r="SMQ223" s="221"/>
      <c r="SMR223" s="221"/>
      <c r="SMS223" s="221"/>
      <c r="SMT223" s="221"/>
      <c r="SMU223" s="221"/>
      <c r="SMV223" s="221"/>
      <c r="SMW223" s="221"/>
      <c r="SMX223" s="221"/>
      <c r="SMY223" s="221"/>
      <c r="SMZ223" s="221"/>
      <c r="SNA223" s="221"/>
      <c r="SNB223" s="221"/>
      <c r="SNC223" s="221"/>
      <c r="SND223" s="221"/>
      <c r="SNE223" s="221"/>
      <c r="SNF223" s="221"/>
      <c r="SNG223" s="221"/>
      <c r="SNH223" s="221"/>
      <c r="SNI223" s="221"/>
      <c r="SNJ223" s="221"/>
      <c r="SNK223" s="221"/>
      <c r="SNL223" s="221"/>
      <c r="SNM223" s="221"/>
      <c r="SNN223" s="221"/>
      <c r="SNO223" s="221"/>
      <c r="SNP223" s="221"/>
      <c r="SNQ223" s="221"/>
      <c r="SNR223" s="221"/>
      <c r="SNS223" s="221"/>
      <c r="SNT223" s="221"/>
      <c r="SNU223" s="221"/>
      <c r="SNV223" s="221"/>
      <c r="SNW223" s="221"/>
      <c r="SNX223" s="221"/>
      <c r="SNY223" s="221"/>
      <c r="SNZ223" s="221"/>
      <c r="SOA223" s="221"/>
      <c r="SOB223" s="221"/>
      <c r="SOC223" s="221"/>
      <c r="SOD223" s="221"/>
      <c r="SOE223" s="221"/>
      <c r="SOF223" s="221"/>
      <c r="SOG223" s="221"/>
      <c r="SOH223" s="221"/>
      <c r="SOI223" s="221"/>
      <c r="SOJ223" s="221"/>
      <c r="SOK223" s="221"/>
      <c r="SOL223" s="221"/>
      <c r="SOM223" s="221"/>
      <c r="SON223" s="221"/>
      <c r="SOO223" s="221"/>
      <c r="SOP223" s="221"/>
      <c r="SOQ223" s="221"/>
      <c r="SOR223" s="221"/>
      <c r="SOS223" s="221"/>
      <c r="SOT223" s="221"/>
      <c r="SOU223" s="221"/>
      <c r="SOV223" s="221"/>
      <c r="SOW223" s="221"/>
      <c r="SOX223" s="221"/>
      <c r="SOY223" s="221"/>
      <c r="SOZ223" s="221"/>
      <c r="SPA223" s="221"/>
      <c r="SPB223" s="221"/>
      <c r="SPC223" s="221"/>
      <c r="SPD223" s="221"/>
      <c r="SPE223" s="221"/>
      <c r="SPF223" s="221"/>
      <c r="SPG223" s="221"/>
      <c r="SPH223" s="221"/>
      <c r="SPI223" s="221"/>
      <c r="SPJ223" s="221"/>
      <c r="SPK223" s="221"/>
      <c r="SPL223" s="221"/>
      <c r="SPM223" s="221"/>
      <c r="SPN223" s="221"/>
      <c r="SPO223" s="221"/>
      <c r="SPP223" s="221"/>
      <c r="SPQ223" s="221"/>
      <c r="SPR223" s="221"/>
      <c r="SPS223" s="221"/>
      <c r="SPT223" s="221"/>
      <c r="SPU223" s="221"/>
      <c r="SPV223" s="221"/>
      <c r="SPW223" s="221"/>
      <c r="SPX223" s="221"/>
      <c r="SPY223" s="221"/>
      <c r="SPZ223" s="221"/>
      <c r="SQA223" s="221"/>
      <c r="SQB223" s="221"/>
      <c r="SQC223" s="221"/>
      <c r="SQD223" s="221"/>
      <c r="SQE223" s="221"/>
      <c r="SQF223" s="221"/>
      <c r="SQG223" s="221"/>
      <c r="SQH223" s="221"/>
      <c r="SQI223" s="221"/>
      <c r="SQJ223" s="221"/>
      <c r="SQK223" s="221"/>
      <c r="SQL223" s="221"/>
      <c r="SQM223" s="221"/>
      <c r="SQN223" s="221"/>
      <c r="SQO223" s="221"/>
      <c r="SQP223" s="221"/>
      <c r="SQQ223" s="221"/>
      <c r="SQR223" s="221"/>
      <c r="SQS223" s="221"/>
      <c r="SQT223" s="221"/>
      <c r="SQU223" s="221"/>
      <c r="SQV223" s="221"/>
      <c r="SQW223" s="221"/>
      <c r="SQX223" s="221"/>
      <c r="SQY223" s="221"/>
      <c r="SQZ223" s="221"/>
      <c r="SRA223" s="221"/>
      <c r="SRB223" s="221"/>
      <c r="SRC223" s="221"/>
      <c r="SRD223" s="221"/>
      <c r="SRE223" s="221"/>
      <c r="SRF223" s="221"/>
      <c r="SRG223" s="221"/>
      <c r="SRH223" s="221"/>
      <c r="SRI223" s="221"/>
      <c r="SRJ223" s="221"/>
      <c r="SRK223" s="221"/>
      <c r="SRL223" s="221"/>
      <c r="SRM223" s="221"/>
      <c r="SRN223" s="221"/>
      <c r="SRO223" s="221"/>
      <c r="SRP223" s="221"/>
      <c r="SRQ223" s="221"/>
      <c r="SRR223" s="221"/>
      <c r="SRS223" s="221"/>
      <c r="SRT223" s="221"/>
      <c r="SRU223" s="221"/>
      <c r="SRV223" s="221"/>
      <c r="SRW223" s="221"/>
      <c r="SRX223" s="221"/>
      <c r="SRY223" s="221"/>
      <c r="SRZ223" s="221"/>
      <c r="SSA223" s="221"/>
      <c r="SSB223" s="221"/>
      <c r="SSC223" s="221"/>
      <c r="SSD223" s="221"/>
      <c r="SSE223" s="221"/>
      <c r="SSF223" s="221"/>
      <c r="SSG223" s="221"/>
      <c r="SSH223" s="221"/>
      <c r="SSI223" s="221"/>
      <c r="SSJ223" s="221"/>
      <c r="SSK223" s="221"/>
      <c r="SSL223" s="221"/>
      <c r="SSM223" s="221"/>
      <c r="SSN223" s="221"/>
      <c r="SSO223" s="221"/>
      <c r="SSP223" s="221"/>
      <c r="SSQ223" s="221"/>
      <c r="SSR223" s="221"/>
      <c r="SSS223" s="221"/>
      <c r="SST223" s="221"/>
      <c r="SSU223" s="221"/>
      <c r="SSV223" s="221"/>
      <c r="SSW223" s="221"/>
      <c r="SSX223" s="221"/>
      <c r="SSY223" s="221"/>
      <c r="SSZ223" s="221"/>
      <c r="STA223" s="221"/>
      <c r="STB223" s="221"/>
      <c r="STC223" s="221"/>
      <c r="STD223" s="221"/>
      <c r="STE223" s="221"/>
      <c r="STF223" s="221"/>
      <c r="STG223" s="221"/>
      <c r="STH223" s="221"/>
      <c r="STI223" s="221"/>
      <c r="STJ223" s="221"/>
      <c r="STK223" s="221"/>
      <c r="STL223" s="221"/>
      <c r="STM223" s="221"/>
      <c r="STN223" s="221"/>
      <c r="STO223" s="221"/>
      <c r="STP223" s="221"/>
      <c r="STQ223" s="221"/>
      <c r="STR223" s="221"/>
      <c r="STS223" s="221"/>
      <c r="STT223" s="221"/>
      <c r="STU223" s="221"/>
      <c r="STV223" s="221"/>
      <c r="STW223" s="221"/>
      <c r="STX223" s="221"/>
      <c r="STY223" s="221"/>
      <c r="STZ223" s="221"/>
      <c r="SUA223" s="221"/>
      <c r="SUB223" s="221"/>
      <c r="SUC223" s="221"/>
      <c r="SUD223" s="221"/>
      <c r="SUE223" s="221"/>
      <c r="SUF223" s="221"/>
      <c r="SUG223" s="221"/>
      <c r="SUH223" s="221"/>
      <c r="SUI223" s="221"/>
      <c r="SUJ223" s="221"/>
      <c r="SUK223" s="221"/>
      <c r="SUL223" s="221"/>
      <c r="SUM223" s="221"/>
      <c r="SUN223" s="221"/>
      <c r="SUO223" s="221"/>
      <c r="SUP223" s="221"/>
      <c r="SUQ223" s="221"/>
      <c r="SUR223" s="221"/>
      <c r="SUS223" s="221"/>
      <c r="SUT223" s="221"/>
      <c r="SUU223" s="221"/>
      <c r="SUV223" s="221"/>
      <c r="SUW223" s="221"/>
      <c r="SUX223" s="221"/>
      <c r="SUY223" s="221"/>
      <c r="SUZ223" s="221"/>
      <c r="SVA223" s="221"/>
      <c r="SVB223" s="221"/>
      <c r="SVC223" s="221"/>
      <c r="SVD223" s="221"/>
      <c r="SVE223" s="221"/>
      <c r="SVF223" s="221"/>
      <c r="SVG223" s="221"/>
      <c r="SVH223" s="221"/>
      <c r="SVI223" s="221"/>
      <c r="SVJ223" s="221"/>
      <c r="SVK223" s="221"/>
      <c r="SVL223" s="221"/>
      <c r="SVM223" s="221"/>
      <c r="SVN223" s="221"/>
      <c r="SVO223" s="221"/>
      <c r="SVP223" s="221"/>
      <c r="SVQ223" s="221"/>
      <c r="SVR223" s="221"/>
      <c r="SVS223" s="221"/>
      <c r="SVT223" s="221"/>
      <c r="SVU223" s="221"/>
      <c r="SVV223" s="221"/>
      <c r="SVW223" s="221"/>
      <c r="SVX223" s="221"/>
      <c r="SVY223" s="221"/>
      <c r="SVZ223" s="221"/>
      <c r="SWA223" s="221"/>
      <c r="SWB223" s="221"/>
      <c r="SWC223" s="221"/>
      <c r="SWD223" s="221"/>
      <c r="SWE223" s="221"/>
      <c r="SWF223" s="221"/>
      <c r="SWG223" s="221"/>
      <c r="SWH223" s="221"/>
      <c r="SWI223" s="221"/>
      <c r="SWJ223" s="221"/>
      <c r="SWK223" s="221"/>
      <c r="SWL223" s="221"/>
      <c r="SWM223" s="221"/>
      <c r="SWN223" s="221"/>
      <c r="SWO223" s="221"/>
      <c r="SWP223" s="221"/>
      <c r="SWQ223" s="221"/>
      <c r="SWR223" s="221"/>
      <c r="SWS223" s="221"/>
      <c r="SWT223" s="221"/>
      <c r="SWU223" s="221"/>
      <c r="SWV223" s="221"/>
      <c r="SWW223" s="221"/>
      <c r="SWX223" s="221"/>
      <c r="SWY223" s="221"/>
      <c r="SWZ223" s="221"/>
      <c r="SXA223" s="221"/>
      <c r="SXB223" s="221"/>
      <c r="SXC223" s="221"/>
      <c r="SXD223" s="221"/>
      <c r="SXE223" s="221"/>
      <c r="SXF223" s="221"/>
      <c r="SXG223" s="221"/>
      <c r="SXH223" s="221"/>
      <c r="SXI223" s="221"/>
      <c r="SXJ223" s="221"/>
      <c r="SXK223" s="221"/>
      <c r="SXL223" s="221"/>
      <c r="SXM223" s="221"/>
      <c r="SXN223" s="221"/>
      <c r="SXO223" s="221"/>
      <c r="SXP223" s="221"/>
      <c r="SXQ223" s="221"/>
      <c r="SXR223" s="221"/>
      <c r="SXS223" s="221"/>
      <c r="SXT223" s="221"/>
      <c r="SXU223" s="221"/>
      <c r="SXV223" s="221"/>
      <c r="SXW223" s="221"/>
      <c r="SXX223" s="221"/>
      <c r="SXY223" s="221"/>
      <c r="SXZ223" s="221"/>
      <c r="SYA223" s="221"/>
      <c r="SYB223" s="221"/>
      <c r="SYC223" s="221"/>
      <c r="SYD223" s="221"/>
      <c r="SYE223" s="221"/>
      <c r="SYF223" s="221"/>
      <c r="SYG223" s="221"/>
      <c r="SYH223" s="221"/>
      <c r="SYI223" s="221"/>
      <c r="SYJ223" s="221"/>
      <c r="SYK223" s="221"/>
      <c r="SYL223" s="221"/>
      <c r="SYM223" s="221"/>
      <c r="SYN223" s="221"/>
      <c r="SYO223" s="221"/>
      <c r="SYP223" s="221"/>
      <c r="SYQ223" s="221"/>
      <c r="SYR223" s="221"/>
      <c r="SYS223" s="221"/>
      <c r="SYT223" s="221"/>
      <c r="SYU223" s="221"/>
      <c r="SYV223" s="221"/>
      <c r="SYW223" s="221"/>
      <c r="SYX223" s="221"/>
      <c r="SYY223" s="221"/>
      <c r="SYZ223" s="221"/>
      <c r="SZA223" s="221"/>
      <c r="SZB223" s="221"/>
      <c r="SZC223" s="221"/>
      <c r="SZD223" s="221"/>
      <c r="SZE223" s="221"/>
      <c r="SZF223" s="221"/>
      <c r="SZG223" s="221"/>
      <c r="SZH223" s="221"/>
      <c r="SZI223" s="221"/>
      <c r="SZJ223" s="221"/>
      <c r="SZK223" s="221"/>
      <c r="SZL223" s="221"/>
      <c r="SZM223" s="221"/>
      <c r="SZN223" s="221"/>
      <c r="SZO223" s="221"/>
      <c r="SZP223" s="221"/>
      <c r="SZQ223" s="221"/>
      <c r="SZR223" s="221"/>
      <c r="SZS223" s="221"/>
      <c r="SZT223" s="221"/>
      <c r="SZU223" s="221"/>
      <c r="SZV223" s="221"/>
      <c r="SZW223" s="221"/>
      <c r="SZX223" s="221"/>
      <c r="SZY223" s="221"/>
      <c r="SZZ223" s="221"/>
      <c r="TAA223" s="221"/>
      <c r="TAB223" s="221"/>
      <c r="TAC223" s="221"/>
      <c r="TAD223" s="221"/>
      <c r="TAE223" s="221"/>
      <c r="TAF223" s="221"/>
      <c r="TAG223" s="221"/>
      <c r="TAH223" s="221"/>
      <c r="TAI223" s="221"/>
      <c r="TAJ223" s="221"/>
      <c r="TAK223" s="221"/>
      <c r="TAL223" s="221"/>
      <c r="TAM223" s="221"/>
      <c r="TAN223" s="221"/>
      <c r="TAO223" s="221"/>
      <c r="TAP223" s="221"/>
      <c r="TAQ223" s="221"/>
      <c r="TAR223" s="221"/>
      <c r="TAS223" s="221"/>
      <c r="TAT223" s="221"/>
      <c r="TAU223" s="221"/>
      <c r="TAV223" s="221"/>
      <c r="TAW223" s="221"/>
      <c r="TAX223" s="221"/>
      <c r="TAY223" s="221"/>
      <c r="TAZ223" s="221"/>
      <c r="TBA223" s="221"/>
      <c r="TBB223" s="221"/>
      <c r="TBC223" s="221"/>
      <c r="TBD223" s="221"/>
      <c r="TBE223" s="221"/>
      <c r="TBF223" s="221"/>
      <c r="TBG223" s="221"/>
      <c r="TBH223" s="221"/>
      <c r="TBI223" s="221"/>
      <c r="TBJ223" s="221"/>
      <c r="TBK223" s="221"/>
      <c r="TBL223" s="221"/>
      <c r="TBM223" s="221"/>
      <c r="TBN223" s="221"/>
      <c r="TBO223" s="221"/>
      <c r="TBP223" s="221"/>
      <c r="TBQ223" s="221"/>
      <c r="TBR223" s="221"/>
      <c r="TBS223" s="221"/>
      <c r="TBT223" s="221"/>
      <c r="TBU223" s="221"/>
      <c r="TBV223" s="221"/>
      <c r="TBW223" s="221"/>
      <c r="TBX223" s="221"/>
      <c r="TBY223" s="221"/>
      <c r="TBZ223" s="221"/>
      <c r="TCA223" s="221"/>
      <c r="TCB223" s="221"/>
      <c r="TCC223" s="221"/>
      <c r="TCD223" s="221"/>
      <c r="TCE223" s="221"/>
      <c r="TCF223" s="221"/>
      <c r="TCG223" s="221"/>
      <c r="TCH223" s="221"/>
      <c r="TCI223" s="221"/>
      <c r="TCJ223" s="221"/>
      <c r="TCK223" s="221"/>
      <c r="TCL223" s="221"/>
      <c r="TCM223" s="221"/>
      <c r="TCN223" s="221"/>
      <c r="TCO223" s="221"/>
      <c r="TCP223" s="221"/>
      <c r="TCQ223" s="221"/>
      <c r="TCR223" s="221"/>
      <c r="TCS223" s="221"/>
      <c r="TCT223" s="221"/>
      <c r="TCU223" s="221"/>
      <c r="TCV223" s="221"/>
      <c r="TCW223" s="221"/>
      <c r="TCX223" s="221"/>
      <c r="TCY223" s="221"/>
      <c r="TCZ223" s="221"/>
      <c r="TDA223" s="221"/>
      <c r="TDB223" s="221"/>
      <c r="TDC223" s="221"/>
      <c r="TDD223" s="221"/>
      <c r="TDE223" s="221"/>
      <c r="TDF223" s="221"/>
      <c r="TDG223" s="221"/>
      <c r="TDH223" s="221"/>
      <c r="TDI223" s="221"/>
      <c r="TDJ223" s="221"/>
      <c r="TDK223" s="221"/>
      <c r="TDL223" s="221"/>
      <c r="TDM223" s="221"/>
      <c r="TDN223" s="221"/>
      <c r="TDO223" s="221"/>
      <c r="TDP223" s="221"/>
      <c r="TDQ223" s="221"/>
      <c r="TDR223" s="221"/>
      <c r="TDS223" s="221"/>
      <c r="TDT223" s="221"/>
      <c r="TDU223" s="221"/>
      <c r="TDV223" s="221"/>
      <c r="TDW223" s="221"/>
      <c r="TDX223" s="221"/>
      <c r="TDY223" s="221"/>
      <c r="TDZ223" s="221"/>
      <c r="TEA223" s="221"/>
      <c r="TEB223" s="221"/>
      <c r="TEC223" s="221"/>
      <c r="TED223" s="221"/>
      <c r="TEE223" s="221"/>
      <c r="TEF223" s="221"/>
      <c r="TEG223" s="221"/>
      <c r="TEH223" s="221"/>
      <c r="TEI223" s="221"/>
      <c r="TEJ223" s="221"/>
      <c r="TEK223" s="221"/>
      <c r="TEL223" s="221"/>
      <c r="TEM223" s="221"/>
      <c r="TEN223" s="221"/>
      <c r="TEO223" s="221"/>
      <c r="TEP223" s="221"/>
      <c r="TEQ223" s="221"/>
      <c r="TER223" s="221"/>
      <c r="TES223" s="221"/>
      <c r="TET223" s="221"/>
      <c r="TEU223" s="221"/>
      <c r="TEV223" s="221"/>
      <c r="TEW223" s="221"/>
      <c r="TEX223" s="221"/>
      <c r="TEY223" s="221"/>
      <c r="TEZ223" s="221"/>
      <c r="TFA223" s="221"/>
      <c r="TFB223" s="221"/>
      <c r="TFC223" s="221"/>
      <c r="TFD223" s="221"/>
      <c r="TFE223" s="221"/>
      <c r="TFF223" s="221"/>
      <c r="TFG223" s="221"/>
      <c r="TFH223" s="221"/>
      <c r="TFI223" s="221"/>
      <c r="TFJ223" s="221"/>
      <c r="TFK223" s="221"/>
      <c r="TFL223" s="221"/>
      <c r="TFM223" s="221"/>
      <c r="TFN223" s="221"/>
      <c r="TFO223" s="221"/>
      <c r="TFP223" s="221"/>
      <c r="TFQ223" s="221"/>
      <c r="TFR223" s="221"/>
      <c r="TFS223" s="221"/>
      <c r="TFT223" s="221"/>
      <c r="TFU223" s="221"/>
      <c r="TFV223" s="221"/>
      <c r="TFW223" s="221"/>
      <c r="TFX223" s="221"/>
      <c r="TFY223" s="221"/>
      <c r="TFZ223" s="221"/>
      <c r="TGA223" s="221"/>
      <c r="TGB223" s="221"/>
      <c r="TGC223" s="221"/>
      <c r="TGD223" s="221"/>
      <c r="TGE223" s="221"/>
      <c r="TGF223" s="221"/>
      <c r="TGG223" s="221"/>
      <c r="TGH223" s="221"/>
      <c r="TGI223" s="221"/>
      <c r="TGJ223" s="221"/>
      <c r="TGK223" s="221"/>
      <c r="TGL223" s="221"/>
      <c r="TGM223" s="221"/>
      <c r="TGN223" s="221"/>
      <c r="TGO223" s="221"/>
      <c r="TGP223" s="221"/>
      <c r="TGQ223" s="221"/>
      <c r="TGR223" s="221"/>
      <c r="TGS223" s="221"/>
      <c r="TGT223" s="221"/>
      <c r="TGU223" s="221"/>
      <c r="TGV223" s="221"/>
      <c r="TGW223" s="221"/>
      <c r="TGX223" s="221"/>
      <c r="TGY223" s="221"/>
      <c r="TGZ223" s="221"/>
      <c r="THA223" s="221"/>
      <c r="THB223" s="221"/>
      <c r="THC223" s="221"/>
      <c r="THD223" s="221"/>
      <c r="THE223" s="221"/>
      <c r="THF223" s="221"/>
      <c r="THG223" s="221"/>
      <c r="THH223" s="221"/>
      <c r="THI223" s="221"/>
      <c r="THJ223" s="221"/>
      <c r="THK223" s="221"/>
      <c r="THL223" s="221"/>
      <c r="THM223" s="221"/>
      <c r="THN223" s="221"/>
      <c r="THO223" s="221"/>
      <c r="THP223" s="221"/>
      <c r="THQ223" s="221"/>
      <c r="THR223" s="221"/>
      <c r="THS223" s="221"/>
      <c r="THT223" s="221"/>
      <c r="THU223" s="221"/>
      <c r="THV223" s="221"/>
      <c r="THW223" s="221"/>
      <c r="THX223" s="221"/>
      <c r="THY223" s="221"/>
      <c r="THZ223" s="221"/>
      <c r="TIA223" s="221"/>
      <c r="TIB223" s="221"/>
      <c r="TIC223" s="221"/>
      <c r="TID223" s="221"/>
      <c r="TIE223" s="221"/>
      <c r="TIF223" s="221"/>
      <c r="TIG223" s="221"/>
      <c r="TIH223" s="221"/>
      <c r="TII223" s="221"/>
      <c r="TIJ223" s="221"/>
      <c r="TIK223" s="221"/>
      <c r="TIL223" s="221"/>
      <c r="TIM223" s="221"/>
      <c r="TIN223" s="221"/>
      <c r="TIO223" s="221"/>
      <c r="TIP223" s="221"/>
      <c r="TIQ223" s="221"/>
      <c r="TIR223" s="221"/>
      <c r="TIS223" s="221"/>
      <c r="TIT223" s="221"/>
      <c r="TIU223" s="221"/>
      <c r="TIV223" s="221"/>
      <c r="TIW223" s="221"/>
      <c r="TIX223" s="221"/>
      <c r="TIY223" s="221"/>
      <c r="TIZ223" s="221"/>
      <c r="TJA223" s="221"/>
      <c r="TJB223" s="221"/>
      <c r="TJC223" s="221"/>
      <c r="TJD223" s="221"/>
      <c r="TJE223" s="221"/>
      <c r="TJF223" s="221"/>
      <c r="TJG223" s="221"/>
      <c r="TJH223" s="221"/>
      <c r="TJI223" s="221"/>
      <c r="TJJ223" s="221"/>
      <c r="TJK223" s="221"/>
      <c r="TJL223" s="221"/>
      <c r="TJM223" s="221"/>
      <c r="TJN223" s="221"/>
      <c r="TJO223" s="221"/>
      <c r="TJP223" s="221"/>
      <c r="TJQ223" s="221"/>
      <c r="TJR223" s="221"/>
      <c r="TJS223" s="221"/>
      <c r="TJT223" s="221"/>
      <c r="TJU223" s="221"/>
      <c r="TJV223" s="221"/>
      <c r="TJW223" s="221"/>
      <c r="TJX223" s="221"/>
      <c r="TJY223" s="221"/>
      <c r="TJZ223" s="221"/>
      <c r="TKA223" s="221"/>
      <c r="TKB223" s="221"/>
      <c r="TKC223" s="221"/>
      <c r="TKD223" s="221"/>
      <c r="TKE223" s="221"/>
      <c r="TKF223" s="221"/>
      <c r="TKG223" s="221"/>
      <c r="TKH223" s="221"/>
      <c r="TKI223" s="221"/>
      <c r="TKJ223" s="221"/>
      <c r="TKK223" s="221"/>
      <c r="TKL223" s="221"/>
      <c r="TKM223" s="221"/>
      <c r="TKN223" s="221"/>
      <c r="TKO223" s="221"/>
      <c r="TKP223" s="221"/>
      <c r="TKQ223" s="221"/>
      <c r="TKR223" s="221"/>
      <c r="TKS223" s="221"/>
      <c r="TKT223" s="221"/>
      <c r="TKU223" s="221"/>
      <c r="TKV223" s="221"/>
      <c r="TKW223" s="221"/>
      <c r="TKX223" s="221"/>
      <c r="TKY223" s="221"/>
      <c r="TKZ223" s="221"/>
      <c r="TLA223" s="221"/>
      <c r="TLB223" s="221"/>
      <c r="TLC223" s="221"/>
      <c r="TLD223" s="221"/>
      <c r="TLE223" s="221"/>
      <c r="TLF223" s="221"/>
      <c r="TLG223" s="221"/>
      <c r="TLH223" s="221"/>
      <c r="TLI223" s="221"/>
      <c r="TLJ223" s="221"/>
      <c r="TLK223" s="221"/>
      <c r="TLL223" s="221"/>
      <c r="TLM223" s="221"/>
      <c r="TLN223" s="221"/>
      <c r="TLO223" s="221"/>
      <c r="TLP223" s="221"/>
      <c r="TLQ223" s="221"/>
      <c r="TLR223" s="221"/>
      <c r="TLS223" s="221"/>
      <c r="TLT223" s="221"/>
      <c r="TLU223" s="221"/>
      <c r="TLV223" s="221"/>
      <c r="TLW223" s="221"/>
      <c r="TLX223" s="221"/>
      <c r="TLY223" s="221"/>
      <c r="TLZ223" s="221"/>
      <c r="TMA223" s="221"/>
      <c r="TMB223" s="221"/>
      <c r="TMC223" s="221"/>
      <c r="TMD223" s="221"/>
      <c r="TME223" s="221"/>
      <c r="TMF223" s="221"/>
      <c r="TMG223" s="221"/>
      <c r="TMH223" s="221"/>
      <c r="TMI223" s="221"/>
      <c r="TMJ223" s="221"/>
      <c r="TMK223" s="221"/>
      <c r="TML223" s="221"/>
      <c r="TMM223" s="221"/>
      <c r="TMN223" s="221"/>
      <c r="TMO223" s="221"/>
      <c r="TMP223" s="221"/>
      <c r="TMQ223" s="221"/>
      <c r="TMR223" s="221"/>
      <c r="TMS223" s="221"/>
      <c r="TMT223" s="221"/>
      <c r="TMU223" s="221"/>
      <c r="TMV223" s="221"/>
      <c r="TMW223" s="221"/>
      <c r="TMX223" s="221"/>
      <c r="TMY223" s="221"/>
      <c r="TMZ223" s="221"/>
      <c r="TNA223" s="221"/>
      <c r="TNB223" s="221"/>
      <c r="TNC223" s="221"/>
      <c r="TND223" s="221"/>
      <c r="TNE223" s="221"/>
      <c r="TNF223" s="221"/>
      <c r="TNG223" s="221"/>
      <c r="TNH223" s="221"/>
      <c r="TNI223" s="221"/>
      <c r="TNJ223" s="221"/>
      <c r="TNK223" s="221"/>
      <c r="TNL223" s="221"/>
      <c r="TNM223" s="221"/>
      <c r="TNN223" s="221"/>
      <c r="TNO223" s="221"/>
      <c r="TNP223" s="221"/>
      <c r="TNQ223" s="221"/>
      <c r="TNR223" s="221"/>
      <c r="TNS223" s="221"/>
      <c r="TNT223" s="221"/>
      <c r="TNU223" s="221"/>
      <c r="TNV223" s="221"/>
      <c r="TNW223" s="221"/>
      <c r="TNX223" s="221"/>
      <c r="TNY223" s="221"/>
      <c r="TNZ223" s="221"/>
      <c r="TOA223" s="221"/>
      <c r="TOB223" s="221"/>
      <c r="TOC223" s="221"/>
      <c r="TOD223" s="221"/>
      <c r="TOE223" s="221"/>
      <c r="TOF223" s="221"/>
      <c r="TOG223" s="221"/>
      <c r="TOH223" s="221"/>
      <c r="TOI223" s="221"/>
      <c r="TOJ223" s="221"/>
      <c r="TOK223" s="221"/>
      <c r="TOL223" s="221"/>
      <c r="TOM223" s="221"/>
      <c r="TON223" s="221"/>
      <c r="TOO223" s="221"/>
      <c r="TOP223" s="221"/>
      <c r="TOQ223" s="221"/>
      <c r="TOR223" s="221"/>
      <c r="TOS223" s="221"/>
      <c r="TOT223" s="221"/>
      <c r="TOU223" s="221"/>
      <c r="TOV223" s="221"/>
      <c r="TOW223" s="221"/>
      <c r="TOX223" s="221"/>
      <c r="TOY223" s="221"/>
      <c r="TOZ223" s="221"/>
      <c r="TPA223" s="221"/>
      <c r="TPB223" s="221"/>
      <c r="TPC223" s="221"/>
      <c r="TPD223" s="221"/>
      <c r="TPE223" s="221"/>
      <c r="TPF223" s="221"/>
      <c r="TPG223" s="221"/>
      <c r="TPH223" s="221"/>
      <c r="TPI223" s="221"/>
      <c r="TPJ223" s="221"/>
      <c r="TPK223" s="221"/>
      <c r="TPL223" s="221"/>
      <c r="TPM223" s="221"/>
      <c r="TPN223" s="221"/>
      <c r="TPO223" s="221"/>
      <c r="TPP223" s="221"/>
      <c r="TPQ223" s="221"/>
      <c r="TPR223" s="221"/>
      <c r="TPS223" s="221"/>
      <c r="TPT223" s="221"/>
      <c r="TPU223" s="221"/>
      <c r="TPV223" s="221"/>
      <c r="TPW223" s="221"/>
      <c r="TPX223" s="221"/>
      <c r="TPY223" s="221"/>
      <c r="TPZ223" s="221"/>
      <c r="TQA223" s="221"/>
      <c r="TQB223" s="221"/>
      <c r="TQC223" s="221"/>
      <c r="TQD223" s="221"/>
      <c r="TQE223" s="221"/>
      <c r="TQF223" s="221"/>
      <c r="TQG223" s="221"/>
      <c r="TQH223" s="221"/>
      <c r="TQI223" s="221"/>
      <c r="TQJ223" s="221"/>
      <c r="TQK223" s="221"/>
      <c r="TQL223" s="221"/>
      <c r="TQM223" s="221"/>
      <c r="TQN223" s="221"/>
      <c r="TQO223" s="221"/>
      <c r="TQP223" s="221"/>
      <c r="TQQ223" s="221"/>
      <c r="TQR223" s="221"/>
      <c r="TQS223" s="221"/>
      <c r="TQT223" s="221"/>
      <c r="TQU223" s="221"/>
      <c r="TQV223" s="221"/>
      <c r="TQW223" s="221"/>
      <c r="TQX223" s="221"/>
      <c r="TQY223" s="221"/>
      <c r="TQZ223" s="221"/>
      <c r="TRA223" s="221"/>
      <c r="TRB223" s="221"/>
      <c r="TRC223" s="221"/>
      <c r="TRD223" s="221"/>
      <c r="TRE223" s="221"/>
      <c r="TRF223" s="221"/>
      <c r="TRG223" s="221"/>
      <c r="TRH223" s="221"/>
      <c r="TRI223" s="221"/>
      <c r="TRJ223" s="221"/>
      <c r="TRK223" s="221"/>
      <c r="TRL223" s="221"/>
      <c r="TRM223" s="221"/>
      <c r="TRN223" s="221"/>
      <c r="TRO223" s="221"/>
      <c r="TRP223" s="221"/>
      <c r="TRQ223" s="221"/>
      <c r="TRR223" s="221"/>
      <c r="TRS223" s="221"/>
      <c r="TRT223" s="221"/>
      <c r="TRU223" s="221"/>
      <c r="TRV223" s="221"/>
      <c r="TRW223" s="221"/>
      <c r="TRX223" s="221"/>
      <c r="TRY223" s="221"/>
      <c r="TRZ223" s="221"/>
      <c r="TSA223" s="221"/>
      <c r="TSB223" s="221"/>
      <c r="TSC223" s="221"/>
      <c r="TSD223" s="221"/>
      <c r="TSE223" s="221"/>
      <c r="TSF223" s="221"/>
      <c r="TSG223" s="221"/>
      <c r="TSH223" s="221"/>
      <c r="TSI223" s="221"/>
      <c r="TSJ223" s="221"/>
      <c r="TSK223" s="221"/>
      <c r="TSL223" s="221"/>
      <c r="TSM223" s="221"/>
      <c r="TSN223" s="221"/>
      <c r="TSO223" s="221"/>
      <c r="TSP223" s="221"/>
      <c r="TSQ223" s="221"/>
      <c r="TSR223" s="221"/>
      <c r="TSS223" s="221"/>
      <c r="TST223" s="221"/>
      <c r="TSU223" s="221"/>
      <c r="TSV223" s="221"/>
      <c r="TSW223" s="221"/>
      <c r="TSX223" s="221"/>
      <c r="TSY223" s="221"/>
      <c r="TSZ223" s="221"/>
      <c r="TTA223" s="221"/>
      <c r="TTB223" s="221"/>
      <c r="TTC223" s="221"/>
      <c r="TTD223" s="221"/>
      <c r="TTE223" s="221"/>
      <c r="TTF223" s="221"/>
      <c r="TTG223" s="221"/>
      <c r="TTH223" s="221"/>
      <c r="TTI223" s="221"/>
      <c r="TTJ223" s="221"/>
      <c r="TTK223" s="221"/>
      <c r="TTL223" s="221"/>
      <c r="TTM223" s="221"/>
      <c r="TTN223" s="221"/>
      <c r="TTO223" s="221"/>
      <c r="TTP223" s="221"/>
      <c r="TTQ223" s="221"/>
      <c r="TTR223" s="221"/>
      <c r="TTS223" s="221"/>
      <c r="TTT223" s="221"/>
      <c r="TTU223" s="221"/>
      <c r="TTV223" s="221"/>
      <c r="TTW223" s="221"/>
      <c r="TTX223" s="221"/>
      <c r="TTY223" s="221"/>
      <c r="TTZ223" s="221"/>
      <c r="TUA223" s="221"/>
      <c r="TUB223" s="221"/>
      <c r="TUC223" s="221"/>
      <c r="TUD223" s="221"/>
      <c r="TUE223" s="221"/>
      <c r="TUF223" s="221"/>
      <c r="TUG223" s="221"/>
      <c r="TUH223" s="221"/>
      <c r="TUI223" s="221"/>
      <c r="TUJ223" s="221"/>
      <c r="TUK223" s="221"/>
      <c r="TUL223" s="221"/>
      <c r="TUM223" s="221"/>
      <c r="TUN223" s="221"/>
      <c r="TUO223" s="221"/>
      <c r="TUP223" s="221"/>
      <c r="TUQ223" s="221"/>
      <c r="TUR223" s="221"/>
      <c r="TUS223" s="221"/>
      <c r="TUT223" s="221"/>
      <c r="TUU223" s="221"/>
      <c r="TUV223" s="221"/>
      <c r="TUW223" s="221"/>
      <c r="TUX223" s="221"/>
      <c r="TUY223" s="221"/>
      <c r="TUZ223" s="221"/>
      <c r="TVA223" s="221"/>
      <c r="TVB223" s="221"/>
      <c r="TVC223" s="221"/>
      <c r="TVD223" s="221"/>
      <c r="TVE223" s="221"/>
      <c r="TVF223" s="221"/>
      <c r="TVG223" s="221"/>
      <c r="TVH223" s="221"/>
      <c r="TVI223" s="221"/>
      <c r="TVJ223" s="221"/>
      <c r="TVK223" s="221"/>
      <c r="TVL223" s="221"/>
      <c r="TVM223" s="221"/>
      <c r="TVN223" s="221"/>
      <c r="TVO223" s="221"/>
      <c r="TVP223" s="221"/>
      <c r="TVQ223" s="221"/>
      <c r="TVR223" s="221"/>
      <c r="TVS223" s="221"/>
      <c r="TVT223" s="221"/>
      <c r="TVU223" s="221"/>
      <c r="TVV223" s="221"/>
      <c r="TVW223" s="221"/>
      <c r="TVX223" s="221"/>
      <c r="TVY223" s="221"/>
      <c r="TVZ223" s="221"/>
      <c r="TWA223" s="221"/>
      <c r="TWB223" s="221"/>
      <c r="TWC223" s="221"/>
      <c r="TWD223" s="221"/>
      <c r="TWE223" s="221"/>
      <c r="TWF223" s="221"/>
      <c r="TWG223" s="221"/>
      <c r="TWH223" s="221"/>
      <c r="TWI223" s="221"/>
      <c r="TWJ223" s="221"/>
      <c r="TWK223" s="221"/>
      <c r="TWL223" s="221"/>
      <c r="TWM223" s="221"/>
      <c r="TWN223" s="221"/>
      <c r="TWO223" s="221"/>
      <c r="TWP223" s="221"/>
      <c r="TWQ223" s="221"/>
      <c r="TWR223" s="221"/>
      <c r="TWS223" s="221"/>
      <c r="TWT223" s="221"/>
      <c r="TWU223" s="221"/>
      <c r="TWV223" s="221"/>
      <c r="TWW223" s="221"/>
      <c r="TWX223" s="221"/>
      <c r="TWY223" s="221"/>
      <c r="TWZ223" s="221"/>
      <c r="TXA223" s="221"/>
      <c r="TXB223" s="221"/>
      <c r="TXC223" s="221"/>
      <c r="TXD223" s="221"/>
      <c r="TXE223" s="221"/>
      <c r="TXF223" s="221"/>
      <c r="TXG223" s="221"/>
      <c r="TXH223" s="221"/>
      <c r="TXI223" s="221"/>
      <c r="TXJ223" s="221"/>
      <c r="TXK223" s="221"/>
      <c r="TXL223" s="221"/>
      <c r="TXM223" s="221"/>
      <c r="TXN223" s="221"/>
      <c r="TXO223" s="221"/>
      <c r="TXP223" s="221"/>
      <c r="TXQ223" s="221"/>
      <c r="TXR223" s="221"/>
      <c r="TXS223" s="221"/>
      <c r="TXT223" s="221"/>
      <c r="TXU223" s="221"/>
      <c r="TXV223" s="221"/>
      <c r="TXW223" s="221"/>
      <c r="TXX223" s="221"/>
      <c r="TXY223" s="221"/>
      <c r="TXZ223" s="221"/>
      <c r="TYA223" s="221"/>
      <c r="TYB223" s="221"/>
      <c r="TYC223" s="221"/>
      <c r="TYD223" s="221"/>
      <c r="TYE223" s="221"/>
      <c r="TYF223" s="221"/>
      <c r="TYG223" s="221"/>
      <c r="TYH223" s="221"/>
      <c r="TYI223" s="221"/>
      <c r="TYJ223" s="221"/>
      <c r="TYK223" s="221"/>
      <c r="TYL223" s="221"/>
      <c r="TYM223" s="221"/>
      <c r="TYN223" s="221"/>
      <c r="TYO223" s="221"/>
      <c r="TYP223" s="221"/>
      <c r="TYQ223" s="221"/>
      <c r="TYR223" s="221"/>
      <c r="TYS223" s="221"/>
      <c r="TYT223" s="221"/>
      <c r="TYU223" s="221"/>
      <c r="TYV223" s="221"/>
      <c r="TYW223" s="221"/>
      <c r="TYX223" s="221"/>
      <c r="TYY223" s="221"/>
      <c r="TYZ223" s="221"/>
      <c r="TZA223" s="221"/>
      <c r="TZB223" s="221"/>
      <c r="TZC223" s="221"/>
      <c r="TZD223" s="221"/>
      <c r="TZE223" s="221"/>
      <c r="TZF223" s="221"/>
      <c r="TZG223" s="221"/>
      <c r="TZH223" s="221"/>
      <c r="TZI223" s="221"/>
      <c r="TZJ223" s="221"/>
      <c r="TZK223" s="221"/>
      <c r="TZL223" s="221"/>
      <c r="TZM223" s="221"/>
      <c r="TZN223" s="221"/>
      <c r="TZO223" s="221"/>
      <c r="TZP223" s="221"/>
      <c r="TZQ223" s="221"/>
      <c r="TZR223" s="221"/>
      <c r="TZS223" s="221"/>
      <c r="TZT223" s="221"/>
      <c r="TZU223" s="221"/>
      <c r="TZV223" s="221"/>
      <c r="TZW223" s="221"/>
      <c r="TZX223" s="221"/>
      <c r="TZY223" s="221"/>
      <c r="TZZ223" s="221"/>
      <c r="UAA223" s="221"/>
      <c r="UAB223" s="221"/>
      <c r="UAC223" s="221"/>
      <c r="UAD223" s="221"/>
      <c r="UAE223" s="221"/>
      <c r="UAF223" s="221"/>
      <c r="UAG223" s="221"/>
      <c r="UAH223" s="221"/>
      <c r="UAI223" s="221"/>
      <c r="UAJ223" s="221"/>
      <c r="UAK223" s="221"/>
      <c r="UAL223" s="221"/>
      <c r="UAM223" s="221"/>
      <c r="UAN223" s="221"/>
      <c r="UAO223" s="221"/>
      <c r="UAP223" s="221"/>
      <c r="UAQ223" s="221"/>
      <c r="UAR223" s="221"/>
      <c r="UAS223" s="221"/>
      <c r="UAT223" s="221"/>
      <c r="UAU223" s="221"/>
      <c r="UAV223" s="221"/>
      <c r="UAW223" s="221"/>
      <c r="UAX223" s="221"/>
      <c r="UAY223" s="221"/>
      <c r="UAZ223" s="221"/>
      <c r="UBA223" s="221"/>
      <c r="UBB223" s="221"/>
      <c r="UBC223" s="221"/>
      <c r="UBD223" s="221"/>
      <c r="UBE223" s="221"/>
      <c r="UBF223" s="221"/>
      <c r="UBG223" s="221"/>
      <c r="UBH223" s="221"/>
      <c r="UBI223" s="221"/>
      <c r="UBJ223" s="221"/>
      <c r="UBK223" s="221"/>
      <c r="UBL223" s="221"/>
      <c r="UBM223" s="221"/>
      <c r="UBN223" s="221"/>
      <c r="UBO223" s="221"/>
      <c r="UBP223" s="221"/>
      <c r="UBQ223" s="221"/>
      <c r="UBR223" s="221"/>
      <c r="UBS223" s="221"/>
      <c r="UBT223" s="221"/>
      <c r="UBU223" s="221"/>
      <c r="UBV223" s="221"/>
      <c r="UBW223" s="221"/>
      <c r="UBX223" s="221"/>
      <c r="UBY223" s="221"/>
      <c r="UBZ223" s="221"/>
      <c r="UCA223" s="221"/>
      <c r="UCB223" s="221"/>
      <c r="UCC223" s="221"/>
      <c r="UCD223" s="221"/>
      <c r="UCE223" s="221"/>
      <c r="UCF223" s="221"/>
      <c r="UCG223" s="221"/>
      <c r="UCH223" s="221"/>
      <c r="UCI223" s="221"/>
      <c r="UCJ223" s="221"/>
      <c r="UCK223" s="221"/>
      <c r="UCL223" s="221"/>
      <c r="UCM223" s="221"/>
      <c r="UCN223" s="221"/>
      <c r="UCO223" s="221"/>
      <c r="UCP223" s="221"/>
      <c r="UCQ223" s="221"/>
      <c r="UCR223" s="221"/>
      <c r="UCS223" s="221"/>
      <c r="UCT223" s="221"/>
      <c r="UCU223" s="221"/>
      <c r="UCV223" s="221"/>
      <c r="UCW223" s="221"/>
      <c r="UCX223" s="221"/>
      <c r="UCY223" s="221"/>
      <c r="UCZ223" s="221"/>
      <c r="UDA223" s="221"/>
      <c r="UDB223" s="221"/>
      <c r="UDC223" s="221"/>
      <c r="UDD223" s="221"/>
      <c r="UDE223" s="221"/>
      <c r="UDF223" s="221"/>
      <c r="UDG223" s="221"/>
      <c r="UDH223" s="221"/>
      <c r="UDI223" s="221"/>
      <c r="UDJ223" s="221"/>
      <c r="UDK223" s="221"/>
      <c r="UDL223" s="221"/>
      <c r="UDM223" s="221"/>
      <c r="UDN223" s="221"/>
      <c r="UDO223" s="221"/>
      <c r="UDP223" s="221"/>
      <c r="UDQ223" s="221"/>
      <c r="UDR223" s="221"/>
      <c r="UDS223" s="221"/>
      <c r="UDT223" s="221"/>
      <c r="UDU223" s="221"/>
      <c r="UDV223" s="221"/>
      <c r="UDW223" s="221"/>
      <c r="UDX223" s="221"/>
      <c r="UDY223" s="221"/>
      <c r="UDZ223" s="221"/>
      <c r="UEA223" s="221"/>
      <c r="UEB223" s="221"/>
      <c r="UEC223" s="221"/>
      <c r="UED223" s="221"/>
      <c r="UEE223" s="221"/>
      <c r="UEF223" s="221"/>
      <c r="UEG223" s="221"/>
      <c r="UEH223" s="221"/>
      <c r="UEI223" s="221"/>
      <c r="UEJ223" s="221"/>
      <c r="UEK223" s="221"/>
      <c r="UEL223" s="221"/>
      <c r="UEM223" s="221"/>
      <c r="UEN223" s="221"/>
      <c r="UEO223" s="221"/>
      <c r="UEP223" s="221"/>
      <c r="UEQ223" s="221"/>
      <c r="UER223" s="221"/>
      <c r="UES223" s="221"/>
      <c r="UET223" s="221"/>
      <c r="UEU223" s="221"/>
      <c r="UEV223" s="221"/>
      <c r="UEW223" s="221"/>
      <c r="UEX223" s="221"/>
      <c r="UEY223" s="221"/>
      <c r="UEZ223" s="221"/>
      <c r="UFA223" s="221"/>
      <c r="UFB223" s="221"/>
      <c r="UFC223" s="221"/>
      <c r="UFD223" s="221"/>
      <c r="UFE223" s="221"/>
      <c r="UFF223" s="221"/>
      <c r="UFG223" s="221"/>
      <c r="UFH223" s="221"/>
      <c r="UFI223" s="221"/>
      <c r="UFJ223" s="221"/>
      <c r="UFK223" s="221"/>
      <c r="UFL223" s="221"/>
      <c r="UFM223" s="221"/>
      <c r="UFN223" s="221"/>
      <c r="UFO223" s="221"/>
      <c r="UFP223" s="221"/>
      <c r="UFQ223" s="221"/>
      <c r="UFR223" s="221"/>
      <c r="UFS223" s="221"/>
      <c r="UFT223" s="221"/>
      <c r="UFU223" s="221"/>
      <c r="UFV223" s="221"/>
      <c r="UFW223" s="221"/>
      <c r="UFX223" s="221"/>
      <c r="UFY223" s="221"/>
      <c r="UFZ223" s="221"/>
      <c r="UGA223" s="221"/>
      <c r="UGB223" s="221"/>
      <c r="UGC223" s="221"/>
      <c r="UGD223" s="221"/>
      <c r="UGE223" s="221"/>
      <c r="UGF223" s="221"/>
      <c r="UGG223" s="221"/>
      <c r="UGH223" s="221"/>
      <c r="UGI223" s="221"/>
      <c r="UGJ223" s="221"/>
      <c r="UGK223" s="221"/>
      <c r="UGL223" s="221"/>
      <c r="UGM223" s="221"/>
      <c r="UGN223" s="221"/>
      <c r="UGO223" s="221"/>
      <c r="UGP223" s="221"/>
      <c r="UGQ223" s="221"/>
      <c r="UGR223" s="221"/>
      <c r="UGS223" s="221"/>
      <c r="UGT223" s="221"/>
      <c r="UGU223" s="221"/>
      <c r="UGV223" s="221"/>
      <c r="UGW223" s="221"/>
      <c r="UGX223" s="221"/>
      <c r="UGY223" s="221"/>
      <c r="UGZ223" s="221"/>
      <c r="UHA223" s="221"/>
      <c r="UHB223" s="221"/>
      <c r="UHC223" s="221"/>
      <c r="UHD223" s="221"/>
      <c r="UHE223" s="221"/>
      <c r="UHF223" s="221"/>
      <c r="UHG223" s="221"/>
      <c r="UHH223" s="221"/>
      <c r="UHI223" s="221"/>
      <c r="UHJ223" s="221"/>
      <c r="UHK223" s="221"/>
      <c r="UHL223" s="221"/>
      <c r="UHM223" s="221"/>
      <c r="UHN223" s="221"/>
      <c r="UHO223" s="221"/>
      <c r="UHP223" s="221"/>
      <c r="UHQ223" s="221"/>
      <c r="UHR223" s="221"/>
      <c r="UHS223" s="221"/>
      <c r="UHT223" s="221"/>
      <c r="UHU223" s="221"/>
      <c r="UHV223" s="221"/>
      <c r="UHW223" s="221"/>
      <c r="UHX223" s="221"/>
      <c r="UHY223" s="221"/>
      <c r="UHZ223" s="221"/>
      <c r="UIA223" s="221"/>
      <c r="UIB223" s="221"/>
      <c r="UIC223" s="221"/>
      <c r="UID223" s="221"/>
      <c r="UIE223" s="221"/>
      <c r="UIF223" s="221"/>
      <c r="UIG223" s="221"/>
      <c r="UIH223" s="221"/>
      <c r="UII223" s="221"/>
      <c r="UIJ223" s="221"/>
      <c r="UIK223" s="221"/>
      <c r="UIL223" s="221"/>
      <c r="UIM223" s="221"/>
      <c r="UIN223" s="221"/>
      <c r="UIO223" s="221"/>
      <c r="UIP223" s="221"/>
      <c r="UIQ223" s="221"/>
      <c r="UIR223" s="221"/>
      <c r="UIS223" s="221"/>
      <c r="UIT223" s="221"/>
      <c r="UIU223" s="221"/>
      <c r="UIV223" s="221"/>
      <c r="UIW223" s="221"/>
      <c r="UIX223" s="221"/>
      <c r="UIY223" s="221"/>
      <c r="UIZ223" s="221"/>
      <c r="UJA223" s="221"/>
      <c r="UJB223" s="221"/>
      <c r="UJC223" s="221"/>
      <c r="UJD223" s="221"/>
      <c r="UJE223" s="221"/>
      <c r="UJF223" s="221"/>
      <c r="UJG223" s="221"/>
      <c r="UJH223" s="221"/>
      <c r="UJI223" s="221"/>
      <c r="UJJ223" s="221"/>
      <c r="UJK223" s="221"/>
      <c r="UJL223" s="221"/>
      <c r="UJM223" s="221"/>
      <c r="UJN223" s="221"/>
      <c r="UJO223" s="221"/>
      <c r="UJP223" s="221"/>
      <c r="UJQ223" s="221"/>
      <c r="UJR223" s="221"/>
      <c r="UJS223" s="221"/>
      <c r="UJT223" s="221"/>
      <c r="UJU223" s="221"/>
      <c r="UJV223" s="221"/>
      <c r="UJW223" s="221"/>
      <c r="UJX223" s="221"/>
      <c r="UJY223" s="221"/>
      <c r="UJZ223" s="221"/>
      <c r="UKA223" s="221"/>
      <c r="UKB223" s="221"/>
      <c r="UKC223" s="221"/>
      <c r="UKD223" s="221"/>
      <c r="UKE223" s="221"/>
      <c r="UKF223" s="221"/>
      <c r="UKG223" s="221"/>
      <c r="UKH223" s="221"/>
      <c r="UKI223" s="221"/>
      <c r="UKJ223" s="221"/>
      <c r="UKK223" s="221"/>
      <c r="UKL223" s="221"/>
      <c r="UKM223" s="221"/>
      <c r="UKN223" s="221"/>
      <c r="UKO223" s="221"/>
      <c r="UKP223" s="221"/>
      <c r="UKQ223" s="221"/>
      <c r="UKR223" s="221"/>
      <c r="UKS223" s="221"/>
      <c r="UKT223" s="221"/>
      <c r="UKU223" s="221"/>
      <c r="UKV223" s="221"/>
      <c r="UKW223" s="221"/>
      <c r="UKX223" s="221"/>
      <c r="UKY223" s="221"/>
      <c r="UKZ223" s="221"/>
      <c r="ULA223" s="221"/>
      <c r="ULB223" s="221"/>
      <c r="ULC223" s="221"/>
      <c r="ULD223" s="221"/>
      <c r="ULE223" s="221"/>
      <c r="ULF223" s="221"/>
      <c r="ULG223" s="221"/>
      <c r="ULH223" s="221"/>
      <c r="ULI223" s="221"/>
      <c r="ULJ223" s="221"/>
      <c r="ULK223" s="221"/>
      <c r="ULL223" s="221"/>
      <c r="ULM223" s="221"/>
      <c r="ULN223" s="221"/>
      <c r="ULO223" s="221"/>
      <c r="ULP223" s="221"/>
      <c r="ULQ223" s="221"/>
      <c r="ULR223" s="221"/>
      <c r="ULS223" s="221"/>
      <c r="ULT223" s="221"/>
      <c r="ULU223" s="221"/>
      <c r="ULV223" s="221"/>
      <c r="ULW223" s="221"/>
      <c r="ULX223" s="221"/>
      <c r="ULY223" s="221"/>
      <c r="ULZ223" s="221"/>
      <c r="UMA223" s="221"/>
      <c r="UMB223" s="221"/>
      <c r="UMC223" s="221"/>
      <c r="UMD223" s="221"/>
      <c r="UME223" s="221"/>
      <c r="UMF223" s="221"/>
      <c r="UMG223" s="221"/>
      <c r="UMH223" s="221"/>
      <c r="UMI223" s="221"/>
      <c r="UMJ223" s="221"/>
      <c r="UMK223" s="221"/>
      <c r="UML223" s="221"/>
      <c r="UMM223" s="221"/>
      <c r="UMN223" s="221"/>
      <c r="UMO223" s="221"/>
      <c r="UMP223" s="221"/>
      <c r="UMQ223" s="221"/>
      <c r="UMR223" s="221"/>
      <c r="UMS223" s="221"/>
      <c r="UMT223" s="221"/>
      <c r="UMU223" s="221"/>
      <c r="UMV223" s="221"/>
      <c r="UMW223" s="221"/>
      <c r="UMX223" s="221"/>
      <c r="UMY223" s="221"/>
      <c r="UMZ223" s="221"/>
      <c r="UNA223" s="221"/>
      <c r="UNB223" s="221"/>
      <c r="UNC223" s="221"/>
      <c r="UND223" s="221"/>
      <c r="UNE223" s="221"/>
      <c r="UNF223" s="221"/>
      <c r="UNG223" s="221"/>
      <c r="UNH223" s="221"/>
      <c r="UNI223" s="221"/>
      <c r="UNJ223" s="221"/>
      <c r="UNK223" s="221"/>
      <c r="UNL223" s="221"/>
      <c r="UNM223" s="221"/>
      <c r="UNN223" s="221"/>
      <c r="UNO223" s="221"/>
      <c r="UNP223" s="221"/>
      <c r="UNQ223" s="221"/>
      <c r="UNR223" s="221"/>
      <c r="UNS223" s="221"/>
      <c r="UNT223" s="221"/>
      <c r="UNU223" s="221"/>
      <c r="UNV223" s="221"/>
      <c r="UNW223" s="221"/>
      <c r="UNX223" s="221"/>
      <c r="UNY223" s="221"/>
      <c r="UNZ223" s="221"/>
      <c r="UOA223" s="221"/>
      <c r="UOB223" s="221"/>
      <c r="UOC223" s="221"/>
      <c r="UOD223" s="221"/>
      <c r="UOE223" s="221"/>
      <c r="UOF223" s="221"/>
      <c r="UOG223" s="221"/>
      <c r="UOH223" s="221"/>
      <c r="UOI223" s="221"/>
      <c r="UOJ223" s="221"/>
      <c r="UOK223" s="221"/>
      <c r="UOL223" s="221"/>
      <c r="UOM223" s="221"/>
      <c r="UON223" s="221"/>
      <c r="UOO223" s="221"/>
      <c r="UOP223" s="221"/>
      <c r="UOQ223" s="221"/>
      <c r="UOR223" s="221"/>
      <c r="UOS223" s="221"/>
      <c r="UOT223" s="221"/>
      <c r="UOU223" s="221"/>
      <c r="UOV223" s="221"/>
      <c r="UOW223" s="221"/>
      <c r="UOX223" s="221"/>
      <c r="UOY223" s="221"/>
      <c r="UOZ223" s="221"/>
      <c r="UPA223" s="221"/>
      <c r="UPB223" s="221"/>
      <c r="UPC223" s="221"/>
      <c r="UPD223" s="221"/>
      <c r="UPE223" s="221"/>
      <c r="UPF223" s="221"/>
      <c r="UPG223" s="221"/>
      <c r="UPH223" s="221"/>
      <c r="UPI223" s="221"/>
      <c r="UPJ223" s="221"/>
      <c r="UPK223" s="221"/>
      <c r="UPL223" s="221"/>
      <c r="UPM223" s="221"/>
      <c r="UPN223" s="221"/>
      <c r="UPO223" s="221"/>
      <c r="UPP223" s="221"/>
      <c r="UPQ223" s="221"/>
      <c r="UPR223" s="221"/>
      <c r="UPS223" s="221"/>
      <c r="UPT223" s="221"/>
      <c r="UPU223" s="221"/>
      <c r="UPV223" s="221"/>
      <c r="UPW223" s="221"/>
      <c r="UPX223" s="221"/>
      <c r="UPY223" s="221"/>
      <c r="UPZ223" s="221"/>
      <c r="UQA223" s="221"/>
      <c r="UQB223" s="221"/>
      <c r="UQC223" s="221"/>
      <c r="UQD223" s="221"/>
      <c r="UQE223" s="221"/>
      <c r="UQF223" s="221"/>
      <c r="UQG223" s="221"/>
      <c r="UQH223" s="221"/>
      <c r="UQI223" s="221"/>
      <c r="UQJ223" s="221"/>
      <c r="UQK223" s="221"/>
      <c r="UQL223" s="221"/>
      <c r="UQM223" s="221"/>
      <c r="UQN223" s="221"/>
      <c r="UQO223" s="221"/>
      <c r="UQP223" s="221"/>
      <c r="UQQ223" s="221"/>
      <c r="UQR223" s="221"/>
      <c r="UQS223" s="221"/>
      <c r="UQT223" s="221"/>
      <c r="UQU223" s="221"/>
      <c r="UQV223" s="221"/>
      <c r="UQW223" s="221"/>
      <c r="UQX223" s="221"/>
      <c r="UQY223" s="221"/>
      <c r="UQZ223" s="221"/>
      <c r="URA223" s="221"/>
      <c r="URB223" s="221"/>
      <c r="URC223" s="221"/>
      <c r="URD223" s="221"/>
      <c r="URE223" s="221"/>
      <c r="URF223" s="221"/>
      <c r="URG223" s="221"/>
      <c r="URH223" s="221"/>
      <c r="URI223" s="221"/>
      <c r="URJ223" s="221"/>
      <c r="URK223" s="221"/>
      <c r="URL223" s="221"/>
      <c r="URM223" s="221"/>
      <c r="URN223" s="221"/>
      <c r="URO223" s="221"/>
      <c r="URP223" s="221"/>
      <c r="URQ223" s="221"/>
      <c r="URR223" s="221"/>
      <c r="URS223" s="221"/>
      <c r="URT223" s="221"/>
      <c r="URU223" s="221"/>
      <c r="URV223" s="221"/>
      <c r="URW223" s="221"/>
      <c r="URX223" s="221"/>
      <c r="URY223" s="221"/>
      <c r="URZ223" s="221"/>
      <c r="USA223" s="221"/>
      <c r="USB223" s="221"/>
      <c r="USC223" s="221"/>
      <c r="USD223" s="221"/>
      <c r="USE223" s="221"/>
      <c r="USF223" s="221"/>
      <c r="USG223" s="221"/>
      <c r="USH223" s="221"/>
      <c r="USI223" s="221"/>
      <c r="USJ223" s="221"/>
      <c r="USK223" s="221"/>
      <c r="USL223" s="221"/>
      <c r="USM223" s="221"/>
      <c r="USN223" s="221"/>
      <c r="USO223" s="221"/>
      <c r="USP223" s="221"/>
      <c r="USQ223" s="221"/>
      <c r="USR223" s="221"/>
      <c r="USS223" s="221"/>
      <c r="UST223" s="221"/>
      <c r="USU223" s="221"/>
      <c r="USV223" s="221"/>
      <c r="USW223" s="221"/>
      <c r="USX223" s="221"/>
      <c r="USY223" s="221"/>
      <c r="USZ223" s="221"/>
      <c r="UTA223" s="221"/>
      <c r="UTB223" s="221"/>
      <c r="UTC223" s="221"/>
      <c r="UTD223" s="221"/>
      <c r="UTE223" s="221"/>
      <c r="UTF223" s="221"/>
      <c r="UTG223" s="221"/>
      <c r="UTH223" s="221"/>
      <c r="UTI223" s="221"/>
      <c r="UTJ223" s="221"/>
      <c r="UTK223" s="221"/>
      <c r="UTL223" s="221"/>
      <c r="UTM223" s="221"/>
      <c r="UTN223" s="221"/>
      <c r="UTO223" s="221"/>
      <c r="UTP223" s="221"/>
      <c r="UTQ223" s="221"/>
      <c r="UTR223" s="221"/>
      <c r="UTS223" s="221"/>
      <c r="UTT223" s="221"/>
      <c r="UTU223" s="221"/>
      <c r="UTV223" s="221"/>
      <c r="UTW223" s="221"/>
      <c r="UTX223" s="221"/>
      <c r="UTY223" s="221"/>
      <c r="UTZ223" s="221"/>
      <c r="UUA223" s="221"/>
      <c r="UUB223" s="221"/>
      <c r="UUC223" s="221"/>
      <c r="UUD223" s="221"/>
      <c r="UUE223" s="221"/>
      <c r="UUF223" s="221"/>
      <c r="UUG223" s="221"/>
      <c r="UUH223" s="221"/>
      <c r="UUI223" s="221"/>
      <c r="UUJ223" s="221"/>
      <c r="UUK223" s="221"/>
      <c r="UUL223" s="221"/>
      <c r="UUM223" s="221"/>
      <c r="UUN223" s="221"/>
      <c r="UUO223" s="221"/>
      <c r="UUP223" s="221"/>
      <c r="UUQ223" s="221"/>
      <c r="UUR223" s="221"/>
      <c r="UUS223" s="221"/>
      <c r="UUT223" s="221"/>
      <c r="UUU223" s="221"/>
      <c r="UUV223" s="221"/>
      <c r="UUW223" s="221"/>
      <c r="UUX223" s="221"/>
      <c r="UUY223" s="221"/>
      <c r="UUZ223" s="221"/>
      <c r="UVA223" s="221"/>
      <c r="UVB223" s="221"/>
      <c r="UVC223" s="221"/>
      <c r="UVD223" s="221"/>
      <c r="UVE223" s="221"/>
      <c r="UVF223" s="221"/>
      <c r="UVG223" s="221"/>
      <c r="UVH223" s="221"/>
      <c r="UVI223" s="221"/>
      <c r="UVJ223" s="221"/>
      <c r="UVK223" s="221"/>
      <c r="UVL223" s="221"/>
      <c r="UVM223" s="221"/>
      <c r="UVN223" s="221"/>
      <c r="UVO223" s="221"/>
      <c r="UVP223" s="221"/>
      <c r="UVQ223" s="221"/>
      <c r="UVR223" s="221"/>
      <c r="UVS223" s="221"/>
      <c r="UVT223" s="221"/>
      <c r="UVU223" s="221"/>
      <c r="UVV223" s="221"/>
      <c r="UVW223" s="221"/>
      <c r="UVX223" s="221"/>
      <c r="UVY223" s="221"/>
      <c r="UVZ223" s="221"/>
      <c r="UWA223" s="221"/>
      <c r="UWB223" s="221"/>
      <c r="UWC223" s="221"/>
      <c r="UWD223" s="221"/>
      <c r="UWE223" s="221"/>
      <c r="UWF223" s="221"/>
      <c r="UWG223" s="221"/>
      <c r="UWH223" s="221"/>
      <c r="UWI223" s="221"/>
      <c r="UWJ223" s="221"/>
      <c r="UWK223" s="221"/>
      <c r="UWL223" s="221"/>
      <c r="UWM223" s="221"/>
      <c r="UWN223" s="221"/>
      <c r="UWO223" s="221"/>
      <c r="UWP223" s="221"/>
      <c r="UWQ223" s="221"/>
      <c r="UWR223" s="221"/>
      <c r="UWS223" s="221"/>
      <c r="UWT223" s="221"/>
      <c r="UWU223" s="221"/>
      <c r="UWV223" s="221"/>
      <c r="UWW223" s="221"/>
      <c r="UWX223" s="221"/>
      <c r="UWY223" s="221"/>
      <c r="UWZ223" s="221"/>
      <c r="UXA223" s="221"/>
      <c r="UXB223" s="221"/>
      <c r="UXC223" s="221"/>
      <c r="UXD223" s="221"/>
      <c r="UXE223" s="221"/>
      <c r="UXF223" s="221"/>
      <c r="UXG223" s="221"/>
      <c r="UXH223" s="221"/>
      <c r="UXI223" s="221"/>
      <c r="UXJ223" s="221"/>
      <c r="UXK223" s="221"/>
      <c r="UXL223" s="221"/>
      <c r="UXM223" s="221"/>
      <c r="UXN223" s="221"/>
      <c r="UXO223" s="221"/>
      <c r="UXP223" s="221"/>
      <c r="UXQ223" s="221"/>
      <c r="UXR223" s="221"/>
      <c r="UXS223" s="221"/>
      <c r="UXT223" s="221"/>
      <c r="UXU223" s="221"/>
      <c r="UXV223" s="221"/>
      <c r="UXW223" s="221"/>
      <c r="UXX223" s="221"/>
      <c r="UXY223" s="221"/>
      <c r="UXZ223" s="221"/>
      <c r="UYA223" s="221"/>
      <c r="UYB223" s="221"/>
      <c r="UYC223" s="221"/>
      <c r="UYD223" s="221"/>
      <c r="UYE223" s="221"/>
      <c r="UYF223" s="221"/>
      <c r="UYG223" s="221"/>
      <c r="UYH223" s="221"/>
      <c r="UYI223" s="221"/>
      <c r="UYJ223" s="221"/>
      <c r="UYK223" s="221"/>
      <c r="UYL223" s="221"/>
      <c r="UYM223" s="221"/>
      <c r="UYN223" s="221"/>
      <c r="UYO223" s="221"/>
      <c r="UYP223" s="221"/>
      <c r="UYQ223" s="221"/>
      <c r="UYR223" s="221"/>
      <c r="UYS223" s="221"/>
      <c r="UYT223" s="221"/>
      <c r="UYU223" s="221"/>
      <c r="UYV223" s="221"/>
      <c r="UYW223" s="221"/>
      <c r="UYX223" s="221"/>
      <c r="UYY223" s="221"/>
      <c r="UYZ223" s="221"/>
      <c r="UZA223" s="221"/>
      <c r="UZB223" s="221"/>
      <c r="UZC223" s="221"/>
      <c r="UZD223" s="221"/>
      <c r="UZE223" s="221"/>
      <c r="UZF223" s="221"/>
      <c r="UZG223" s="221"/>
      <c r="UZH223" s="221"/>
      <c r="UZI223" s="221"/>
      <c r="UZJ223" s="221"/>
      <c r="UZK223" s="221"/>
      <c r="UZL223" s="221"/>
      <c r="UZM223" s="221"/>
      <c r="UZN223" s="221"/>
      <c r="UZO223" s="221"/>
      <c r="UZP223" s="221"/>
      <c r="UZQ223" s="221"/>
      <c r="UZR223" s="221"/>
      <c r="UZS223" s="221"/>
      <c r="UZT223" s="221"/>
      <c r="UZU223" s="221"/>
      <c r="UZV223" s="221"/>
      <c r="UZW223" s="221"/>
      <c r="UZX223" s="221"/>
      <c r="UZY223" s="221"/>
      <c r="UZZ223" s="221"/>
      <c r="VAA223" s="221"/>
      <c r="VAB223" s="221"/>
      <c r="VAC223" s="221"/>
      <c r="VAD223" s="221"/>
      <c r="VAE223" s="221"/>
      <c r="VAF223" s="221"/>
      <c r="VAG223" s="221"/>
      <c r="VAH223" s="221"/>
      <c r="VAI223" s="221"/>
      <c r="VAJ223" s="221"/>
      <c r="VAK223" s="221"/>
      <c r="VAL223" s="221"/>
      <c r="VAM223" s="221"/>
      <c r="VAN223" s="221"/>
      <c r="VAO223" s="221"/>
      <c r="VAP223" s="221"/>
      <c r="VAQ223" s="221"/>
      <c r="VAR223" s="221"/>
      <c r="VAS223" s="221"/>
      <c r="VAT223" s="221"/>
      <c r="VAU223" s="221"/>
      <c r="VAV223" s="221"/>
      <c r="VAW223" s="221"/>
      <c r="VAX223" s="221"/>
      <c r="VAY223" s="221"/>
      <c r="VAZ223" s="221"/>
      <c r="VBA223" s="221"/>
      <c r="VBB223" s="221"/>
      <c r="VBC223" s="221"/>
      <c r="VBD223" s="221"/>
      <c r="VBE223" s="221"/>
      <c r="VBF223" s="221"/>
      <c r="VBG223" s="221"/>
      <c r="VBH223" s="221"/>
      <c r="VBI223" s="221"/>
      <c r="VBJ223" s="221"/>
      <c r="VBK223" s="221"/>
      <c r="VBL223" s="221"/>
      <c r="VBM223" s="221"/>
      <c r="VBN223" s="221"/>
      <c r="VBO223" s="221"/>
      <c r="VBP223" s="221"/>
      <c r="VBQ223" s="221"/>
      <c r="VBR223" s="221"/>
      <c r="VBS223" s="221"/>
      <c r="VBT223" s="221"/>
      <c r="VBU223" s="221"/>
      <c r="VBV223" s="221"/>
      <c r="VBW223" s="221"/>
      <c r="VBX223" s="221"/>
      <c r="VBY223" s="221"/>
      <c r="VBZ223" s="221"/>
      <c r="VCA223" s="221"/>
      <c r="VCB223" s="221"/>
      <c r="VCC223" s="221"/>
      <c r="VCD223" s="221"/>
      <c r="VCE223" s="221"/>
      <c r="VCF223" s="221"/>
      <c r="VCG223" s="221"/>
      <c r="VCH223" s="221"/>
      <c r="VCI223" s="221"/>
      <c r="VCJ223" s="221"/>
      <c r="VCK223" s="221"/>
      <c r="VCL223" s="221"/>
      <c r="VCM223" s="221"/>
      <c r="VCN223" s="221"/>
      <c r="VCO223" s="221"/>
      <c r="VCP223" s="221"/>
      <c r="VCQ223" s="221"/>
      <c r="VCR223" s="221"/>
      <c r="VCS223" s="221"/>
      <c r="VCT223" s="221"/>
      <c r="VCU223" s="221"/>
      <c r="VCV223" s="221"/>
      <c r="VCW223" s="221"/>
      <c r="VCX223" s="221"/>
      <c r="VCY223" s="221"/>
      <c r="VCZ223" s="221"/>
      <c r="VDA223" s="221"/>
      <c r="VDB223" s="221"/>
      <c r="VDC223" s="221"/>
      <c r="VDD223" s="221"/>
      <c r="VDE223" s="221"/>
      <c r="VDF223" s="221"/>
      <c r="VDG223" s="221"/>
      <c r="VDH223" s="221"/>
      <c r="VDI223" s="221"/>
      <c r="VDJ223" s="221"/>
      <c r="VDK223" s="221"/>
      <c r="VDL223" s="221"/>
      <c r="VDM223" s="221"/>
      <c r="VDN223" s="221"/>
      <c r="VDO223" s="221"/>
      <c r="VDP223" s="221"/>
      <c r="VDQ223" s="221"/>
      <c r="VDR223" s="221"/>
      <c r="VDS223" s="221"/>
      <c r="VDT223" s="221"/>
      <c r="VDU223" s="221"/>
      <c r="VDV223" s="221"/>
      <c r="VDW223" s="221"/>
      <c r="VDX223" s="221"/>
      <c r="VDY223" s="221"/>
      <c r="VDZ223" s="221"/>
      <c r="VEA223" s="221"/>
      <c r="VEB223" s="221"/>
      <c r="VEC223" s="221"/>
      <c r="VED223" s="221"/>
      <c r="VEE223" s="221"/>
      <c r="VEF223" s="221"/>
      <c r="VEG223" s="221"/>
      <c r="VEH223" s="221"/>
      <c r="VEI223" s="221"/>
      <c r="VEJ223" s="221"/>
      <c r="VEK223" s="221"/>
      <c r="VEL223" s="221"/>
      <c r="VEM223" s="221"/>
      <c r="VEN223" s="221"/>
      <c r="VEO223" s="221"/>
      <c r="VEP223" s="221"/>
      <c r="VEQ223" s="221"/>
      <c r="VER223" s="221"/>
      <c r="VES223" s="221"/>
      <c r="VET223" s="221"/>
      <c r="VEU223" s="221"/>
      <c r="VEV223" s="221"/>
      <c r="VEW223" s="221"/>
      <c r="VEX223" s="221"/>
      <c r="VEY223" s="221"/>
      <c r="VEZ223" s="221"/>
      <c r="VFA223" s="221"/>
      <c r="VFB223" s="221"/>
      <c r="VFC223" s="221"/>
      <c r="VFD223" s="221"/>
      <c r="VFE223" s="221"/>
      <c r="VFF223" s="221"/>
      <c r="VFG223" s="221"/>
      <c r="VFH223" s="221"/>
      <c r="VFI223" s="221"/>
      <c r="VFJ223" s="221"/>
      <c r="VFK223" s="221"/>
      <c r="VFL223" s="221"/>
      <c r="VFM223" s="221"/>
      <c r="VFN223" s="221"/>
      <c r="VFO223" s="221"/>
      <c r="VFP223" s="221"/>
      <c r="VFQ223" s="221"/>
      <c r="VFR223" s="221"/>
      <c r="VFS223" s="221"/>
      <c r="VFT223" s="221"/>
      <c r="VFU223" s="221"/>
      <c r="VFV223" s="221"/>
      <c r="VFW223" s="221"/>
      <c r="VFX223" s="221"/>
      <c r="VFY223" s="221"/>
      <c r="VFZ223" s="221"/>
      <c r="VGA223" s="221"/>
      <c r="VGB223" s="221"/>
      <c r="VGC223" s="221"/>
      <c r="VGD223" s="221"/>
      <c r="VGE223" s="221"/>
      <c r="VGF223" s="221"/>
      <c r="VGG223" s="221"/>
      <c r="VGH223" s="221"/>
      <c r="VGI223" s="221"/>
      <c r="VGJ223" s="221"/>
      <c r="VGK223" s="221"/>
      <c r="VGL223" s="221"/>
      <c r="VGM223" s="221"/>
      <c r="VGN223" s="221"/>
      <c r="VGO223" s="221"/>
      <c r="VGP223" s="221"/>
      <c r="VGQ223" s="221"/>
      <c r="VGR223" s="221"/>
      <c r="VGS223" s="221"/>
      <c r="VGT223" s="221"/>
      <c r="VGU223" s="221"/>
      <c r="VGV223" s="221"/>
      <c r="VGW223" s="221"/>
      <c r="VGX223" s="221"/>
      <c r="VGY223" s="221"/>
      <c r="VGZ223" s="221"/>
      <c r="VHA223" s="221"/>
      <c r="VHB223" s="221"/>
      <c r="VHC223" s="221"/>
      <c r="VHD223" s="221"/>
      <c r="VHE223" s="221"/>
      <c r="VHF223" s="221"/>
      <c r="VHG223" s="221"/>
      <c r="VHH223" s="221"/>
      <c r="VHI223" s="221"/>
      <c r="VHJ223" s="221"/>
      <c r="VHK223" s="221"/>
      <c r="VHL223" s="221"/>
      <c r="VHM223" s="221"/>
      <c r="VHN223" s="221"/>
      <c r="VHO223" s="221"/>
      <c r="VHP223" s="221"/>
      <c r="VHQ223" s="221"/>
      <c r="VHR223" s="221"/>
      <c r="VHS223" s="221"/>
      <c r="VHT223" s="221"/>
      <c r="VHU223" s="221"/>
      <c r="VHV223" s="221"/>
      <c r="VHW223" s="221"/>
      <c r="VHX223" s="221"/>
      <c r="VHY223" s="221"/>
      <c r="VHZ223" s="221"/>
      <c r="VIA223" s="221"/>
      <c r="VIB223" s="221"/>
      <c r="VIC223" s="221"/>
      <c r="VID223" s="221"/>
      <c r="VIE223" s="221"/>
      <c r="VIF223" s="221"/>
      <c r="VIG223" s="221"/>
      <c r="VIH223" s="221"/>
      <c r="VII223" s="221"/>
      <c r="VIJ223" s="221"/>
      <c r="VIK223" s="221"/>
      <c r="VIL223" s="221"/>
      <c r="VIM223" s="221"/>
      <c r="VIN223" s="221"/>
      <c r="VIO223" s="221"/>
      <c r="VIP223" s="221"/>
      <c r="VIQ223" s="221"/>
      <c r="VIR223" s="221"/>
      <c r="VIS223" s="221"/>
      <c r="VIT223" s="221"/>
      <c r="VIU223" s="221"/>
      <c r="VIV223" s="221"/>
      <c r="VIW223" s="221"/>
      <c r="VIX223" s="221"/>
      <c r="VIY223" s="221"/>
      <c r="VIZ223" s="221"/>
      <c r="VJA223" s="221"/>
      <c r="VJB223" s="221"/>
      <c r="VJC223" s="221"/>
      <c r="VJD223" s="221"/>
      <c r="VJE223" s="221"/>
      <c r="VJF223" s="221"/>
      <c r="VJG223" s="221"/>
      <c r="VJH223" s="221"/>
      <c r="VJI223" s="221"/>
      <c r="VJJ223" s="221"/>
      <c r="VJK223" s="221"/>
      <c r="VJL223" s="221"/>
      <c r="VJM223" s="221"/>
      <c r="VJN223" s="221"/>
      <c r="VJO223" s="221"/>
      <c r="VJP223" s="221"/>
      <c r="VJQ223" s="221"/>
      <c r="VJR223" s="221"/>
      <c r="VJS223" s="221"/>
      <c r="VJT223" s="221"/>
      <c r="VJU223" s="221"/>
      <c r="VJV223" s="221"/>
      <c r="VJW223" s="221"/>
      <c r="VJX223" s="221"/>
      <c r="VJY223" s="221"/>
      <c r="VJZ223" s="221"/>
      <c r="VKA223" s="221"/>
      <c r="VKB223" s="221"/>
      <c r="VKC223" s="221"/>
      <c r="VKD223" s="221"/>
      <c r="VKE223" s="221"/>
      <c r="VKF223" s="221"/>
      <c r="VKG223" s="221"/>
      <c r="VKH223" s="221"/>
      <c r="VKI223" s="221"/>
      <c r="VKJ223" s="221"/>
      <c r="VKK223" s="221"/>
      <c r="VKL223" s="221"/>
      <c r="VKM223" s="221"/>
      <c r="VKN223" s="221"/>
      <c r="VKO223" s="221"/>
      <c r="VKP223" s="221"/>
      <c r="VKQ223" s="221"/>
      <c r="VKR223" s="221"/>
      <c r="VKS223" s="221"/>
      <c r="VKT223" s="221"/>
      <c r="VKU223" s="221"/>
      <c r="VKV223" s="221"/>
      <c r="VKW223" s="221"/>
      <c r="VKX223" s="221"/>
      <c r="VKY223" s="221"/>
      <c r="VKZ223" s="221"/>
      <c r="VLA223" s="221"/>
      <c r="VLB223" s="221"/>
      <c r="VLC223" s="221"/>
      <c r="VLD223" s="221"/>
      <c r="VLE223" s="221"/>
      <c r="VLF223" s="221"/>
      <c r="VLG223" s="221"/>
      <c r="VLH223" s="221"/>
      <c r="VLI223" s="221"/>
      <c r="VLJ223" s="221"/>
      <c r="VLK223" s="221"/>
      <c r="VLL223" s="221"/>
      <c r="VLM223" s="221"/>
      <c r="VLN223" s="221"/>
      <c r="VLO223" s="221"/>
      <c r="VLP223" s="221"/>
      <c r="VLQ223" s="221"/>
      <c r="VLR223" s="221"/>
      <c r="VLS223" s="221"/>
      <c r="VLT223" s="221"/>
      <c r="VLU223" s="221"/>
      <c r="VLV223" s="221"/>
      <c r="VLW223" s="221"/>
      <c r="VLX223" s="221"/>
      <c r="VLY223" s="221"/>
      <c r="VLZ223" s="221"/>
      <c r="VMA223" s="221"/>
      <c r="VMB223" s="221"/>
      <c r="VMC223" s="221"/>
      <c r="VMD223" s="221"/>
      <c r="VME223" s="221"/>
      <c r="VMF223" s="221"/>
      <c r="VMG223" s="221"/>
      <c r="VMH223" s="221"/>
      <c r="VMI223" s="221"/>
      <c r="VMJ223" s="221"/>
      <c r="VMK223" s="221"/>
      <c r="VML223" s="221"/>
      <c r="VMM223" s="221"/>
      <c r="VMN223" s="221"/>
      <c r="VMO223" s="221"/>
      <c r="VMP223" s="221"/>
      <c r="VMQ223" s="221"/>
      <c r="VMR223" s="221"/>
      <c r="VMS223" s="221"/>
      <c r="VMT223" s="221"/>
      <c r="VMU223" s="221"/>
      <c r="VMV223" s="221"/>
      <c r="VMW223" s="221"/>
      <c r="VMX223" s="221"/>
      <c r="VMY223" s="221"/>
      <c r="VMZ223" s="221"/>
      <c r="VNA223" s="221"/>
      <c r="VNB223" s="221"/>
      <c r="VNC223" s="221"/>
      <c r="VND223" s="221"/>
      <c r="VNE223" s="221"/>
      <c r="VNF223" s="221"/>
      <c r="VNG223" s="221"/>
      <c r="VNH223" s="221"/>
      <c r="VNI223" s="221"/>
      <c r="VNJ223" s="221"/>
      <c r="VNK223" s="221"/>
      <c r="VNL223" s="221"/>
      <c r="VNM223" s="221"/>
      <c r="VNN223" s="221"/>
      <c r="VNO223" s="221"/>
      <c r="VNP223" s="221"/>
      <c r="VNQ223" s="221"/>
      <c r="VNR223" s="221"/>
      <c r="VNS223" s="221"/>
      <c r="VNT223" s="221"/>
      <c r="VNU223" s="221"/>
      <c r="VNV223" s="221"/>
      <c r="VNW223" s="221"/>
      <c r="VNX223" s="221"/>
      <c r="VNY223" s="221"/>
      <c r="VNZ223" s="221"/>
      <c r="VOA223" s="221"/>
      <c r="VOB223" s="221"/>
      <c r="VOC223" s="221"/>
      <c r="VOD223" s="221"/>
      <c r="VOE223" s="221"/>
      <c r="VOF223" s="221"/>
      <c r="VOG223" s="221"/>
      <c r="VOH223" s="221"/>
      <c r="VOI223" s="221"/>
      <c r="VOJ223" s="221"/>
      <c r="VOK223" s="221"/>
      <c r="VOL223" s="221"/>
      <c r="VOM223" s="221"/>
      <c r="VON223" s="221"/>
      <c r="VOO223" s="221"/>
      <c r="VOP223" s="221"/>
      <c r="VOQ223" s="221"/>
      <c r="VOR223" s="221"/>
      <c r="VOS223" s="221"/>
      <c r="VOT223" s="221"/>
      <c r="VOU223" s="221"/>
      <c r="VOV223" s="221"/>
      <c r="VOW223" s="221"/>
      <c r="VOX223" s="221"/>
      <c r="VOY223" s="221"/>
      <c r="VOZ223" s="221"/>
      <c r="VPA223" s="221"/>
      <c r="VPB223" s="221"/>
      <c r="VPC223" s="221"/>
      <c r="VPD223" s="221"/>
      <c r="VPE223" s="221"/>
      <c r="VPF223" s="221"/>
      <c r="VPG223" s="221"/>
      <c r="VPH223" s="221"/>
      <c r="VPI223" s="221"/>
      <c r="VPJ223" s="221"/>
      <c r="VPK223" s="221"/>
      <c r="VPL223" s="221"/>
      <c r="VPM223" s="221"/>
      <c r="VPN223" s="221"/>
      <c r="VPO223" s="221"/>
      <c r="VPP223" s="221"/>
      <c r="VPQ223" s="221"/>
      <c r="VPR223" s="221"/>
      <c r="VPS223" s="221"/>
      <c r="VPT223" s="221"/>
      <c r="VPU223" s="221"/>
      <c r="VPV223" s="221"/>
      <c r="VPW223" s="221"/>
      <c r="VPX223" s="221"/>
      <c r="VPY223" s="221"/>
      <c r="VPZ223" s="221"/>
      <c r="VQA223" s="221"/>
      <c r="VQB223" s="221"/>
      <c r="VQC223" s="221"/>
      <c r="VQD223" s="221"/>
      <c r="VQE223" s="221"/>
      <c r="VQF223" s="221"/>
      <c r="VQG223" s="221"/>
      <c r="VQH223" s="221"/>
      <c r="VQI223" s="221"/>
      <c r="VQJ223" s="221"/>
      <c r="VQK223" s="221"/>
      <c r="VQL223" s="221"/>
      <c r="VQM223" s="221"/>
      <c r="VQN223" s="221"/>
      <c r="VQO223" s="221"/>
      <c r="VQP223" s="221"/>
      <c r="VQQ223" s="221"/>
      <c r="VQR223" s="221"/>
      <c r="VQS223" s="221"/>
      <c r="VQT223" s="221"/>
      <c r="VQU223" s="221"/>
      <c r="VQV223" s="221"/>
      <c r="VQW223" s="221"/>
      <c r="VQX223" s="221"/>
      <c r="VQY223" s="221"/>
      <c r="VQZ223" s="221"/>
      <c r="VRA223" s="221"/>
      <c r="VRB223" s="221"/>
      <c r="VRC223" s="221"/>
      <c r="VRD223" s="221"/>
      <c r="VRE223" s="221"/>
      <c r="VRF223" s="221"/>
      <c r="VRG223" s="221"/>
      <c r="VRH223" s="221"/>
      <c r="VRI223" s="221"/>
      <c r="VRJ223" s="221"/>
      <c r="VRK223" s="221"/>
      <c r="VRL223" s="221"/>
      <c r="VRM223" s="221"/>
      <c r="VRN223" s="221"/>
      <c r="VRO223" s="221"/>
      <c r="VRP223" s="221"/>
      <c r="VRQ223" s="221"/>
      <c r="VRR223" s="221"/>
      <c r="VRS223" s="221"/>
      <c r="VRT223" s="221"/>
      <c r="VRU223" s="221"/>
      <c r="VRV223" s="221"/>
      <c r="VRW223" s="221"/>
      <c r="VRX223" s="221"/>
      <c r="VRY223" s="221"/>
      <c r="VRZ223" s="221"/>
      <c r="VSA223" s="221"/>
      <c r="VSB223" s="221"/>
      <c r="VSC223" s="221"/>
      <c r="VSD223" s="221"/>
      <c r="VSE223" s="221"/>
      <c r="VSF223" s="221"/>
      <c r="VSG223" s="221"/>
      <c r="VSH223" s="221"/>
      <c r="VSI223" s="221"/>
      <c r="VSJ223" s="221"/>
      <c r="VSK223" s="221"/>
      <c r="VSL223" s="221"/>
      <c r="VSM223" s="221"/>
      <c r="VSN223" s="221"/>
      <c r="VSO223" s="221"/>
      <c r="VSP223" s="221"/>
      <c r="VSQ223" s="221"/>
      <c r="VSR223" s="221"/>
      <c r="VSS223" s="221"/>
      <c r="VST223" s="221"/>
      <c r="VSU223" s="221"/>
      <c r="VSV223" s="221"/>
      <c r="VSW223" s="221"/>
      <c r="VSX223" s="221"/>
      <c r="VSY223" s="221"/>
      <c r="VSZ223" s="221"/>
      <c r="VTA223" s="221"/>
      <c r="VTB223" s="221"/>
      <c r="VTC223" s="221"/>
      <c r="VTD223" s="221"/>
      <c r="VTE223" s="221"/>
      <c r="VTF223" s="221"/>
      <c r="VTG223" s="221"/>
      <c r="VTH223" s="221"/>
      <c r="VTI223" s="221"/>
      <c r="VTJ223" s="221"/>
      <c r="VTK223" s="221"/>
      <c r="VTL223" s="221"/>
      <c r="VTM223" s="221"/>
      <c r="VTN223" s="221"/>
      <c r="VTO223" s="221"/>
      <c r="VTP223" s="221"/>
      <c r="VTQ223" s="221"/>
      <c r="VTR223" s="221"/>
      <c r="VTS223" s="221"/>
      <c r="VTT223" s="221"/>
      <c r="VTU223" s="221"/>
      <c r="VTV223" s="221"/>
      <c r="VTW223" s="221"/>
      <c r="VTX223" s="221"/>
      <c r="VTY223" s="221"/>
      <c r="VTZ223" s="221"/>
      <c r="VUA223" s="221"/>
      <c r="VUB223" s="221"/>
      <c r="VUC223" s="221"/>
      <c r="VUD223" s="221"/>
      <c r="VUE223" s="221"/>
      <c r="VUF223" s="221"/>
      <c r="VUG223" s="221"/>
      <c r="VUH223" s="221"/>
      <c r="VUI223" s="221"/>
      <c r="VUJ223" s="221"/>
      <c r="VUK223" s="221"/>
      <c r="VUL223" s="221"/>
      <c r="VUM223" s="221"/>
      <c r="VUN223" s="221"/>
      <c r="VUO223" s="221"/>
      <c r="VUP223" s="221"/>
      <c r="VUQ223" s="221"/>
      <c r="VUR223" s="221"/>
      <c r="VUS223" s="221"/>
      <c r="VUT223" s="221"/>
      <c r="VUU223" s="221"/>
      <c r="VUV223" s="221"/>
      <c r="VUW223" s="221"/>
      <c r="VUX223" s="221"/>
      <c r="VUY223" s="221"/>
      <c r="VUZ223" s="221"/>
      <c r="VVA223" s="221"/>
      <c r="VVB223" s="221"/>
      <c r="VVC223" s="221"/>
      <c r="VVD223" s="221"/>
      <c r="VVE223" s="221"/>
      <c r="VVF223" s="221"/>
      <c r="VVG223" s="221"/>
      <c r="VVH223" s="221"/>
      <c r="VVI223" s="221"/>
      <c r="VVJ223" s="221"/>
      <c r="VVK223" s="221"/>
      <c r="VVL223" s="221"/>
      <c r="VVM223" s="221"/>
      <c r="VVN223" s="221"/>
      <c r="VVO223" s="221"/>
      <c r="VVP223" s="221"/>
      <c r="VVQ223" s="221"/>
      <c r="VVR223" s="221"/>
      <c r="VVS223" s="221"/>
      <c r="VVT223" s="221"/>
      <c r="VVU223" s="221"/>
      <c r="VVV223" s="221"/>
      <c r="VVW223" s="221"/>
      <c r="VVX223" s="221"/>
      <c r="VVY223" s="221"/>
      <c r="VVZ223" s="221"/>
      <c r="VWA223" s="221"/>
      <c r="VWB223" s="221"/>
      <c r="VWC223" s="221"/>
      <c r="VWD223" s="221"/>
      <c r="VWE223" s="221"/>
      <c r="VWF223" s="221"/>
      <c r="VWG223" s="221"/>
      <c r="VWH223" s="221"/>
      <c r="VWI223" s="221"/>
      <c r="VWJ223" s="221"/>
      <c r="VWK223" s="221"/>
      <c r="VWL223" s="221"/>
      <c r="VWM223" s="221"/>
      <c r="VWN223" s="221"/>
      <c r="VWO223" s="221"/>
      <c r="VWP223" s="221"/>
      <c r="VWQ223" s="221"/>
      <c r="VWR223" s="221"/>
      <c r="VWS223" s="221"/>
      <c r="VWT223" s="221"/>
      <c r="VWU223" s="221"/>
      <c r="VWV223" s="221"/>
      <c r="VWW223" s="221"/>
      <c r="VWX223" s="221"/>
      <c r="VWY223" s="221"/>
      <c r="VWZ223" s="221"/>
      <c r="VXA223" s="221"/>
      <c r="VXB223" s="221"/>
      <c r="VXC223" s="221"/>
      <c r="VXD223" s="221"/>
      <c r="VXE223" s="221"/>
      <c r="VXF223" s="221"/>
      <c r="VXG223" s="221"/>
      <c r="VXH223" s="221"/>
      <c r="VXI223" s="221"/>
      <c r="VXJ223" s="221"/>
      <c r="VXK223" s="221"/>
      <c r="VXL223" s="221"/>
      <c r="VXM223" s="221"/>
      <c r="VXN223" s="221"/>
      <c r="VXO223" s="221"/>
      <c r="VXP223" s="221"/>
      <c r="VXQ223" s="221"/>
      <c r="VXR223" s="221"/>
      <c r="VXS223" s="221"/>
      <c r="VXT223" s="221"/>
      <c r="VXU223" s="221"/>
      <c r="VXV223" s="221"/>
      <c r="VXW223" s="221"/>
      <c r="VXX223" s="221"/>
      <c r="VXY223" s="221"/>
      <c r="VXZ223" s="221"/>
      <c r="VYA223" s="221"/>
      <c r="VYB223" s="221"/>
      <c r="VYC223" s="221"/>
      <c r="VYD223" s="221"/>
      <c r="VYE223" s="221"/>
      <c r="VYF223" s="221"/>
      <c r="VYG223" s="221"/>
      <c r="VYH223" s="221"/>
      <c r="VYI223" s="221"/>
      <c r="VYJ223" s="221"/>
      <c r="VYK223" s="221"/>
      <c r="VYL223" s="221"/>
      <c r="VYM223" s="221"/>
      <c r="VYN223" s="221"/>
      <c r="VYO223" s="221"/>
      <c r="VYP223" s="221"/>
      <c r="VYQ223" s="221"/>
      <c r="VYR223" s="221"/>
      <c r="VYS223" s="221"/>
      <c r="VYT223" s="221"/>
      <c r="VYU223" s="221"/>
      <c r="VYV223" s="221"/>
      <c r="VYW223" s="221"/>
      <c r="VYX223" s="221"/>
      <c r="VYY223" s="221"/>
      <c r="VYZ223" s="221"/>
      <c r="VZA223" s="221"/>
      <c r="VZB223" s="221"/>
      <c r="VZC223" s="221"/>
      <c r="VZD223" s="221"/>
      <c r="VZE223" s="221"/>
      <c r="VZF223" s="221"/>
      <c r="VZG223" s="221"/>
      <c r="VZH223" s="221"/>
      <c r="VZI223" s="221"/>
      <c r="VZJ223" s="221"/>
      <c r="VZK223" s="221"/>
      <c r="VZL223" s="221"/>
      <c r="VZM223" s="221"/>
      <c r="VZN223" s="221"/>
      <c r="VZO223" s="221"/>
      <c r="VZP223" s="221"/>
      <c r="VZQ223" s="221"/>
      <c r="VZR223" s="221"/>
      <c r="VZS223" s="221"/>
      <c r="VZT223" s="221"/>
      <c r="VZU223" s="221"/>
      <c r="VZV223" s="221"/>
      <c r="VZW223" s="221"/>
      <c r="VZX223" s="221"/>
      <c r="VZY223" s="221"/>
      <c r="VZZ223" s="221"/>
      <c r="WAA223" s="221"/>
      <c r="WAB223" s="221"/>
      <c r="WAC223" s="221"/>
      <c r="WAD223" s="221"/>
      <c r="WAE223" s="221"/>
      <c r="WAF223" s="221"/>
      <c r="WAG223" s="221"/>
      <c r="WAH223" s="221"/>
      <c r="WAI223" s="221"/>
      <c r="WAJ223" s="221"/>
      <c r="WAK223" s="221"/>
      <c r="WAL223" s="221"/>
      <c r="WAM223" s="221"/>
      <c r="WAN223" s="221"/>
      <c r="WAO223" s="221"/>
      <c r="WAP223" s="221"/>
      <c r="WAQ223" s="221"/>
      <c r="WAR223" s="221"/>
      <c r="WAS223" s="221"/>
      <c r="WAT223" s="221"/>
      <c r="WAU223" s="221"/>
      <c r="WAV223" s="221"/>
      <c r="WAW223" s="221"/>
      <c r="WAX223" s="221"/>
      <c r="WAY223" s="221"/>
      <c r="WAZ223" s="221"/>
      <c r="WBA223" s="221"/>
      <c r="WBB223" s="221"/>
      <c r="WBC223" s="221"/>
      <c r="WBD223" s="221"/>
      <c r="WBE223" s="221"/>
      <c r="WBF223" s="221"/>
      <c r="WBG223" s="221"/>
      <c r="WBH223" s="221"/>
      <c r="WBI223" s="221"/>
      <c r="WBJ223" s="221"/>
      <c r="WBK223" s="221"/>
      <c r="WBL223" s="221"/>
      <c r="WBM223" s="221"/>
      <c r="WBN223" s="221"/>
      <c r="WBO223" s="221"/>
      <c r="WBP223" s="221"/>
      <c r="WBQ223" s="221"/>
      <c r="WBR223" s="221"/>
      <c r="WBS223" s="221"/>
      <c r="WBT223" s="221"/>
      <c r="WBU223" s="221"/>
      <c r="WBV223" s="221"/>
      <c r="WBW223" s="221"/>
      <c r="WBX223" s="221"/>
      <c r="WBY223" s="221"/>
      <c r="WBZ223" s="221"/>
      <c r="WCA223" s="221"/>
      <c r="WCB223" s="221"/>
      <c r="WCC223" s="221"/>
      <c r="WCD223" s="221"/>
      <c r="WCE223" s="221"/>
      <c r="WCF223" s="221"/>
      <c r="WCG223" s="221"/>
      <c r="WCH223" s="221"/>
      <c r="WCI223" s="221"/>
      <c r="WCJ223" s="221"/>
      <c r="WCK223" s="221"/>
      <c r="WCL223" s="221"/>
      <c r="WCM223" s="221"/>
      <c r="WCN223" s="221"/>
      <c r="WCO223" s="221"/>
      <c r="WCP223" s="221"/>
      <c r="WCQ223" s="221"/>
      <c r="WCR223" s="221"/>
      <c r="WCS223" s="221"/>
      <c r="WCT223" s="221"/>
      <c r="WCU223" s="221"/>
      <c r="WCV223" s="221"/>
      <c r="WCW223" s="221"/>
      <c r="WCX223" s="221"/>
      <c r="WCY223" s="221"/>
      <c r="WCZ223" s="221"/>
      <c r="WDA223" s="221"/>
      <c r="WDB223" s="221"/>
      <c r="WDC223" s="221"/>
      <c r="WDD223" s="221"/>
      <c r="WDE223" s="221"/>
      <c r="WDF223" s="221"/>
      <c r="WDG223" s="221"/>
      <c r="WDH223" s="221"/>
      <c r="WDI223" s="221"/>
      <c r="WDJ223" s="221"/>
      <c r="WDK223" s="221"/>
      <c r="WDL223" s="221"/>
      <c r="WDM223" s="221"/>
      <c r="WDN223" s="221"/>
      <c r="WDO223" s="221"/>
      <c r="WDP223" s="221"/>
      <c r="WDQ223" s="221"/>
      <c r="WDR223" s="221"/>
      <c r="WDS223" s="221"/>
      <c r="WDT223" s="221"/>
      <c r="WDU223" s="221"/>
      <c r="WDV223" s="221"/>
      <c r="WDW223" s="221"/>
      <c r="WDX223" s="221"/>
      <c r="WDY223" s="221"/>
      <c r="WDZ223" s="221"/>
      <c r="WEA223" s="221"/>
      <c r="WEB223" s="221"/>
      <c r="WEC223" s="221"/>
      <c r="WED223" s="221"/>
      <c r="WEE223" s="221"/>
      <c r="WEF223" s="221"/>
      <c r="WEG223" s="221"/>
      <c r="WEH223" s="221"/>
      <c r="WEI223" s="221"/>
      <c r="WEJ223" s="221"/>
      <c r="WEK223" s="221"/>
      <c r="WEL223" s="221"/>
      <c r="WEM223" s="221"/>
      <c r="WEN223" s="221"/>
      <c r="WEO223" s="221"/>
      <c r="WEP223" s="221"/>
      <c r="WEQ223" s="221"/>
      <c r="WER223" s="221"/>
      <c r="WES223" s="221"/>
      <c r="WET223" s="221"/>
      <c r="WEU223" s="221"/>
      <c r="WEV223" s="221"/>
      <c r="WEW223" s="221"/>
      <c r="WEX223" s="221"/>
      <c r="WEY223" s="221"/>
      <c r="WEZ223" s="221"/>
      <c r="WFA223" s="221"/>
      <c r="WFB223" s="221"/>
      <c r="WFC223" s="221"/>
      <c r="WFD223" s="221"/>
      <c r="WFE223" s="221"/>
      <c r="WFF223" s="221"/>
      <c r="WFG223" s="221"/>
      <c r="WFH223" s="221"/>
      <c r="WFI223" s="221"/>
      <c r="WFJ223" s="221"/>
      <c r="WFK223" s="221"/>
      <c r="WFL223" s="221"/>
      <c r="WFM223" s="221"/>
      <c r="WFN223" s="221"/>
      <c r="WFO223" s="221"/>
      <c r="WFP223" s="221"/>
      <c r="WFQ223" s="221"/>
      <c r="WFR223" s="221"/>
      <c r="WFS223" s="221"/>
      <c r="WFT223" s="221"/>
      <c r="WFU223" s="221"/>
      <c r="WFV223" s="221"/>
      <c r="WFW223" s="221"/>
      <c r="WFX223" s="221"/>
      <c r="WFY223" s="221"/>
      <c r="WFZ223" s="221"/>
      <c r="WGA223" s="221"/>
      <c r="WGB223" s="221"/>
      <c r="WGC223" s="221"/>
      <c r="WGD223" s="221"/>
      <c r="WGE223" s="221"/>
      <c r="WGF223" s="221"/>
      <c r="WGG223" s="221"/>
      <c r="WGH223" s="221"/>
      <c r="WGI223" s="221"/>
      <c r="WGJ223" s="221"/>
      <c r="WGK223" s="221"/>
      <c r="WGL223" s="221"/>
      <c r="WGM223" s="221"/>
      <c r="WGN223" s="221"/>
      <c r="WGO223" s="221"/>
      <c r="WGP223" s="221"/>
      <c r="WGQ223" s="221"/>
      <c r="WGR223" s="221"/>
      <c r="WGS223" s="221"/>
      <c r="WGT223" s="221"/>
      <c r="WGU223" s="221"/>
      <c r="WGV223" s="221"/>
      <c r="WGW223" s="221"/>
      <c r="WGX223" s="221"/>
      <c r="WGY223" s="221"/>
      <c r="WGZ223" s="221"/>
      <c r="WHA223" s="221"/>
      <c r="WHB223" s="221"/>
      <c r="WHC223" s="221"/>
      <c r="WHD223" s="221"/>
      <c r="WHE223" s="221"/>
      <c r="WHF223" s="221"/>
      <c r="WHG223" s="221"/>
      <c r="WHH223" s="221"/>
      <c r="WHI223" s="221"/>
      <c r="WHJ223" s="221"/>
      <c r="WHK223" s="221"/>
      <c r="WHL223" s="221"/>
      <c r="WHM223" s="221"/>
      <c r="WHN223" s="221"/>
      <c r="WHO223" s="221"/>
      <c r="WHP223" s="221"/>
      <c r="WHQ223" s="221"/>
      <c r="WHR223" s="221"/>
      <c r="WHS223" s="221"/>
      <c r="WHT223" s="221"/>
      <c r="WHU223" s="221"/>
      <c r="WHV223" s="221"/>
      <c r="WHW223" s="221"/>
      <c r="WHX223" s="221"/>
      <c r="WHY223" s="221"/>
      <c r="WHZ223" s="221"/>
      <c r="WIA223" s="221"/>
      <c r="WIB223" s="221"/>
      <c r="WIC223" s="221"/>
      <c r="WID223" s="221"/>
      <c r="WIE223" s="221"/>
      <c r="WIF223" s="221"/>
      <c r="WIG223" s="221"/>
      <c r="WIH223" s="221"/>
      <c r="WII223" s="221"/>
      <c r="WIJ223" s="221"/>
      <c r="WIK223" s="221"/>
      <c r="WIL223" s="221"/>
      <c r="WIM223" s="221"/>
      <c r="WIN223" s="221"/>
      <c r="WIO223" s="221"/>
      <c r="WIP223" s="221"/>
      <c r="WIQ223" s="221"/>
      <c r="WIR223" s="221"/>
      <c r="WIS223" s="221"/>
      <c r="WIT223" s="221"/>
      <c r="WIU223" s="221"/>
      <c r="WIV223" s="221"/>
      <c r="WIW223" s="221"/>
      <c r="WIX223" s="221"/>
      <c r="WIY223" s="221"/>
      <c r="WIZ223" s="221"/>
      <c r="WJA223" s="221"/>
      <c r="WJB223" s="221"/>
      <c r="WJC223" s="221"/>
      <c r="WJD223" s="221"/>
      <c r="WJE223" s="221"/>
      <c r="WJF223" s="221"/>
      <c r="WJG223" s="221"/>
      <c r="WJH223" s="221"/>
      <c r="WJI223" s="221"/>
      <c r="WJJ223" s="221"/>
      <c r="WJK223" s="221"/>
      <c r="WJL223" s="221"/>
      <c r="WJM223" s="221"/>
      <c r="WJN223" s="221"/>
      <c r="WJO223" s="221"/>
      <c r="WJP223" s="221"/>
      <c r="WJQ223" s="221"/>
      <c r="WJR223" s="221"/>
      <c r="WJS223" s="221"/>
      <c r="WJT223" s="221"/>
      <c r="WJU223" s="221"/>
      <c r="WJV223" s="221"/>
      <c r="WJW223" s="221"/>
      <c r="WJX223" s="221"/>
      <c r="WJY223" s="221"/>
      <c r="WJZ223" s="221"/>
      <c r="WKA223" s="221"/>
      <c r="WKB223" s="221"/>
      <c r="WKC223" s="221"/>
      <c r="WKD223" s="221"/>
      <c r="WKE223" s="221"/>
      <c r="WKF223" s="221"/>
      <c r="WKG223" s="221"/>
      <c r="WKH223" s="221"/>
      <c r="WKI223" s="221"/>
      <c r="WKJ223" s="221"/>
      <c r="WKK223" s="221"/>
      <c r="WKL223" s="221"/>
      <c r="WKM223" s="221"/>
      <c r="WKN223" s="221"/>
      <c r="WKO223" s="221"/>
      <c r="WKP223" s="221"/>
      <c r="WKQ223" s="221"/>
      <c r="WKR223" s="221"/>
      <c r="WKS223" s="221"/>
      <c r="WKT223" s="221"/>
      <c r="WKU223" s="221"/>
      <c r="WKV223" s="221"/>
      <c r="WKW223" s="221"/>
      <c r="WKX223" s="221"/>
      <c r="WKY223" s="221"/>
      <c r="WKZ223" s="221"/>
      <c r="WLA223" s="221"/>
      <c r="WLB223" s="221"/>
      <c r="WLC223" s="221"/>
      <c r="WLD223" s="221"/>
      <c r="WLE223" s="221"/>
      <c r="WLF223" s="221"/>
      <c r="WLG223" s="221"/>
      <c r="WLH223" s="221"/>
      <c r="WLI223" s="221"/>
      <c r="WLJ223" s="221"/>
      <c r="WLK223" s="221"/>
      <c r="WLL223" s="221"/>
      <c r="WLM223" s="221"/>
      <c r="WLN223" s="221"/>
      <c r="WLO223" s="221"/>
      <c r="WLP223" s="221"/>
      <c r="WLQ223" s="221"/>
      <c r="WLR223" s="221"/>
      <c r="WLS223" s="221"/>
      <c r="WLT223" s="221"/>
      <c r="WLU223" s="221"/>
      <c r="WLV223" s="221"/>
      <c r="WLW223" s="221"/>
      <c r="WLX223" s="221"/>
      <c r="WLY223" s="221"/>
      <c r="WLZ223" s="221"/>
      <c r="WMA223" s="221"/>
      <c r="WMB223" s="221"/>
      <c r="WMC223" s="221"/>
      <c r="WMD223" s="221"/>
      <c r="WME223" s="221"/>
      <c r="WMF223" s="221"/>
      <c r="WMG223" s="221"/>
      <c r="WMH223" s="221"/>
      <c r="WMI223" s="221"/>
      <c r="WMJ223" s="221"/>
      <c r="WMK223" s="221"/>
      <c r="WML223" s="221"/>
      <c r="WMM223" s="221"/>
      <c r="WMN223" s="221"/>
      <c r="WMO223" s="221"/>
      <c r="WMP223" s="221"/>
      <c r="WMQ223" s="221"/>
      <c r="WMR223" s="221"/>
      <c r="WMS223" s="221"/>
      <c r="WMT223" s="221"/>
      <c r="WMU223" s="221"/>
      <c r="WMV223" s="221"/>
      <c r="WMW223" s="221"/>
      <c r="WMX223" s="221"/>
      <c r="WMY223" s="221"/>
      <c r="WMZ223" s="221"/>
      <c r="WNA223" s="221"/>
      <c r="WNB223" s="221"/>
      <c r="WNC223" s="221"/>
      <c r="WND223" s="221"/>
      <c r="WNE223" s="221"/>
      <c r="WNF223" s="221"/>
      <c r="WNG223" s="221"/>
      <c r="WNH223" s="221"/>
      <c r="WNI223" s="221"/>
      <c r="WNJ223" s="221"/>
      <c r="WNK223" s="221"/>
      <c r="WNL223" s="221"/>
      <c r="WNM223" s="221"/>
      <c r="WNN223" s="221"/>
      <c r="WNO223" s="221"/>
      <c r="WNP223" s="221"/>
      <c r="WNQ223" s="221"/>
      <c r="WNR223" s="221"/>
      <c r="WNS223" s="221"/>
      <c r="WNT223" s="221"/>
      <c r="WNU223" s="221"/>
      <c r="WNV223" s="221"/>
      <c r="WNW223" s="221"/>
      <c r="WNX223" s="221"/>
      <c r="WNY223" s="221"/>
      <c r="WNZ223" s="221"/>
      <c r="WOA223" s="221"/>
      <c r="WOB223" s="221"/>
      <c r="WOC223" s="221"/>
      <c r="WOD223" s="221"/>
      <c r="WOE223" s="221"/>
      <c r="WOF223" s="221"/>
      <c r="WOG223" s="221"/>
      <c r="WOH223" s="221"/>
      <c r="WOI223" s="221"/>
      <c r="WOJ223" s="221"/>
      <c r="WOK223" s="221"/>
      <c r="WOL223" s="221"/>
      <c r="WOM223" s="221"/>
      <c r="WON223" s="221"/>
      <c r="WOO223" s="221"/>
      <c r="WOP223" s="221"/>
      <c r="WOQ223" s="221"/>
      <c r="WOR223" s="221"/>
      <c r="WOS223" s="221"/>
      <c r="WOT223" s="221"/>
      <c r="WOU223" s="221"/>
      <c r="WOV223" s="221"/>
      <c r="WOW223" s="221"/>
      <c r="WOX223" s="221"/>
      <c r="WOY223" s="221"/>
      <c r="WOZ223" s="221"/>
      <c r="WPA223" s="221"/>
      <c r="WPB223" s="221"/>
      <c r="WPC223" s="221"/>
      <c r="WPD223" s="221"/>
      <c r="WPE223" s="221"/>
      <c r="WPF223" s="221"/>
      <c r="WPG223" s="221"/>
      <c r="WPH223" s="221"/>
      <c r="WPI223" s="221"/>
      <c r="WPJ223" s="221"/>
      <c r="WPK223" s="221"/>
      <c r="WPL223" s="221"/>
      <c r="WPM223" s="221"/>
      <c r="WPN223" s="221"/>
      <c r="WPO223" s="221"/>
      <c r="WPP223" s="221"/>
      <c r="WPQ223" s="221"/>
      <c r="WPR223" s="221"/>
      <c r="WPS223" s="221"/>
      <c r="WPT223" s="221"/>
      <c r="WPU223" s="221"/>
      <c r="WPV223" s="221"/>
      <c r="WPW223" s="221"/>
      <c r="WPX223" s="221"/>
      <c r="WPY223" s="221"/>
      <c r="WPZ223" s="221"/>
      <c r="WQA223" s="221"/>
      <c r="WQB223" s="221"/>
      <c r="WQC223" s="221"/>
      <c r="WQD223" s="221"/>
      <c r="WQE223" s="221"/>
      <c r="WQF223" s="221"/>
      <c r="WQG223" s="221"/>
      <c r="WQH223" s="221"/>
      <c r="WQI223" s="221"/>
      <c r="WQJ223" s="221"/>
      <c r="WQK223" s="221"/>
      <c r="WQL223" s="221"/>
      <c r="WQM223" s="221"/>
      <c r="WQN223" s="221"/>
      <c r="WQO223" s="221"/>
      <c r="WQP223" s="221"/>
      <c r="WQQ223" s="221"/>
      <c r="WQR223" s="221"/>
      <c r="WQS223" s="221"/>
      <c r="WQT223" s="221"/>
      <c r="WQU223" s="221"/>
      <c r="WQV223" s="221"/>
      <c r="WQW223" s="221"/>
      <c r="WQX223" s="221"/>
      <c r="WQY223" s="221"/>
      <c r="WQZ223" s="221"/>
      <c r="WRA223" s="221"/>
      <c r="WRB223" s="221"/>
      <c r="WRC223" s="221"/>
      <c r="WRD223" s="221"/>
      <c r="WRE223" s="221"/>
      <c r="WRF223" s="221"/>
      <c r="WRG223" s="221"/>
      <c r="WRH223" s="221"/>
      <c r="WRI223" s="221"/>
      <c r="WRJ223" s="221"/>
      <c r="WRK223" s="221"/>
      <c r="WRL223" s="221"/>
      <c r="WRM223" s="221"/>
      <c r="WRN223" s="221"/>
      <c r="WRO223" s="221"/>
      <c r="WRP223" s="221"/>
      <c r="WRQ223" s="221"/>
      <c r="WRR223" s="221"/>
      <c r="WRS223" s="221"/>
      <c r="WRT223" s="221"/>
      <c r="WRU223" s="221"/>
      <c r="WRV223" s="221"/>
      <c r="WRW223" s="221"/>
      <c r="WRX223" s="221"/>
      <c r="WRY223" s="221"/>
      <c r="WRZ223" s="221"/>
      <c r="WSA223" s="221"/>
      <c r="WSB223" s="221"/>
      <c r="WSC223" s="221"/>
      <c r="WSD223" s="221"/>
      <c r="WSE223" s="221"/>
      <c r="WSF223" s="221"/>
      <c r="WSG223" s="221"/>
      <c r="WSH223" s="221"/>
      <c r="WSI223" s="221"/>
      <c r="WSJ223" s="221"/>
      <c r="WSK223" s="221"/>
      <c r="WSL223" s="221"/>
      <c r="WSM223" s="221"/>
      <c r="WSN223" s="221"/>
      <c r="WSO223" s="221"/>
      <c r="WSP223" s="221"/>
      <c r="WSQ223" s="221"/>
      <c r="WSR223" s="221"/>
      <c r="WSS223" s="221"/>
      <c r="WST223" s="221"/>
      <c r="WSU223" s="221"/>
      <c r="WSV223" s="221"/>
      <c r="WSW223" s="221"/>
      <c r="WSX223" s="221"/>
      <c r="WSY223" s="221"/>
      <c r="WSZ223" s="221"/>
      <c r="WTA223" s="221"/>
      <c r="WTB223" s="221"/>
      <c r="WTC223" s="221"/>
      <c r="WTD223" s="221"/>
      <c r="WTE223" s="221"/>
      <c r="WTF223" s="221"/>
      <c r="WTG223" s="221"/>
      <c r="WTH223" s="221"/>
      <c r="WTI223" s="221"/>
      <c r="WTJ223" s="221"/>
      <c r="WTK223" s="221"/>
      <c r="WTL223" s="221"/>
      <c r="WTM223" s="221"/>
      <c r="WTN223" s="221"/>
      <c r="WTO223" s="221"/>
      <c r="WTP223" s="221"/>
      <c r="WTQ223" s="221"/>
      <c r="WTR223" s="221"/>
      <c r="WTS223" s="221"/>
      <c r="WTT223" s="221"/>
      <c r="WTU223" s="221"/>
      <c r="WTV223" s="221"/>
      <c r="WTW223" s="221"/>
      <c r="WTX223" s="221"/>
      <c r="WTY223" s="221"/>
      <c r="WTZ223" s="221"/>
      <c r="WUA223" s="221"/>
      <c r="WUB223" s="221"/>
      <c r="WUC223" s="221"/>
      <c r="WUD223" s="221"/>
      <c r="WUE223" s="221"/>
      <c r="WUF223" s="221"/>
      <c r="WUG223" s="221"/>
      <c r="WUH223" s="221"/>
      <c r="WUI223" s="221"/>
      <c r="WUJ223" s="221"/>
      <c r="WUK223" s="221"/>
      <c r="WUL223" s="221"/>
      <c r="WUM223" s="221"/>
      <c r="WUN223" s="221"/>
      <c r="WUO223" s="221"/>
      <c r="WUP223" s="221"/>
      <c r="WUQ223" s="221"/>
      <c r="WUR223" s="221"/>
      <c r="WUS223" s="221"/>
      <c r="WUT223" s="221"/>
      <c r="WUU223" s="221"/>
      <c r="WUV223" s="221"/>
      <c r="WUW223" s="221"/>
      <c r="WUX223" s="221"/>
      <c r="WUY223" s="221"/>
      <c r="WUZ223" s="221"/>
      <c r="WVA223" s="221"/>
      <c r="WVB223" s="221"/>
      <c r="WVC223" s="221"/>
      <c r="WVD223" s="221"/>
      <c r="WVE223" s="221"/>
      <c r="WVF223" s="221"/>
      <c r="WVG223" s="221"/>
      <c r="WVH223" s="221"/>
      <c r="WVI223" s="221"/>
      <c r="WVJ223" s="221"/>
      <c r="WVK223" s="221"/>
      <c r="WVL223" s="221"/>
      <c r="WVM223" s="221"/>
      <c r="WVN223" s="221"/>
      <c r="WVO223" s="221"/>
      <c r="WVP223" s="221"/>
      <c r="WVQ223" s="221"/>
      <c r="WVR223" s="221"/>
      <c r="WVS223" s="221"/>
      <c r="WVT223" s="221"/>
      <c r="WVU223" s="221"/>
      <c r="WVV223" s="221"/>
      <c r="WVW223" s="221"/>
      <c r="WVX223" s="221"/>
      <c r="WVY223" s="221"/>
      <c r="WVZ223" s="221"/>
      <c r="WWA223" s="221"/>
      <c r="WWB223" s="221"/>
      <c r="WWC223" s="221"/>
      <c r="WWD223" s="221"/>
      <c r="WWE223" s="221"/>
      <c r="WWF223" s="221"/>
      <c r="WWG223" s="221"/>
      <c r="WWH223" s="221"/>
      <c r="WWI223" s="221"/>
      <c r="WWJ223" s="221"/>
      <c r="WWK223" s="221"/>
      <c r="WWL223" s="221"/>
      <c r="WWM223" s="221"/>
      <c r="WWN223" s="221"/>
      <c r="WWO223" s="221"/>
      <c r="WWP223" s="221"/>
      <c r="WWQ223" s="221"/>
      <c r="WWR223" s="221"/>
      <c r="WWS223" s="221"/>
      <c r="WWT223" s="221"/>
      <c r="WWU223" s="221"/>
      <c r="WWV223" s="221"/>
      <c r="WWW223" s="221"/>
      <c r="WWX223" s="221"/>
      <c r="WWY223" s="221"/>
      <c r="WWZ223" s="221"/>
      <c r="WXA223" s="221"/>
      <c r="WXB223" s="221"/>
      <c r="WXC223" s="221"/>
      <c r="WXD223" s="221"/>
      <c r="WXE223" s="221"/>
      <c r="WXF223" s="221"/>
      <c r="WXG223" s="221"/>
      <c r="WXH223" s="221"/>
      <c r="WXI223" s="221"/>
      <c r="WXJ223" s="221"/>
      <c r="WXK223" s="221"/>
      <c r="WXL223" s="221"/>
      <c r="WXM223" s="221"/>
      <c r="WXN223" s="221"/>
      <c r="WXO223" s="221"/>
      <c r="WXP223" s="221"/>
      <c r="WXQ223" s="221"/>
      <c r="WXR223" s="221"/>
      <c r="WXS223" s="221"/>
      <c r="WXT223" s="221"/>
      <c r="WXU223" s="221"/>
      <c r="WXV223" s="221"/>
      <c r="WXW223" s="221"/>
      <c r="WXX223" s="221"/>
      <c r="WXY223" s="221"/>
      <c r="WXZ223" s="221"/>
      <c r="WYA223" s="221"/>
      <c r="WYB223" s="221"/>
      <c r="WYC223" s="221"/>
      <c r="WYD223" s="221"/>
      <c r="WYE223" s="221"/>
      <c r="WYF223" s="221"/>
      <c r="WYG223" s="221"/>
      <c r="WYH223" s="221"/>
      <c r="WYI223" s="221"/>
      <c r="WYJ223" s="221"/>
      <c r="WYK223" s="221"/>
      <c r="WYL223" s="221"/>
      <c r="WYM223" s="221"/>
      <c r="WYN223" s="221"/>
      <c r="WYO223" s="221"/>
      <c r="WYP223" s="221"/>
      <c r="WYQ223" s="221"/>
      <c r="WYR223" s="221"/>
      <c r="WYS223" s="221"/>
      <c r="WYT223" s="221"/>
      <c r="WYU223" s="221"/>
      <c r="WYV223" s="221"/>
      <c r="WYW223" s="221"/>
      <c r="WYX223" s="221"/>
      <c r="WYY223" s="221"/>
      <c r="WYZ223" s="221"/>
      <c r="WZA223" s="221"/>
      <c r="WZB223" s="221"/>
      <c r="WZC223" s="221"/>
      <c r="WZD223" s="221"/>
      <c r="WZE223" s="221"/>
      <c r="WZF223" s="221"/>
      <c r="WZG223" s="221"/>
      <c r="WZH223" s="221"/>
      <c r="WZI223" s="221"/>
      <c r="WZJ223" s="221"/>
      <c r="WZK223" s="221"/>
      <c r="WZL223" s="221"/>
      <c r="WZM223" s="221"/>
      <c r="WZN223" s="221"/>
      <c r="WZO223" s="221"/>
      <c r="WZP223" s="221"/>
      <c r="WZQ223" s="221"/>
      <c r="WZR223" s="221"/>
      <c r="WZS223" s="221"/>
      <c r="WZT223" s="221"/>
      <c r="WZU223" s="221"/>
      <c r="WZV223" s="221"/>
      <c r="WZW223" s="221"/>
      <c r="WZX223" s="221"/>
      <c r="WZY223" s="221"/>
      <c r="WZZ223" s="221"/>
      <c r="XAA223" s="221"/>
      <c r="XAB223" s="221"/>
      <c r="XAC223" s="221"/>
      <c r="XAD223" s="221"/>
      <c r="XAE223" s="221"/>
      <c r="XAF223" s="221"/>
      <c r="XAG223" s="221"/>
      <c r="XAH223" s="221"/>
      <c r="XAI223" s="221"/>
      <c r="XAJ223" s="221"/>
      <c r="XAK223" s="221"/>
      <c r="XAL223" s="221"/>
      <c r="XAM223" s="221"/>
      <c r="XAN223" s="221"/>
      <c r="XAO223" s="221"/>
      <c r="XAP223" s="221"/>
      <c r="XAQ223" s="221"/>
      <c r="XAR223" s="221"/>
      <c r="XAS223" s="221"/>
      <c r="XAT223" s="221"/>
      <c r="XAU223" s="221"/>
      <c r="XAV223" s="221"/>
      <c r="XAW223" s="221"/>
      <c r="XAX223" s="221"/>
      <c r="XAY223" s="221"/>
      <c r="XAZ223" s="221"/>
      <c r="XBA223" s="221"/>
      <c r="XBB223" s="221"/>
      <c r="XBC223" s="221"/>
      <c r="XBD223" s="221"/>
      <c r="XBE223" s="221"/>
      <c r="XBF223" s="221"/>
      <c r="XBG223" s="221"/>
      <c r="XBH223" s="221"/>
      <c r="XBI223" s="221"/>
      <c r="XBJ223" s="221"/>
      <c r="XBK223" s="221"/>
      <c r="XBL223" s="221"/>
      <c r="XBM223" s="221"/>
      <c r="XBN223" s="221"/>
      <c r="XBO223" s="221"/>
      <c r="XBP223" s="221"/>
      <c r="XBQ223" s="221"/>
      <c r="XBR223" s="221"/>
      <c r="XBS223" s="221"/>
      <c r="XBT223" s="221"/>
      <c r="XBU223" s="221"/>
      <c r="XBV223" s="221"/>
      <c r="XBW223" s="221"/>
      <c r="XBX223" s="221"/>
      <c r="XBY223" s="221"/>
      <c r="XBZ223" s="221"/>
      <c r="XCA223" s="221"/>
      <c r="XCB223" s="221"/>
      <c r="XCC223" s="221"/>
      <c r="XCD223" s="221"/>
      <c r="XCE223" s="221"/>
      <c r="XCF223" s="221"/>
      <c r="XCG223" s="221"/>
      <c r="XCH223" s="221"/>
      <c r="XCI223" s="221"/>
      <c r="XCJ223" s="221"/>
      <c r="XCK223" s="221"/>
      <c r="XCL223" s="221"/>
      <c r="XCM223" s="221"/>
      <c r="XCN223" s="221"/>
      <c r="XCO223" s="221"/>
      <c r="XCP223" s="221"/>
      <c r="XCQ223" s="221"/>
      <c r="XCR223" s="221"/>
      <c r="XCS223" s="221"/>
      <c r="XCT223" s="221"/>
      <c r="XCU223" s="221"/>
      <c r="XCV223" s="221"/>
      <c r="XCW223" s="221"/>
      <c r="XCX223" s="221"/>
      <c r="XCY223" s="221"/>
      <c r="XCZ223" s="221"/>
      <c r="XDA223" s="221"/>
      <c r="XDB223" s="221"/>
      <c r="XDC223" s="221"/>
      <c r="XDD223" s="221"/>
      <c r="XDE223" s="221"/>
      <c r="XDF223" s="221"/>
      <c r="XDG223" s="221"/>
      <c r="XDH223" s="221"/>
      <c r="XDI223" s="221"/>
      <c r="XDJ223" s="221"/>
      <c r="XDK223" s="221"/>
      <c r="XDL223" s="221"/>
      <c r="XDM223" s="221"/>
      <c r="XDN223" s="221"/>
      <c r="XDO223" s="221"/>
      <c r="XDP223" s="221"/>
      <c r="XDQ223" s="221"/>
      <c r="XDR223" s="221"/>
      <c r="XDS223" s="221"/>
      <c r="XDT223" s="221"/>
      <c r="XDU223" s="221"/>
      <c r="XDV223" s="221"/>
      <c r="XDW223" s="221"/>
      <c r="XDX223" s="221"/>
      <c r="XDY223" s="221"/>
      <c r="XDZ223" s="221"/>
      <c r="XEA223" s="221"/>
      <c r="XEB223" s="221"/>
      <c r="XEC223" s="221"/>
      <c r="XED223" s="221"/>
      <c r="XEE223" s="221"/>
      <c r="XEF223" s="221"/>
      <c r="XEG223" s="221"/>
      <c r="XEH223" s="221"/>
      <c r="XEI223" s="221"/>
      <c r="XEJ223" s="221"/>
      <c r="XEK223" s="221"/>
      <c r="XEL223" s="221"/>
      <c r="XEM223" s="221"/>
      <c r="XEN223" s="221"/>
      <c r="XEO223" s="221"/>
      <c r="XEP223" s="221"/>
      <c r="XEQ223" s="221"/>
      <c r="XER223" s="221"/>
      <c r="XES223" s="221"/>
      <c r="XET223" s="221"/>
      <c r="XEU223" s="221"/>
      <c r="XEV223" s="221"/>
      <c r="XEW223" s="221"/>
      <c r="XEX223" s="221"/>
      <c r="XEY223" s="221"/>
      <c r="XEZ223" s="221"/>
      <c r="XFA223" s="221"/>
      <c r="XFB223" s="221"/>
      <c r="XFC223" s="221"/>
      <c r="XFD223" s="221"/>
    </row>
    <row r="224" spans="1:16384" ht="39.950000000000003" customHeight="1">
      <c r="A224" s="16">
        <v>216</v>
      </c>
      <c r="B224" s="5"/>
      <c r="C224" s="5"/>
      <c r="D224" s="5"/>
      <c r="E224" s="5">
        <v>3</v>
      </c>
      <c r="F224" s="5"/>
      <c r="G224" s="5"/>
      <c r="H224" s="5"/>
      <c r="I224" s="5"/>
      <c r="J224" s="5"/>
      <c r="K224" s="5"/>
      <c r="L224" s="10" t="s">
        <v>716</v>
      </c>
      <c r="M224" s="11" t="s">
        <v>717</v>
      </c>
      <c r="N224" s="66" t="s">
        <v>428</v>
      </c>
      <c r="O224" s="16"/>
      <c r="P224" s="32" t="s">
        <v>309</v>
      </c>
      <c r="Q224" s="10"/>
      <c r="R224" s="19" t="s">
        <v>122</v>
      </c>
      <c r="S224" s="10" t="s">
        <v>329</v>
      </c>
      <c r="T224" s="32" t="s">
        <v>43</v>
      </c>
      <c r="U224" s="19" t="s">
        <v>310</v>
      </c>
      <c r="V224" s="19" t="s">
        <v>311</v>
      </c>
      <c r="W224" s="35" t="s">
        <v>330</v>
      </c>
      <c r="X224" s="5" t="s">
        <v>313</v>
      </c>
      <c r="Y224" s="56" t="s">
        <v>43</v>
      </c>
      <c r="Z224" s="56" t="s">
        <v>43</v>
      </c>
      <c r="AA224" s="57">
        <v>0.2</v>
      </c>
      <c r="AB224" s="19" t="s">
        <v>43</v>
      </c>
      <c r="AC224" s="8"/>
      <c r="AD224" s="8"/>
      <c r="AE224" s="8"/>
      <c r="AF224" s="8"/>
      <c r="AG224" s="53"/>
      <c r="AH224" s="53"/>
      <c r="AI224" s="65"/>
      <c r="AJ224" s="5">
        <v>0</v>
      </c>
      <c r="AK224" s="8">
        <v>0</v>
      </c>
      <c r="AL224" s="8">
        <v>1</v>
      </c>
      <c r="AM224" s="8">
        <v>0</v>
      </c>
      <c r="AN224" s="8">
        <v>1</v>
      </c>
      <c r="AO224" s="8">
        <v>0</v>
      </c>
      <c r="AP224" s="8">
        <v>0</v>
      </c>
      <c r="AQ224" s="34">
        <v>1</v>
      </c>
      <c r="AR224" s="34">
        <v>1</v>
      </c>
      <c r="AS224" s="8">
        <v>0</v>
      </c>
      <c r="AT224" s="8">
        <v>1</v>
      </c>
      <c r="AU224" s="8">
        <v>1</v>
      </c>
      <c r="AV224" s="8">
        <v>0</v>
      </c>
      <c r="AW224" s="34">
        <v>1</v>
      </c>
      <c r="AX224" s="34">
        <v>1</v>
      </c>
      <c r="AY224" s="8">
        <v>0</v>
      </c>
      <c r="AZ224" s="8">
        <v>1</v>
      </c>
      <c r="BA224" s="8">
        <v>1</v>
      </c>
      <c r="BB224" s="21">
        <v>0</v>
      </c>
      <c r="BC224" s="221"/>
      <c r="BD224" s="221"/>
      <c r="BE224" s="221"/>
      <c r="BF224" s="221"/>
      <c r="BG224" s="221"/>
      <c r="BH224" s="221"/>
      <c r="BI224" s="221"/>
      <c r="BJ224" s="221"/>
      <c r="BK224" s="221"/>
      <c r="BL224" s="221"/>
      <c r="BM224" s="221"/>
      <c r="BN224" s="221"/>
      <c r="BO224" s="221"/>
      <c r="BP224" s="221"/>
      <c r="BQ224" s="221"/>
      <c r="BR224" s="221"/>
      <c r="BS224" s="221"/>
      <c r="BT224" s="221"/>
      <c r="BU224" s="221"/>
      <c r="BV224" s="221"/>
      <c r="BW224" s="221"/>
      <c r="BX224" s="221"/>
      <c r="BY224" s="221"/>
      <c r="BZ224" s="221"/>
      <c r="CA224" s="221"/>
      <c r="CB224" s="221"/>
      <c r="CC224" s="221"/>
      <c r="CD224" s="221"/>
      <c r="CE224" s="221"/>
      <c r="CF224" s="221"/>
      <c r="CG224" s="221"/>
      <c r="CH224" s="221"/>
      <c r="CI224" s="221"/>
      <c r="CJ224" s="221"/>
      <c r="CK224" s="221"/>
      <c r="CL224" s="221"/>
      <c r="CM224" s="221"/>
      <c r="CN224" s="221"/>
      <c r="CO224" s="221"/>
      <c r="CP224" s="221"/>
      <c r="CQ224" s="221"/>
      <c r="CR224" s="221"/>
      <c r="CS224" s="221"/>
      <c r="CT224" s="221"/>
      <c r="CU224" s="221"/>
      <c r="CV224" s="221"/>
      <c r="CW224" s="221"/>
      <c r="CX224" s="221"/>
      <c r="CY224" s="221"/>
      <c r="CZ224" s="221"/>
      <c r="DA224" s="221"/>
      <c r="DB224" s="221"/>
      <c r="DC224" s="221"/>
      <c r="DD224" s="221"/>
      <c r="DE224" s="221"/>
      <c r="DF224" s="221"/>
      <c r="DG224" s="221"/>
      <c r="DH224" s="221"/>
      <c r="DI224" s="221"/>
      <c r="DJ224" s="221"/>
      <c r="DK224" s="221"/>
      <c r="DL224" s="221"/>
      <c r="DM224" s="221"/>
      <c r="DN224" s="221"/>
      <c r="DO224" s="221"/>
      <c r="DP224" s="221"/>
      <c r="DQ224" s="221"/>
      <c r="DR224" s="221"/>
      <c r="DS224" s="221"/>
      <c r="DT224" s="221"/>
      <c r="DU224" s="221"/>
      <c r="DV224" s="221"/>
      <c r="DW224" s="221"/>
      <c r="DX224" s="221"/>
      <c r="DY224" s="221"/>
      <c r="DZ224" s="221"/>
      <c r="EA224" s="221"/>
      <c r="EB224" s="221"/>
      <c r="EC224" s="221"/>
      <c r="ED224" s="221"/>
      <c r="EE224" s="221"/>
      <c r="EF224" s="221"/>
      <c r="EG224" s="221"/>
      <c r="EH224" s="221"/>
      <c r="EI224" s="221"/>
      <c r="EJ224" s="221"/>
      <c r="EK224" s="221"/>
      <c r="EL224" s="221"/>
      <c r="EM224" s="221"/>
      <c r="EN224" s="221"/>
      <c r="EO224" s="221"/>
      <c r="EP224" s="221"/>
      <c r="EQ224" s="221"/>
      <c r="ER224" s="221"/>
      <c r="ES224" s="221"/>
      <c r="ET224" s="221"/>
      <c r="EU224" s="221"/>
      <c r="EV224" s="221"/>
      <c r="EW224" s="221"/>
      <c r="EX224" s="221"/>
      <c r="EY224" s="221"/>
      <c r="EZ224" s="221"/>
      <c r="FA224" s="221"/>
      <c r="FB224" s="221"/>
      <c r="FC224" s="221"/>
      <c r="FD224" s="221"/>
      <c r="FE224" s="221"/>
      <c r="FF224" s="221"/>
      <c r="FG224" s="221"/>
      <c r="FH224" s="221"/>
      <c r="FI224" s="221"/>
      <c r="FJ224" s="221"/>
      <c r="FK224" s="221"/>
      <c r="FL224" s="221"/>
      <c r="FM224" s="221"/>
      <c r="FN224" s="221"/>
      <c r="FO224" s="221"/>
      <c r="FP224" s="221"/>
      <c r="FQ224" s="221"/>
      <c r="FR224" s="221"/>
      <c r="FS224" s="221"/>
      <c r="FT224" s="221"/>
      <c r="FU224" s="221"/>
      <c r="FV224" s="221"/>
      <c r="FW224" s="221"/>
      <c r="FX224" s="221"/>
      <c r="FY224" s="221"/>
      <c r="FZ224" s="221"/>
      <c r="GA224" s="221"/>
      <c r="GB224" s="221"/>
      <c r="GC224" s="221"/>
      <c r="GD224" s="221"/>
      <c r="GE224" s="221"/>
      <c r="GF224" s="221"/>
      <c r="GG224" s="221"/>
      <c r="GH224" s="221"/>
      <c r="GI224" s="221"/>
      <c r="GJ224" s="221"/>
      <c r="GK224" s="221"/>
      <c r="GL224" s="221"/>
      <c r="GM224" s="221"/>
      <c r="GN224" s="221"/>
      <c r="GO224" s="221"/>
      <c r="GP224" s="221"/>
      <c r="GQ224" s="221"/>
      <c r="GR224" s="221"/>
      <c r="GS224" s="221"/>
      <c r="GT224" s="221"/>
      <c r="GU224" s="221"/>
      <c r="GV224" s="221"/>
      <c r="GW224" s="221"/>
      <c r="GX224" s="221"/>
      <c r="GY224" s="221"/>
      <c r="GZ224" s="221"/>
      <c r="HA224" s="221"/>
      <c r="HB224" s="221"/>
      <c r="HC224" s="221"/>
      <c r="HD224" s="221"/>
      <c r="HE224" s="221"/>
      <c r="HF224" s="221"/>
      <c r="HG224" s="221"/>
      <c r="HH224" s="221"/>
      <c r="HI224" s="221"/>
      <c r="HJ224" s="221"/>
      <c r="HK224" s="221"/>
      <c r="HL224" s="221"/>
      <c r="HM224" s="221"/>
      <c r="HN224" s="221"/>
      <c r="HO224" s="221"/>
      <c r="HP224" s="221"/>
      <c r="HQ224" s="221"/>
      <c r="HR224" s="221"/>
      <c r="HS224" s="221"/>
      <c r="HT224" s="221"/>
      <c r="HU224" s="221"/>
      <c r="HV224" s="221"/>
      <c r="HW224" s="221"/>
      <c r="HX224" s="221"/>
      <c r="HY224" s="221"/>
      <c r="HZ224" s="221"/>
      <c r="IA224" s="221"/>
      <c r="IB224" s="221"/>
      <c r="IC224" s="221"/>
      <c r="ID224" s="221"/>
      <c r="IE224" s="221"/>
      <c r="IF224" s="221"/>
      <c r="IG224" s="221"/>
      <c r="IH224" s="221"/>
      <c r="II224" s="221"/>
      <c r="IJ224" s="221"/>
      <c r="IK224" s="221"/>
      <c r="IL224" s="221"/>
      <c r="IM224" s="221"/>
      <c r="IN224" s="221"/>
      <c r="IO224" s="221"/>
      <c r="IP224" s="221"/>
      <c r="IQ224" s="221"/>
      <c r="IR224" s="221"/>
      <c r="IS224" s="221"/>
      <c r="IT224" s="221"/>
      <c r="IU224" s="221"/>
      <c r="IV224" s="221"/>
      <c r="IW224" s="221"/>
      <c r="IX224" s="221"/>
      <c r="IY224" s="221"/>
      <c r="IZ224" s="221"/>
      <c r="JA224" s="221"/>
      <c r="JB224" s="221"/>
      <c r="JC224" s="221"/>
      <c r="JD224" s="221"/>
      <c r="JE224" s="221"/>
      <c r="JF224" s="221"/>
      <c r="JG224" s="221"/>
      <c r="JH224" s="221"/>
      <c r="JI224" s="221"/>
      <c r="JJ224" s="221"/>
      <c r="JK224" s="221"/>
      <c r="JL224" s="221"/>
      <c r="JM224" s="221"/>
      <c r="JN224" s="221"/>
      <c r="JO224" s="221"/>
      <c r="JP224" s="221"/>
      <c r="JQ224" s="221"/>
      <c r="JR224" s="221"/>
      <c r="JS224" s="221"/>
      <c r="JT224" s="221"/>
      <c r="JU224" s="221"/>
      <c r="JV224" s="221"/>
      <c r="JW224" s="221"/>
      <c r="JX224" s="221"/>
      <c r="JY224" s="221"/>
      <c r="JZ224" s="221"/>
      <c r="KA224" s="221"/>
      <c r="KB224" s="221"/>
      <c r="KC224" s="221"/>
      <c r="KD224" s="221"/>
      <c r="KE224" s="221"/>
      <c r="KF224" s="221"/>
      <c r="KG224" s="221"/>
      <c r="KH224" s="221"/>
      <c r="KI224" s="221"/>
      <c r="KJ224" s="221"/>
      <c r="KK224" s="221"/>
      <c r="KL224" s="221"/>
      <c r="KM224" s="221"/>
      <c r="KN224" s="221"/>
      <c r="KO224" s="221"/>
      <c r="KP224" s="221"/>
      <c r="KQ224" s="221"/>
      <c r="KR224" s="221"/>
      <c r="KS224" s="221"/>
      <c r="KT224" s="221"/>
      <c r="KU224" s="221"/>
      <c r="KV224" s="221"/>
      <c r="KW224" s="221"/>
      <c r="KX224" s="221"/>
      <c r="KY224" s="221"/>
      <c r="KZ224" s="221"/>
      <c r="LA224" s="221"/>
      <c r="LB224" s="221"/>
      <c r="LC224" s="221"/>
      <c r="LD224" s="221"/>
      <c r="LE224" s="221"/>
      <c r="LF224" s="221"/>
      <c r="LG224" s="221"/>
      <c r="LH224" s="221"/>
      <c r="LI224" s="221"/>
      <c r="LJ224" s="221"/>
      <c r="LK224" s="221"/>
      <c r="LL224" s="221"/>
      <c r="LM224" s="221"/>
      <c r="LN224" s="221"/>
      <c r="LO224" s="221"/>
      <c r="LP224" s="221"/>
      <c r="LQ224" s="221"/>
      <c r="LR224" s="221"/>
      <c r="LS224" s="221"/>
      <c r="LT224" s="221"/>
      <c r="LU224" s="221"/>
      <c r="LV224" s="221"/>
      <c r="LW224" s="221"/>
      <c r="LX224" s="221"/>
      <c r="LY224" s="221"/>
      <c r="LZ224" s="221"/>
      <c r="MA224" s="221"/>
      <c r="MB224" s="221"/>
      <c r="MC224" s="221"/>
      <c r="MD224" s="221"/>
      <c r="ME224" s="221"/>
      <c r="MF224" s="221"/>
      <c r="MG224" s="221"/>
      <c r="MH224" s="221"/>
      <c r="MI224" s="221"/>
      <c r="MJ224" s="221"/>
      <c r="MK224" s="221"/>
      <c r="ML224" s="221"/>
      <c r="MM224" s="221"/>
      <c r="MN224" s="221"/>
      <c r="MO224" s="221"/>
      <c r="MP224" s="221"/>
      <c r="MQ224" s="221"/>
      <c r="MR224" s="221"/>
      <c r="MS224" s="221"/>
      <c r="MT224" s="221"/>
      <c r="MU224" s="221"/>
      <c r="MV224" s="221"/>
      <c r="MW224" s="221"/>
      <c r="MX224" s="221"/>
      <c r="MY224" s="221"/>
      <c r="MZ224" s="221"/>
      <c r="NA224" s="221"/>
      <c r="NB224" s="221"/>
      <c r="NC224" s="221"/>
      <c r="ND224" s="221"/>
      <c r="NE224" s="221"/>
      <c r="NF224" s="221"/>
      <c r="NG224" s="221"/>
      <c r="NH224" s="221"/>
      <c r="NI224" s="221"/>
      <c r="NJ224" s="221"/>
      <c r="NK224" s="221"/>
      <c r="NL224" s="221"/>
      <c r="NM224" s="221"/>
      <c r="NN224" s="221"/>
      <c r="NO224" s="221"/>
      <c r="NP224" s="221"/>
      <c r="NQ224" s="221"/>
      <c r="NR224" s="221"/>
      <c r="NS224" s="221"/>
      <c r="NT224" s="221"/>
      <c r="NU224" s="221"/>
      <c r="NV224" s="221"/>
      <c r="NW224" s="221"/>
      <c r="NX224" s="221"/>
      <c r="NY224" s="221"/>
      <c r="NZ224" s="221"/>
      <c r="OA224" s="221"/>
      <c r="OB224" s="221"/>
      <c r="OC224" s="221"/>
      <c r="OD224" s="221"/>
      <c r="OE224" s="221"/>
      <c r="OF224" s="221"/>
      <c r="OG224" s="221"/>
      <c r="OH224" s="221"/>
      <c r="OI224" s="221"/>
      <c r="OJ224" s="221"/>
      <c r="OK224" s="221"/>
      <c r="OL224" s="221"/>
      <c r="OM224" s="221"/>
      <c r="ON224" s="221"/>
      <c r="OO224" s="221"/>
      <c r="OP224" s="221"/>
      <c r="OQ224" s="221"/>
      <c r="OR224" s="221"/>
      <c r="OS224" s="221"/>
      <c r="OT224" s="221"/>
      <c r="OU224" s="221"/>
      <c r="OV224" s="221"/>
      <c r="OW224" s="221"/>
      <c r="OX224" s="221"/>
      <c r="OY224" s="221"/>
      <c r="OZ224" s="221"/>
      <c r="PA224" s="221"/>
      <c r="PB224" s="221"/>
      <c r="PC224" s="221"/>
      <c r="PD224" s="221"/>
      <c r="PE224" s="221"/>
      <c r="PF224" s="221"/>
      <c r="PG224" s="221"/>
      <c r="PH224" s="221"/>
      <c r="PI224" s="221"/>
      <c r="PJ224" s="221"/>
      <c r="PK224" s="221"/>
      <c r="PL224" s="221"/>
      <c r="PM224" s="221"/>
      <c r="PN224" s="221"/>
      <c r="PO224" s="221"/>
      <c r="PP224" s="221"/>
      <c r="PQ224" s="221"/>
      <c r="PR224" s="221"/>
      <c r="PS224" s="221"/>
      <c r="PT224" s="221"/>
      <c r="PU224" s="221"/>
      <c r="PV224" s="221"/>
      <c r="PW224" s="221"/>
      <c r="PX224" s="221"/>
      <c r="PY224" s="221"/>
      <c r="PZ224" s="221"/>
      <c r="QA224" s="221"/>
      <c r="QB224" s="221"/>
      <c r="QC224" s="221"/>
      <c r="QD224" s="221"/>
      <c r="QE224" s="221"/>
      <c r="QF224" s="221"/>
      <c r="QG224" s="221"/>
      <c r="QH224" s="221"/>
      <c r="QI224" s="221"/>
      <c r="QJ224" s="221"/>
      <c r="QK224" s="221"/>
      <c r="QL224" s="221"/>
      <c r="QM224" s="221"/>
      <c r="QN224" s="221"/>
      <c r="QO224" s="221"/>
      <c r="QP224" s="221"/>
      <c r="QQ224" s="221"/>
      <c r="QR224" s="221"/>
      <c r="QS224" s="221"/>
      <c r="QT224" s="221"/>
      <c r="QU224" s="221"/>
      <c r="QV224" s="221"/>
      <c r="QW224" s="221"/>
      <c r="QX224" s="221"/>
      <c r="QY224" s="221"/>
      <c r="QZ224" s="221"/>
      <c r="RA224" s="221"/>
      <c r="RB224" s="221"/>
      <c r="RC224" s="221"/>
      <c r="RD224" s="221"/>
      <c r="RE224" s="221"/>
      <c r="RF224" s="221"/>
      <c r="RG224" s="221"/>
      <c r="RH224" s="221"/>
      <c r="RI224" s="221"/>
      <c r="RJ224" s="221"/>
      <c r="RK224" s="221"/>
      <c r="RL224" s="221"/>
      <c r="RM224" s="221"/>
      <c r="RN224" s="221"/>
      <c r="RO224" s="221"/>
      <c r="RP224" s="221"/>
      <c r="RQ224" s="221"/>
      <c r="RR224" s="221"/>
      <c r="RS224" s="221"/>
      <c r="RT224" s="221"/>
      <c r="RU224" s="221"/>
      <c r="RV224" s="221"/>
      <c r="RW224" s="221"/>
      <c r="RX224" s="221"/>
      <c r="RY224" s="221"/>
      <c r="RZ224" s="221"/>
      <c r="SA224" s="221"/>
      <c r="SB224" s="221"/>
      <c r="SC224" s="221"/>
      <c r="SD224" s="221"/>
      <c r="SE224" s="221"/>
      <c r="SF224" s="221"/>
      <c r="SG224" s="221"/>
      <c r="SH224" s="221"/>
      <c r="SI224" s="221"/>
      <c r="SJ224" s="221"/>
      <c r="SK224" s="221"/>
      <c r="SL224" s="221"/>
      <c r="SM224" s="221"/>
      <c r="SN224" s="221"/>
      <c r="SO224" s="221"/>
      <c r="SP224" s="221"/>
      <c r="SQ224" s="221"/>
      <c r="SR224" s="221"/>
      <c r="SS224" s="221"/>
      <c r="ST224" s="221"/>
      <c r="SU224" s="221"/>
      <c r="SV224" s="221"/>
      <c r="SW224" s="221"/>
      <c r="SX224" s="221"/>
      <c r="SY224" s="221"/>
      <c r="SZ224" s="221"/>
      <c r="TA224" s="221"/>
      <c r="TB224" s="221"/>
      <c r="TC224" s="221"/>
      <c r="TD224" s="221"/>
      <c r="TE224" s="221"/>
      <c r="TF224" s="221"/>
      <c r="TG224" s="221"/>
      <c r="TH224" s="221"/>
      <c r="TI224" s="221"/>
      <c r="TJ224" s="221"/>
      <c r="TK224" s="221"/>
      <c r="TL224" s="221"/>
      <c r="TM224" s="221"/>
      <c r="TN224" s="221"/>
      <c r="TO224" s="221"/>
      <c r="TP224" s="221"/>
      <c r="TQ224" s="221"/>
      <c r="TR224" s="221"/>
      <c r="TS224" s="221"/>
      <c r="TT224" s="221"/>
      <c r="TU224" s="221"/>
      <c r="TV224" s="221"/>
      <c r="TW224" s="221"/>
      <c r="TX224" s="221"/>
      <c r="TY224" s="221"/>
      <c r="TZ224" s="221"/>
      <c r="UA224" s="221"/>
      <c r="UB224" s="221"/>
      <c r="UC224" s="221"/>
      <c r="UD224" s="221"/>
      <c r="UE224" s="221"/>
      <c r="UF224" s="221"/>
      <c r="UG224" s="221"/>
      <c r="UH224" s="221"/>
      <c r="UI224" s="221"/>
      <c r="UJ224" s="221"/>
      <c r="UK224" s="221"/>
      <c r="UL224" s="221"/>
      <c r="UM224" s="221"/>
      <c r="UN224" s="221"/>
      <c r="UO224" s="221"/>
      <c r="UP224" s="221"/>
      <c r="UQ224" s="221"/>
      <c r="UR224" s="221"/>
      <c r="US224" s="221"/>
      <c r="UT224" s="221"/>
      <c r="UU224" s="221"/>
      <c r="UV224" s="221"/>
      <c r="UW224" s="221"/>
      <c r="UX224" s="221"/>
      <c r="UY224" s="221"/>
      <c r="UZ224" s="221"/>
      <c r="VA224" s="221"/>
      <c r="VB224" s="221"/>
      <c r="VC224" s="221"/>
      <c r="VD224" s="221"/>
      <c r="VE224" s="221"/>
      <c r="VF224" s="221"/>
      <c r="VG224" s="221"/>
      <c r="VH224" s="221"/>
      <c r="VI224" s="221"/>
      <c r="VJ224" s="221"/>
      <c r="VK224" s="221"/>
      <c r="VL224" s="221"/>
      <c r="VM224" s="221"/>
      <c r="VN224" s="221"/>
      <c r="VO224" s="221"/>
      <c r="VP224" s="221"/>
      <c r="VQ224" s="221"/>
      <c r="VR224" s="221"/>
      <c r="VS224" s="221"/>
      <c r="VT224" s="221"/>
      <c r="VU224" s="221"/>
      <c r="VV224" s="221"/>
      <c r="VW224" s="221"/>
      <c r="VX224" s="221"/>
      <c r="VY224" s="221"/>
      <c r="VZ224" s="221"/>
      <c r="WA224" s="221"/>
      <c r="WB224" s="221"/>
      <c r="WC224" s="221"/>
      <c r="WD224" s="221"/>
      <c r="WE224" s="221"/>
      <c r="WF224" s="221"/>
      <c r="WG224" s="221"/>
      <c r="WH224" s="221"/>
      <c r="WI224" s="221"/>
      <c r="WJ224" s="221"/>
      <c r="WK224" s="221"/>
      <c r="WL224" s="221"/>
      <c r="WM224" s="221"/>
      <c r="WN224" s="221"/>
      <c r="WO224" s="221"/>
      <c r="WP224" s="221"/>
      <c r="WQ224" s="221"/>
      <c r="WR224" s="221"/>
      <c r="WS224" s="221"/>
      <c r="WT224" s="221"/>
      <c r="WU224" s="221"/>
      <c r="WV224" s="221"/>
      <c r="WW224" s="221"/>
      <c r="WX224" s="221"/>
      <c r="WY224" s="221"/>
      <c r="WZ224" s="221"/>
      <c r="XA224" s="221"/>
      <c r="XB224" s="221"/>
      <c r="XC224" s="221"/>
      <c r="XD224" s="221"/>
      <c r="XE224" s="221"/>
      <c r="XF224" s="221"/>
      <c r="XG224" s="221"/>
      <c r="XH224" s="221"/>
      <c r="XI224" s="221"/>
      <c r="XJ224" s="221"/>
      <c r="XK224" s="221"/>
      <c r="XL224" s="221"/>
      <c r="XM224" s="221"/>
      <c r="XN224" s="221"/>
      <c r="XO224" s="221"/>
      <c r="XP224" s="221"/>
      <c r="XQ224" s="221"/>
      <c r="XR224" s="221"/>
      <c r="XS224" s="221"/>
      <c r="XT224" s="221"/>
      <c r="XU224" s="221"/>
      <c r="XV224" s="221"/>
      <c r="XW224" s="221"/>
      <c r="XX224" s="221"/>
      <c r="XY224" s="221"/>
      <c r="XZ224" s="221"/>
      <c r="YA224" s="221"/>
      <c r="YB224" s="221"/>
      <c r="YC224" s="221"/>
      <c r="YD224" s="221"/>
      <c r="YE224" s="221"/>
      <c r="YF224" s="221"/>
      <c r="YG224" s="221"/>
      <c r="YH224" s="221"/>
      <c r="YI224" s="221"/>
      <c r="YJ224" s="221"/>
      <c r="YK224" s="221"/>
      <c r="YL224" s="221"/>
      <c r="YM224" s="221"/>
      <c r="YN224" s="221"/>
      <c r="YO224" s="221"/>
      <c r="YP224" s="221"/>
      <c r="YQ224" s="221"/>
      <c r="YR224" s="221"/>
      <c r="YS224" s="221"/>
      <c r="YT224" s="221"/>
      <c r="YU224" s="221"/>
      <c r="YV224" s="221"/>
      <c r="YW224" s="221"/>
      <c r="YX224" s="221"/>
      <c r="YY224" s="221"/>
      <c r="YZ224" s="221"/>
      <c r="ZA224" s="221"/>
      <c r="ZB224" s="221"/>
      <c r="ZC224" s="221"/>
      <c r="ZD224" s="221"/>
      <c r="ZE224" s="221"/>
      <c r="ZF224" s="221"/>
      <c r="ZG224" s="221"/>
      <c r="ZH224" s="221"/>
      <c r="ZI224" s="221"/>
      <c r="ZJ224" s="221"/>
      <c r="ZK224" s="221"/>
      <c r="ZL224" s="221"/>
      <c r="ZM224" s="221"/>
      <c r="ZN224" s="221"/>
      <c r="ZO224" s="221"/>
      <c r="ZP224" s="221"/>
      <c r="ZQ224" s="221"/>
      <c r="ZR224" s="221"/>
      <c r="ZS224" s="221"/>
      <c r="ZT224" s="221"/>
      <c r="ZU224" s="221"/>
      <c r="ZV224" s="221"/>
      <c r="ZW224" s="221"/>
      <c r="ZX224" s="221"/>
      <c r="ZY224" s="221"/>
      <c r="ZZ224" s="221"/>
      <c r="AAA224" s="221"/>
      <c r="AAB224" s="221"/>
      <c r="AAC224" s="221"/>
      <c r="AAD224" s="221"/>
      <c r="AAE224" s="221"/>
      <c r="AAF224" s="221"/>
      <c r="AAG224" s="221"/>
      <c r="AAH224" s="221"/>
      <c r="AAI224" s="221"/>
      <c r="AAJ224" s="221"/>
      <c r="AAK224" s="221"/>
      <c r="AAL224" s="221"/>
      <c r="AAM224" s="221"/>
      <c r="AAN224" s="221"/>
      <c r="AAO224" s="221"/>
      <c r="AAP224" s="221"/>
      <c r="AAQ224" s="221"/>
      <c r="AAR224" s="221"/>
      <c r="AAS224" s="221"/>
      <c r="AAT224" s="221"/>
      <c r="AAU224" s="221"/>
      <c r="AAV224" s="221"/>
      <c r="AAW224" s="221"/>
      <c r="AAX224" s="221"/>
      <c r="AAY224" s="221"/>
      <c r="AAZ224" s="221"/>
      <c r="ABA224" s="221"/>
      <c r="ABB224" s="221"/>
      <c r="ABC224" s="221"/>
      <c r="ABD224" s="221"/>
      <c r="ABE224" s="221"/>
      <c r="ABF224" s="221"/>
      <c r="ABG224" s="221"/>
      <c r="ABH224" s="221"/>
      <c r="ABI224" s="221"/>
      <c r="ABJ224" s="221"/>
      <c r="ABK224" s="221"/>
      <c r="ABL224" s="221"/>
      <c r="ABM224" s="221"/>
      <c r="ABN224" s="221"/>
      <c r="ABO224" s="221"/>
      <c r="ABP224" s="221"/>
      <c r="ABQ224" s="221"/>
      <c r="ABR224" s="221"/>
      <c r="ABS224" s="221"/>
      <c r="ABT224" s="221"/>
      <c r="ABU224" s="221"/>
      <c r="ABV224" s="221"/>
      <c r="ABW224" s="221"/>
      <c r="ABX224" s="221"/>
      <c r="ABY224" s="221"/>
      <c r="ABZ224" s="221"/>
      <c r="ACA224" s="221"/>
      <c r="ACB224" s="221"/>
      <c r="ACC224" s="221"/>
      <c r="ACD224" s="221"/>
      <c r="ACE224" s="221"/>
      <c r="ACF224" s="221"/>
      <c r="ACG224" s="221"/>
      <c r="ACH224" s="221"/>
      <c r="ACI224" s="221"/>
      <c r="ACJ224" s="221"/>
      <c r="ACK224" s="221"/>
      <c r="ACL224" s="221"/>
      <c r="ACM224" s="221"/>
      <c r="ACN224" s="221"/>
      <c r="ACO224" s="221"/>
      <c r="ACP224" s="221"/>
      <c r="ACQ224" s="221"/>
      <c r="ACR224" s="221"/>
      <c r="ACS224" s="221"/>
      <c r="ACT224" s="221"/>
      <c r="ACU224" s="221"/>
      <c r="ACV224" s="221"/>
      <c r="ACW224" s="221"/>
      <c r="ACX224" s="221"/>
      <c r="ACY224" s="221"/>
      <c r="ACZ224" s="221"/>
      <c r="ADA224" s="221"/>
      <c r="ADB224" s="221"/>
      <c r="ADC224" s="221"/>
      <c r="ADD224" s="221"/>
      <c r="ADE224" s="221"/>
      <c r="ADF224" s="221"/>
      <c r="ADG224" s="221"/>
      <c r="ADH224" s="221"/>
      <c r="ADI224" s="221"/>
      <c r="ADJ224" s="221"/>
      <c r="ADK224" s="221"/>
      <c r="ADL224" s="221"/>
      <c r="ADM224" s="221"/>
      <c r="ADN224" s="221"/>
      <c r="ADO224" s="221"/>
      <c r="ADP224" s="221"/>
      <c r="ADQ224" s="221"/>
      <c r="ADR224" s="221"/>
      <c r="ADS224" s="221"/>
      <c r="ADT224" s="221"/>
      <c r="ADU224" s="221"/>
      <c r="ADV224" s="221"/>
      <c r="ADW224" s="221"/>
      <c r="ADX224" s="221"/>
      <c r="ADY224" s="221"/>
      <c r="ADZ224" s="221"/>
      <c r="AEA224" s="221"/>
      <c r="AEB224" s="221"/>
      <c r="AEC224" s="221"/>
      <c r="AED224" s="221"/>
      <c r="AEE224" s="221"/>
      <c r="AEF224" s="221"/>
      <c r="AEG224" s="221"/>
      <c r="AEH224" s="221"/>
      <c r="AEI224" s="221"/>
      <c r="AEJ224" s="221"/>
      <c r="AEK224" s="221"/>
      <c r="AEL224" s="221"/>
      <c r="AEM224" s="221"/>
      <c r="AEN224" s="221"/>
      <c r="AEO224" s="221"/>
      <c r="AEP224" s="221"/>
      <c r="AEQ224" s="221"/>
      <c r="AER224" s="221"/>
      <c r="AES224" s="221"/>
      <c r="AET224" s="221"/>
      <c r="AEU224" s="221"/>
      <c r="AEV224" s="221"/>
      <c r="AEW224" s="221"/>
      <c r="AEX224" s="221"/>
      <c r="AEY224" s="221"/>
      <c r="AEZ224" s="221"/>
      <c r="AFA224" s="221"/>
      <c r="AFB224" s="221"/>
      <c r="AFC224" s="221"/>
      <c r="AFD224" s="221"/>
      <c r="AFE224" s="221"/>
      <c r="AFF224" s="221"/>
      <c r="AFG224" s="221"/>
      <c r="AFH224" s="221"/>
      <c r="AFI224" s="221"/>
      <c r="AFJ224" s="221"/>
      <c r="AFK224" s="221"/>
      <c r="AFL224" s="221"/>
      <c r="AFM224" s="221"/>
      <c r="AFN224" s="221"/>
      <c r="AFO224" s="221"/>
      <c r="AFP224" s="221"/>
      <c r="AFQ224" s="221"/>
      <c r="AFR224" s="221"/>
      <c r="AFS224" s="221"/>
      <c r="AFT224" s="221"/>
      <c r="AFU224" s="221"/>
      <c r="AFV224" s="221"/>
      <c r="AFW224" s="221"/>
      <c r="AFX224" s="221"/>
      <c r="AFY224" s="221"/>
      <c r="AFZ224" s="221"/>
      <c r="AGA224" s="221"/>
      <c r="AGB224" s="221"/>
      <c r="AGC224" s="221"/>
      <c r="AGD224" s="221"/>
      <c r="AGE224" s="221"/>
      <c r="AGF224" s="221"/>
      <c r="AGG224" s="221"/>
      <c r="AGH224" s="221"/>
      <c r="AGI224" s="221"/>
      <c r="AGJ224" s="221"/>
      <c r="AGK224" s="221"/>
      <c r="AGL224" s="221"/>
      <c r="AGM224" s="221"/>
      <c r="AGN224" s="221"/>
      <c r="AGO224" s="221"/>
      <c r="AGP224" s="221"/>
      <c r="AGQ224" s="221"/>
      <c r="AGR224" s="221"/>
      <c r="AGS224" s="221"/>
      <c r="AGT224" s="221"/>
      <c r="AGU224" s="221"/>
      <c r="AGV224" s="221"/>
      <c r="AGW224" s="221"/>
      <c r="AGX224" s="221"/>
      <c r="AGY224" s="221"/>
      <c r="AGZ224" s="221"/>
      <c r="AHA224" s="221"/>
      <c r="AHB224" s="221"/>
      <c r="AHC224" s="221"/>
      <c r="AHD224" s="221"/>
      <c r="AHE224" s="221"/>
      <c r="AHF224" s="221"/>
      <c r="AHG224" s="221"/>
      <c r="AHH224" s="221"/>
      <c r="AHI224" s="221"/>
      <c r="AHJ224" s="221"/>
      <c r="AHK224" s="221"/>
      <c r="AHL224" s="221"/>
      <c r="AHM224" s="221"/>
      <c r="AHN224" s="221"/>
      <c r="AHO224" s="221"/>
      <c r="AHP224" s="221"/>
      <c r="AHQ224" s="221"/>
      <c r="AHR224" s="221"/>
      <c r="AHS224" s="221"/>
      <c r="AHT224" s="221"/>
      <c r="AHU224" s="221"/>
      <c r="AHV224" s="221"/>
      <c r="AHW224" s="221"/>
      <c r="AHX224" s="221"/>
      <c r="AHY224" s="221"/>
      <c r="AHZ224" s="221"/>
      <c r="AIA224" s="221"/>
      <c r="AIB224" s="221"/>
      <c r="AIC224" s="221"/>
      <c r="AID224" s="221"/>
      <c r="AIE224" s="221"/>
      <c r="AIF224" s="221"/>
      <c r="AIG224" s="221"/>
      <c r="AIH224" s="221"/>
      <c r="AII224" s="221"/>
      <c r="AIJ224" s="221"/>
      <c r="AIK224" s="221"/>
      <c r="AIL224" s="221"/>
      <c r="AIM224" s="221"/>
      <c r="AIN224" s="221"/>
      <c r="AIO224" s="221"/>
      <c r="AIP224" s="221"/>
      <c r="AIQ224" s="221"/>
      <c r="AIR224" s="221"/>
      <c r="AIS224" s="221"/>
      <c r="AIT224" s="221"/>
      <c r="AIU224" s="221"/>
      <c r="AIV224" s="221"/>
      <c r="AIW224" s="221"/>
      <c r="AIX224" s="221"/>
      <c r="AIY224" s="221"/>
      <c r="AIZ224" s="221"/>
      <c r="AJA224" s="221"/>
      <c r="AJB224" s="221"/>
      <c r="AJC224" s="221"/>
      <c r="AJD224" s="221"/>
      <c r="AJE224" s="221"/>
      <c r="AJF224" s="221"/>
      <c r="AJG224" s="221"/>
      <c r="AJH224" s="221"/>
      <c r="AJI224" s="221"/>
      <c r="AJJ224" s="221"/>
      <c r="AJK224" s="221"/>
      <c r="AJL224" s="221"/>
      <c r="AJM224" s="221"/>
      <c r="AJN224" s="221"/>
      <c r="AJO224" s="221"/>
      <c r="AJP224" s="221"/>
      <c r="AJQ224" s="221"/>
      <c r="AJR224" s="221"/>
      <c r="AJS224" s="221"/>
      <c r="AJT224" s="221"/>
      <c r="AJU224" s="221"/>
      <c r="AJV224" s="221"/>
      <c r="AJW224" s="221"/>
      <c r="AJX224" s="221"/>
      <c r="AJY224" s="221"/>
      <c r="AJZ224" s="221"/>
      <c r="AKA224" s="221"/>
      <c r="AKB224" s="221"/>
      <c r="AKC224" s="221"/>
      <c r="AKD224" s="221"/>
      <c r="AKE224" s="221"/>
      <c r="AKF224" s="221"/>
      <c r="AKG224" s="221"/>
      <c r="AKH224" s="221"/>
      <c r="AKI224" s="221"/>
      <c r="AKJ224" s="221"/>
      <c r="AKK224" s="221"/>
      <c r="AKL224" s="221"/>
      <c r="AKM224" s="221"/>
      <c r="AKN224" s="221"/>
      <c r="AKO224" s="221"/>
      <c r="AKP224" s="221"/>
      <c r="AKQ224" s="221"/>
      <c r="AKR224" s="221"/>
      <c r="AKS224" s="221"/>
      <c r="AKT224" s="221"/>
      <c r="AKU224" s="221"/>
      <c r="AKV224" s="221"/>
      <c r="AKW224" s="221"/>
      <c r="AKX224" s="221"/>
      <c r="AKY224" s="221"/>
      <c r="AKZ224" s="221"/>
      <c r="ALA224" s="221"/>
      <c r="ALB224" s="221"/>
      <c r="ALC224" s="221"/>
      <c r="ALD224" s="221"/>
      <c r="ALE224" s="221"/>
      <c r="ALF224" s="221"/>
      <c r="ALG224" s="221"/>
      <c r="ALH224" s="221"/>
      <c r="ALI224" s="221"/>
      <c r="ALJ224" s="221"/>
      <c r="ALK224" s="221"/>
      <c r="ALL224" s="221"/>
      <c r="ALM224" s="221"/>
      <c r="ALN224" s="221"/>
      <c r="ALO224" s="221"/>
      <c r="ALP224" s="221"/>
      <c r="ALQ224" s="221"/>
      <c r="ALR224" s="221"/>
      <c r="ALS224" s="221"/>
      <c r="ALT224" s="221"/>
      <c r="ALU224" s="221"/>
      <c r="ALV224" s="221"/>
      <c r="ALW224" s="221"/>
      <c r="ALX224" s="221"/>
      <c r="ALY224" s="221"/>
      <c r="ALZ224" s="221"/>
      <c r="AMA224" s="221"/>
      <c r="AMB224" s="221"/>
      <c r="AMC224" s="221"/>
      <c r="AMD224" s="221"/>
      <c r="AME224" s="221"/>
      <c r="AMF224" s="221"/>
      <c r="AMG224" s="221"/>
      <c r="AMH224" s="221"/>
      <c r="AMI224" s="221"/>
      <c r="AMJ224" s="221"/>
      <c r="AMK224" s="221"/>
      <c r="AML224" s="221"/>
      <c r="AMM224" s="221"/>
      <c r="AMN224" s="221"/>
      <c r="AMO224" s="221"/>
      <c r="AMP224" s="221"/>
      <c r="AMQ224" s="221"/>
      <c r="AMR224" s="221"/>
      <c r="AMS224" s="221"/>
      <c r="AMT224" s="221"/>
      <c r="AMU224" s="221"/>
      <c r="AMV224" s="221"/>
      <c r="AMW224" s="221"/>
      <c r="AMX224" s="221"/>
      <c r="AMY224" s="221"/>
      <c r="AMZ224" s="221"/>
      <c r="ANA224" s="221"/>
      <c r="ANB224" s="221"/>
      <c r="ANC224" s="221"/>
      <c r="AND224" s="221"/>
      <c r="ANE224" s="221"/>
      <c r="ANF224" s="221"/>
      <c r="ANG224" s="221"/>
      <c r="ANH224" s="221"/>
      <c r="ANI224" s="221"/>
      <c r="ANJ224" s="221"/>
      <c r="ANK224" s="221"/>
      <c r="ANL224" s="221"/>
      <c r="ANM224" s="221"/>
      <c r="ANN224" s="221"/>
      <c r="ANO224" s="221"/>
      <c r="ANP224" s="221"/>
      <c r="ANQ224" s="221"/>
      <c r="ANR224" s="221"/>
      <c r="ANS224" s="221"/>
      <c r="ANT224" s="221"/>
      <c r="ANU224" s="221"/>
      <c r="ANV224" s="221"/>
      <c r="ANW224" s="221"/>
      <c r="ANX224" s="221"/>
      <c r="ANY224" s="221"/>
      <c r="ANZ224" s="221"/>
      <c r="AOA224" s="221"/>
      <c r="AOB224" s="221"/>
      <c r="AOC224" s="221"/>
      <c r="AOD224" s="221"/>
      <c r="AOE224" s="221"/>
      <c r="AOF224" s="221"/>
      <c r="AOG224" s="221"/>
      <c r="AOH224" s="221"/>
      <c r="AOI224" s="221"/>
      <c r="AOJ224" s="221"/>
      <c r="AOK224" s="221"/>
      <c r="AOL224" s="221"/>
      <c r="AOM224" s="221"/>
      <c r="AON224" s="221"/>
      <c r="AOO224" s="221"/>
      <c r="AOP224" s="221"/>
      <c r="AOQ224" s="221"/>
      <c r="AOR224" s="221"/>
      <c r="AOS224" s="221"/>
      <c r="AOT224" s="221"/>
      <c r="AOU224" s="221"/>
      <c r="AOV224" s="221"/>
      <c r="AOW224" s="221"/>
      <c r="AOX224" s="221"/>
      <c r="AOY224" s="221"/>
      <c r="AOZ224" s="221"/>
      <c r="APA224" s="221"/>
      <c r="APB224" s="221"/>
      <c r="APC224" s="221"/>
      <c r="APD224" s="221"/>
      <c r="APE224" s="221"/>
      <c r="APF224" s="221"/>
      <c r="APG224" s="221"/>
      <c r="APH224" s="221"/>
      <c r="API224" s="221"/>
      <c r="APJ224" s="221"/>
      <c r="APK224" s="221"/>
      <c r="APL224" s="221"/>
      <c r="APM224" s="221"/>
      <c r="APN224" s="221"/>
      <c r="APO224" s="221"/>
      <c r="APP224" s="221"/>
      <c r="APQ224" s="221"/>
      <c r="APR224" s="221"/>
      <c r="APS224" s="221"/>
      <c r="APT224" s="221"/>
      <c r="APU224" s="221"/>
      <c r="APV224" s="221"/>
      <c r="APW224" s="221"/>
      <c r="APX224" s="221"/>
      <c r="APY224" s="221"/>
      <c r="APZ224" s="221"/>
      <c r="AQA224" s="221"/>
      <c r="AQB224" s="221"/>
      <c r="AQC224" s="221"/>
      <c r="AQD224" s="221"/>
      <c r="AQE224" s="221"/>
      <c r="AQF224" s="221"/>
      <c r="AQG224" s="221"/>
      <c r="AQH224" s="221"/>
      <c r="AQI224" s="221"/>
      <c r="AQJ224" s="221"/>
      <c r="AQK224" s="221"/>
      <c r="AQL224" s="221"/>
      <c r="AQM224" s="221"/>
      <c r="AQN224" s="221"/>
      <c r="AQO224" s="221"/>
      <c r="AQP224" s="221"/>
      <c r="AQQ224" s="221"/>
      <c r="AQR224" s="221"/>
      <c r="AQS224" s="221"/>
      <c r="AQT224" s="221"/>
      <c r="AQU224" s="221"/>
      <c r="AQV224" s="221"/>
      <c r="AQW224" s="221"/>
      <c r="AQX224" s="221"/>
      <c r="AQY224" s="221"/>
      <c r="AQZ224" s="221"/>
      <c r="ARA224" s="221"/>
      <c r="ARB224" s="221"/>
      <c r="ARC224" s="221"/>
      <c r="ARD224" s="221"/>
      <c r="ARE224" s="221"/>
      <c r="ARF224" s="221"/>
      <c r="ARG224" s="221"/>
      <c r="ARH224" s="221"/>
      <c r="ARI224" s="221"/>
      <c r="ARJ224" s="221"/>
      <c r="ARK224" s="221"/>
      <c r="ARL224" s="221"/>
      <c r="ARM224" s="221"/>
      <c r="ARN224" s="221"/>
      <c r="ARO224" s="221"/>
      <c r="ARP224" s="221"/>
      <c r="ARQ224" s="221"/>
      <c r="ARR224" s="221"/>
      <c r="ARS224" s="221"/>
      <c r="ART224" s="221"/>
      <c r="ARU224" s="221"/>
      <c r="ARV224" s="221"/>
      <c r="ARW224" s="221"/>
      <c r="ARX224" s="221"/>
      <c r="ARY224" s="221"/>
      <c r="ARZ224" s="221"/>
      <c r="ASA224" s="221"/>
      <c r="ASB224" s="221"/>
      <c r="ASC224" s="221"/>
      <c r="ASD224" s="221"/>
      <c r="ASE224" s="221"/>
      <c r="ASF224" s="221"/>
      <c r="ASG224" s="221"/>
      <c r="ASH224" s="221"/>
      <c r="ASI224" s="221"/>
      <c r="ASJ224" s="221"/>
      <c r="ASK224" s="221"/>
      <c r="ASL224" s="221"/>
      <c r="ASM224" s="221"/>
      <c r="ASN224" s="221"/>
      <c r="ASO224" s="221"/>
      <c r="ASP224" s="221"/>
      <c r="ASQ224" s="221"/>
      <c r="ASR224" s="221"/>
      <c r="ASS224" s="221"/>
      <c r="AST224" s="221"/>
      <c r="ASU224" s="221"/>
      <c r="ASV224" s="221"/>
      <c r="ASW224" s="221"/>
      <c r="ASX224" s="221"/>
      <c r="ASY224" s="221"/>
      <c r="ASZ224" s="221"/>
      <c r="ATA224" s="221"/>
      <c r="ATB224" s="221"/>
      <c r="ATC224" s="221"/>
      <c r="ATD224" s="221"/>
      <c r="ATE224" s="221"/>
      <c r="ATF224" s="221"/>
      <c r="ATG224" s="221"/>
      <c r="ATH224" s="221"/>
      <c r="ATI224" s="221"/>
      <c r="ATJ224" s="221"/>
      <c r="ATK224" s="221"/>
      <c r="ATL224" s="221"/>
      <c r="ATM224" s="221"/>
      <c r="ATN224" s="221"/>
      <c r="ATO224" s="221"/>
      <c r="ATP224" s="221"/>
      <c r="ATQ224" s="221"/>
      <c r="ATR224" s="221"/>
      <c r="ATS224" s="221"/>
      <c r="ATT224" s="221"/>
      <c r="ATU224" s="221"/>
      <c r="ATV224" s="221"/>
      <c r="ATW224" s="221"/>
      <c r="ATX224" s="221"/>
      <c r="ATY224" s="221"/>
      <c r="ATZ224" s="221"/>
      <c r="AUA224" s="221"/>
      <c r="AUB224" s="221"/>
      <c r="AUC224" s="221"/>
      <c r="AUD224" s="221"/>
      <c r="AUE224" s="221"/>
      <c r="AUF224" s="221"/>
      <c r="AUG224" s="221"/>
      <c r="AUH224" s="221"/>
      <c r="AUI224" s="221"/>
      <c r="AUJ224" s="221"/>
      <c r="AUK224" s="221"/>
      <c r="AUL224" s="221"/>
      <c r="AUM224" s="221"/>
      <c r="AUN224" s="221"/>
      <c r="AUO224" s="221"/>
      <c r="AUP224" s="221"/>
      <c r="AUQ224" s="221"/>
      <c r="AUR224" s="221"/>
      <c r="AUS224" s="221"/>
      <c r="AUT224" s="221"/>
      <c r="AUU224" s="221"/>
      <c r="AUV224" s="221"/>
      <c r="AUW224" s="221"/>
      <c r="AUX224" s="221"/>
      <c r="AUY224" s="221"/>
      <c r="AUZ224" s="221"/>
      <c r="AVA224" s="221"/>
      <c r="AVB224" s="221"/>
      <c r="AVC224" s="221"/>
      <c r="AVD224" s="221"/>
      <c r="AVE224" s="221"/>
      <c r="AVF224" s="221"/>
      <c r="AVG224" s="221"/>
      <c r="AVH224" s="221"/>
      <c r="AVI224" s="221"/>
      <c r="AVJ224" s="221"/>
      <c r="AVK224" s="221"/>
      <c r="AVL224" s="221"/>
      <c r="AVM224" s="221"/>
      <c r="AVN224" s="221"/>
      <c r="AVO224" s="221"/>
      <c r="AVP224" s="221"/>
      <c r="AVQ224" s="221"/>
      <c r="AVR224" s="221"/>
      <c r="AVS224" s="221"/>
      <c r="AVT224" s="221"/>
      <c r="AVU224" s="221"/>
      <c r="AVV224" s="221"/>
      <c r="AVW224" s="221"/>
      <c r="AVX224" s="221"/>
      <c r="AVY224" s="221"/>
      <c r="AVZ224" s="221"/>
      <c r="AWA224" s="221"/>
      <c r="AWB224" s="221"/>
      <c r="AWC224" s="221"/>
      <c r="AWD224" s="221"/>
      <c r="AWE224" s="221"/>
      <c r="AWF224" s="221"/>
      <c r="AWG224" s="221"/>
      <c r="AWH224" s="221"/>
      <c r="AWI224" s="221"/>
      <c r="AWJ224" s="221"/>
      <c r="AWK224" s="221"/>
      <c r="AWL224" s="221"/>
      <c r="AWM224" s="221"/>
      <c r="AWN224" s="221"/>
      <c r="AWO224" s="221"/>
      <c r="AWP224" s="221"/>
      <c r="AWQ224" s="221"/>
      <c r="AWR224" s="221"/>
      <c r="AWS224" s="221"/>
      <c r="AWT224" s="221"/>
      <c r="AWU224" s="221"/>
      <c r="AWV224" s="221"/>
      <c r="AWW224" s="221"/>
      <c r="AWX224" s="221"/>
      <c r="AWY224" s="221"/>
      <c r="AWZ224" s="221"/>
      <c r="AXA224" s="221"/>
      <c r="AXB224" s="221"/>
      <c r="AXC224" s="221"/>
      <c r="AXD224" s="221"/>
      <c r="AXE224" s="221"/>
      <c r="AXF224" s="221"/>
      <c r="AXG224" s="221"/>
      <c r="AXH224" s="221"/>
      <c r="AXI224" s="221"/>
      <c r="AXJ224" s="221"/>
      <c r="AXK224" s="221"/>
      <c r="AXL224" s="221"/>
      <c r="AXM224" s="221"/>
      <c r="AXN224" s="221"/>
      <c r="AXO224" s="221"/>
      <c r="AXP224" s="221"/>
      <c r="AXQ224" s="221"/>
      <c r="AXR224" s="221"/>
      <c r="AXS224" s="221"/>
      <c r="AXT224" s="221"/>
      <c r="AXU224" s="221"/>
      <c r="AXV224" s="221"/>
      <c r="AXW224" s="221"/>
      <c r="AXX224" s="221"/>
      <c r="AXY224" s="221"/>
      <c r="AXZ224" s="221"/>
      <c r="AYA224" s="221"/>
      <c r="AYB224" s="221"/>
      <c r="AYC224" s="221"/>
      <c r="AYD224" s="221"/>
      <c r="AYE224" s="221"/>
      <c r="AYF224" s="221"/>
      <c r="AYG224" s="221"/>
      <c r="AYH224" s="221"/>
      <c r="AYI224" s="221"/>
      <c r="AYJ224" s="221"/>
      <c r="AYK224" s="221"/>
      <c r="AYL224" s="221"/>
      <c r="AYM224" s="221"/>
      <c r="AYN224" s="221"/>
      <c r="AYO224" s="221"/>
      <c r="AYP224" s="221"/>
      <c r="AYQ224" s="221"/>
      <c r="AYR224" s="221"/>
      <c r="AYS224" s="221"/>
      <c r="AYT224" s="221"/>
      <c r="AYU224" s="221"/>
      <c r="AYV224" s="221"/>
      <c r="AYW224" s="221"/>
      <c r="AYX224" s="221"/>
      <c r="AYY224" s="221"/>
      <c r="AYZ224" s="221"/>
      <c r="AZA224" s="221"/>
      <c r="AZB224" s="221"/>
      <c r="AZC224" s="221"/>
      <c r="AZD224" s="221"/>
      <c r="AZE224" s="221"/>
      <c r="AZF224" s="221"/>
      <c r="AZG224" s="221"/>
      <c r="AZH224" s="221"/>
      <c r="AZI224" s="221"/>
      <c r="AZJ224" s="221"/>
      <c r="AZK224" s="221"/>
      <c r="AZL224" s="221"/>
      <c r="AZM224" s="221"/>
      <c r="AZN224" s="221"/>
      <c r="AZO224" s="221"/>
      <c r="AZP224" s="221"/>
      <c r="AZQ224" s="221"/>
      <c r="AZR224" s="221"/>
      <c r="AZS224" s="221"/>
      <c r="AZT224" s="221"/>
      <c r="AZU224" s="221"/>
      <c r="AZV224" s="221"/>
      <c r="AZW224" s="221"/>
      <c r="AZX224" s="221"/>
      <c r="AZY224" s="221"/>
      <c r="AZZ224" s="221"/>
      <c r="BAA224" s="221"/>
      <c r="BAB224" s="221"/>
      <c r="BAC224" s="221"/>
      <c r="BAD224" s="221"/>
      <c r="BAE224" s="221"/>
      <c r="BAF224" s="221"/>
      <c r="BAG224" s="221"/>
      <c r="BAH224" s="221"/>
      <c r="BAI224" s="221"/>
      <c r="BAJ224" s="221"/>
      <c r="BAK224" s="221"/>
      <c r="BAL224" s="221"/>
      <c r="BAM224" s="221"/>
      <c r="BAN224" s="221"/>
      <c r="BAO224" s="221"/>
      <c r="BAP224" s="221"/>
      <c r="BAQ224" s="221"/>
      <c r="BAR224" s="221"/>
      <c r="BAS224" s="221"/>
      <c r="BAT224" s="221"/>
      <c r="BAU224" s="221"/>
      <c r="BAV224" s="221"/>
      <c r="BAW224" s="221"/>
      <c r="BAX224" s="221"/>
      <c r="BAY224" s="221"/>
      <c r="BAZ224" s="221"/>
      <c r="BBA224" s="221"/>
      <c r="BBB224" s="221"/>
      <c r="BBC224" s="221"/>
      <c r="BBD224" s="221"/>
      <c r="BBE224" s="221"/>
      <c r="BBF224" s="221"/>
      <c r="BBG224" s="221"/>
      <c r="BBH224" s="221"/>
      <c r="BBI224" s="221"/>
      <c r="BBJ224" s="221"/>
      <c r="BBK224" s="221"/>
      <c r="BBL224" s="221"/>
      <c r="BBM224" s="221"/>
      <c r="BBN224" s="221"/>
      <c r="BBO224" s="221"/>
      <c r="BBP224" s="221"/>
      <c r="BBQ224" s="221"/>
      <c r="BBR224" s="221"/>
      <c r="BBS224" s="221"/>
      <c r="BBT224" s="221"/>
      <c r="BBU224" s="221"/>
      <c r="BBV224" s="221"/>
      <c r="BBW224" s="221"/>
      <c r="BBX224" s="221"/>
      <c r="BBY224" s="221"/>
      <c r="BBZ224" s="221"/>
      <c r="BCA224" s="221"/>
      <c r="BCB224" s="221"/>
      <c r="BCC224" s="221"/>
      <c r="BCD224" s="221"/>
      <c r="BCE224" s="221"/>
      <c r="BCF224" s="221"/>
      <c r="BCG224" s="221"/>
      <c r="BCH224" s="221"/>
      <c r="BCI224" s="221"/>
      <c r="BCJ224" s="221"/>
      <c r="BCK224" s="221"/>
      <c r="BCL224" s="221"/>
      <c r="BCM224" s="221"/>
      <c r="BCN224" s="221"/>
      <c r="BCO224" s="221"/>
      <c r="BCP224" s="221"/>
      <c r="BCQ224" s="221"/>
      <c r="BCR224" s="221"/>
      <c r="BCS224" s="221"/>
      <c r="BCT224" s="221"/>
      <c r="BCU224" s="221"/>
      <c r="BCV224" s="221"/>
      <c r="BCW224" s="221"/>
      <c r="BCX224" s="221"/>
      <c r="BCY224" s="221"/>
      <c r="BCZ224" s="221"/>
      <c r="BDA224" s="221"/>
      <c r="BDB224" s="221"/>
      <c r="BDC224" s="221"/>
      <c r="BDD224" s="221"/>
      <c r="BDE224" s="221"/>
      <c r="BDF224" s="221"/>
      <c r="BDG224" s="221"/>
      <c r="BDH224" s="221"/>
      <c r="BDI224" s="221"/>
      <c r="BDJ224" s="221"/>
      <c r="BDK224" s="221"/>
      <c r="BDL224" s="221"/>
      <c r="BDM224" s="221"/>
      <c r="BDN224" s="221"/>
      <c r="BDO224" s="221"/>
      <c r="BDP224" s="221"/>
      <c r="BDQ224" s="221"/>
      <c r="BDR224" s="221"/>
      <c r="BDS224" s="221"/>
      <c r="BDT224" s="221"/>
      <c r="BDU224" s="221"/>
      <c r="BDV224" s="221"/>
      <c r="BDW224" s="221"/>
      <c r="BDX224" s="221"/>
      <c r="BDY224" s="221"/>
      <c r="BDZ224" s="221"/>
      <c r="BEA224" s="221"/>
      <c r="BEB224" s="221"/>
      <c r="BEC224" s="221"/>
      <c r="BED224" s="221"/>
      <c r="BEE224" s="221"/>
      <c r="BEF224" s="221"/>
      <c r="BEG224" s="221"/>
      <c r="BEH224" s="221"/>
      <c r="BEI224" s="221"/>
      <c r="BEJ224" s="221"/>
      <c r="BEK224" s="221"/>
      <c r="BEL224" s="221"/>
      <c r="BEM224" s="221"/>
      <c r="BEN224" s="221"/>
      <c r="BEO224" s="221"/>
      <c r="BEP224" s="221"/>
      <c r="BEQ224" s="221"/>
      <c r="BER224" s="221"/>
      <c r="BES224" s="221"/>
      <c r="BET224" s="221"/>
      <c r="BEU224" s="221"/>
      <c r="BEV224" s="221"/>
      <c r="BEW224" s="221"/>
      <c r="BEX224" s="221"/>
      <c r="BEY224" s="221"/>
      <c r="BEZ224" s="221"/>
      <c r="BFA224" s="221"/>
      <c r="BFB224" s="221"/>
      <c r="BFC224" s="221"/>
      <c r="BFD224" s="221"/>
      <c r="BFE224" s="221"/>
      <c r="BFF224" s="221"/>
      <c r="BFG224" s="221"/>
      <c r="BFH224" s="221"/>
      <c r="BFI224" s="221"/>
      <c r="BFJ224" s="221"/>
      <c r="BFK224" s="221"/>
      <c r="BFL224" s="221"/>
      <c r="BFM224" s="221"/>
      <c r="BFN224" s="221"/>
      <c r="BFO224" s="221"/>
      <c r="BFP224" s="221"/>
      <c r="BFQ224" s="221"/>
      <c r="BFR224" s="221"/>
      <c r="BFS224" s="221"/>
      <c r="BFT224" s="221"/>
      <c r="BFU224" s="221"/>
      <c r="BFV224" s="221"/>
      <c r="BFW224" s="221"/>
      <c r="BFX224" s="221"/>
      <c r="BFY224" s="221"/>
      <c r="BFZ224" s="221"/>
      <c r="BGA224" s="221"/>
      <c r="BGB224" s="221"/>
      <c r="BGC224" s="221"/>
      <c r="BGD224" s="221"/>
      <c r="BGE224" s="221"/>
      <c r="BGF224" s="221"/>
      <c r="BGG224" s="221"/>
      <c r="BGH224" s="221"/>
      <c r="BGI224" s="221"/>
      <c r="BGJ224" s="221"/>
      <c r="BGK224" s="221"/>
      <c r="BGL224" s="221"/>
      <c r="BGM224" s="221"/>
      <c r="BGN224" s="221"/>
      <c r="BGO224" s="221"/>
      <c r="BGP224" s="221"/>
      <c r="BGQ224" s="221"/>
      <c r="BGR224" s="221"/>
      <c r="BGS224" s="221"/>
      <c r="BGT224" s="221"/>
      <c r="BGU224" s="221"/>
      <c r="BGV224" s="221"/>
      <c r="BGW224" s="221"/>
      <c r="BGX224" s="221"/>
      <c r="BGY224" s="221"/>
      <c r="BGZ224" s="221"/>
      <c r="BHA224" s="221"/>
      <c r="BHB224" s="221"/>
      <c r="BHC224" s="221"/>
      <c r="BHD224" s="221"/>
      <c r="BHE224" s="221"/>
      <c r="BHF224" s="221"/>
      <c r="BHG224" s="221"/>
      <c r="BHH224" s="221"/>
      <c r="BHI224" s="221"/>
      <c r="BHJ224" s="221"/>
      <c r="BHK224" s="221"/>
      <c r="BHL224" s="221"/>
      <c r="BHM224" s="221"/>
      <c r="BHN224" s="221"/>
      <c r="BHO224" s="221"/>
      <c r="BHP224" s="221"/>
      <c r="BHQ224" s="221"/>
      <c r="BHR224" s="221"/>
      <c r="BHS224" s="221"/>
      <c r="BHT224" s="221"/>
      <c r="BHU224" s="221"/>
      <c r="BHV224" s="221"/>
      <c r="BHW224" s="221"/>
      <c r="BHX224" s="221"/>
      <c r="BHY224" s="221"/>
      <c r="BHZ224" s="221"/>
      <c r="BIA224" s="221"/>
      <c r="BIB224" s="221"/>
      <c r="BIC224" s="221"/>
      <c r="BID224" s="221"/>
      <c r="BIE224" s="221"/>
      <c r="BIF224" s="221"/>
      <c r="BIG224" s="221"/>
      <c r="BIH224" s="221"/>
      <c r="BII224" s="221"/>
      <c r="BIJ224" s="221"/>
      <c r="BIK224" s="221"/>
      <c r="BIL224" s="221"/>
      <c r="BIM224" s="221"/>
      <c r="BIN224" s="221"/>
      <c r="BIO224" s="221"/>
      <c r="BIP224" s="221"/>
      <c r="BIQ224" s="221"/>
      <c r="BIR224" s="221"/>
      <c r="BIS224" s="221"/>
      <c r="BIT224" s="221"/>
      <c r="BIU224" s="221"/>
      <c r="BIV224" s="221"/>
      <c r="BIW224" s="221"/>
      <c r="BIX224" s="221"/>
      <c r="BIY224" s="221"/>
      <c r="BIZ224" s="221"/>
      <c r="BJA224" s="221"/>
      <c r="BJB224" s="221"/>
      <c r="BJC224" s="221"/>
      <c r="BJD224" s="221"/>
      <c r="BJE224" s="221"/>
      <c r="BJF224" s="221"/>
      <c r="BJG224" s="221"/>
      <c r="BJH224" s="221"/>
      <c r="BJI224" s="221"/>
      <c r="BJJ224" s="221"/>
      <c r="BJK224" s="221"/>
      <c r="BJL224" s="221"/>
      <c r="BJM224" s="221"/>
      <c r="BJN224" s="221"/>
      <c r="BJO224" s="221"/>
      <c r="BJP224" s="221"/>
      <c r="BJQ224" s="221"/>
      <c r="BJR224" s="221"/>
      <c r="BJS224" s="221"/>
      <c r="BJT224" s="221"/>
      <c r="BJU224" s="221"/>
      <c r="BJV224" s="221"/>
      <c r="BJW224" s="221"/>
      <c r="BJX224" s="221"/>
      <c r="BJY224" s="221"/>
      <c r="BJZ224" s="221"/>
      <c r="BKA224" s="221"/>
      <c r="BKB224" s="221"/>
      <c r="BKC224" s="221"/>
      <c r="BKD224" s="221"/>
      <c r="BKE224" s="221"/>
      <c r="BKF224" s="221"/>
      <c r="BKG224" s="221"/>
      <c r="BKH224" s="221"/>
      <c r="BKI224" s="221"/>
      <c r="BKJ224" s="221"/>
      <c r="BKK224" s="221"/>
      <c r="BKL224" s="221"/>
      <c r="BKM224" s="221"/>
      <c r="BKN224" s="221"/>
      <c r="BKO224" s="221"/>
      <c r="BKP224" s="221"/>
      <c r="BKQ224" s="221"/>
      <c r="BKR224" s="221"/>
      <c r="BKS224" s="221"/>
      <c r="BKT224" s="221"/>
      <c r="BKU224" s="221"/>
      <c r="BKV224" s="221"/>
      <c r="BKW224" s="221"/>
      <c r="BKX224" s="221"/>
      <c r="BKY224" s="221"/>
      <c r="BKZ224" s="221"/>
      <c r="BLA224" s="221"/>
      <c r="BLB224" s="221"/>
      <c r="BLC224" s="221"/>
      <c r="BLD224" s="221"/>
      <c r="BLE224" s="221"/>
      <c r="BLF224" s="221"/>
      <c r="BLG224" s="221"/>
      <c r="BLH224" s="221"/>
      <c r="BLI224" s="221"/>
      <c r="BLJ224" s="221"/>
      <c r="BLK224" s="221"/>
      <c r="BLL224" s="221"/>
      <c r="BLM224" s="221"/>
      <c r="BLN224" s="221"/>
      <c r="BLO224" s="221"/>
      <c r="BLP224" s="221"/>
      <c r="BLQ224" s="221"/>
      <c r="BLR224" s="221"/>
      <c r="BLS224" s="221"/>
      <c r="BLT224" s="221"/>
      <c r="BLU224" s="221"/>
      <c r="BLV224" s="221"/>
      <c r="BLW224" s="221"/>
      <c r="BLX224" s="221"/>
      <c r="BLY224" s="221"/>
      <c r="BLZ224" s="221"/>
      <c r="BMA224" s="221"/>
      <c r="BMB224" s="221"/>
      <c r="BMC224" s="221"/>
      <c r="BMD224" s="221"/>
      <c r="BME224" s="221"/>
      <c r="BMF224" s="221"/>
      <c r="BMG224" s="221"/>
      <c r="BMH224" s="221"/>
      <c r="BMI224" s="221"/>
      <c r="BMJ224" s="221"/>
      <c r="BMK224" s="221"/>
      <c r="BML224" s="221"/>
      <c r="BMM224" s="221"/>
      <c r="BMN224" s="221"/>
      <c r="BMO224" s="221"/>
      <c r="BMP224" s="221"/>
      <c r="BMQ224" s="221"/>
      <c r="BMR224" s="221"/>
      <c r="BMS224" s="221"/>
      <c r="BMT224" s="221"/>
      <c r="BMU224" s="221"/>
      <c r="BMV224" s="221"/>
      <c r="BMW224" s="221"/>
      <c r="BMX224" s="221"/>
      <c r="BMY224" s="221"/>
      <c r="BMZ224" s="221"/>
      <c r="BNA224" s="221"/>
      <c r="BNB224" s="221"/>
      <c r="BNC224" s="221"/>
      <c r="BND224" s="221"/>
      <c r="BNE224" s="221"/>
      <c r="BNF224" s="221"/>
      <c r="BNG224" s="221"/>
      <c r="BNH224" s="221"/>
      <c r="BNI224" s="221"/>
      <c r="BNJ224" s="221"/>
      <c r="BNK224" s="221"/>
      <c r="BNL224" s="221"/>
      <c r="BNM224" s="221"/>
      <c r="BNN224" s="221"/>
      <c r="BNO224" s="221"/>
      <c r="BNP224" s="221"/>
      <c r="BNQ224" s="221"/>
      <c r="BNR224" s="221"/>
      <c r="BNS224" s="221"/>
      <c r="BNT224" s="221"/>
      <c r="BNU224" s="221"/>
      <c r="BNV224" s="221"/>
      <c r="BNW224" s="221"/>
      <c r="BNX224" s="221"/>
      <c r="BNY224" s="221"/>
      <c r="BNZ224" s="221"/>
      <c r="BOA224" s="221"/>
      <c r="BOB224" s="221"/>
      <c r="BOC224" s="221"/>
      <c r="BOD224" s="221"/>
      <c r="BOE224" s="221"/>
      <c r="BOF224" s="221"/>
      <c r="BOG224" s="221"/>
      <c r="BOH224" s="221"/>
      <c r="BOI224" s="221"/>
      <c r="BOJ224" s="221"/>
      <c r="BOK224" s="221"/>
      <c r="BOL224" s="221"/>
      <c r="BOM224" s="221"/>
      <c r="BON224" s="221"/>
      <c r="BOO224" s="221"/>
      <c r="BOP224" s="221"/>
      <c r="BOQ224" s="221"/>
      <c r="BOR224" s="221"/>
      <c r="BOS224" s="221"/>
      <c r="BOT224" s="221"/>
      <c r="BOU224" s="221"/>
      <c r="BOV224" s="221"/>
      <c r="BOW224" s="221"/>
      <c r="BOX224" s="221"/>
      <c r="BOY224" s="221"/>
      <c r="BOZ224" s="221"/>
      <c r="BPA224" s="221"/>
      <c r="BPB224" s="221"/>
      <c r="BPC224" s="221"/>
      <c r="BPD224" s="221"/>
      <c r="BPE224" s="221"/>
      <c r="BPF224" s="221"/>
      <c r="BPG224" s="221"/>
      <c r="BPH224" s="221"/>
      <c r="BPI224" s="221"/>
      <c r="BPJ224" s="221"/>
      <c r="BPK224" s="221"/>
      <c r="BPL224" s="221"/>
      <c r="BPM224" s="221"/>
      <c r="BPN224" s="221"/>
      <c r="BPO224" s="221"/>
      <c r="BPP224" s="221"/>
      <c r="BPQ224" s="221"/>
      <c r="BPR224" s="221"/>
      <c r="BPS224" s="221"/>
      <c r="BPT224" s="221"/>
      <c r="BPU224" s="221"/>
      <c r="BPV224" s="221"/>
      <c r="BPW224" s="221"/>
      <c r="BPX224" s="221"/>
      <c r="BPY224" s="221"/>
      <c r="BPZ224" s="221"/>
      <c r="BQA224" s="221"/>
      <c r="BQB224" s="221"/>
      <c r="BQC224" s="221"/>
      <c r="BQD224" s="221"/>
      <c r="BQE224" s="221"/>
      <c r="BQF224" s="221"/>
      <c r="BQG224" s="221"/>
      <c r="BQH224" s="221"/>
      <c r="BQI224" s="221"/>
      <c r="BQJ224" s="221"/>
      <c r="BQK224" s="221"/>
      <c r="BQL224" s="221"/>
      <c r="BQM224" s="221"/>
      <c r="BQN224" s="221"/>
      <c r="BQO224" s="221"/>
      <c r="BQP224" s="221"/>
      <c r="BQQ224" s="221"/>
      <c r="BQR224" s="221"/>
      <c r="BQS224" s="221"/>
      <c r="BQT224" s="221"/>
      <c r="BQU224" s="221"/>
      <c r="BQV224" s="221"/>
      <c r="BQW224" s="221"/>
      <c r="BQX224" s="221"/>
      <c r="BQY224" s="221"/>
      <c r="BQZ224" s="221"/>
      <c r="BRA224" s="221"/>
      <c r="BRB224" s="221"/>
      <c r="BRC224" s="221"/>
      <c r="BRD224" s="221"/>
      <c r="BRE224" s="221"/>
      <c r="BRF224" s="221"/>
      <c r="BRG224" s="221"/>
      <c r="BRH224" s="221"/>
      <c r="BRI224" s="221"/>
      <c r="BRJ224" s="221"/>
      <c r="BRK224" s="221"/>
      <c r="BRL224" s="221"/>
      <c r="BRM224" s="221"/>
      <c r="BRN224" s="221"/>
      <c r="BRO224" s="221"/>
      <c r="BRP224" s="221"/>
      <c r="BRQ224" s="221"/>
      <c r="BRR224" s="221"/>
      <c r="BRS224" s="221"/>
      <c r="BRT224" s="221"/>
      <c r="BRU224" s="221"/>
      <c r="BRV224" s="221"/>
      <c r="BRW224" s="221"/>
      <c r="BRX224" s="221"/>
      <c r="BRY224" s="221"/>
      <c r="BRZ224" s="221"/>
      <c r="BSA224" s="221"/>
      <c r="BSB224" s="221"/>
      <c r="BSC224" s="221"/>
      <c r="BSD224" s="221"/>
      <c r="BSE224" s="221"/>
      <c r="BSF224" s="221"/>
      <c r="BSG224" s="221"/>
      <c r="BSH224" s="221"/>
      <c r="BSI224" s="221"/>
      <c r="BSJ224" s="221"/>
      <c r="BSK224" s="221"/>
      <c r="BSL224" s="221"/>
      <c r="BSM224" s="221"/>
      <c r="BSN224" s="221"/>
      <c r="BSO224" s="221"/>
      <c r="BSP224" s="221"/>
      <c r="BSQ224" s="221"/>
      <c r="BSR224" s="221"/>
      <c r="BSS224" s="221"/>
      <c r="BST224" s="221"/>
      <c r="BSU224" s="221"/>
      <c r="BSV224" s="221"/>
      <c r="BSW224" s="221"/>
      <c r="BSX224" s="221"/>
      <c r="BSY224" s="221"/>
      <c r="BSZ224" s="221"/>
      <c r="BTA224" s="221"/>
      <c r="BTB224" s="221"/>
      <c r="BTC224" s="221"/>
      <c r="BTD224" s="221"/>
      <c r="BTE224" s="221"/>
      <c r="BTF224" s="221"/>
      <c r="BTG224" s="221"/>
      <c r="BTH224" s="221"/>
      <c r="BTI224" s="221"/>
      <c r="BTJ224" s="221"/>
      <c r="BTK224" s="221"/>
      <c r="BTL224" s="221"/>
      <c r="BTM224" s="221"/>
      <c r="BTN224" s="221"/>
      <c r="BTO224" s="221"/>
      <c r="BTP224" s="221"/>
      <c r="BTQ224" s="221"/>
      <c r="BTR224" s="221"/>
      <c r="BTS224" s="221"/>
      <c r="BTT224" s="221"/>
      <c r="BTU224" s="221"/>
      <c r="BTV224" s="221"/>
      <c r="BTW224" s="221"/>
      <c r="BTX224" s="221"/>
      <c r="BTY224" s="221"/>
      <c r="BTZ224" s="221"/>
      <c r="BUA224" s="221"/>
      <c r="BUB224" s="221"/>
      <c r="BUC224" s="221"/>
      <c r="BUD224" s="221"/>
      <c r="BUE224" s="221"/>
      <c r="BUF224" s="221"/>
      <c r="BUG224" s="221"/>
      <c r="BUH224" s="221"/>
      <c r="BUI224" s="221"/>
      <c r="BUJ224" s="221"/>
      <c r="BUK224" s="221"/>
      <c r="BUL224" s="221"/>
      <c r="BUM224" s="221"/>
      <c r="BUN224" s="221"/>
      <c r="BUO224" s="221"/>
      <c r="BUP224" s="221"/>
      <c r="BUQ224" s="221"/>
      <c r="BUR224" s="221"/>
      <c r="BUS224" s="221"/>
      <c r="BUT224" s="221"/>
      <c r="BUU224" s="221"/>
      <c r="BUV224" s="221"/>
      <c r="BUW224" s="221"/>
      <c r="BUX224" s="221"/>
      <c r="BUY224" s="221"/>
      <c r="BUZ224" s="221"/>
      <c r="BVA224" s="221"/>
      <c r="BVB224" s="221"/>
      <c r="BVC224" s="221"/>
      <c r="BVD224" s="221"/>
      <c r="BVE224" s="221"/>
      <c r="BVF224" s="221"/>
      <c r="BVG224" s="221"/>
      <c r="BVH224" s="221"/>
      <c r="BVI224" s="221"/>
      <c r="BVJ224" s="221"/>
      <c r="BVK224" s="221"/>
      <c r="BVL224" s="221"/>
      <c r="BVM224" s="221"/>
      <c r="BVN224" s="221"/>
      <c r="BVO224" s="221"/>
      <c r="BVP224" s="221"/>
      <c r="BVQ224" s="221"/>
      <c r="BVR224" s="221"/>
      <c r="BVS224" s="221"/>
      <c r="BVT224" s="221"/>
      <c r="BVU224" s="221"/>
      <c r="BVV224" s="221"/>
      <c r="BVW224" s="221"/>
      <c r="BVX224" s="221"/>
      <c r="BVY224" s="221"/>
      <c r="BVZ224" s="221"/>
      <c r="BWA224" s="221"/>
      <c r="BWB224" s="221"/>
      <c r="BWC224" s="221"/>
      <c r="BWD224" s="221"/>
      <c r="BWE224" s="221"/>
      <c r="BWF224" s="221"/>
      <c r="BWG224" s="221"/>
      <c r="BWH224" s="221"/>
      <c r="BWI224" s="221"/>
      <c r="BWJ224" s="221"/>
      <c r="BWK224" s="221"/>
      <c r="BWL224" s="221"/>
      <c r="BWM224" s="221"/>
      <c r="BWN224" s="221"/>
      <c r="BWO224" s="221"/>
      <c r="BWP224" s="221"/>
      <c r="BWQ224" s="221"/>
      <c r="BWR224" s="221"/>
      <c r="BWS224" s="221"/>
      <c r="BWT224" s="221"/>
      <c r="BWU224" s="221"/>
      <c r="BWV224" s="221"/>
      <c r="BWW224" s="221"/>
      <c r="BWX224" s="221"/>
      <c r="BWY224" s="221"/>
      <c r="BWZ224" s="221"/>
      <c r="BXA224" s="221"/>
      <c r="BXB224" s="221"/>
      <c r="BXC224" s="221"/>
      <c r="BXD224" s="221"/>
      <c r="BXE224" s="221"/>
      <c r="BXF224" s="221"/>
      <c r="BXG224" s="221"/>
      <c r="BXH224" s="221"/>
      <c r="BXI224" s="221"/>
      <c r="BXJ224" s="221"/>
      <c r="BXK224" s="221"/>
      <c r="BXL224" s="221"/>
      <c r="BXM224" s="221"/>
      <c r="BXN224" s="221"/>
      <c r="BXO224" s="221"/>
      <c r="BXP224" s="221"/>
      <c r="BXQ224" s="221"/>
      <c r="BXR224" s="221"/>
      <c r="BXS224" s="221"/>
      <c r="BXT224" s="221"/>
      <c r="BXU224" s="221"/>
      <c r="BXV224" s="221"/>
      <c r="BXW224" s="221"/>
      <c r="BXX224" s="221"/>
      <c r="BXY224" s="221"/>
      <c r="BXZ224" s="221"/>
      <c r="BYA224" s="221"/>
      <c r="BYB224" s="221"/>
      <c r="BYC224" s="221"/>
      <c r="BYD224" s="221"/>
      <c r="BYE224" s="221"/>
      <c r="BYF224" s="221"/>
      <c r="BYG224" s="221"/>
      <c r="BYH224" s="221"/>
      <c r="BYI224" s="221"/>
      <c r="BYJ224" s="221"/>
      <c r="BYK224" s="221"/>
      <c r="BYL224" s="221"/>
      <c r="BYM224" s="221"/>
      <c r="BYN224" s="221"/>
      <c r="BYO224" s="221"/>
      <c r="BYP224" s="221"/>
      <c r="BYQ224" s="221"/>
      <c r="BYR224" s="221"/>
      <c r="BYS224" s="221"/>
      <c r="BYT224" s="221"/>
      <c r="BYU224" s="221"/>
      <c r="BYV224" s="221"/>
      <c r="BYW224" s="221"/>
      <c r="BYX224" s="221"/>
      <c r="BYY224" s="221"/>
      <c r="BYZ224" s="221"/>
      <c r="BZA224" s="221"/>
      <c r="BZB224" s="221"/>
      <c r="BZC224" s="221"/>
      <c r="BZD224" s="221"/>
      <c r="BZE224" s="221"/>
      <c r="BZF224" s="221"/>
      <c r="BZG224" s="221"/>
      <c r="BZH224" s="221"/>
      <c r="BZI224" s="221"/>
      <c r="BZJ224" s="221"/>
      <c r="BZK224" s="221"/>
      <c r="BZL224" s="221"/>
      <c r="BZM224" s="221"/>
      <c r="BZN224" s="221"/>
      <c r="BZO224" s="221"/>
      <c r="BZP224" s="221"/>
      <c r="BZQ224" s="221"/>
      <c r="BZR224" s="221"/>
      <c r="BZS224" s="221"/>
      <c r="BZT224" s="221"/>
      <c r="BZU224" s="221"/>
      <c r="BZV224" s="221"/>
      <c r="BZW224" s="221"/>
      <c r="BZX224" s="221"/>
      <c r="BZY224" s="221"/>
      <c r="BZZ224" s="221"/>
      <c r="CAA224" s="221"/>
      <c r="CAB224" s="221"/>
      <c r="CAC224" s="221"/>
      <c r="CAD224" s="221"/>
      <c r="CAE224" s="221"/>
      <c r="CAF224" s="221"/>
      <c r="CAG224" s="221"/>
      <c r="CAH224" s="221"/>
      <c r="CAI224" s="221"/>
      <c r="CAJ224" s="221"/>
      <c r="CAK224" s="221"/>
      <c r="CAL224" s="221"/>
      <c r="CAM224" s="221"/>
      <c r="CAN224" s="221"/>
      <c r="CAO224" s="221"/>
      <c r="CAP224" s="221"/>
      <c r="CAQ224" s="221"/>
      <c r="CAR224" s="221"/>
      <c r="CAS224" s="221"/>
      <c r="CAT224" s="221"/>
      <c r="CAU224" s="221"/>
      <c r="CAV224" s="221"/>
      <c r="CAW224" s="221"/>
      <c r="CAX224" s="221"/>
      <c r="CAY224" s="221"/>
      <c r="CAZ224" s="221"/>
      <c r="CBA224" s="221"/>
      <c r="CBB224" s="221"/>
      <c r="CBC224" s="221"/>
      <c r="CBD224" s="221"/>
      <c r="CBE224" s="221"/>
      <c r="CBF224" s="221"/>
      <c r="CBG224" s="221"/>
      <c r="CBH224" s="221"/>
      <c r="CBI224" s="221"/>
      <c r="CBJ224" s="221"/>
      <c r="CBK224" s="221"/>
      <c r="CBL224" s="221"/>
      <c r="CBM224" s="221"/>
      <c r="CBN224" s="221"/>
      <c r="CBO224" s="221"/>
      <c r="CBP224" s="221"/>
      <c r="CBQ224" s="221"/>
      <c r="CBR224" s="221"/>
      <c r="CBS224" s="221"/>
      <c r="CBT224" s="221"/>
      <c r="CBU224" s="221"/>
      <c r="CBV224" s="221"/>
      <c r="CBW224" s="221"/>
      <c r="CBX224" s="221"/>
      <c r="CBY224" s="221"/>
      <c r="CBZ224" s="221"/>
      <c r="CCA224" s="221"/>
      <c r="CCB224" s="221"/>
      <c r="CCC224" s="221"/>
      <c r="CCD224" s="221"/>
      <c r="CCE224" s="221"/>
      <c r="CCF224" s="221"/>
      <c r="CCG224" s="221"/>
      <c r="CCH224" s="221"/>
      <c r="CCI224" s="221"/>
      <c r="CCJ224" s="221"/>
      <c r="CCK224" s="221"/>
      <c r="CCL224" s="221"/>
      <c r="CCM224" s="221"/>
      <c r="CCN224" s="221"/>
      <c r="CCO224" s="221"/>
      <c r="CCP224" s="221"/>
      <c r="CCQ224" s="221"/>
      <c r="CCR224" s="221"/>
      <c r="CCS224" s="221"/>
      <c r="CCT224" s="221"/>
      <c r="CCU224" s="221"/>
      <c r="CCV224" s="221"/>
      <c r="CCW224" s="221"/>
      <c r="CCX224" s="221"/>
      <c r="CCY224" s="221"/>
      <c r="CCZ224" s="221"/>
      <c r="CDA224" s="221"/>
      <c r="CDB224" s="221"/>
      <c r="CDC224" s="221"/>
      <c r="CDD224" s="221"/>
      <c r="CDE224" s="221"/>
      <c r="CDF224" s="221"/>
      <c r="CDG224" s="221"/>
      <c r="CDH224" s="221"/>
      <c r="CDI224" s="221"/>
      <c r="CDJ224" s="221"/>
      <c r="CDK224" s="221"/>
      <c r="CDL224" s="221"/>
      <c r="CDM224" s="221"/>
      <c r="CDN224" s="221"/>
      <c r="CDO224" s="221"/>
      <c r="CDP224" s="221"/>
      <c r="CDQ224" s="221"/>
      <c r="CDR224" s="221"/>
      <c r="CDS224" s="221"/>
      <c r="CDT224" s="221"/>
      <c r="CDU224" s="221"/>
      <c r="CDV224" s="221"/>
      <c r="CDW224" s="221"/>
      <c r="CDX224" s="221"/>
      <c r="CDY224" s="221"/>
      <c r="CDZ224" s="221"/>
      <c r="CEA224" s="221"/>
      <c r="CEB224" s="221"/>
      <c r="CEC224" s="221"/>
      <c r="CED224" s="221"/>
      <c r="CEE224" s="221"/>
      <c r="CEF224" s="221"/>
      <c r="CEG224" s="221"/>
      <c r="CEH224" s="221"/>
      <c r="CEI224" s="221"/>
      <c r="CEJ224" s="221"/>
      <c r="CEK224" s="221"/>
      <c r="CEL224" s="221"/>
      <c r="CEM224" s="221"/>
      <c r="CEN224" s="221"/>
      <c r="CEO224" s="221"/>
      <c r="CEP224" s="221"/>
      <c r="CEQ224" s="221"/>
      <c r="CER224" s="221"/>
      <c r="CES224" s="221"/>
      <c r="CET224" s="221"/>
      <c r="CEU224" s="221"/>
      <c r="CEV224" s="221"/>
      <c r="CEW224" s="221"/>
      <c r="CEX224" s="221"/>
      <c r="CEY224" s="221"/>
      <c r="CEZ224" s="221"/>
      <c r="CFA224" s="221"/>
      <c r="CFB224" s="221"/>
      <c r="CFC224" s="221"/>
      <c r="CFD224" s="221"/>
      <c r="CFE224" s="221"/>
      <c r="CFF224" s="221"/>
      <c r="CFG224" s="221"/>
      <c r="CFH224" s="221"/>
      <c r="CFI224" s="221"/>
      <c r="CFJ224" s="221"/>
      <c r="CFK224" s="221"/>
      <c r="CFL224" s="221"/>
      <c r="CFM224" s="221"/>
      <c r="CFN224" s="221"/>
      <c r="CFO224" s="221"/>
      <c r="CFP224" s="221"/>
      <c r="CFQ224" s="221"/>
      <c r="CFR224" s="221"/>
      <c r="CFS224" s="221"/>
      <c r="CFT224" s="221"/>
      <c r="CFU224" s="221"/>
      <c r="CFV224" s="221"/>
      <c r="CFW224" s="221"/>
      <c r="CFX224" s="221"/>
      <c r="CFY224" s="221"/>
      <c r="CFZ224" s="221"/>
      <c r="CGA224" s="221"/>
      <c r="CGB224" s="221"/>
      <c r="CGC224" s="221"/>
      <c r="CGD224" s="221"/>
      <c r="CGE224" s="221"/>
      <c r="CGF224" s="221"/>
      <c r="CGG224" s="221"/>
      <c r="CGH224" s="221"/>
      <c r="CGI224" s="221"/>
      <c r="CGJ224" s="221"/>
      <c r="CGK224" s="221"/>
      <c r="CGL224" s="221"/>
      <c r="CGM224" s="221"/>
      <c r="CGN224" s="221"/>
      <c r="CGO224" s="221"/>
      <c r="CGP224" s="221"/>
      <c r="CGQ224" s="221"/>
      <c r="CGR224" s="221"/>
      <c r="CGS224" s="221"/>
      <c r="CGT224" s="221"/>
      <c r="CGU224" s="221"/>
      <c r="CGV224" s="221"/>
      <c r="CGW224" s="221"/>
      <c r="CGX224" s="221"/>
      <c r="CGY224" s="221"/>
      <c r="CGZ224" s="221"/>
      <c r="CHA224" s="221"/>
      <c r="CHB224" s="221"/>
      <c r="CHC224" s="221"/>
      <c r="CHD224" s="221"/>
      <c r="CHE224" s="221"/>
      <c r="CHF224" s="221"/>
      <c r="CHG224" s="221"/>
      <c r="CHH224" s="221"/>
      <c r="CHI224" s="221"/>
      <c r="CHJ224" s="221"/>
      <c r="CHK224" s="221"/>
      <c r="CHL224" s="221"/>
      <c r="CHM224" s="221"/>
      <c r="CHN224" s="221"/>
      <c r="CHO224" s="221"/>
      <c r="CHP224" s="221"/>
      <c r="CHQ224" s="221"/>
      <c r="CHR224" s="221"/>
      <c r="CHS224" s="221"/>
      <c r="CHT224" s="221"/>
      <c r="CHU224" s="221"/>
      <c r="CHV224" s="221"/>
      <c r="CHW224" s="221"/>
      <c r="CHX224" s="221"/>
      <c r="CHY224" s="221"/>
      <c r="CHZ224" s="221"/>
      <c r="CIA224" s="221"/>
      <c r="CIB224" s="221"/>
      <c r="CIC224" s="221"/>
      <c r="CID224" s="221"/>
      <c r="CIE224" s="221"/>
      <c r="CIF224" s="221"/>
      <c r="CIG224" s="221"/>
      <c r="CIH224" s="221"/>
      <c r="CII224" s="221"/>
      <c r="CIJ224" s="221"/>
      <c r="CIK224" s="221"/>
      <c r="CIL224" s="221"/>
      <c r="CIM224" s="221"/>
      <c r="CIN224" s="221"/>
      <c r="CIO224" s="221"/>
      <c r="CIP224" s="221"/>
      <c r="CIQ224" s="221"/>
      <c r="CIR224" s="221"/>
      <c r="CIS224" s="221"/>
      <c r="CIT224" s="221"/>
      <c r="CIU224" s="221"/>
      <c r="CIV224" s="221"/>
      <c r="CIW224" s="221"/>
      <c r="CIX224" s="221"/>
      <c r="CIY224" s="221"/>
      <c r="CIZ224" s="221"/>
      <c r="CJA224" s="221"/>
      <c r="CJB224" s="221"/>
      <c r="CJC224" s="221"/>
      <c r="CJD224" s="221"/>
      <c r="CJE224" s="221"/>
      <c r="CJF224" s="221"/>
      <c r="CJG224" s="221"/>
      <c r="CJH224" s="221"/>
      <c r="CJI224" s="221"/>
      <c r="CJJ224" s="221"/>
      <c r="CJK224" s="221"/>
      <c r="CJL224" s="221"/>
      <c r="CJM224" s="221"/>
      <c r="CJN224" s="221"/>
      <c r="CJO224" s="221"/>
      <c r="CJP224" s="221"/>
      <c r="CJQ224" s="221"/>
      <c r="CJR224" s="221"/>
      <c r="CJS224" s="221"/>
      <c r="CJT224" s="221"/>
      <c r="CJU224" s="221"/>
      <c r="CJV224" s="221"/>
      <c r="CJW224" s="221"/>
      <c r="CJX224" s="221"/>
      <c r="CJY224" s="221"/>
      <c r="CJZ224" s="221"/>
      <c r="CKA224" s="221"/>
      <c r="CKB224" s="221"/>
      <c r="CKC224" s="221"/>
      <c r="CKD224" s="221"/>
      <c r="CKE224" s="221"/>
      <c r="CKF224" s="221"/>
      <c r="CKG224" s="221"/>
      <c r="CKH224" s="221"/>
      <c r="CKI224" s="221"/>
      <c r="CKJ224" s="221"/>
      <c r="CKK224" s="221"/>
      <c r="CKL224" s="221"/>
      <c r="CKM224" s="221"/>
      <c r="CKN224" s="221"/>
      <c r="CKO224" s="221"/>
      <c r="CKP224" s="221"/>
      <c r="CKQ224" s="221"/>
      <c r="CKR224" s="221"/>
      <c r="CKS224" s="221"/>
      <c r="CKT224" s="221"/>
      <c r="CKU224" s="221"/>
      <c r="CKV224" s="221"/>
      <c r="CKW224" s="221"/>
      <c r="CKX224" s="221"/>
      <c r="CKY224" s="221"/>
      <c r="CKZ224" s="221"/>
      <c r="CLA224" s="221"/>
      <c r="CLB224" s="221"/>
      <c r="CLC224" s="221"/>
      <c r="CLD224" s="221"/>
      <c r="CLE224" s="221"/>
      <c r="CLF224" s="221"/>
      <c r="CLG224" s="221"/>
      <c r="CLH224" s="221"/>
      <c r="CLI224" s="221"/>
      <c r="CLJ224" s="221"/>
      <c r="CLK224" s="221"/>
      <c r="CLL224" s="221"/>
      <c r="CLM224" s="221"/>
      <c r="CLN224" s="221"/>
      <c r="CLO224" s="221"/>
      <c r="CLP224" s="221"/>
      <c r="CLQ224" s="221"/>
      <c r="CLR224" s="221"/>
      <c r="CLS224" s="221"/>
      <c r="CLT224" s="221"/>
      <c r="CLU224" s="221"/>
      <c r="CLV224" s="221"/>
      <c r="CLW224" s="221"/>
      <c r="CLX224" s="221"/>
      <c r="CLY224" s="221"/>
      <c r="CLZ224" s="221"/>
      <c r="CMA224" s="221"/>
      <c r="CMB224" s="221"/>
      <c r="CMC224" s="221"/>
      <c r="CMD224" s="221"/>
      <c r="CME224" s="221"/>
      <c r="CMF224" s="221"/>
      <c r="CMG224" s="221"/>
      <c r="CMH224" s="221"/>
      <c r="CMI224" s="221"/>
      <c r="CMJ224" s="221"/>
      <c r="CMK224" s="221"/>
      <c r="CML224" s="221"/>
      <c r="CMM224" s="221"/>
      <c r="CMN224" s="221"/>
      <c r="CMO224" s="221"/>
      <c r="CMP224" s="221"/>
      <c r="CMQ224" s="221"/>
      <c r="CMR224" s="221"/>
      <c r="CMS224" s="221"/>
      <c r="CMT224" s="221"/>
      <c r="CMU224" s="221"/>
      <c r="CMV224" s="221"/>
      <c r="CMW224" s="221"/>
      <c r="CMX224" s="221"/>
      <c r="CMY224" s="221"/>
      <c r="CMZ224" s="221"/>
      <c r="CNA224" s="221"/>
      <c r="CNB224" s="221"/>
      <c r="CNC224" s="221"/>
      <c r="CND224" s="221"/>
      <c r="CNE224" s="221"/>
      <c r="CNF224" s="221"/>
      <c r="CNG224" s="221"/>
      <c r="CNH224" s="221"/>
      <c r="CNI224" s="221"/>
      <c r="CNJ224" s="221"/>
      <c r="CNK224" s="221"/>
      <c r="CNL224" s="221"/>
      <c r="CNM224" s="221"/>
      <c r="CNN224" s="221"/>
      <c r="CNO224" s="221"/>
      <c r="CNP224" s="221"/>
      <c r="CNQ224" s="221"/>
      <c r="CNR224" s="221"/>
      <c r="CNS224" s="221"/>
      <c r="CNT224" s="221"/>
      <c r="CNU224" s="221"/>
      <c r="CNV224" s="221"/>
      <c r="CNW224" s="221"/>
      <c r="CNX224" s="221"/>
      <c r="CNY224" s="221"/>
      <c r="CNZ224" s="221"/>
      <c r="COA224" s="221"/>
      <c r="COB224" s="221"/>
      <c r="COC224" s="221"/>
      <c r="COD224" s="221"/>
      <c r="COE224" s="221"/>
      <c r="COF224" s="221"/>
      <c r="COG224" s="221"/>
      <c r="COH224" s="221"/>
      <c r="COI224" s="221"/>
      <c r="COJ224" s="221"/>
      <c r="COK224" s="221"/>
      <c r="COL224" s="221"/>
      <c r="COM224" s="221"/>
      <c r="CON224" s="221"/>
      <c r="COO224" s="221"/>
      <c r="COP224" s="221"/>
      <c r="COQ224" s="221"/>
      <c r="COR224" s="221"/>
      <c r="COS224" s="221"/>
      <c r="COT224" s="221"/>
      <c r="COU224" s="221"/>
      <c r="COV224" s="221"/>
      <c r="COW224" s="221"/>
      <c r="COX224" s="221"/>
      <c r="COY224" s="221"/>
      <c r="COZ224" s="221"/>
      <c r="CPA224" s="221"/>
      <c r="CPB224" s="221"/>
      <c r="CPC224" s="221"/>
      <c r="CPD224" s="221"/>
      <c r="CPE224" s="221"/>
      <c r="CPF224" s="221"/>
      <c r="CPG224" s="221"/>
      <c r="CPH224" s="221"/>
      <c r="CPI224" s="221"/>
      <c r="CPJ224" s="221"/>
      <c r="CPK224" s="221"/>
      <c r="CPL224" s="221"/>
      <c r="CPM224" s="221"/>
      <c r="CPN224" s="221"/>
      <c r="CPO224" s="221"/>
      <c r="CPP224" s="221"/>
      <c r="CPQ224" s="221"/>
      <c r="CPR224" s="221"/>
      <c r="CPS224" s="221"/>
      <c r="CPT224" s="221"/>
      <c r="CPU224" s="221"/>
      <c r="CPV224" s="221"/>
      <c r="CPW224" s="221"/>
      <c r="CPX224" s="221"/>
      <c r="CPY224" s="221"/>
      <c r="CPZ224" s="221"/>
      <c r="CQA224" s="221"/>
      <c r="CQB224" s="221"/>
      <c r="CQC224" s="221"/>
      <c r="CQD224" s="221"/>
      <c r="CQE224" s="221"/>
      <c r="CQF224" s="221"/>
      <c r="CQG224" s="221"/>
      <c r="CQH224" s="221"/>
      <c r="CQI224" s="221"/>
      <c r="CQJ224" s="221"/>
      <c r="CQK224" s="221"/>
      <c r="CQL224" s="221"/>
      <c r="CQM224" s="221"/>
      <c r="CQN224" s="221"/>
      <c r="CQO224" s="221"/>
      <c r="CQP224" s="221"/>
      <c r="CQQ224" s="221"/>
      <c r="CQR224" s="221"/>
      <c r="CQS224" s="221"/>
      <c r="CQT224" s="221"/>
      <c r="CQU224" s="221"/>
      <c r="CQV224" s="221"/>
      <c r="CQW224" s="221"/>
      <c r="CQX224" s="221"/>
      <c r="CQY224" s="221"/>
      <c r="CQZ224" s="221"/>
      <c r="CRA224" s="221"/>
      <c r="CRB224" s="221"/>
      <c r="CRC224" s="221"/>
      <c r="CRD224" s="221"/>
      <c r="CRE224" s="221"/>
      <c r="CRF224" s="221"/>
      <c r="CRG224" s="221"/>
      <c r="CRH224" s="221"/>
      <c r="CRI224" s="221"/>
      <c r="CRJ224" s="221"/>
      <c r="CRK224" s="221"/>
      <c r="CRL224" s="221"/>
      <c r="CRM224" s="221"/>
      <c r="CRN224" s="221"/>
      <c r="CRO224" s="221"/>
      <c r="CRP224" s="221"/>
      <c r="CRQ224" s="221"/>
      <c r="CRR224" s="221"/>
      <c r="CRS224" s="221"/>
      <c r="CRT224" s="221"/>
      <c r="CRU224" s="221"/>
      <c r="CRV224" s="221"/>
      <c r="CRW224" s="221"/>
      <c r="CRX224" s="221"/>
      <c r="CRY224" s="221"/>
      <c r="CRZ224" s="221"/>
      <c r="CSA224" s="221"/>
      <c r="CSB224" s="221"/>
      <c r="CSC224" s="221"/>
      <c r="CSD224" s="221"/>
      <c r="CSE224" s="221"/>
      <c r="CSF224" s="221"/>
      <c r="CSG224" s="221"/>
      <c r="CSH224" s="221"/>
      <c r="CSI224" s="221"/>
      <c r="CSJ224" s="221"/>
      <c r="CSK224" s="221"/>
      <c r="CSL224" s="221"/>
      <c r="CSM224" s="221"/>
      <c r="CSN224" s="221"/>
      <c r="CSO224" s="221"/>
      <c r="CSP224" s="221"/>
      <c r="CSQ224" s="221"/>
      <c r="CSR224" s="221"/>
      <c r="CSS224" s="221"/>
      <c r="CST224" s="221"/>
      <c r="CSU224" s="221"/>
      <c r="CSV224" s="221"/>
      <c r="CSW224" s="221"/>
      <c r="CSX224" s="221"/>
      <c r="CSY224" s="221"/>
      <c r="CSZ224" s="221"/>
      <c r="CTA224" s="221"/>
      <c r="CTB224" s="221"/>
      <c r="CTC224" s="221"/>
      <c r="CTD224" s="221"/>
      <c r="CTE224" s="221"/>
      <c r="CTF224" s="221"/>
      <c r="CTG224" s="221"/>
      <c r="CTH224" s="221"/>
      <c r="CTI224" s="221"/>
      <c r="CTJ224" s="221"/>
      <c r="CTK224" s="221"/>
      <c r="CTL224" s="221"/>
      <c r="CTM224" s="221"/>
      <c r="CTN224" s="221"/>
      <c r="CTO224" s="221"/>
      <c r="CTP224" s="221"/>
      <c r="CTQ224" s="221"/>
      <c r="CTR224" s="221"/>
      <c r="CTS224" s="221"/>
      <c r="CTT224" s="221"/>
      <c r="CTU224" s="221"/>
      <c r="CTV224" s="221"/>
      <c r="CTW224" s="221"/>
      <c r="CTX224" s="221"/>
      <c r="CTY224" s="221"/>
      <c r="CTZ224" s="221"/>
      <c r="CUA224" s="221"/>
      <c r="CUB224" s="221"/>
      <c r="CUC224" s="221"/>
      <c r="CUD224" s="221"/>
      <c r="CUE224" s="221"/>
      <c r="CUF224" s="221"/>
      <c r="CUG224" s="221"/>
      <c r="CUH224" s="221"/>
      <c r="CUI224" s="221"/>
      <c r="CUJ224" s="221"/>
      <c r="CUK224" s="221"/>
      <c r="CUL224" s="221"/>
      <c r="CUM224" s="221"/>
      <c r="CUN224" s="221"/>
      <c r="CUO224" s="221"/>
      <c r="CUP224" s="221"/>
      <c r="CUQ224" s="221"/>
      <c r="CUR224" s="221"/>
      <c r="CUS224" s="221"/>
      <c r="CUT224" s="221"/>
      <c r="CUU224" s="221"/>
      <c r="CUV224" s="221"/>
      <c r="CUW224" s="221"/>
      <c r="CUX224" s="221"/>
      <c r="CUY224" s="221"/>
      <c r="CUZ224" s="221"/>
      <c r="CVA224" s="221"/>
      <c r="CVB224" s="221"/>
      <c r="CVC224" s="221"/>
      <c r="CVD224" s="221"/>
      <c r="CVE224" s="221"/>
      <c r="CVF224" s="221"/>
      <c r="CVG224" s="221"/>
      <c r="CVH224" s="221"/>
      <c r="CVI224" s="221"/>
      <c r="CVJ224" s="221"/>
      <c r="CVK224" s="221"/>
      <c r="CVL224" s="221"/>
      <c r="CVM224" s="221"/>
      <c r="CVN224" s="221"/>
      <c r="CVO224" s="221"/>
      <c r="CVP224" s="221"/>
      <c r="CVQ224" s="221"/>
      <c r="CVR224" s="221"/>
      <c r="CVS224" s="221"/>
      <c r="CVT224" s="221"/>
      <c r="CVU224" s="221"/>
      <c r="CVV224" s="221"/>
      <c r="CVW224" s="221"/>
      <c r="CVX224" s="221"/>
      <c r="CVY224" s="221"/>
      <c r="CVZ224" s="221"/>
      <c r="CWA224" s="221"/>
      <c r="CWB224" s="221"/>
      <c r="CWC224" s="221"/>
      <c r="CWD224" s="221"/>
      <c r="CWE224" s="221"/>
      <c r="CWF224" s="221"/>
      <c r="CWG224" s="221"/>
      <c r="CWH224" s="221"/>
      <c r="CWI224" s="221"/>
      <c r="CWJ224" s="221"/>
      <c r="CWK224" s="221"/>
      <c r="CWL224" s="221"/>
      <c r="CWM224" s="221"/>
      <c r="CWN224" s="221"/>
      <c r="CWO224" s="221"/>
      <c r="CWP224" s="221"/>
      <c r="CWQ224" s="221"/>
      <c r="CWR224" s="221"/>
      <c r="CWS224" s="221"/>
      <c r="CWT224" s="221"/>
      <c r="CWU224" s="221"/>
      <c r="CWV224" s="221"/>
      <c r="CWW224" s="221"/>
      <c r="CWX224" s="221"/>
      <c r="CWY224" s="221"/>
      <c r="CWZ224" s="221"/>
      <c r="CXA224" s="221"/>
      <c r="CXB224" s="221"/>
      <c r="CXC224" s="221"/>
      <c r="CXD224" s="221"/>
      <c r="CXE224" s="221"/>
      <c r="CXF224" s="221"/>
      <c r="CXG224" s="221"/>
      <c r="CXH224" s="221"/>
      <c r="CXI224" s="221"/>
      <c r="CXJ224" s="221"/>
      <c r="CXK224" s="221"/>
      <c r="CXL224" s="221"/>
      <c r="CXM224" s="221"/>
      <c r="CXN224" s="221"/>
      <c r="CXO224" s="221"/>
      <c r="CXP224" s="221"/>
      <c r="CXQ224" s="221"/>
      <c r="CXR224" s="221"/>
      <c r="CXS224" s="221"/>
      <c r="CXT224" s="221"/>
      <c r="CXU224" s="221"/>
      <c r="CXV224" s="221"/>
      <c r="CXW224" s="221"/>
      <c r="CXX224" s="221"/>
      <c r="CXY224" s="221"/>
      <c r="CXZ224" s="221"/>
      <c r="CYA224" s="221"/>
      <c r="CYB224" s="221"/>
      <c r="CYC224" s="221"/>
      <c r="CYD224" s="221"/>
      <c r="CYE224" s="221"/>
      <c r="CYF224" s="221"/>
      <c r="CYG224" s="221"/>
      <c r="CYH224" s="221"/>
      <c r="CYI224" s="221"/>
      <c r="CYJ224" s="221"/>
      <c r="CYK224" s="221"/>
      <c r="CYL224" s="221"/>
      <c r="CYM224" s="221"/>
      <c r="CYN224" s="221"/>
      <c r="CYO224" s="221"/>
      <c r="CYP224" s="221"/>
      <c r="CYQ224" s="221"/>
      <c r="CYR224" s="221"/>
      <c r="CYS224" s="221"/>
      <c r="CYT224" s="221"/>
      <c r="CYU224" s="221"/>
      <c r="CYV224" s="221"/>
      <c r="CYW224" s="221"/>
      <c r="CYX224" s="221"/>
      <c r="CYY224" s="221"/>
      <c r="CYZ224" s="221"/>
      <c r="CZA224" s="221"/>
      <c r="CZB224" s="221"/>
      <c r="CZC224" s="221"/>
      <c r="CZD224" s="221"/>
      <c r="CZE224" s="221"/>
      <c r="CZF224" s="221"/>
      <c r="CZG224" s="221"/>
      <c r="CZH224" s="221"/>
      <c r="CZI224" s="221"/>
      <c r="CZJ224" s="221"/>
      <c r="CZK224" s="221"/>
      <c r="CZL224" s="221"/>
      <c r="CZM224" s="221"/>
      <c r="CZN224" s="221"/>
      <c r="CZO224" s="221"/>
      <c r="CZP224" s="221"/>
      <c r="CZQ224" s="221"/>
      <c r="CZR224" s="221"/>
      <c r="CZS224" s="221"/>
      <c r="CZT224" s="221"/>
      <c r="CZU224" s="221"/>
      <c r="CZV224" s="221"/>
      <c r="CZW224" s="221"/>
      <c r="CZX224" s="221"/>
      <c r="CZY224" s="221"/>
      <c r="CZZ224" s="221"/>
      <c r="DAA224" s="221"/>
      <c r="DAB224" s="221"/>
      <c r="DAC224" s="221"/>
      <c r="DAD224" s="221"/>
      <c r="DAE224" s="221"/>
      <c r="DAF224" s="221"/>
      <c r="DAG224" s="221"/>
      <c r="DAH224" s="221"/>
      <c r="DAI224" s="221"/>
      <c r="DAJ224" s="221"/>
      <c r="DAK224" s="221"/>
      <c r="DAL224" s="221"/>
      <c r="DAM224" s="221"/>
      <c r="DAN224" s="221"/>
      <c r="DAO224" s="221"/>
      <c r="DAP224" s="221"/>
      <c r="DAQ224" s="221"/>
      <c r="DAR224" s="221"/>
      <c r="DAS224" s="221"/>
      <c r="DAT224" s="221"/>
      <c r="DAU224" s="221"/>
      <c r="DAV224" s="221"/>
      <c r="DAW224" s="221"/>
      <c r="DAX224" s="221"/>
      <c r="DAY224" s="221"/>
      <c r="DAZ224" s="221"/>
      <c r="DBA224" s="221"/>
      <c r="DBB224" s="221"/>
      <c r="DBC224" s="221"/>
      <c r="DBD224" s="221"/>
      <c r="DBE224" s="221"/>
      <c r="DBF224" s="221"/>
      <c r="DBG224" s="221"/>
      <c r="DBH224" s="221"/>
      <c r="DBI224" s="221"/>
      <c r="DBJ224" s="221"/>
      <c r="DBK224" s="221"/>
      <c r="DBL224" s="221"/>
      <c r="DBM224" s="221"/>
      <c r="DBN224" s="221"/>
      <c r="DBO224" s="221"/>
      <c r="DBP224" s="221"/>
      <c r="DBQ224" s="221"/>
      <c r="DBR224" s="221"/>
      <c r="DBS224" s="221"/>
      <c r="DBT224" s="221"/>
      <c r="DBU224" s="221"/>
      <c r="DBV224" s="221"/>
      <c r="DBW224" s="221"/>
      <c r="DBX224" s="221"/>
      <c r="DBY224" s="221"/>
      <c r="DBZ224" s="221"/>
      <c r="DCA224" s="221"/>
      <c r="DCB224" s="221"/>
      <c r="DCC224" s="221"/>
      <c r="DCD224" s="221"/>
      <c r="DCE224" s="221"/>
      <c r="DCF224" s="221"/>
      <c r="DCG224" s="221"/>
      <c r="DCH224" s="221"/>
      <c r="DCI224" s="221"/>
      <c r="DCJ224" s="221"/>
      <c r="DCK224" s="221"/>
      <c r="DCL224" s="221"/>
      <c r="DCM224" s="221"/>
      <c r="DCN224" s="221"/>
      <c r="DCO224" s="221"/>
      <c r="DCP224" s="221"/>
      <c r="DCQ224" s="221"/>
      <c r="DCR224" s="221"/>
      <c r="DCS224" s="221"/>
      <c r="DCT224" s="221"/>
      <c r="DCU224" s="221"/>
      <c r="DCV224" s="221"/>
      <c r="DCW224" s="221"/>
      <c r="DCX224" s="221"/>
      <c r="DCY224" s="221"/>
      <c r="DCZ224" s="221"/>
      <c r="DDA224" s="221"/>
      <c r="DDB224" s="221"/>
      <c r="DDC224" s="221"/>
      <c r="DDD224" s="221"/>
      <c r="DDE224" s="221"/>
      <c r="DDF224" s="221"/>
      <c r="DDG224" s="221"/>
      <c r="DDH224" s="221"/>
      <c r="DDI224" s="221"/>
      <c r="DDJ224" s="221"/>
      <c r="DDK224" s="221"/>
      <c r="DDL224" s="221"/>
      <c r="DDM224" s="221"/>
      <c r="DDN224" s="221"/>
      <c r="DDO224" s="221"/>
      <c r="DDP224" s="221"/>
      <c r="DDQ224" s="221"/>
      <c r="DDR224" s="221"/>
      <c r="DDS224" s="221"/>
      <c r="DDT224" s="221"/>
      <c r="DDU224" s="221"/>
      <c r="DDV224" s="221"/>
      <c r="DDW224" s="221"/>
      <c r="DDX224" s="221"/>
      <c r="DDY224" s="221"/>
      <c r="DDZ224" s="221"/>
      <c r="DEA224" s="221"/>
      <c r="DEB224" s="221"/>
      <c r="DEC224" s="221"/>
      <c r="DED224" s="221"/>
      <c r="DEE224" s="221"/>
      <c r="DEF224" s="221"/>
      <c r="DEG224" s="221"/>
      <c r="DEH224" s="221"/>
      <c r="DEI224" s="221"/>
      <c r="DEJ224" s="221"/>
      <c r="DEK224" s="221"/>
      <c r="DEL224" s="221"/>
      <c r="DEM224" s="221"/>
      <c r="DEN224" s="221"/>
      <c r="DEO224" s="221"/>
      <c r="DEP224" s="221"/>
      <c r="DEQ224" s="221"/>
      <c r="DER224" s="221"/>
      <c r="DES224" s="221"/>
      <c r="DET224" s="221"/>
      <c r="DEU224" s="221"/>
      <c r="DEV224" s="221"/>
      <c r="DEW224" s="221"/>
      <c r="DEX224" s="221"/>
      <c r="DEY224" s="221"/>
      <c r="DEZ224" s="221"/>
      <c r="DFA224" s="221"/>
      <c r="DFB224" s="221"/>
      <c r="DFC224" s="221"/>
      <c r="DFD224" s="221"/>
      <c r="DFE224" s="221"/>
      <c r="DFF224" s="221"/>
      <c r="DFG224" s="221"/>
      <c r="DFH224" s="221"/>
      <c r="DFI224" s="221"/>
      <c r="DFJ224" s="221"/>
      <c r="DFK224" s="221"/>
      <c r="DFL224" s="221"/>
      <c r="DFM224" s="221"/>
      <c r="DFN224" s="221"/>
      <c r="DFO224" s="221"/>
      <c r="DFP224" s="221"/>
      <c r="DFQ224" s="221"/>
      <c r="DFR224" s="221"/>
      <c r="DFS224" s="221"/>
      <c r="DFT224" s="221"/>
      <c r="DFU224" s="221"/>
      <c r="DFV224" s="221"/>
      <c r="DFW224" s="221"/>
      <c r="DFX224" s="221"/>
      <c r="DFY224" s="221"/>
      <c r="DFZ224" s="221"/>
      <c r="DGA224" s="221"/>
      <c r="DGB224" s="221"/>
      <c r="DGC224" s="221"/>
      <c r="DGD224" s="221"/>
      <c r="DGE224" s="221"/>
      <c r="DGF224" s="221"/>
      <c r="DGG224" s="221"/>
      <c r="DGH224" s="221"/>
      <c r="DGI224" s="221"/>
      <c r="DGJ224" s="221"/>
      <c r="DGK224" s="221"/>
      <c r="DGL224" s="221"/>
      <c r="DGM224" s="221"/>
      <c r="DGN224" s="221"/>
      <c r="DGO224" s="221"/>
      <c r="DGP224" s="221"/>
      <c r="DGQ224" s="221"/>
      <c r="DGR224" s="221"/>
      <c r="DGS224" s="221"/>
      <c r="DGT224" s="221"/>
      <c r="DGU224" s="221"/>
      <c r="DGV224" s="221"/>
      <c r="DGW224" s="221"/>
      <c r="DGX224" s="221"/>
      <c r="DGY224" s="221"/>
      <c r="DGZ224" s="221"/>
      <c r="DHA224" s="221"/>
      <c r="DHB224" s="221"/>
      <c r="DHC224" s="221"/>
      <c r="DHD224" s="221"/>
      <c r="DHE224" s="221"/>
      <c r="DHF224" s="221"/>
      <c r="DHG224" s="221"/>
      <c r="DHH224" s="221"/>
      <c r="DHI224" s="221"/>
      <c r="DHJ224" s="221"/>
      <c r="DHK224" s="221"/>
      <c r="DHL224" s="221"/>
      <c r="DHM224" s="221"/>
      <c r="DHN224" s="221"/>
      <c r="DHO224" s="221"/>
      <c r="DHP224" s="221"/>
      <c r="DHQ224" s="221"/>
      <c r="DHR224" s="221"/>
      <c r="DHS224" s="221"/>
      <c r="DHT224" s="221"/>
      <c r="DHU224" s="221"/>
      <c r="DHV224" s="221"/>
      <c r="DHW224" s="221"/>
      <c r="DHX224" s="221"/>
      <c r="DHY224" s="221"/>
      <c r="DHZ224" s="221"/>
      <c r="DIA224" s="221"/>
      <c r="DIB224" s="221"/>
      <c r="DIC224" s="221"/>
      <c r="DID224" s="221"/>
      <c r="DIE224" s="221"/>
      <c r="DIF224" s="221"/>
      <c r="DIG224" s="221"/>
      <c r="DIH224" s="221"/>
      <c r="DII224" s="221"/>
      <c r="DIJ224" s="221"/>
      <c r="DIK224" s="221"/>
      <c r="DIL224" s="221"/>
      <c r="DIM224" s="221"/>
      <c r="DIN224" s="221"/>
      <c r="DIO224" s="221"/>
      <c r="DIP224" s="221"/>
      <c r="DIQ224" s="221"/>
      <c r="DIR224" s="221"/>
      <c r="DIS224" s="221"/>
      <c r="DIT224" s="221"/>
      <c r="DIU224" s="221"/>
      <c r="DIV224" s="221"/>
      <c r="DIW224" s="221"/>
      <c r="DIX224" s="221"/>
      <c r="DIY224" s="221"/>
      <c r="DIZ224" s="221"/>
      <c r="DJA224" s="221"/>
      <c r="DJB224" s="221"/>
      <c r="DJC224" s="221"/>
      <c r="DJD224" s="221"/>
      <c r="DJE224" s="221"/>
      <c r="DJF224" s="221"/>
      <c r="DJG224" s="221"/>
      <c r="DJH224" s="221"/>
      <c r="DJI224" s="221"/>
      <c r="DJJ224" s="221"/>
      <c r="DJK224" s="221"/>
      <c r="DJL224" s="221"/>
      <c r="DJM224" s="221"/>
      <c r="DJN224" s="221"/>
      <c r="DJO224" s="221"/>
      <c r="DJP224" s="221"/>
      <c r="DJQ224" s="221"/>
      <c r="DJR224" s="221"/>
      <c r="DJS224" s="221"/>
      <c r="DJT224" s="221"/>
      <c r="DJU224" s="221"/>
      <c r="DJV224" s="221"/>
      <c r="DJW224" s="221"/>
      <c r="DJX224" s="221"/>
      <c r="DJY224" s="221"/>
      <c r="DJZ224" s="221"/>
      <c r="DKA224" s="221"/>
      <c r="DKB224" s="221"/>
      <c r="DKC224" s="221"/>
      <c r="DKD224" s="221"/>
      <c r="DKE224" s="221"/>
      <c r="DKF224" s="221"/>
      <c r="DKG224" s="221"/>
      <c r="DKH224" s="221"/>
      <c r="DKI224" s="221"/>
      <c r="DKJ224" s="221"/>
      <c r="DKK224" s="221"/>
      <c r="DKL224" s="221"/>
      <c r="DKM224" s="221"/>
      <c r="DKN224" s="221"/>
      <c r="DKO224" s="221"/>
      <c r="DKP224" s="221"/>
      <c r="DKQ224" s="221"/>
      <c r="DKR224" s="221"/>
      <c r="DKS224" s="221"/>
      <c r="DKT224" s="221"/>
      <c r="DKU224" s="221"/>
      <c r="DKV224" s="221"/>
      <c r="DKW224" s="221"/>
      <c r="DKX224" s="221"/>
      <c r="DKY224" s="221"/>
      <c r="DKZ224" s="221"/>
      <c r="DLA224" s="221"/>
      <c r="DLB224" s="221"/>
      <c r="DLC224" s="221"/>
      <c r="DLD224" s="221"/>
      <c r="DLE224" s="221"/>
      <c r="DLF224" s="221"/>
      <c r="DLG224" s="221"/>
      <c r="DLH224" s="221"/>
      <c r="DLI224" s="221"/>
      <c r="DLJ224" s="221"/>
      <c r="DLK224" s="221"/>
      <c r="DLL224" s="221"/>
      <c r="DLM224" s="221"/>
      <c r="DLN224" s="221"/>
      <c r="DLO224" s="221"/>
      <c r="DLP224" s="221"/>
      <c r="DLQ224" s="221"/>
      <c r="DLR224" s="221"/>
      <c r="DLS224" s="221"/>
      <c r="DLT224" s="221"/>
      <c r="DLU224" s="221"/>
      <c r="DLV224" s="221"/>
      <c r="DLW224" s="221"/>
      <c r="DLX224" s="221"/>
      <c r="DLY224" s="221"/>
      <c r="DLZ224" s="221"/>
      <c r="DMA224" s="221"/>
      <c r="DMB224" s="221"/>
      <c r="DMC224" s="221"/>
      <c r="DMD224" s="221"/>
      <c r="DME224" s="221"/>
      <c r="DMF224" s="221"/>
      <c r="DMG224" s="221"/>
      <c r="DMH224" s="221"/>
      <c r="DMI224" s="221"/>
      <c r="DMJ224" s="221"/>
      <c r="DMK224" s="221"/>
      <c r="DML224" s="221"/>
      <c r="DMM224" s="221"/>
      <c r="DMN224" s="221"/>
      <c r="DMO224" s="221"/>
      <c r="DMP224" s="221"/>
      <c r="DMQ224" s="221"/>
      <c r="DMR224" s="221"/>
      <c r="DMS224" s="221"/>
      <c r="DMT224" s="221"/>
      <c r="DMU224" s="221"/>
      <c r="DMV224" s="221"/>
      <c r="DMW224" s="221"/>
      <c r="DMX224" s="221"/>
      <c r="DMY224" s="221"/>
      <c r="DMZ224" s="221"/>
      <c r="DNA224" s="221"/>
      <c r="DNB224" s="221"/>
      <c r="DNC224" s="221"/>
      <c r="DND224" s="221"/>
      <c r="DNE224" s="221"/>
      <c r="DNF224" s="221"/>
      <c r="DNG224" s="221"/>
      <c r="DNH224" s="221"/>
      <c r="DNI224" s="221"/>
      <c r="DNJ224" s="221"/>
      <c r="DNK224" s="221"/>
      <c r="DNL224" s="221"/>
      <c r="DNM224" s="221"/>
      <c r="DNN224" s="221"/>
      <c r="DNO224" s="221"/>
      <c r="DNP224" s="221"/>
      <c r="DNQ224" s="221"/>
      <c r="DNR224" s="221"/>
      <c r="DNS224" s="221"/>
      <c r="DNT224" s="221"/>
      <c r="DNU224" s="221"/>
      <c r="DNV224" s="221"/>
      <c r="DNW224" s="221"/>
      <c r="DNX224" s="221"/>
      <c r="DNY224" s="221"/>
      <c r="DNZ224" s="221"/>
      <c r="DOA224" s="221"/>
      <c r="DOB224" s="221"/>
      <c r="DOC224" s="221"/>
      <c r="DOD224" s="221"/>
      <c r="DOE224" s="221"/>
      <c r="DOF224" s="221"/>
      <c r="DOG224" s="221"/>
      <c r="DOH224" s="221"/>
      <c r="DOI224" s="221"/>
      <c r="DOJ224" s="221"/>
      <c r="DOK224" s="221"/>
      <c r="DOL224" s="221"/>
      <c r="DOM224" s="221"/>
      <c r="DON224" s="221"/>
      <c r="DOO224" s="221"/>
      <c r="DOP224" s="221"/>
      <c r="DOQ224" s="221"/>
      <c r="DOR224" s="221"/>
      <c r="DOS224" s="221"/>
      <c r="DOT224" s="221"/>
      <c r="DOU224" s="221"/>
      <c r="DOV224" s="221"/>
      <c r="DOW224" s="221"/>
      <c r="DOX224" s="221"/>
      <c r="DOY224" s="221"/>
      <c r="DOZ224" s="221"/>
      <c r="DPA224" s="221"/>
      <c r="DPB224" s="221"/>
      <c r="DPC224" s="221"/>
      <c r="DPD224" s="221"/>
      <c r="DPE224" s="221"/>
      <c r="DPF224" s="221"/>
      <c r="DPG224" s="221"/>
      <c r="DPH224" s="221"/>
      <c r="DPI224" s="221"/>
      <c r="DPJ224" s="221"/>
      <c r="DPK224" s="221"/>
      <c r="DPL224" s="221"/>
      <c r="DPM224" s="221"/>
      <c r="DPN224" s="221"/>
      <c r="DPO224" s="221"/>
      <c r="DPP224" s="221"/>
      <c r="DPQ224" s="221"/>
      <c r="DPR224" s="221"/>
      <c r="DPS224" s="221"/>
      <c r="DPT224" s="221"/>
      <c r="DPU224" s="221"/>
      <c r="DPV224" s="221"/>
      <c r="DPW224" s="221"/>
      <c r="DPX224" s="221"/>
      <c r="DPY224" s="221"/>
      <c r="DPZ224" s="221"/>
      <c r="DQA224" s="221"/>
      <c r="DQB224" s="221"/>
      <c r="DQC224" s="221"/>
      <c r="DQD224" s="221"/>
      <c r="DQE224" s="221"/>
      <c r="DQF224" s="221"/>
      <c r="DQG224" s="221"/>
      <c r="DQH224" s="221"/>
      <c r="DQI224" s="221"/>
      <c r="DQJ224" s="221"/>
      <c r="DQK224" s="221"/>
      <c r="DQL224" s="221"/>
      <c r="DQM224" s="221"/>
      <c r="DQN224" s="221"/>
      <c r="DQO224" s="221"/>
      <c r="DQP224" s="221"/>
      <c r="DQQ224" s="221"/>
      <c r="DQR224" s="221"/>
      <c r="DQS224" s="221"/>
      <c r="DQT224" s="221"/>
      <c r="DQU224" s="221"/>
      <c r="DQV224" s="221"/>
      <c r="DQW224" s="221"/>
      <c r="DQX224" s="221"/>
      <c r="DQY224" s="221"/>
      <c r="DQZ224" s="221"/>
      <c r="DRA224" s="221"/>
      <c r="DRB224" s="221"/>
      <c r="DRC224" s="221"/>
      <c r="DRD224" s="221"/>
      <c r="DRE224" s="221"/>
      <c r="DRF224" s="221"/>
      <c r="DRG224" s="221"/>
      <c r="DRH224" s="221"/>
      <c r="DRI224" s="221"/>
      <c r="DRJ224" s="221"/>
      <c r="DRK224" s="221"/>
      <c r="DRL224" s="221"/>
      <c r="DRM224" s="221"/>
      <c r="DRN224" s="221"/>
      <c r="DRO224" s="221"/>
      <c r="DRP224" s="221"/>
      <c r="DRQ224" s="221"/>
      <c r="DRR224" s="221"/>
      <c r="DRS224" s="221"/>
      <c r="DRT224" s="221"/>
      <c r="DRU224" s="221"/>
      <c r="DRV224" s="221"/>
      <c r="DRW224" s="221"/>
      <c r="DRX224" s="221"/>
      <c r="DRY224" s="221"/>
      <c r="DRZ224" s="221"/>
      <c r="DSA224" s="221"/>
      <c r="DSB224" s="221"/>
      <c r="DSC224" s="221"/>
      <c r="DSD224" s="221"/>
      <c r="DSE224" s="221"/>
      <c r="DSF224" s="221"/>
      <c r="DSG224" s="221"/>
      <c r="DSH224" s="221"/>
      <c r="DSI224" s="221"/>
      <c r="DSJ224" s="221"/>
      <c r="DSK224" s="221"/>
      <c r="DSL224" s="221"/>
      <c r="DSM224" s="221"/>
      <c r="DSN224" s="221"/>
      <c r="DSO224" s="221"/>
      <c r="DSP224" s="221"/>
      <c r="DSQ224" s="221"/>
      <c r="DSR224" s="221"/>
      <c r="DSS224" s="221"/>
      <c r="DST224" s="221"/>
      <c r="DSU224" s="221"/>
      <c r="DSV224" s="221"/>
      <c r="DSW224" s="221"/>
      <c r="DSX224" s="221"/>
      <c r="DSY224" s="221"/>
      <c r="DSZ224" s="221"/>
      <c r="DTA224" s="221"/>
      <c r="DTB224" s="221"/>
      <c r="DTC224" s="221"/>
      <c r="DTD224" s="221"/>
      <c r="DTE224" s="221"/>
      <c r="DTF224" s="221"/>
      <c r="DTG224" s="221"/>
      <c r="DTH224" s="221"/>
      <c r="DTI224" s="221"/>
      <c r="DTJ224" s="221"/>
      <c r="DTK224" s="221"/>
      <c r="DTL224" s="221"/>
      <c r="DTM224" s="221"/>
      <c r="DTN224" s="221"/>
      <c r="DTO224" s="221"/>
      <c r="DTP224" s="221"/>
      <c r="DTQ224" s="221"/>
      <c r="DTR224" s="221"/>
      <c r="DTS224" s="221"/>
      <c r="DTT224" s="221"/>
      <c r="DTU224" s="221"/>
      <c r="DTV224" s="221"/>
      <c r="DTW224" s="221"/>
      <c r="DTX224" s="221"/>
      <c r="DTY224" s="221"/>
      <c r="DTZ224" s="221"/>
      <c r="DUA224" s="221"/>
      <c r="DUB224" s="221"/>
      <c r="DUC224" s="221"/>
      <c r="DUD224" s="221"/>
      <c r="DUE224" s="221"/>
      <c r="DUF224" s="221"/>
      <c r="DUG224" s="221"/>
      <c r="DUH224" s="221"/>
      <c r="DUI224" s="221"/>
      <c r="DUJ224" s="221"/>
      <c r="DUK224" s="221"/>
      <c r="DUL224" s="221"/>
      <c r="DUM224" s="221"/>
      <c r="DUN224" s="221"/>
      <c r="DUO224" s="221"/>
      <c r="DUP224" s="221"/>
      <c r="DUQ224" s="221"/>
      <c r="DUR224" s="221"/>
      <c r="DUS224" s="221"/>
      <c r="DUT224" s="221"/>
      <c r="DUU224" s="221"/>
      <c r="DUV224" s="221"/>
      <c r="DUW224" s="221"/>
      <c r="DUX224" s="221"/>
      <c r="DUY224" s="221"/>
      <c r="DUZ224" s="221"/>
      <c r="DVA224" s="221"/>
      <c r="DVB224" s="221"/>
      <c r="DVC224" s="221"/>
      <c r="DVD224" s="221"/>
      <c r="DVE224" s="221"/>
      <c r="DVF224" s="221"/>
      <c r="DVG224" s="221"/>
      <c r="DVH224" s="221"/>
      <c r="DVI224" s="221"/>
      <c r="DVJ224" s="221"/>
      <c r="DVK224" s="221"/>
      <c r="DVL224" s="221"/>
      <c r="DVM224" s="221"/>
      <c r="DVN224" s="221"/>
      <c r="DVO224" s="221"/>
      <c r="DVP224" s="221"/>
      <c r="DVQ224" s="221"/>
      <c r="DVR224" s="221"/>
      <c r="DVS224" s="221"/>
      <c r="DVT224" s="221"/>
      <c r="DVU224" s="221"/>
      <c r="DVV224" s="221"/>
      <c r="DVW224" s="221"/>
      <c r="DVX224" s="221"/>
      <c r="DVY224" s="221"/>
      <c r="DVZ224" s="221"/>
      <c r="DWA224" s="221"/>
      <c r="DWB224" s="221"/>
      <c r="DWC224" s="221"/>
      <c r="DWD224" s="221"/>
      <c r="DWE224" s="221"/>
      <c r="DWF224" s="221"/>
      <c r="DWG224" s="221"/>
      <c r="DWH224" s="221"/>
      <c r="DWI224" s="221"/>
      <c r="DWJ224" s="221"/>
      <c r="DWK224" s="221"/>
      <c r="DWL224" s="221"/>
      <c r="DWM224" s="221"/>
      <c r="DWN224" s="221"/>
      <c r="DWO224" s="221"/>
      <c r="DWP224" s="221"/>
      <c r="DWQ224" s="221"/>
      <c r="DWR224" s="221"/>
      <c r="DWS224" s="221"/>
      <c r="DWT224" s="221"/>
      <c r="DWU224" s="221"/>
      <c r="DWV224" s="221"/>
      <c r="DWW224" s="221"/>
      <c r="DWX224" s="221"/>
      <c r="DWY224" s="221"/>
      <c r="DWZ224" s="221"/>
      <c r="DXA224" s="221"/>
      <c r="DXB224" s="221"/>
      <c r="DXC224" s="221"/>
      <c r="DXD224" s="221"/>
      <c r="DXE224" s="221"/>
      <c r="DXF224" s="221"/>
      <c r="DXG224" s="221"/>
      <c r="DXH224" s="221"/>
      <c r="DXI224" s="221"/>
      <c r="DXJ224" s="221"/>
      <c r="DXK224" s="221"/>
      <c r="DXL224" s="221"/>
      <c r="DXM224" s="221"/>
      <c r="DXN224" s="221"/>
      <c r="DXO224" s="221"/>
      <c r="DXP224" s="221"/>
      <c r="DXQ224" s="221"/>
      <c r="DXR224" s="221"/>
      <c r="DXS224" s="221"/>
      <c r="DXT224" s="221"/>
      <c r="DXU224" s="221"/>
      <c r="DXV224" s="221"/>
      <c r="DXW224" s="221"/>
      <c r="DXX224" s="221"/>
      <c r="DXY224" s="221"/>
      <c r="DXZ224" s="221"/>
      <c r="DYA224" s="221"/>
      <c r="DYB224" s="221"/>
      <c r="DYC224" s="221"/>
      <c r="DYD224" s="221"/>
      <c r="DYE224" s="221"/>
      <c r="DYF224" s="221"/>
      <c r="DYG224" s="221"/>
      <c r="DYH224" s="221"/>
      <c r="DYI224" s="221"/>
      <c r="DYJ224" s="221"/>
      <c r="DYK224" s="221"/>
      <c r="DYL224" s="221"/>
      <c r="DYM224" s="221"/>
      <c r="DYN224" s="221"/>
      <c r="DYO224" s="221"/>
      <c r="DYP224" s="221"/>
      <c r="DYQ224" s="221"/>
      <c r="DYR224" s="221"/>
      <c r="DYS224" s="221"/>
      <c r="DYT224" s="221"/>
      <c r="DYU224" s="221"/>
      <c r="DYV224" s="221"/>
      <c r="DYW224" s="221"/>
      <c r="DYX224" s="221"/>
      <c r="DYY224" s="221"/>
      <c r="DYZ224" s="221"/>
      <c r="DZA224" s="221"/>
      <c r="DZB224" s="221"/>
      <c r="DZC224" s="221"/>
      <c r="DZD224" s="221"/>
      <c r="DZE224" s="221"/>
      <c r="DZF224" s="221"/>
      <c r="DZG224" s="221"/>
      <c r="DZH224" s="221"/>
      <c r="DZI224" s="221"/>
      <c r="DZJ224" s="221"/>
      <c r="DZK224" s="221"/>
      <c r="DZL224" s="221"/>
      <c r="DZM224" s="221"/>
      <c r="DZN224" s="221"/>
      <c r="DZO224" s="221"/>
      <c r="DZP224" s="221"/>
      <c r="DZQ224" s="221"/>
      <c r="DZR224" s="221"/>
      <c r="DZS224" s="221"/>
      <c r="DZT224" s="221"/>
      <c r="DZU224" s="221"/>
      <c r="DZV224" s="221"/>
      <c r="DZW224" s="221"/>
      <c r="DZX224" s="221"/>
      <c r="DZY224" s="221"/>
      <c r="DZZ224" s="221"/>
      <c r="EAA224" s="221"/>
      <c r="EAB224" s="221"/>
      <c r="EAC224" s="221"/>
      <c r="EAD224" s="221"/>
      <c r="EAE224" s="221"/>
      <c r="EAF224" s="221"/>
      <c r="EAG224" s="221"/>
      <c r="EAH224" s="221"/>
      <c r="EAI224" s="221"/>
      <c r="EAJ224" s="221"/>
      <c r="EAK224" s="221"/>
      <c r="EAL224" s="221"/>
      <c r="EAM224" s="221"/>
      <c r="EAN224" s="221"/>
      <c r="EAO224" s="221"/>
      <c r="EAP224" s="221"/>
      <c r="EAQ224" s="221"/>
      <c r="EAR224" s="221"/>
      <c r="EAS224" s="221"/>
      <c r="EAT224" s="221"/>
      <c r="EAU224" s="221"/>
      <c r="EAV224" s="221"/>
      <c r="EAW224" s="221"/>
      <c r="EAX224" s="221"/>
      <c r="EAY224" s="221"/>
      <c r="EAZ224" s="221"/>
      <c r="EBA224" s="221"/>
      <c r="EBB224" s="221"/>
      <c r="EBC224" s="221"/>
      <c r="EBD224" s="221"/>
      <c r="EBE224" s="221"/>
      <c r="EBF224" s="221"/>
      <c r="EBG224" s="221"/>
      <c r="EBH224" s="221"/>
      <c r="EBI224" s="221"/>
      <c r="EBJ224" s="221"/>
      <c r="EBK224" s="221"/>
      <c r="EBL224" s="221"/>
      <c r="EBM224" s="221"/>
      <c r="EBN224" s="221"/>
      <c r="EBO224" s="221"/>
      <c r="EBP224" s="221"/>
      <c r="EBQ224" s="221"/>
      <c r="EBR224" s="221"/>
      <c r="EBS224" s="221"/>
      <c r="EBT224" s="221"/>
      <c r="EBU224" s="221"/>
      <c r="EBV224" s="221"/>
      <c r="EBW224" s="221"/>
      <c r="EBX224" s="221"/>
      <c r="EBY224" s="221"/>
      <c r="EBZ224" s="221"/>
      <c r="ECA224" s="221"/>
      <c r="ECB224" s="221"/>
      <c r="ECC224" s="221"/>
      <c r="ECD224" s="221"/>
      <c r="ECE224" s="221"/>
      <c r="ECF224" s="221"/>
      <c r="ECG224" s="221"/>
      <c r="ECH224" s="221"/>
      <c r="ECI224" s="221"/>
      <c r="ECJ224" s="221"/>
      <c r="ECK224" s="221"/>
      <c r="ECL224" s="221"/>
      <c r="ECM224" s="221"/>
      <c r="ECN224" s="221"/>
      <c r="ECO224" s="221"/>
      <c r="ECP224" s="221"/>
      <c r="ECQ224" s="221"/>
      <c r="ECR224" s="221"/>
      <c r="ECS224" s="221"/>
      <c r="ECT224" s="221"/>
      <c r="ECU224" s="221"/>
      <c r="ECV224" s="221"/>
      <c r="ECW224" s="221"/>
      <c r="ECX224" s="221"/>
      <c r="ECY224" s="221"/>
      <c r="ECZ224" s="221"/>
      <c r="EDA224" s="221"/>
      <c r="EDB224" s="221"/>
      <c r="EDC224" s="221"/>
      <c r="EDD224" s="221"/>
      <c r="EDE224" s="221"/>
      <c r="EDF224" s="221"/>
      <c r="EDG224" s="221"/>
      <c r="EDH224" s="221"/>
      <c r="EDI224" s="221"/>
      <c r="EDJ224" s="221"/>
      <c r="EDK224" s="221"/>
      <c r="EDL224" s="221"/>
      <c r="EDM224" s="221"/>
      <c r="EDN224" s="221"/>
      <c r="EDO224" s="221"/>
      <c r="EDP224" s="221"/>
      <c r="EDQ224" s="221"/>
      <c r="EDR224" s="221"/>
      <c r="EDS224" s="221"/>
      <c r="EDT224" s="221"/>
      <c r="EDU224" s="221"/>
      <c r="EDV224" s="221"/>
      <c r="EDW224" s="221"/>
      <c r="EDX224" s="221"/>
      <c r="EDY224" s="221"/>
      <c r="EDZ224" s="221"/>
      <c r="EEA224" s="221"/>
      <c r="EEB224" s="221"/>
      <c r="EEC224" s="221"/>
      <c r="EED224" s="221"/>
      <c r="EEE224" s="221"/>
      <c r="EEF224" s="221"/>
      <c r="EEG224" s="221"/>
      <c r="EEH224" s="221"/>
      <c r="EEI224" s="221"/>
      <c r="EEJ224" s="221"/>
      <c r="EEK224" s="221"/>
      <c r="EEL224" s="221"/>
      <c r="EEM224" s="221"/>
      <c r="EEN224" s="221"/>
      <c r="EEO224" s="221"/>
      <c r="EEP224" s="221"/>
      <c r="EEQ224" s="221"/>
      <c r="EER224" s="221"/>
      <c r="EES224" s="221"/>
      <c r="EET224" s="221"/>
      <c r="EEU224" s="221"/>
      <c r="EEV224" s="221"/>
      <c r="EEW224" s="221"/>
      <c r="EEX224" s="221"/>
      <c r="EEY224" s="221"/>
      <c r="EEZ224" s="221"/>
      <c r="EFA224" s="221"/>
      <c r="EFB224" s="221"/>
      <c r="EFC224" s="221"/>
      <c r="EFD224" s="221"/>
      <c r="EFE224" s="221"/>
      <c r="EFF224" s="221"/>
      <c r="EFG224" s="221"/>
      <c r="EFH224" s="221"/>
      <c r="EFI224" s="221"/>
      <c r="EFJ224" s="221"/>
      <c r="EFK224" s="221"/>
      <c r="EFL224" s="221"/>
      <c r="EFM224" s="221"/>
      <c r="EFN224" s="221"/>
      <c r="EFO224" s="221"/>
      <c r="EFP224" s="221"/>
      <c r="EFQ224" s="221"/>
      <c r="EFR224" s="221"/>
      <c r="EFS224" s="221"/>
      <c r="EFT224" s="221"/>
      <c r="EFU224" s="221"/>
      <c r="EFV224" s="221"/>
      <c r="EFW224" s="221"/>
      <c r="EFX224" s="221"/>
      <c r="EFY224" s="221"/>
      <c r="EFZ224" s="221"/>
      <c r="EGA224" s="221"/>
      <c r="EGB224" s="221"/>
      <c r="EGC224" s="221"/>
      <c r="EGD224" s="221"/>
      <c r="EGE224" s="221"/>
      <c r="EGF224" s="221"/>
      <c r="EGG224" s="221"/>
      <c r="EGH224" s="221"/>
      <c r="EGI224" s="221"/>
      <c r="EGJ224" s="221"/>
      <c r="EGK224" s="221"/>
      <c r="EGL224" s="221"/>
      <c r="EGM224" s="221"/>
      <c r="EGN224" s="221"/>
      <c r="EGO224" s="221"/>
      <c r="EGP224" s="221"/>
      <c r="EGQ224" s="221"/>
      <c r="EGR224" s="221"/>
      <c r="EGS224" s="221"/>
      <c r="EGT224" s="221"/>
      <c r="EGU224" s="221"/>
      <c r="EGV224" s="221"/>
      <c r="EGW224" s="221"/>
      <c r="EGX224" s="221"/>
      <c r="EGY224" s="221"/>
      <c r="EGZ224" s="221"/>
      <c r="EHA224" s="221"/>
      <c r="EHB224" s="221"/>
      <c r="EHC224" s="221"/>
      <c r="EHD224" s="221"/>
      <c r="EHE224" s="221"/>
      <c r="EHF224" s="221"/>
      <c r="EHG224" s="221"/>
      <c r="EHH224" s="221"/>
      <c r="EHI224" s="221"/>
      <c r="EHJ224" s="221"/>
      <c r="EHK224" s="221"/>
      <c r="EHL224" s="221"/>
      <c r="EHM224" s="221"/>
      <c r="EHN224" s="221"/>
      <c r="EHO224" s="221"/>
      <c r="EHP224" s="221"/>
      <c r="EHQ224" s="221"/>
      <c r="EHR224" s="221"/>
      <c r="EHS224" s="221"/>
      <c r="EHT224" s="221"/>
      <c r="EHU224" s="221"/>
      <c r="EHV224" s="221"/>
      <c r="EHW224" s="221"/>
      <c r="EHX224" s="221"/>
      <c r="EHY224" s="221"/>
      <c r="EHZ224" s="221"/>
      <c r="EIA224" s="221"/>
      <c r="EIB224" s="221"/>
      <c r="EIC224" s="221"/>
      <c r="EID224" s="221"/>
      <c r="EIE224" s="221"/>
      <c r="EIF224" s="221"/>
      <c r="EIG224" s="221"/>
      <c r="EIH224" s="221"/>
      <c r="EII224" s="221"/>
      <c r="EIJ224" s="221"/>
      <c r="EIK224" s="221"/>
      <c r="EIL224" s="221"/>
      <c r="EIM224" s="221"/>
      <c r="EIN224" s="221"/>
      <c r="EIO224" s="221"/>
      <c r="EIP224" s="221"/>
      <c r="EIQ224" s="221"/>
      <c r="EIR224" s="221"/>
      <c r="EIS224" s="221"/>
      <c r="EIT224" s="221"/>
      <c r="EIU224" s="221"/>
      <c r="EIV224" s="221"/>
      <c r="EIW224" s="221"/>
      <c r="EIX224" s="221"/>
      <c r="EIY224" s="221"/>
      <c r="EIZ224" s="221"/>
      <c r="EJA224" s="221"/>
      <c r="EJB224" s="221"/>
      <c r="EJC224" s="221"/>
      <c r="EJD224" s="221"/>
      <c r="EJE224" s="221"/>
      <c r="EJF224" s="221"/>
      <c r="EJG224" s="221"/>
      <c r="EJH224" s="221"/>
      <c r="EJI224" s="221"/>
      <c r="EJJ224" s="221"/>
      <c r="EJK224" s="221"/>
      <c r="EJL224" s="221"/>
      <c r="EJM224" s="221"/>
      <c r="EJN224" s="221"/>
      <c r="EJO224" s="221"/>
      <c r="EJP224" s="221"/>
      <c r="EJQ224" s="221"/>
      <c r="EJR224" s="221"/>
      <c r="EJS224" s="221"/>
      <c r="EJT224" s="221"/>
      <c r="EJU224" s="221"/>
      <c r="EJV224" s="221"/>
      <c r="EJW224" s="221"/>
      <c r="EJX224" s="221"/>
      <c r="EJY224" s="221"/>
      <c r="EJZ224" s="221"/>
      <c r="EKA224" s="221"/>
      <c r="EKB224" s="221"/>
      <c r="EKC224" s="221"/>
      <c r="EKD224" s="221"/>
      <c r="EKE224" s="221"/>
      <c r="EKF224" s="221"/>
      <c r="EKG224" s="221"/>
      <c r="EKH224" s="221"/>
      <c r="EKI224" s="221"/>
      <c r="EKJ224" s="221"/>
      <c r="EKK224" s="221"/>
      <c r="EKL224" s="221"/>
      <c r="EKM224" s="221"/>
      <c r="EKN224" s="221"/>
      <c r="EKO224" s="221"/>
      <c r="EKP224" s="221"/>
      <c r="EKQ224" s="221"/>
      <c r="EKR224" s="221"/>
      <c r="EKS224" s="221"/>
      <c r="EKT224" s="221"/>
      <c r="EKU224" s="221"/>
      <c r="EKV224" s="221"/>
      <c r="EKW224" s="221"/>
      <c r="EKX224" s="221"/>
      <c r="EKY224" s="221"/>
      <c r="EKZ224" s="221"/>
      <c r="ELA224" s="221"/>
      <c r="ELB224" s="221"/>
      <c r="ELC224" s="221"/>
      <c r="ELD224" s="221"/>
      <c r="ELE224" s="221"/>
      <c r="ELF224" s="221"/>
      <c r="ELG224" s="221"/>
      <c r="ELH224" s="221"/>
      <c r="ELI224" s="221"/>
      <c r="ELJ224" s="221"/>
      <c r="ELK224" s="221"/>
      <c r="ELL224" s="221"/>
      <c r="ELM224" s="221"/>
      <c r="ELN224" s="221"/>
      <c r="ELO224" s="221"/>
      <c r="ELP224" s="221"/>
      <c r="ELQ224" s="221"/>
      <c r="ELR224" s="221"/>
      <c r="ELS224" s="221"/>
      <c r="ELT224" s="221"/>
      <c r="ELU224" s="221"/>
      <c r="ELV224" s="221"/>
      <c r="ELW224" s="221"/>
      <c r="ELX224" s="221"/>
      <c r="ELY224" s="221"/>
      <c r="ELZ224" s="221"/>
      <c r="EMA224" s="221"/>
      <c r="EMB224" s="221"/>
      <c r="EMC224" s="221"/>
      <c r="EMD224" s="221"/>
      <c r="EME224" s="221"/>
      <c r="EMF224" s="221"/>
      <c r="EMG224" s="221"/>
      <c r="EMH224" s="221"/>
      <c r="EMI224" s="221"/>
      <c r="EMJ224" s="221"/>
      <c r="EMK224" s="221"/>
      <c r="EML224" s="221"/>
      <c r="EMM224" s="221"/>
      <c r="EMN224" s="221"/>
      <c r="EMO224" s="221"/>
      <c r="EMP224" s="221"/>
      <c r="EMQ224" s="221"/>
      <c r="EMR224" s="221"/>
      <c r="EMS224" s="221"/>
      <c r="EMT224" s="221"/>
      <c r="EMU224" s="221"/>
      <c r="EMV224" s="221"/>
      <c r="EMW224" s="221"/>
      <c r="EMX224" s="221"/>
      <c r="EMY224" s="221"/>
      <c r="EMZ224" s="221"/>
      <c r="ENA224" s="221"/>
      <c r="ENB224" s="221"/>
      <c r="ENC224" s="221"/>
      <c r="END224" s="221"/>
      <c r="ENE224" s="221"/>
      <c r="ENF224" s="221"/>
      <c r="ENG224" s="221"/>
      <c r="ENH224" s="221"/>
      <c r="ENI224" s="221"/>
      <c r="ENJ224" s="221"/>
      <c r="ENK224" s="221"/>
      <c r="ENL224" s="221"/>
      <c r="ENM224" s="221"/>
      <c r="ENN224" s="221"/>
      <c r="ENO224" s="221"/>
      <c r="ENP224" s="221"/>
      <c r="ENQ224" s="221"/>
      <c r="ENR224" s="221"/>
      <c r="ENS224" s="221"/>
      <c r="ENT224" s="221"/>
      <c r="ENU224" s="221"/>
      <c r="ENV224" s="221"/>
      <c r="ENW224" s="221"/>
      <c r="ENX224" s="221"/>
      <c r="ENY224" s="221"/>
      <c r="ENZ224" s="221"/>
      <c r="EOA224" s="221"/>
      <c r="EOB224" s="221"/>
      <c r="EOC224" s="221"/>
      <c r="EOD224" s="221"/>
      <c r="EOE224" s="221"/>
      <c r="EOF224" s="221"/>
      <c r="EOG224" s="221"/>
      <c r="EOH224" s="221"/>
      <c r="EOI224" s="221"/>
      <c r="EOJ224" s="221"/>
      <c r="EOK224" s="221"/>
      <c r="EOL224" s="221"/>
      <c r="EOM224" s="221"/>
      <c r="EON224" s="221"/>
      <c r="EOO224" s="221"/>
      <c r="EOP224" s="221"/>
      <c r="EOQ224" s="221"/>
      <c r="EOR224" s="221"/>
      <c r="EOS224" s="221"/>
      <c r="EOT224" s="221"/>
      <c r="EOU224" s="221"/>
      <c r="EOV224" s="221"/>
      <c r="EOW224" s="221"/>
      <c r="EOX224" s="221"/>
      <c r="EOY224" s="221"/>
      <c r="EOZ224" s="221"/>
      <c r="EPA224" s="221"/>
      <c r="EPB224" s="221"/>
      <c r="EPC224" s="221"/>
      <c r="EPD224" s="221"/>
      <c r="EPE224" s="221"/>
      <c r="EPF224" s="221"/>
      <c r="EPG224" s="221"/>
      <c r="EPH224" s="221"/>
      <c r="EPI224" s="221"/>
      <c r="EPJ224" s="221"/>
      <c r="EPK224" s="221"/>
      <c r="EPL224" s="221"/>
      <c r="EPM224" s="221"/>
      <c r="EPN224" s="221"/>
      <c r="EPO224" s="221"/>
      <c r="EPP224" s="221"/>
      <c r="EPQ224" s="221"/>
      <c r="EPR224" s="221"/>
      <c r="EPS224" s="221"/>
      <c r="EPT224" s="221"/>
      <c r="EPU224" s="221"/>
      <c r="EPV224" s="221"/>
      <c r="EPW224" s="221"/>
      <c r="EPX224" s="221"/>
      <c r="EPY224" s="221"/>
      <c r="EPZ224" s="221"/>
      <c r="EQA224" s="221"/>
      <c r="EQB224" s="221"/>
      <c r="EQC224" s="221"/>
      <c r="EQD224" s="221"/>
      <c r="EQE224" s="221"/>
      <c r="EQF224" s="221"/>
      <c r="EQG224" s="221"/>
      <c r="EQH224" s="221"/>
      <c r="EQI224" s="221"/>
      <c r="EQJ224" s="221"/>
      <c r="EQK224" s="221"/>
      <c r="EQL224" s="221"/>
      <c r="EQM224" s="221"/>
      <c r="EQN224" s="221"/>
      <c r="EQO224" s="221"/>
      <c r="EQP224" s="221"/>
      <c r="EQQ224" s="221"/>
      <c r="EQR224" s="221"/>
      <c r="EQS224" s="221"/>
      <c r="EQT224" s="221"/>
      <c r="EQU224" s="221"/>
      <c r="EQV224" s="221"/>
      <c r="EQW224" s="221"/>
      <c r="EQX224" s="221"/>
      <c r="EQY224" s="221"/>
      <c r="EQZ224" s="221"/>
      <c r="ERA224" s="221"/>
      <c r="ERB224" s="221"/>
      <c r="ERC224" s="221"/>
      <c r="ERD224" s="221"/>
      <c r="ERE224" s="221"/>
      <c r="ERF224" s="221"/>
      <c r="ERG224" s="221"/>
      <c r="ERH224" s="221"/>
      <c r="ERI224" s="221"/>
      <c r="ERJ224" s="221"/>
      <c r="ERK224" s="221"/>
      <c r="ERL224" s="221"/>
      <c r="ERM224" s="221"/>
      <c r="ERN224" s="221"/>
      <c r="ERO224" s="221"/>
      <c r="ERP224" s="221"/>
      <c r="ERQ224" s="221"/>
      <c r="ERR224" s="221"/>
      <c r="ERS224" s="221"/>
      <c r="ERT224" s="221"/>
      <c r="ERU224" s="221"/>
      <c r="ERV224" s="221"/>
      <c r="ERW224" s="221"/>
      <c r="ERX224" s="221"/>
      <c r="ERY224" s="221"/>
      <c r="ERZ224" s="221"/>
      <c r="ESA224" s="221"/>
      <c r="ESB224" s="221"/>
      <c r="ESC224" s="221"/>
      <c r="ESD224" s="221"/>
      <c r="ESE224" s="221"/>
      <c r="ESF224" s="221"/>
      <c r="ESG224" s="221"/>
      <c r="ESH224" s="221"/>
      <c r="ESI224" s="221"/>
      <c r="ESJ224" s="221"/>
      <c r="ESK224" s="221"/>
      <c r="ESL224" s="221"/>
      <c r="ESM224" s="221"/>
      <c r="ESN224" s="221"/>
      <c r="ESO224" s="221"/>
      <c r="ESP224" s="221"/>
      <c r="ESQ224" s="221"/>
      <c r="ESR224" s="221"/>
      <c r="ESS224" s="221"/>
      <c r="EST224" s="221"/>
      <c r="ESU224" s="221"/>
      <c r="ESV224" s="221"/>
      <c r="ESW224" s="221"/>
      <c r="ESX224" s="221"/>
      <c r="ESY224" s="221"/>
      <c r="ESZ224" s="221"/>
      <c r="ETA224" s="221"/>
      <c r="ETB224" s="221"/>
      <c r="ETC224" s="221"/>
      <c r="ETD224" s="221"/>
      <c r="ETE224" s="221"/>
      <c r="ETF224" s="221"/>
      <c r="ETG224" s="221"/>
      <c r="ETH224" s="221"/>
      <c r="ETI224" s="221"/>
      <c r="ETJ224" s="221"/>
      <c r="ETK224" s="221"/>
      <c r="ETL224" s="221"/>
      <c r="ETM224" s="221"/>
      <c r="ETN224" s="221"/>
      <c r="ETO224" s="221"/>
      <c r="ETP224" s="221"/>
      <c r="ETQ224" s="221"/>
      <c r="ETR224" s="221"/>
      <c r="ETS224" s="221"/>
      <c r="ETT224" s="221"/>
      <c r="ETU224" s="221"/>
      <c r="ETV224" s="221"/>
      <c r="ETW224" s="221"/>
      <c r="ETX224" s="221"/>
      <c r="ETY224" s="221"/>
      <c r="ETZ224" s="221"/>
      <c r="EUA224" s="221"/>
      <c r="EUB224" s="221"/>
      <c r="EUC224" s="221"/>
      <c r="EUD224" s="221"/>
      <c r="EUE224" s="221"/>
      <c r="EUF224" s="221"/>
      <c r="EUG224" s="221"/>
      <c r="EUH224" s="221"/>
      <c r="EUI224" s="221"/>
      <c r="EUJ224" s="221"/>
      <c r="EUK224" s="221"/>
      <c r="EUL224" s="221"/>
      <c r="EUM224" s="221"/>
      <c r="EUN224" s="221"/>
      <c r="EUO224" s="221"/>
      <c r="EUP224" s="221"/>
      <c r="EUQ224" s="221"/>
      <c r="EUR224" s="221"/>
      <c r="EUS224" s="221"/>
      <c r="EUT224" s="221"/>
      <c r="EUU224" s="221"/>
      <c r="EUV224" s="221"/>
      <c r="EUW224" s="221"/>
      <c r="EUX224" s="221"/>
      <c r="EUY224" s="221"/>
      <c r="EUZ224" s="221"/>
      <c r="EVA224" s="221"/>
      <c r="EVB224" s="221"/>
      <c r="EVC224" s="221"/>
      <c r="EVD224" s="221"/>
      <c r="EVE224" s="221"/>
      <c r="EVF224" s="221"/>
      <c r="EVG224" s="221"/>
      <c r="EVH224" s="221"/>
      <c r="EVI224" s="221"/>
      <c r="EVJ224" s="221"/>
      <c r="EVK224" s="221"/>
      <c r="EVL224" s="221"/>
      <c r="EVM224" s="221"/>
      <c r="EVN224" s="221"/>
      <c r="EVO224" s="221"/>
      <c r="EVP224" s="221"/>
      <c r="EVQ224" s="221"/>
      <c r="EVR224" s="221"/>
      <c r="EVS224" s="221"/>
      <c r="EVT224" s="221"/>
      <c r="EVU224" s="221"/>
      <c r="EVV224" s="221"/>
      <c r="EVW224" s="221"/>
      <c r="EVX224" s="221"/>
      <c r="EVY224" s="221"/>
      <c r="EVZ224" s="221"/>
      <c r="EWA224" s="221"/>
      <c r="EWB224" s="221"/>
      <c r="EWC224" s="221"/>
      <c r="EWD224" s="221"/>
      <c r="EWE224" s="221"/>
      <c r="EWF224" s="221"/>
      <c r="EWG224" s="221"/>
      <c r="EWH224" s="221"/>
      <c r="EWI224" s="221"/>
      <c r="EWJ224" s="221"/>
      <c r="EWK224" s="221"/>
      <c r="EWL224" s="221"/>
      <c r="EWM224" s="221"/>
      <c r="EWN224" s="221"/>
      <c r="EWO224" s="221"/>
      <c r="EWP224" s="221"/>
      <c r="EWQ224" s="221"/>
      <c r="EWR224" s="221"/>
      <c r="EWS224" s="221"/>
      <c r="EWT224" s="221"/>
      <c r="EWU224" s="221"/>
      <c r="EWV224" s="221"/>
      <c r="EWW224" s="221"/>
      <c r="EWX224" s="221"/>
      <c r="EWY224" s="221"/>
      <c r="EWZ224" s="221"/>
      <c r="EXA224" s="221"/>
      <c r="EXB224" s="221"/>
      <c r="EXC224" s="221"/>
      <c r="EXD224" s="221"/>
      <c r="EXE224" s="221"/>
      <c r="EXF224" s="221"/>
      <c r="EXG224" s="221"/>
      <c r="EXH224" s="221"/>
      <c r="EXI224" s="221"/>
      <c r="EXJ224" s="221"/>
      <c r="EXK224" s="221"/>
      <c r="EXL224" s="221"/>
      <c r="EXM224" s="221"/>
      <c r="EXN224" s="221"/>
      <c r="EXO224" s="221"/>
      <c r="EXP224" s="221"/>
      <c r="EXQ224" s="221"/>
      <c r="EXR224" s="221"/>
      <c r="EXS224" s="221"/>
      <c r="EXT224" s="221"/>
      <c r="EXU224" s="221"/>
      <c r="EXV224" s="221"/>
      <c r="EXW224" s="221"/>
      <c r="EXX224" s="221"/>
      <c r="EXY224" s="221"/>
      <c r="EXZ224" s="221"/>
      <c r="EYA224" s="221"/>
      <c r="EYB224" s="221"/>
      <c r="EYC224" s="221"/>
      <c r="EYD224" s="221"/>
      <c r="EYE224" s="221"/>
      <c r="EYF224" s="221"/>
      <c r="EYG224" s="221"/>
      <c r="EYH224" s="221"/>
      <c r="EYI224" s="221"/>
      <c r="EYJ224" s="221"/>
      <c r="EYK224" s="221"/>
      <c r="EYL224" s="221"/>
      <c r="EYM224" s="221"/>
      <c r="EYN224" s="221"/>
      <c r="EYO224" s="221"/>
      <c r="EYP224" s="221"/>
      <c r="EYQ224" s="221"/>
      <c r="EYR224" s="221"/>
      <c r="EYS224" s="221"/>
      <c r="EYT224" s="221"/>
      <c r="EYU224" s="221"/>
      <c r="EYV224" s="221"/>
      <c r="EYW224" s="221"/>
      <c r="EYX224" s="221"/>
      <c r="EYY224" s="221"/>
      <c r="EYZ224" s="221"/>
      <c r="EZA224" s="221"/>
      <c r="EZB224" s="221"/>
      <c r="EZC224" s="221"/>
      <c r="EZD224" s="221"/>
      <c r="EZE224" s="221"/>
      <c r="EZF224" s="221"/>
      <c r="EZG224" s="221"/>
      <c r="EZH224" s="221"/>
      <c r="EZI224" s="221"/>
      <c r="EZJ224" s="221"/>
      <c r="EZK224" s="221"/>
      <c r="EZL224" s="221"/>
      <c r="EZM224" s="221"/>
      <c r="EZN224" s="221"/>
      <c r="EZO224" s="221"/>
      <c r="EZP224" s="221"/>
      <c r="EZQ224" s="221"/>
      <c r="EZR224" s="221"/>
      <c r="EZS224" s="221"/>
      <c r="EZT224" s="221"/>
      <c r="EZU224" s="221"/>
      <c r="EZV224" s="221"/>
      <c r="EZW224" s="221"/>
      <c r="EZX224" s="221"/>
      <c r="EZY224" s="221"/>
      <c r="EZZ224" s="221"/>
      <c r="FAA224" s="221"/>
      <c r="FAB224" s="221"/>
      <c r="FAC224" s="221"/>
      <c r="FAD224" s="221"/>
      <c r="FAE224" s="221"/>
      <c r="FAF224" s="221"/>
      <c r="FAG224" s="221"/>
      <c r="FAH224" s="221"/>
      <c r="FAI224" s="221"/>
      <c r="FAJ224" s="221"/>
      <c r="FAK224" s="221"/>
      <c r="FAL224" s="221"/>
      <c r="FAM224" s="221"/>
      <c r="FAN224" s="221"/>
      <c r="FAO224" s="221"/>
      <c r="FAP224" s="221"/>
      <c r="FAQ224" s="221"/>
      <c r="FAR224" s="221"/>
      <c r="FAS224" s="221"/>
      <c r="FAT224" s="221"/>
      <c r="FAU224" s="221"/>
      <c r="FAV224" s="221"/>
      <c r="FAW224" s="221"/>
      <c r="FAX224" s="221"/>
      <c r="FAY224" s="221"/>
      <c r="FAZ224" s="221"/>
      <c r="FBA224" s="221"/>
      <c r="FBB224" s="221"/>
      <c r="FBC224" s="221"/>
      <c r="FBD224" s="221"/>
      <c r="FBE224" s="221"/>
      <c r="FBF224" s="221"/>
      <c r="FBG224" s="221"/>
      <c r="FBH224" s="221"/>
      <c r="FBI224" s="221"/>
      <c r="FBJ224" s="221"/>
      <c r="FBK224" s="221"/>
      <c r="FBL224" s="221"/>
      <c r="FBM224" s="221"/>
      <c r="FBN224" s="221"/>
      <c r="FBO224" s="221"/>
      <c r="FBP224" s="221"/>
      <c r="FBQ224" s="221"/>
      <c r="FBR224" s="221"/>
      <c r="FBS224" s="221"/>
      <c r="FBT224" s="221"/>
      <c r="FBU224" s="221"/>
      <c r="FBV224" s="221"/>
      <c r="FBW224" s="221"/>
      <c r="FBX224" s="221"/>
      <c r="FBY224" s="221"/>
      <c r="FBZ224" s="221"/>
      <c r="FCA224" s="221"/>
      <c r="FCB224" s="221"/>
      <c r="FCC224" s="221"/>
      <c r="FCD224" s="221"/>
      <c r="FCE224" s="221"/>
      <c r="FCF224" s="221"/>
      <c r="FCG224" s="221"/>
      <c r="FCH224" s="221"/>
      <c r="FCI224" s="221"/>
      <c r="FCJ224" s="221"/>
      <c r="FCK224" s="221"/>
      <c r="FCL224" s="221"/>
      <c r="FCM224" s="221"/>
      <c r="FCN224" s="221"/>
      <c r="FCO224" s="221"/>
      <c r="FCP224" s="221"/>
      <c r="FCQ224" s="221"/>
      <c r="FCR224" s="221"/>
      <c r="FCS224" s="221"/>
      <c r="FCT224" s="221"/>
      <c r="FCU224" s="221"/>
      <c r="FCV224" s="221"/>
      <c r="FCW224" s="221"/>
      <c r="FCX224" s="221"/>
      <c r="FCY224" s="221"/>
      <c r="FCZ224" s="221"/>
      <c r="FDA224" s="221"/>
      <c r="FDB224" s="221"/>
      <c r="FDC224" s="221"/>
      <c r="FDD224" s="221"/>
      <c r="FDE224" s="221"/>
      <c r="FDF224" s="221"/>
      <c r="FDG224" s="221"/>
      <c r="FDH224" s="221"/>
      <c r="FDI224" s="221"/>
      <c r="FDJ224" s="221"/>
      <c r="FDK224" s="221"/>
      <c r="FDL224" s="221"/>
      <c r="FDM224" s="221"/>
      <c r="FDN224" s="221"/>
      <c r="FDO224" s="221"/>
      <c r="FDP224" s="221"/>
      <c r="FDQ224" s="221"/>
      <c r="FDR224" s="221"/>
      <c r="FDS224" s="221"/>
      <c r="FDT224" s="221"/>
      <c r="FDU224" s="221"/>
      <c r="FDV224" s="221"/>
      <c r="FDW224" s="221"/>
      <c r="FDX224" s="221"/>
      <c r="FDY224" s="221"/>
      <c r="FDZ224" s="221"/>
      <c r="FEA224" s="221"/>
      <c r="FEB224" s="221"/>
      <c r="FEC224" s="221"/>
      <c r="FED224" s="221"/>
      <c r="FEE224" s="221"/>
      <c r="FEF224" s="221"/>
      <c r="FEG224" s="221"/>
      <c r="FEH224" s="221"/>
      <c r="FEI224" s="221"/>
      <c r="FEJ224" s="221"/>
      <c r="FEK224" s="221"/>
      <c r="FEL224" s="221"/>
      <c r="FEM224" s="221"/>
      <c r="FEN224" s="221"/>
      <c r="FEO224" s="221"/>
      <c r="FEP224" s="221"/>
      <c r="FEQ224" s="221"/>
      <c r="FER224" s="221"/>
      <c r="FES224" s="221"/>
      <c r="FET224" s="221"/>
      <c r="FEU224" s="221"/>
      <c r="FEV224" s="221"/>
      <c r="FEW224" s="221"/>
      <c r="FEX224" s="221"/>
      <c r="FEY224" s="221"/>
      <c r="FEZ224" s="221"/>
      <c r="FFA224" s="221"/>
      <c r="FFB224" s="221"/>
      <c r="FFC224" s="221"/>
      <c r="FFD224" s="221"/>
      <c r="FFE224" s="221"/>
      <c r="FFF224" s="221"/>
      <c r="FFG224" s="221"/>
      <c r="FFH224" s="221"/>
      <c r="FFI224" s="221"/>
      <c r="FFJ224" s="221"/>
      <c r="FFK224" s="221"/>
      <c r="FFL224" s="221"/>
      <c r="FFM224" s="221"/>
      <c r="FFN224" s="221"/>
      <c r="FFO224" s="221"/>
      <c r="FFP224" s="221"/>
      <c r="FFQ224" s="221"/>
      <c r="FFR224" s="221"/>
      <c r="FFS224" s="221"/>
      <c r="FFT224" s="221"/>
      <c r="FFU224" s="221"/>
      <c r="FFV224" s="221"/>
      <c r="FFW224" s="221"/>
      <c r="FFX224" s="221"/>
      <c r="FFY224" s="221"/>
      <c r="FFZ224" s="221"/>
      <c r="FGA224" s="221"/>
      <c r="FGB224" s="221"/>
      <c r="FGC224" s="221"/>
      <c r="FGD224" s="221"/>
      <c r="FGE224" s="221"/>
      <c r="FGF224" s="221"/>
      <c r="FGG224" s="221"/>
      <c r="FGH224" s="221"/>
      <c r="FGI224" s="221"/>
      <c r="FGJ224" s="221"/>
      <c r="FGK224" s="221"/>
      <c r="FGL224" s="221"/>
      <c r="FGM224" s="221"/>
      <c r="FGN224" s="221"/>
      <c r="FGO224" s="221"/>
      <c r="FGP224" s="221"/>
      <c r="FGQ224" s="221"/>
      <c r="FGR224" s="221"/>
      <c r="FGS224" s="221"/>
      <c r="FGT224" s="221"/>
      <c r="FGU224" s="221"/>
      <c r="FGV224" s="221"/>
      <c r="FGW224" s="221"/>
      <c r="FGX224" s="221"/>
      <c r="FGY224" s="221"/>
      <c r="FGZ224" s="221"/>
      <c r="FHA224" s="221"/>
      <c r="FHB224" s="221"/>
      <c r="FHC224" s="221"/>
      <c r="FHD224" s="221"/>
      <c r="FHE224" s="221"/>
      <c r="FHF224" s="221"/>
      <c r="FHG224" s="221"/>
      <c r="FHH224" s="221"/>
      <c r="FHI224" s="221"/>
      <c r="FHJ224" s="221"/>
      <c r="FHK224" s="221"/>
      <c r="FHL224" s="221"/>
      <c r="FHM224" s="221"/>
      <c r="FHN224" s="221"/>
      <c r="FHO224" s="221"/>
      <c r="FHP224" s="221"/>
      <c r="FHQ224" s="221"/>
      <c r="FHR224" s="221"/>
      <c r="FHS224" s="221"/>
      <c r="FHT224" s="221"/>
      <c r="FHU224" s="221"/>
      <c r="FHV224" s="221"/>
      <c r="FHW224" s="221"/>
      <c r="FHX224" s="221"/>
      <c r="FHY224" s="221"/>
      <c r="FHZ224" s="221"/>
      <c r="FIA224" s="221"/>
      <c r="FIB224" s="221"/>
      <c r="FIC224" s="221"/>
      <c r="FID224" s="221"/>
      <c r="FIE224" s="221"/>
      <c r="FIF224" s="221"/>
      <c r="FIG224" s="221"/>
      <c r="FIH224" s="221"/>
      <c r="FII224" s="221"/>
      <c r="FIJ224" s="221"/>
      <c r="FIK224" s="221"/>
      <c r="FIL224" s="221"/>
      <c r="FIM224" s="221"/>
      <c r="FIN224" s="221"/>
      <c r="FIO224" s="221"/>
      <c r="FIP224" s="221"/>
      <c r="FIQ224" s="221"/>
      <c r="FIR224" s="221"/>
      <c r="FIS224" s="221"/>
      <c r="FIT224" s="221"/>
      <c r="FIU224" s="221"/>
      <c r="FIV224" s="221"/>
      <c r="FIW224" s="221"/>
      <c r="FIX224" s="221"/>
      <c r="FIY224" s="221"/>
      <c r="FIZ224" s="221"/>
      <c r="FJA224" s="221"/>
      <c r="FJB224" s="221"/>
      <c r="FJC224" s="221"/>
      <c r="FJD224" s="221"/>
      <c r="FJE224" s="221"/>
      <c r="FJF224" s="221"/>
      <c r="FJG224" s="221"/>
      <c r="FJH224" s="221"/>
      <c r="FJI224" s="221"/>
      <c r="FJJ224" s="221"/>
      <c r="FJK224" s="221"/>
      <c r="FJL224" s="221"/>
      <c r="FJM224" s="221"/>
      <c r="FJN224" s="221"/>
      <c r="FJO224" s="221"/>
      <c r="FJP224" s="221"/>
      <c r="FJQ224" s="221"/>
      <c r="FJR224" s="221"/>
      <c r="FJS224" s="221"/>
      <c r="FJT224" s="221"/>
      <c r="FJU224" s="221"/>
      <c r="FJV224" s="221"/>
      <c r="FJW224" s="221"/>
      <c r="FJX224" s="221"/>
      <c r="FJY224" s="221"/>
      <c r="FJZ224" s="221"/>
      <c r="FKA224" s="221"/>
      <c r="FKB224" s="221"/>
      <c r="FKC224" s="221"/>
      <c r="FKD224" s="221"/>
      <c r="FKE224" s="221"/>
      <c r="FKF224" s="221"/>
      <c r="FKG224" s="221"/>
      <c r="FKH224" s="221"/>
      <c r="FKI224" s="221"/>
      <c r="FKJ224" s="221"/>
      <c r="FKK224" s="221"/>
      <c r="FKL224" s="221"/>
      <c r="FKM224" s="221"/>
      <c r="FKN224" s="221"/>
      <c r="FKO224" s="221"/>
      <c r="FKP224" s="221"/>
      <c r="FKQ224" s="221"/>
      <c r="FKR224" s="221"/>
      <c r="FKS224" s="221"/>
      <c r="FKT224" s="221"/>
      <c r="FKU224" s="221"/>
      <c r="FKV224" s="221"/>
      <c r="FKW224" s="221"/>
      <c r="FKX224" s="221"/>
      <c r="FKY224" s="221"/>
      <c r="FKZ224" s="221"/>
      <c r="FLA224" s="221"/>
      <c r="FLB224" s="221"/>
      <c r="FLC224" s="221"/>
      <c r="FLD224" s="221"/>
      <c r="FLE224" s="221"/>
      <c r="FLF224" s="221"/>
      <c r="FLG224" s="221"/>
      <c r="FLH224" s="221"/>
      <c r="FLI224" s="221"/>
      <c r="FLJ224" s="221"/>
      <c r="FLK224" s="221"/>
      <c r="FLL224" s="221"/>
      <c r="FLM224" s="221"/>
      <c r="FLN224" s="221"/>
      <c r="FLO224" s="221"/>
      <c r="FLP224" s="221"/>
      <c r="FLQ224" s="221"/>
      <c r="FLR224" s="221"/>
      <c r="FLS224" s="221"/>
      <c r="FLT224" s="221"/>
      <c r="FLU224" s="221"/>
      <c r="FLV224" s="221"/>
      <c r="FLW224" s="221"/>
      <c r="FLX224" s="221"/>
      <c r="FLY224" s="221"/>
      <c r="FLZ224" s="221"/>
      <c r="FMA224" s="221"/>
      <c r="FMB224" s="221"/>
      <c r="FMC224" s="221"/>
      <c r="FMD224" s="221"/>
      <c r="FME224" s="221"/>
      <c r="FMF224" s="221"/>
      <c r="FMG224" s="221"/>
      <c r="FMH224" s="221"/>
      <c r="FMI224" s="221"/>
      <c r="FMJ224" s="221"/>
      <c r="FMK224" s="221"/>
      <c r="FML224" s="221"/>
      <c r="FMM224" s="221"/>
      <c r="FMN224" s="221"/>
      <c r="FMO224" s="221"/>
      <c r="FMP224" s="221"/>
      <c r="FMQ224" s="221"/>
      <c r="FMR224" s="221"/>
      <c r="FMS224" s="221"/>
      <c r="FMT224" s="221"/>
      <c r="FMU224" s="221"/>
      <c r="FMV224" s="221"/>
      <c r="FMW224" s="221"/>
      <c r="FMX224" s="221"/>
      <c r="FMY224" s="221"/>
      <c r="FMZ224" s="221"/>
      <c r="FNA224" s="221"/>
      <c r="FNB224" s="221"/>
      <c r="FNC224" s="221"/>
      <c r="FND224" s="221"/>
      <c r="FNE224" s="221"/>
      <c r="FNF224" s="221"/>
      <c r="FNG224" s="221"/>
      <c r="FNH224" s="221"/>
      <c r="FNI224" s="221"/>
      <c r="FNJ224" s="221"/>
      <c r="FNK224" s="221"/>
      <c r="FNL224" s="221"/>
      <c r="FNM224" s="221"/>
      <c r="FNN224" s="221"/>
      <c r="FNO224" s="221"/>
      <c r="FNP224" s="221"/>
      <c r="FNQ224" s="221"/>
      <c r="FNR224" s="221"/>
      <c r="FNS224" s="221"/>
      <c r="FNT224" s="221"/>
      <c r="FNU224" s="221"/>
      <c r="FNV224" s="221"/>
      <c r="FNW224" s="221"/>
      <c r="FNX224" s="221"/>
      <c r="FNY224" s="221"/>
      <c r="FNZ224" s="221"/>
      <c r="FOA224" s="221"/>
      <c r="FOB224" s="221"/>
      <c r="FOC224" s="221"/>
      <c r="FOD224" s="221"/>
      <c r="FOE224" s="221"/>
      <c r="FOF224" s="221"/>
      <c r="FOG224" s="221"/>
      <c r="FOH224" s="221"/>
      <c r="FOI224" s="221"/>
      <c r="FOJ224" s="221"/>
      <c r="FOK224" s="221"/>
      <c r="FOL224" s="221"/>
      <c r="FOM224" s="221"/>
      <c r="FON224" s="221"/>
      <c r="FOO224" s="221"/>
      <c r="FOP224" s="221"/>
      <c r="FOQ224" s="221"/>
      <c r="FOR224" s="221"/>
      <c r="FOS224" s="221"/>
      <c r="FOT224" s="221"/>
      <c r="FOU224" s="221"/>
      <c r="FOV224" s="221"/>
      <c r="FOW224" s="221"/>
      <c r="FOX224" s="221"/>
      <c r="FOY224" s="221"/>
      <c r="FOZ224" s="221"/>
      <c r="FPA224" s="221"/>
      <c r="FPB224" s="221"/>
      <c r="FPC224" s="221"/>
      <c r="FPD224" s="221"/>
      <c r="FPE224" s="221"/>
      <c r="FPF224" s="221"/>
      <c r="FPG224" s="221"/>
      <c r="FPH224" s="221"/>
      <c r="FPI224" s="221"/>
      <c r="FPJ224" s="221"/>
      <c r="FPK224" s="221"/>
      <c r="FPL224" s="221"/>
      <c r="FPM224" s="221"/>
      <c r="FPN224" s="221"/>
      <c r="FPO224" s="221"/>
      <c r="FPP224" s="221"/>
      <c r="FPQ224" s="221"/>
      <c r="FPR224" s="221"/>
      <c r="FPS224" s="221"/>
      <c r="FPT224" s="221"/>
      <c r="FPU224" s="221"/>
      <c r="FPV224" s="221"/>
      <c r="FPW224" s="221"/>
      <c r="FPX224" s="221"/>
      <c r="FPY224" s="221"/>
      <c r="FPZ224" s="221"/>
      <c r="FQA224" s="221"/>
      <c r="FQB224" s="221"/>
      <c r="FQC224" s="221"/>
      <c r="FQD224" s="221"/>
      <c r="FQE224" s="221"/>
      <c r="FQF224" s="221"/>
      <c r="FQG224" s="221"/>
      <c r="FQH224" s="221"/>
      <c r="FQI224" s="221"/>
      <c r="FQJ224" s="221"/>
      <c r="FQK224" s="221"/>
      <c r="FQL224" s="221"/>
      <c r="FQM224" s="221"/>
      <c r="FQN224" s="221"/>
      <c r="FQO224" s="221"/>
      <c r="FQP224" s="221"/>
      <c r="FQQ224" s="221"/>
      <c r="FQR224" s="221"/>
      <c r="FQS224" s="221"/>
      <c r="FQT224" s="221"/>
      <c r="FQU224" s="221"/>
      <c r="FQV224" s="221"/>
      <c r="FQW224" s="221"/>
      <c r="FQX224" s="221"/>
      <c r="FQY224" s="221"/>
      <c r="FQZ224" s="221"/>
      <c r="FRA224" s="221"/>
      <c r="FRB224" s="221"/>
      <c r="FRC224" s="221"/>
      <c r="FRD224" s="221"/>
      <c r="FRE224" s="221"/>
      <c r="FRF224" s="221"/>
      <c r="FRG224" s="221"/>
      <c r="FRH224" s="221"/>
      <c r="FRI224" s="221"/>
      <c r="FRJ224" s="221"/>
      <c r="FRK224" s="221"/>
      <c r="FRL224" s="221"/>
      <c r="FRM224" s="221"/>
      <c r="FRN224" s="221"/>
      <c r="FRO224" s="221"/>
      <c r="FRP224" s="221"/>
      <c r="FRQ224" s="221"/>
      <c r="FRR224" s="221"/>
      <c r="FRS224" s="221"/>
      <c r="FRT224" s="221"/>
      <c r="FRU224" s="221"/>
      <c r="FRV224" s="221"/>
      <c r="FRW224" s="221"/>
      <c r="FRX224" s="221"/>
      <c r="FRY224" s="221"/>
      <c r="FRZ224" s="221"/>
      <c r="FSA224" s="221"/>
      <c r="FSB224" s="221"/>
      <c r="FSC224" s="221"/>
      <c r="FSD224" s="221"/>
      <c r="FSE224" s="221"/>
      <c r="FSF224" s="221"/>
      <c r="FSG224" s="221"/>
      <c r="FSH224" s="221"/>
      <c r="FSI224" s="221"/>
      <c r="FSJ224" s="221"/>
      <c r="FSK224" s="221"/>
      <c r="FSL224" s="221"/>
      <c r="FSM224" s="221"/>
      <c r="FSN224" s="221"/>
      <c r="FSO224" s="221"/>
      <c r="FSP224" s="221"/>
      <c r="FSQ224" s="221"/>
      <c r="FSR224" s="221"/>
      <c r="FSS224" s="221"/>
      <c r="FST224" s="221"/>
      <c r="FSU224" s="221"/>
      <c r="FSV224" s="221"/>
      <c r="FSW224" s="221"/>
      <c r="FSX224" s="221"/>
      <c r="FSY224" s="221"/>
      <c r="FSZ224" s="221"/>
      <c r="FTA224" s="221"/>
      <c r="FTB224" s="221"/>
      <c r="FTC224" s="221"/>
      <c r="FTD224" s="221"/>
      <c r="FTE224" s="221"/>
      <c r="FTF224" s="221"/>
      <c r="FTG224" s="221"/>
      <c r="FTH224" s="221"/>
      <c r="FTI224" s="221"/>
      <c r="FTJ224" s="221"/>
      <c r="FTK224" s="221"/>
      <c r="FTL224" s="221"/>
      <c r="FTM224" s="221"/>
      <c r="FTN224" s="221"/>
      <c r="FTO224" s="221"/>
      <c r="FTP224" s="221"/>
      <c r="FTQ224" s="221"/>
      <c r="FTR224" s="221"/>
      <c r="FTS224" s="221"/>
      <c r="FTT224" s="221"/>
      <c r="FTU224" s="221"/>
      <c r="FTV224" s="221"/>
      <c r="FTW224" s="221"/>
      <c r="FTX224" s="221"/>
      <c r="FTY224" s="221"/>
      <c r="FTZ224" s="221"/>
      <c r="FUA224" s="221"/>
      <c r="FUB224" s="221"/>
      <c r="FUC224" s="221"/>
      <c r="FUD224" s="221"/>
      <c r="FUE224" s="221"/>
      <c r="FUF224" s="221"/>
      <c r="FUG224" s="221"/>
      <c r="FUH224" s="221"/>
      <c r="FUI224" s="221"/>
      <c r="FUJ224" s="221"/>
      <c r="FUK224" s="221"/>
      <c r="FUL224" s="221"/>
      <c r="FUM224" s="221"/>
      <c r="FUN224" s="221"/>
      <c r="FUO224" s="221"/>
      <c r="FUP224" s="221"/>
      <c r="FUQ224" s="221"/>
      <c r="FUR224" s="221"/>
      <c r="FUS224" s="221"/>
      <c r="FUT224" s="221"/>
      <c r="FUU224" s="221"/>
      <c r="FUV224" s="221"/>
      <c r="FUW224" s="221"/>
      <c r="FUX224" s="221"/>
      <c r="FUY224" s="221"/>
      <c r="FUZ224" s="221"/>
      <c r="FVA224" s="221"/>
      <c r="FVB224" s="221"/>
      <c r="FVC224" s="221"/>
      <c r="FVD224" s="221"/>
      <c r="FVE224" s="221"/>
      <c r="FVF224" s="221"/>
      <c r="FVG224" s="221"/>
      <c r="FVH224" s="221"/>
      <c r="FVI224" s="221"/>
      <c r="FVJ224" s="221"/>
      <c r="FVK224" s="221"/>
      <c r="FVL224" s="221"/>
      <c r="FVM224" s="221"/>
      <c r="FVN224" s="221"/>
      <c r="FVO224" s="221"/>
      <c r="FVP224" s="221"/>
      <c r="FVQ224" s="221"/>
      <c r="FVR224" s="221"/>
      <c r="FVS224" s="221"/>
      <c r="FVT224" s="221"/>
      <c r="FVU224" s="221"/>
      <c r="FVV224" s="221"/>
      <c r="FVW224" s="221"/>
      <c r="FVX224" s="221"/>
      <c r="FVY224" s="221"/>
      <c r="FVZ224" s="221"/>
      <c r="FWA224" s="221"/>
      <c r="FWB224" s="221"/>
      <c r="FWC224" s="221"/>
      <c r="FWD224" s="221"/>
      <c r="FWE224" s="221"/>
      <c r="FWF224" s="221"/>
      <c r="FWG224" s="221"/>
      <c r="FWH224" s="221"/>
      <c r="FWI224" s="221"/>
      <c r="FWJ224" s="221"/>
      <c r="FWK224" s="221"/>
      <c r="FWL224" s="221"/>
      <c r="FWM224" s="221"/>
      <c r="FWN224" s="221"/>
      <c r="FWO224" s="221"/>
      <c r="FWP224" s="221"/>
      <c r="FWQ224" s="221"/>
      <c r="FWR224" s="221"/>
      <c r="FWS224" s="221"/>
      <c r="FWT224" s="221"/>
      <c r="FWU224" s="221"/>
      <c r="FWV224" s="221"/>
      <c r="FWW224" s="221"/>
      <c r="FWX224" s="221"/>
      <c r="FWY224" s="221"/>
      <c r="FWZ224" s="221"/>
      <c r="FXA224" s="221"/>
      <c r="FXB224" s="221"/>
      <c r="FXC224" s="221"/>
      <c r="FXD224" s="221"/>
      <c r="FXE224" s="221"/>
      <c r="FXF224" s="221"/>
      <c r="FXG224" s="221"/>
      <c r="FXH224" s="221"/>
      <c r="FXI224" s="221"/>
      <c r="FXJ224" s="221"/>
      <c r="FXK224" s="221"/>
      <c r="FXL224" s="221"/>
      <c r="FXM224" s="221"/>
      <c r="FXN224" s="221"/>
      <c r="FXO224" s="221"/>
      <c r="FXP224" s="221"/>
      <c r="FXQ224" s="221"/>
      <c r="FXR224" s="221"/>
      <c r="FXS224" s="221"/>
      <c r="FXT224" s="221"/>
      <c r="FXU224" s="221"/>
      <c r="FXV224" s="221"/>
      <c r="FXW224" s="221"/>
      <c r="FXX224" s="221"/>
      <c r="FXY224" s="221"/>
      <c r="FXZ224" s="221"/>
      <c r="FYA224" s="221"/>
      <c r="FYB224" s="221"/>
      <c r="FYC224" s="221"/>
      <c r="FYD224" s="221"/>
      <c r="FYE224" s="221"/>
      <c r="FYF224" s="221"/>
      <c r="FYG224" s="221"/>
      <c r="FYH224" s="221"/>
      <c r="FYI224" s="221"/>
      <c r="FYJ224" s="221"/>
      <c r="FYK224" s="221"/>
      <c r="FYL224" s="221"/>
      <c r="FYM224" s="221"/>
      <c r="FYN224" s="221"/>
      <c r="FYO224" s="221"/>
      <c r="FYP224" s="221"/>
      <c r="FYQ224" s="221"/>
      <c r="FYR224" s="221"/>
      <c r="FYS224" s="221"/>
      <c r="FYT224" s="221"/>
      <c r="FYU224" s="221"/>
      <c r="FYV224" s="221"/>
      <c r="FYW224" s="221"/>
      <c r="FYX224" s="221"/>
      <c r="FYY224" s="221"/>
      <c r="FYZ224" s="221"/>
      <c r="FZA224" s="221"/>
      <c r="FZB224" s="221"/>
      <c r="FZC224" s="221"/>
      <c r="FZD224" s="221"/>
      <c r="FZE224" s="221"/>
      <c r="FZF224" s="221"/>
      <c r="FZG224" s="221"/>
      <c r="FZH224" s="221"/>
      <c r="FZI224" s="221"/>
      <c r="FZJ224" s="221"/>
      <c r="FZK224" s="221"/>
      <c r="FZL224" s="221"/>
      <c r="FZM224" s="221"/>
      <c r="FZN224" s="221"/>
      <c r="FZO224" s="221"/>
      <c r="FZP224" s="221"/>
      <c r="FZQ224" s="221"/>
      <c r="FZR224" s="221"/>
      <c r="FZS224" s="221"/>
      <c r="FZT224" s="221"/>
      <c r="FZU224" s="221"/>
      <c r="FZV224" s="221"/>
      <c r="FZW224" s="221"/>
      <c r="FZX224" s="221"/>
      <c r="FZY224" s="221"/>
      <c r="FZZ224" s="221"/>
      <c r="GAA224" s="221"/>
      <c r="GAB224" s="221"/>
      <c r="GAC224" s="221"/>
      <c r="GAD224" s="221"/>
      <c r="GAE224" s="221"/>
      <c r="GAF224" s="221"/>
      <c r="GAG224" s="221"/>
      <c r="GAH224" s="221"/>
      <c r="GAI224" s="221"/>
      <c r="GAJ224" s="221"/>
      <c r="GAK224" s="221"/>
      <c r="GAL224" s="221"/>
      <c r="GAM224" s="221"/>
      <c r="GAN224" s="221"/>
      <c r="GAO224" s="221"/>
      <c r="GAP224" s="221"/>
      <c r="GAQ224" s="221"/>
      <c r="GAR224" s="221"/>
      <c r="GAS224" s="221"/>
      <c r="GAT224" s="221"/>
      <c r="GAU224" s="221"/>
      <c r="GAV224" s="221"/>
      <c r="GAW224" s="221"/>
      <c r="GAX224" s="221"/>
      <c r="GAY224" s="221"/>
      <c r="GAZ224" s="221"/>
      <c r="GBA224" s="221"/>
      <c r="GBB224" s="221"/>
      <c r="GBC224" s="221"/>
      <c r="GBD224" s="221"/>
      <c r="GBE224" s="221"/>
      <c r="GBF224" s="221"/>
      <c r="GBG224" s="221"/>
      <c r="GBH224" s="221"/>
      <c r="GBI224" s="221"/>
      <c r="GBJ224" s="221"/>
      <c r="GBK224" s="221"/>
      <c r="GBL224" s="221"/>
      <c r="GBM224" s="221"/>
      <c r="GBN224" s="221"/>
      <c r="GBO224" s="221"/>
      <c r="GBP224" s="221"/>
      <c r="GBQ224" s="221"/>
      <c r="GBR224" s="221"/>
      <c r="GBS224" s="221"/>
      <c r="GBT224" s="221"/>
      <c r="GBU224" s="221"/>
      <c r="GBV224" s="221"/>
      <c r="GBW224" s="221"/>
      <c r="GBX224" s="221"/>
      <c r="GBY224" s="221"/>
      <c r="GBZ224" s="221"/>
      <c r="GCA224" s="221"/>
      <c r="GCB224" s="221"/>
      <c r="GCC224" s="221"/>
      <c r="GCD224" s="221"/>
      <c r="GCE224" s="221"/>
      <c r="GCF224" s="221"/>
      <c r="GCG224" s="221"/>
      <c r="GCH224" s="221"/>
      <c r="GCI224" s="221"/>
      <c r="GCJ224" s="221"/>
      <c r="GCK224" s="221"/>
      <c r="GCL224" s="221"/>
      <c r="GCM224" s="221"/>
      <c r="GCN224" s="221"/>
      <c r="GCO224" s="221"/>
      <c r="GCP224" s="221"/>
      <c r="GCQ224" s="221"/>
      <c r="GCR224" s="221"/>
      <c r="GCS224" s="221"/>
      <c r="GCT224" s="221"/>
      <c r="GCU224" s="221"/>
      <c r="GCV224" s="221"/>
      <c r="GCW224" s="221"/>
      <c r="GCX224" s="221"/>
      <c r="GCY224" s="221"/>
      <c r="GCZ224" s="221"/>
      <c r="GDA224" s="221"/>
      <c r="GDB224" s="221"/>
      <c r="GDC224" s="221"/>
      <c r="GDD224" s="221"/>
      <c r="GDE224" s="221"/>
      <c r="GDF224" s="221"/>
      <c r="GDG224" s="221"/>
      <c r="GDH224" s="221"/>
      <c r="GDI224" s="221"/>
      <c r="GDJ224" s="221"/>
      <c r="GDK224" s="221"/>
      <c r="GDL224" s="221"/>
      <c r="GDM224" s="221"/>
      <c r="GDN224" s="221"/>
      <c r="GDO224" s="221"/>
      <c r="GDP224" s="221"/>
      <c r="GDQ224" s="221"/>
      <c r="GDR224" s="221"/>
      <c r="GDS224" s="221"/>
      <c r="GDT224" s="221"/>
      <c r="GDU224" s="221"/>
      <c r="GDV224" s="221"/>
      <c r="GDW224" s="221"/>
      <c r="GDX224" s="221"/>
      <c r="GDY224" s="221"/>
      <c r="GDZ224" s="221"/>
      <c r="GEA224" s="221"/>
      <c r="GEB224" s="221"/>
      <c r="GEC224" s="221"/>
      <c r="GED224" s="221"/>
      <c r="GEE224" s="221"/>
      <c r="GEF224" s="221"/>
      <c r="GEG224" s="221"/>
      <c r="GEH224" s="221"/>
      <c r="GEI224" s="221"/>
      <c r="GEJ224" s="221"/>
      <c r="GEK224" s="221"/>
      <c r="GEL224" s="221"/>
      <c r="GEM224" s="221"/>
      <c r="GEN224" s="221"/>
      <c r="GEO224" s="221"/>
      <c r="GEP224" s="221"/>
      <c r="GEQ224" s="221"/>
      <c r="GER224" s="221"/>
      <c r="GES224" s="221"/>
      <c r="GET224" s="221"/>
      <c r="GEU224" s="221"/>
      <c r="GEV224" s="221"/>
      <c r="GEW224" s="221"/>
      <c r="GEX224" s="221"/>
      <c r="GEY224" s="221"/>
      <c r="GEZ224" s="221"/>
      <c r="GFA224" s="221"/>
      <c r="GFB224" s="221"/>
      <c r="GFC224" s="221"/>
      <c r="GFD224" s="221"/>
      <c r="GFE224" s="221"/>
      <c r="GFF224" s="221"/>
      <c r="GFG224" s="221"/>
      <c r="GFH224" s="221"/>
      <c r="GFI224" s="221"/>
      <c r="GFJ224" s="221"/>
      <c r="GFK224" s="221"/>
      <c r="GFL224" s="221"/>
      <c r="GFM224" s="221"/>
      <c r="GFN224" s="221"/>
      <c r="GFO224" s="221"/>
      <c r="GFP224" s="221"/>
      <c r="GFQ224" s="221"/>
      <c r="GFR224" s="221"/>
      <c r="GFS224" s="221"/>
      <c r="GFT224" s="221"/>
      <c r="GFU224" s="221"/>
      <c r="GFV224" s="221"/>
      <c r="GFW224" s="221"/>
      <c r="GFX224" s="221"/>
      <c r="GFY224" s="221"/>
      <c r="GFZ224" s="221"/>
      <c r="GGA224" s="221"/>
      <c r="GGB224" s="221"/>
      <c r="GGC224" s="221"/>
      <c r="GGD224" s="221"/>
      <c r="GGE224" s="221"/>
      <c r="GGF224" s="221"/>
      <c r="GGG224" s="221"/>
      <c r="GGH224" s="221"/>
      <c r="GGI224" s="221"/>
      <c r="GGJ224" s="221"/>
      <c r="GGK224" s="221"/>
      <c r="GGL224" s="221"/>
      <c r="GGM224" s="221"/>
      <c r="GGN224" s="221"/>
      <c r="GGO224" s="221"/>
      <c r="GGP224" s="221"/>
      <c r="GGQ224" s="221"/>
      <c r="GGR224" s="221"/>
      <c r="GGS224" s="221"/>
      <c r="GGT224" s="221"/>
      <c r="GGU224" s="221"/>
      <c r="GGV224" s="221"/>
      <c r="GGW224" s="221"/>
      <c r="GGX224" s="221"/>
      <c r="GGY224" s="221"/>
      <c r="GGZ224" s="221"/>
      <c r="GHA224" s="221"/>
      <c r="GHB224" s="221"/>
      <c r="GHC224" s="221"/>
      <c r="GHD224" s="221"/>
      <c r="GHE224" s="221"/>
      <c r="GHF224" s="221"/>
      <c r="GHG224" s="221"/>
      <c r="GHH224" s="221"/>
      <c r="GHI224" s="221"/>
      <c r="GHJ224" s="221"/>
      <c r="GHK224" s="221"/>
      <c r="GHL224" s="221"/>
      <c r="GHM224" s="221"/>
      <c r="GHN224" s="221"/>
      <c r="GHO224" s="221"/>
      <c r="GHP224" s="221"/>
      <c r="GHQ224" s="221"/>
      <c r="GHR224" s="221"/>
      <c r="GHS224" s="221"/>
      <c r="GHT224" s="221"/>
      <c r="GHU224" s="221"/>
      <c r="GHV224" s="221"/>
      <c r="GHW224" s="221"/>
      <c r="GHX224" s="221"/>
      <c r="GHY224" s="221"/>
      <c r="GHZ224" s="221"/>
      <c r="GIA224" s="221"/>
      <c r="GIB224" s="221"/>
      <c r="GIC224" s="221"/>
      <c r="GID224" s="221"/>
      <c r="GIE224" s="221"/>
      <c r="GIF224" s="221"/>
      <c r="GIG224" s="221"/>
      <c r="GIH224" s="221"/>
      <c r="GII224" s="221"/>
      <c r="GIJ224" s="221"/>
      <c r="GIK224" s="221"/>
      <c r="GIL224" s="221"/>
      <c r="GIM224" s="221"/>
      <c r="GIN224" s="221"/>
      <c r="GIO224" s="221"/>
      <c r="GIP224" s="221"/>
      <c r="GIQ224" s="221"/>
      <c r="GIR224" s="221"/>
      <c r="GIS224" s="221"/>
      <c r="GIT224" s="221"/>
      <c r="GIU224" s="221"/>
      <c r="GIV224" s="221"/>
      <c r="GIW224" s="221"/>
      <c r="GIX224" s="221"/>
      <c r="GIY224" s="221"/>
      <c r="GIZ224" s="221"/>
      <c r="GJA224" s="221"/>
      <c r="GJB224" s="221"/>
      <c r="GJC224" s="221"/>
      <c r="GJD224" s="221"/>
      <c r="GJE224" s="221"/>
      <c r="GJF224" s="221"/>
      <c r="GJG224" s="221"/>
      <c r="GJH224" s="221"/>
      <c r="GJI224" s="221"/>
      <c r="GJJ224" s="221"/>
      <c r="GJK224" s="221"/>
      <c r="GJL224" s="221"/>
      <c r="GJM224" s="221"/>
      <c r="GJN224" s="221"/>
      <c r="GJO224" s="221"/>
      <c r="GJP224" s="221"/>
      <c r="GJQ224" s="221"/>
      <c r="GJR224" s="221"/>
      <c r="GJS224" s="221"/>
      <c r="GJT224" s="221"/>
      <c r="GJU224" s="221"/>
      <c r="GJV224" s="221"/>
      <c r="GJW224" s="221"/>
      <c r="GJX224" s="221"/>
      <c r="GJY224" s="221"/>
      <c r="GJZ224" s="221"/>
      <c r="GKA224" s="221"/>
      <c r="GKB224" s="221"/>
      <c r="GKC224" s="221"/>
      <c r="GKD224" s="221"/>
      <c r="GKE224" s="221"/>
      <c r="GKF224" s="221"/>
      <c r="GKG224" s="221"/>
      <c r="GKH224" s="221"/>
      <c r="GKI224" s="221"/>
      <c r="GKJ224" s="221"/>
      <c r="GKK224" s="221"/>
      <c r="GKL224" s="221"/>
      <c r="GKM224" s="221"/>
      <c r="GKN224" s="221"/>
      <c r="GKO224" s="221"/>
      <c r="GKP224" s="221"/>
      <c r="GKQ224" s="221"/>
      <c r="GKR224" s="221"/>
      <c r="GKS224" s="221"/>
      <c r="GKT224" s="221"/>
      <c r="GKU224" s="221"/>
      <c r="GKV224" s="221"/>
      <c r="GKW224" s="221"/>
      <c r="GKX224" s="221"/>
      <c r="GKY224" s="221"/>
      <c r="GKZ224" s="221"/>
      <c r="GLA224" s="221"/>
      <c r="GLB224" s="221"/>
      <c r="GLC224" s="221"/>
      <c r="GLD224" s="221"/>
      <c r="GLE224" s="221"/>
      <c r="GLF224" s="221"/>
      <c r="GLG224" s="221"/>
      <c r="GLH224" s="221"/>
      <c r="GLI224" s="221"/>
      <c r="GLJ224" s="221"/>
      <c r="GLK224" s="221"/>
      <c r="GLL224" s="221"/>
      <c r="GLM224" s="221"/>
      <c r="GLN224" s="221"/>
      <c r="GLO224" s="221"/>
      <c r="GLP224" s="221"/>
      <c r="GLQ224" s="221"/>
      <c r="GLR224" s="221"/>
      <c r="GLS224" s="221"/>
      <c r="GLT224" s="221"/>
      <c r="GLU224" s="221"/>
      <c r="GLV224" s="221"/>
      <c r="GLW224" s="221"/>
      <c r="GLX224" s="221"/>
      <c r="GLY224" s="221"/>
      <c r="GLZ224" s="221"/>
      <c r="GMA224" s="221"/>
      <c r="GMB224" s="221"/>
      <c r="GMC224" s="221"/>
      <c r="GMD224" s="221"/>
      <c r="GME224" s="221"/>
      <c r="GMF224" s="221"/>
      <c r="GMG224" s="221"/>
      <c r="GMH224" s="221"/>
      <c r="GMI224" s="221"/>
      <c r="GMJ224" s="221"/>
      <c r="GMK224" s="221"/>
      <c r="GML224" s="221"/>
      <c r="GMM224" s="221"/>
      <c r="GMN224" s="221"/>
      <c r="GMO224" s="221"/>
      <c r="GMP224" s="221"/>
      <c r="GMQ224" s="221"/>
      <c r="GMR224" s="221"/>
      <c r="GMS224" s="221"/>
      <c r="GMT224" s="221"/>
      <c r="GMU224" s="221"/>
      <c r="GMV224" s="221"/>
      <c r="GMW224" s="221"/>
      <c r="GMX224" s="221"/>
      <c r="GMY224" s="221"/>
      <c r="GMZ224" s="221"/>
      <c r="GNA224" s="221"/>
      <c r="GNB224" s="221"/>
      <c r="GNC224" s="221"/>
      <c r="GND224" s="221"/>
      <c r="GNE224" s="221"/>
      <c r="GNF224" s="221"/>
      <c r="GNG224" s="221"/>
      <c r="GNH224" s="221"/>
      <c r="GNI224" s="221"/>
      <c r="GNJ224" s="221"/>
      <c r="GNK224" s="221"/>
      <c r="GNL224" s="221"/>
      <c r="GNM224" s="221"/>
      <c r="GNN224" s="221"/>
      <c r="GNO224" s="221"/>
      <c r="GNP224" s="221"/>
      <c r="GNQ224" s="221"/>
      <c r="GNR224" s="221"/>
      <c r="GNS224" s="221"/>
      <c r="GNT224" s="221"/>
      <c r="GNU224" s="221"/>
      <c r="GNV224" s="221"/>
      <c r="GNW224" s="221"/>
      <c r="GNX224" s="221"/>
      <c r="GNY224" s="221"/>
      <c r="GNZ224" s="221"/>
      <c r="GOA224" s="221"/>
      <c r="GOB224" s="221"/>
      <c r="GOC224" s="221"/>
      <c r="GOD224" s="221"/>
      <c r="GOE224" s="221"/>
      <c r="GOF224" s="221"/>
      <c r="GOG224" s="221"/>
      <c r="GOH224" s="221"/>
      <c r="GOI224" s="221"/>
      <c r="GOJ224" s="221"/>
      <c r="GOK224" s="221"/>
      <c r="GOL224" s="221"/>
      <c r="GOM224" s="221"/>
      <c r="GON224" s="221"/>
      <c r="GOO224" s="221"/>
      <c r="GOP224" s="221"/>
      <c r="GOQ224" s="221"/>
      <c r="GOR224" s="221"/>
      <c r="GOS224" s="221"/>
      <c r="GOT224" s="221"/>
      <c r="GOU224" s="221"/>
      <c r="GOV224" s="221"/>
      <c r="GOW224" s="221"/>
      <c r="GOX224" s="221"/>
      <c r="GOY224" s="221"/>
      <c r="GOZ224" s="221"/>
      <c r="GPA224" s="221"/>
      <c r="GPB224" s="221"/>
      <c r="GPC224" s="221"/>
      <c r="GPD224" s="221"/>
      <c r="GPE224" s="221"/>
      <c r="GPF224" s="221"/>
      <c r="GPG224" s="221"/>
      <c r="GPH224" s="221"/>
      <c r="GPI224" s="221"/>
      <c r="GPJ224" s="221"/>
      <c r="GPK224" s="221"/>
      <c r="GPL224" s="221"/>
      <c r="GPM224" s="221"/>
      <c r="GPN224" s="221"/>
      <c r="GPO224" s="221"/>
      <c r="GPP224" s="221"/>
      <c r="GPQ224" s="221"/>
      <c r="GPR224" s="221"/>
      <c r="GPS224" s="221"/>
      <c r="GPT224" s="221"/>
      <c r="GPU224" s="221"/>
      <c r="GPV224" s="221"/>
      <c r="GPW224" s="221"/>
      <c r="GPX224" s="221"/>
      <c r="GPY224" s="221"/>
      <c r="GPZ224" s="221"/>
      <c r="GQA224" s="221"/>
      <c r="GQB224" s="221"/>
      <c r="GQC224" s="221"/>
      <c r="GQD224" s="221"/>
      <c r="GQE224" s="221"/>
      <c r="GQF224" s="221"/>
      <c r="GQG224" s="221"/>
      <c r="GQH224" s="221"/>
      <c r="GQI224" s="221"/>
      <c r="GQJ224" s="221"/>
      <c r="GQK224" s="221"/>
      <c r="GQL224" s="221"/>
      <c r="GQM224" s="221"/>
      <c r="GQN224" s="221"/>
      <c r="GQO224" s="221"/>
      <c r="GQP224" s="221"/>
      <c r="GQQ224" s="221"/>
      <c r="GQR224" s="221"/>
      <c r="GQS224" s="221"/>
      <c r="GQT224" s="221"/>
      <c r="GQU224" s="221"/>
      <c r="GQV224" s="221"/>
      <c r="GQW224" s="221"/>
      <c r="GQX224" s="221"/>
      <c r="GQY224" s="221"/>
      <c r="GQZ224" s="221"/>
      <c r="GRA224" s="221"/>
      <c r="GRB224" s="221"/>
      <c r="GRC224" s="221"/>
      <c r="GRD224" s="221"/>
      <c r="GRE224" s="221"/>
      <c r="GRF224" s="221"/>
      <c r="GRG224" s="221"/>
      <c r="GRH224" s="221"/>
      <c r="GRI224" s="221"/>
      <c r="GRJ224" s="221"/>
      <c r="GRK224" s="221"/>
      <c r="GRL224" s="221"/>
      <c r="GRM224" s="221"/>
      <c r="GRN224" s="221"/>
      <c r="GRO224" s="221"/>
      <c r="GRP224" s="221"/>
      <c r="GRQ224" s="221"/>
      <c r="GRR224" s="221"/>
      <c r="GRS224" s="221"/>
      <c r="GRT224" s="221"/>
      <c r="GRU224" s="221"/>
      <c r="GRV224" s="221"/>
      <c r="GRW224" s="221"/>
      <c r="GRX224" s="221"/>
      <c r="GRY224" s="221"/>
      <c r="GRZ224" s="221"/>
      <c r="GSA224" s="221"/>
      <c r="GSB224" s="221"/>
      <c r="GSC224" s="221"/>
      <c r="GSD224" s="221"/>
      <c r="GSE224" s="221"/>
      <c r="GSF224" s="221"/>
      <c r="GSG224" s="221"/>
      <c r="GSH224" s="221"/>
      <c r="GSI224" s="221"/>
      <c r="GSJ224" s="221"/>
      <c r="GSK224" s="221"/>
      <c r="GSL224" s="221"/>
      <c r="GSM224" s="221"/>
      <c r="GSN224" s="221"/>
      <c r="GSO224" s="221"/>
      <c r="GSP224" s="221"/>
      <c r="GSQ224" s="221"/>
      <c r="GSR224" s="221"/>
      <c r="GSS224" s="221"/>
      <c r="GST224" s="221"/>
      <c r="GSU224" s="221"/>
      <c r="GSV224" s="221"/>
      <c r="GSW224" s="221"/>
      <c r="GSX224" s="221"/>
      <c r="GSY224" s="221"/>
      <c r="GSZ224" s="221"/>
      <c r="GTA224" s="221"/>
      <c r="GTB224" s="221"/>
      <c r="GTC224" s="221"/>
      <c r="GTD224" s="221"/>
      <c r="GTE224" s="221"/>
      <c r="GTF224" s="221"/>
      <c r="GTG224" s="221"/>
      <c r="GTH224" s="221"/>
      <c r="GTI224" s="221"/>
      <c r="GTJ224" s="221"/>
      <c r="GTK224" s="221"/>
      <c r="GTL224" s="221"/>
      <c r="GTM224" s="221"/>
      <c r="GTN224" s="221"/>
      <c r="GTO224" s="221"/>
      <c r="GTP224" s="221"/>
      <c r="GTQ224" s="221"/>
      <c r="GTR224" s="221"/>
      <c r="GTS224" s="221"/>
      <c r="GTT224" s="221"/>
      <c r="GTU224" s="221"/>
      <c r="GTV224" s="221"/>
      <c r="GTW224" s="221"/>
      <c r="GTX224" s="221"/>
      <c r="GTY224" s="221"/>
      <c r="GTZ224" s="221"/>
      <c r="GUA224" s="221"/>
      <c r="GUB224" s="221"/>
      <c r="GUC224" s="221"/>
      <c r="GUD224" s="221"/>
      <c r="GUE224" s="221"/>
      <c r="GUF224" s="221"/>
      <c r="GUG224" s="221"/>
      <c r="GUH224" s="221"/>
      <c r="GUI224" s="221"/>
      <c r="GUJ224" s="221"/>
      <c r="GUK224" s="221"/>
      <c r="GUL224" s="221"/>
      <c r="GUM224" s="221"/>
      <c r="GUN224" s="221"/>
      <c r="GUO224" s="221"/>
      <c r="GUP224" s="221"/>
      <c r="GUQ224" s="221"/>
      <c r="GUR224" s="221"/>
      <c r="GUS224" s="221"/>
      <c r="GUT224" s="221"/>
      <c r="GUU224" s="221"/>
      <c r="GUV224" s="221"/>
      <c r="GUW224" s="221"/>
      <c r="GUX224" s="221"/>
      <c r="GUY224" s="221"/>
      <c r="GUZ224" s="221"/>
      <c r="GVA224" s="221"/>
      <c r="GVB224" s="221"/>
      <c r="GVC224" s="221"/>
      <c r="GVD224" s="221"/>
      <c r="GVE224" s="221"/>
      <c r="GVF224" s="221"/>
      <c r="GVG224" s="221"/>
      <c r="GVH224" s="221"/>
      <c r="GVI224" s="221"/>
      <c r="GVJ224" s="221"/>
      <c r="GVK224" s="221"/>
      <c r="GVL224" s="221"/>
      <c r="GVM224" s="221"/>
      <c r="GVN224" s="221"/>
      <c r="GVO224" s="221"/>
      <c r="GVP224" s="221"/>
      <c r="GVQ224" s="221"/>
      <c r="GVR224" s="221"/>
      <c r="GVS224" s="221"/>
      <c r="GVT224" s="221"/>
      <c r="GVU224" s="221"/>
      <c r="GVV224" s="221"/>
      <c r="GVW224" s="221"/>
      <c r="GVX224" s="221"/>
      <c r="GVY224" s="221"/>
      <c r="GVZ224" s="221"/>
      <c r="GWA224" s="221"/>
      <c r="GWB224" s="221"/>
      <c r="GWC224" s="221"/>
      <c r="GWD224" s="221"/>
      <c r="GWE224" s="221"/>
      <c r="GWF224" s="221"/>
      <c r="GWG224" s="221"/>
      <c r="GWH224" s="221"/>
      <c r="GWI224" s="221"/>
      <c r="GWJ224" s="221"/>
      <c r="GWK224" s="221"/>
      <c r="GWL224" s="221"/>
      <c r="GWM224" s="221"/>
      <c r="GWN224" s="221"/>
      <c r="GWO224" s="221"/>
      <c r="GWP224" s="221"/>
      <c r="GWQ224" s="221"/>
      <c r="GWR224" s="221"/>
      <c r="GWS224" s="221"/>
      <c r="GWT224" s="221"/>
      <c r="GWU224" s="221"/>
      <c r="GWV224" s="221"/>
      <c r="GWW224" s="221"/>
      <c r="GWX224" s="221"/>
      <c r="GWY224" s="221"/>
      <c r="GWZ224" s="221"/>
      <c r="GXA224" s="221"/>
      <c r="GXB224" s="221"/>
      <c r="GXC224" s="221"/>
      <c r="GXD224" s="221"/>
      <c r="GXE224" s="221"/>
      <c r="GXF224" s="221"/>
      <c r="GXG224" s="221"/>
      <c r="GXH224" s="221"/>
      <c r="GXI224" s="221"/>
      <c r="GXJ224" s="221"/>
      <c r="GXK224" s="221"/>
      <c r="GXL224" s="221"/>
      <c r="GXM224" s="221"/>
      <c r="GXN224" s="221"/>
      <c r="GXO224" s="221"/>
      <c r="GXP224" s="221"/>
      <c r="GXQ224" s="221"/>
      <c r="GXR224" s="221"/>
      <c r="GXS224" s="221"/>
      <c r="GXT224" s="221"/>
      <c r="GXU224" s="221"/>
      <c r="GXV224" s="221"/>
      <c r="GXW224" s="221"/>
      <c r="GXX224" s="221"/>
      <c r="GXY224" s="221"/>
      <c r="GXZ224" s="221"/>
      <c r="GYA224" s="221"/>
      <c r="GYB224" s="221"/>
      <c r="GYC224" s="221"/>
      <c r="GYD224" s="221"/>
      <c r="GYE224" s="221"/>
      <c r="GYF224" s="221"/>
      <c r="GYG224" s="221"/>
      <c r="GYH224" s="221"/>
      <c r="GYI224" s="221"/>
      <c r="GYJ224" s="221"/>
      <c r="GYK224" s="221"/>
      <c r="GYL224" s="221"/>
      <c r="GYM224" s="221"/>
      <c r="GYN224" s="221"/>
      <c r="GYO224" s="221"/>
      <c r="GYP224" s="221"/>
      <c r="GYQ224" s="221"/>
      <c r="GYR224" s="221"/>
      <c r="GYS224" s="221"/>
      <c r="GYT224" s="221"/>
      <c r="GYU224" s="221"/>
      <c r="GYV224" s="221"/>
      <c r="GYW224" s="221"/>
      <c r="GYX224" s="221"/>
      <c r="GYY224" s="221"/>
      <c r="GYZ224" s="221"/>
      <c r="GZA224" s="221"/>
      <c r="GZB224" s="221"/>
      <c r="GZC224" s="221"/>
      <c r="GZD224" s="221"/>
      <c r="GZE224" s="221"/>
      <c r="GZF224" s="221"/>
      <c r="GZG224" s="221"/>
      <c r="GZH224" s="221"/>
      <c r="GZI224" s="221"/>
      <c r="GZJ224" s="221"/>
      <c r="GZK224" s="221"/>
      <c r="GZL224" s="221"/>
      <c r="GZM224" s="221"/>
      <c r="GZN224" s="221"/>
      <c r="GZO224" s="221"/>
      <c r="GZP224" s="221"/>
      <c r="GZQ224" s="221"/>
      <c r="GZR224" s="221"/>
      <c r="GZS224" s="221"/>
      <c r="GZT224" s="221"/>
      <c r="GZU224" s="221"/>
      <c r="GZV224" s="221"/>
      <c r="GZW224" s="221"/>
      <c r="GZX224" s="221"/>
      <c r="GZY224" s="221"/>
      <c r="GZZ224" s="221"/>
      <c r="HAA224" s="221"/>
      <c r="HAB224" s="221"/>
      <c r="HAC224" s="221"/>
      <c r="HAD224" s="221"/>
      <c r="HAE224" s="221"/>
      <c r="HAF224" s="221"/>
      <c r="HAG224" s="221"/>
      <c r="HAH224" s="221"/>
      <c r="HAI224" s="221"/>
      <c r="HAJ224" s="221"/>
      <c r="HAK224" s="221"/>
      <c r="HAL224" s="221"/>
      <c r="HAM224" s="221"/>
      <c r="HAN224" s="221"/>
      <c r="HAO224" s="221"/>
      <c r="HAP224" s="221"/>
      <c r="HAQ224" s="221"/>
      <c r="HAR224" s="221"/>
      <c r="HAS224" s="221"/>
      <c r="HAT224" s="221"/>
      <c r="HAU224" s="221"/>
      <c r="HAV224" s="221"/>
      <c r="HAW224" s="221"/>
      <c r="HAX224" s="221"/>
      <c r="HAY224" s="221"/>
      <c r="HAZ224" s="221"/>
      <c r="HBA224" s="221"/>
      <c r="HBB224" s="221"/>
      <c r="HBC224" s="221"/>
      <c r="HBD224" s="221"/>
      <c r="HBE224" s="221"/>
      <c r="HBF224" s="221"/>
      <c r="HBG224" s="221"/>
      <c r="HBH224" s="221"/>
      <c r="HBI224" s="221"/>
      <c r="HBJ224" s="221"/>
      <c r="HBK224" s="221"/>
      <c r="HBL224" s="221"/>
      <c r="HBM224" s="221"/>
      <c r="HBN224" s="221"/>
      <c r="HBO224" s="221"/>
      <c r="HBP224" s="221"/>
      <c r="HBQ224" s="221"/>
      <c r="HBR224" s="221"/>
      <c r="HBS224" s="221"/>
      <c r="HBT224" s="221"/>
      <c r="HBU224" s="221"/>
      <c r="HBV224" s="221"/>
      <c r="HBW224" s="221"/>
      <c r="HBX224" s="221"/>
      <c r="HBY224" s="221"/>
      <c r="HBZ224" s="221"/>
      <c r="HCA224" s="221"/>
      <c r="HCB224" s="221"/>
      <c r="HCC224" s="221"/>
      <c r="HCD224" s="221"/>
      <c r="HCE224" s="221"/>
      <c r="HCF224" s="221"/>
      <c r="HCG224" s="221"/>
      <c r="HCH224" s="221"/>
      <c r="HCI224" s="221"/>
      <c r="HCJ224" s="221"/>
      <c r="HCK224" s="221"/>
      <c r="HCL224" s="221"/>
      <c r="HCM224" s="221"/>
      <c r="HCN224" s="221"/>
      <c r="HCO224" s="221"/>
      <c r="HCP224" s="221"/>
      <c r="HCQ224" s="221"/>
      <c r="HCR224" s="221"/>
      <c r="HCS224" s="221"/>
      <c r="HCT224" s="221"/>
      <c r="HCU224" s="221"/>
      <c r="HCV224" s="221"/>
      <c r="HCW224" s="221"/>
      <c r="HCX224" s="221"/>
      <c r="HCY224" s="221"/>
      <c r="HCZ224" s="221"/>
      <c r="HDA224" s="221"/>
      <c r="HDB224" s="221"/>
      <c r="HDC224" s="221"/>
      <c r="HDD224" s="221"/>
      <c r="HDE224" s="221"/>
      <c r="HDF224" s="221"/>
      <c r="HDG224" s="221"/>
      <c r="HDH224" s="221"/>
      <c r="HDI224" s="221"/>
      <c r="HDJ224" s="221"/>
      <c r="HDK224" s="221"/>
      <c r="HDL224" s="221"/>
      <c r="HDM224" s="221"/>
      <c r="HDN224" s="221"/>
      <c r="HDO224" s="221"/>
      <c r="HDP224" s="221"/>
      <c r="HDQ224" s="221"/>
      <c r="HDR224" s="221"/>
      <c r="HDS224" s="221"/>
      <c r="HDT224" s="221"/>
      <c r="HDU224" s="221"/>
      <c r="HDV224" s="221"/>
      <c r="HDW224" s="221"/>
      <c r="HDX224" s="221"/>
      <c r="HDY224" s="221"/>
      <c r="HDZ224" s="221"/>
      <c r="HEA224" s="221"/>
      <c r="HEB224" s="221"/>
      <c r="HEC224" s="221"/>
      <c r="HED224" s="221"/>
      <c r="HEE224" s="221"/>
      <c r="HEF224" s="221"/>
      <c r="HEG224" s="221"/>
      <c r="HEH224" s="221"/>
      <c r="HEI224" s="221"/>
      <c r="HEJ224" s="221"/>
      <c r="HEK224" s="221"/>
      <c r="HEL224" s="221"/>
      <c r="HEM224" s="221"/>
      <c r="HEN224" s="221"/>
      <c r="HEO224" s="221"/>
      <c r="HEP224" s="221"/>
      <c r="HEQ224" s="221"/>
      <c r="HER224" s="221"/>
      <c r="HES224" s="221"/>
      <c r="HET224" s="221"/>
      <c r="HEU224" s="221"/>
      <c r="HEV224" s="221"/>
      <c r="HEW224" s="221"/>
      <c r="HEX224" s="221"/>
      <c r="HEY224" s="221"/>
      <c r="HEZ224" s="221"/>
      <c r="HFA224" s="221"/>
      <c r="HFB224" s="221"/>
      <c r="HFC224" s="221"/>
      <c r="HFD224" s="221"/>
      <c r="HFE224" s="221"/>
      <c r="HFF224" s="221"/>
      <c r="HFG224" s="221"/>
      <c r="HFH224" s="221"/>
      <c r="HFI224" s="221"/>
      <c r="HFJ224" s="221"/>
      <c r="HFK224" s="221"/>
      <c r="HFL224" s="221"/>
      <c r="HFM224" s="221"/>
      <c r="HFN224" s="221"/>
      <c r="HFO224" s="221"/>
      <c r="HFP224" s="221"/>
      <c r="HFQ224" s="221"/>
      <c r="HFR224" s="221"/>
      <c r="HFS224" s="221"/>
      <c r="HFT224" s="221"/>
      <c r="HFU224" s="221"/>
      <c r="HFV224" s="221"/>
      <c r="HFW224" s="221"/>
      <c r="HFX224" s="221"/>
      <c r="HFY224" s="221"/>
      <c r="HFZ224" s="221"/>
      <c r="HGA224" s="221"/>
      <c r="HGB224" s="221"/>
      <c r="HGC224" s="221"/>
      <c r="HGD224" s="221"/>
      <c r="HGE224" s="221"/>
      <c r="HGF224" s="221"/>
      <c r="HGG224" s="221"/>
      <c r="HGH224" s="221"/>
      <c r="HGI224" s="221"/>
      <c r="HGJ224" s="221"/>
      <c r="HGK224" s="221"/>
      <c r="HGL224" s="221"/>
      <c r="HGM224" s="221"/>
      <c r="HGN224" s="221"/>
      <c r="HGO224" s="221"/>
      <c r="HGP224" s="221"/>
      <c r="HGQ224" s="221"/>
      <c r="HGR224" s="221"/>
      <c r="HGS224" s="221"/>
      <c r="HGT224" s="221"/>
      <c r="HGU224" s="221"/>
      <c r="HGV224" s="221"/>
      <c r="HGW224" s="221"/>
      <c r="HGX224" s="221"/>
      <c r="HGY224" s="221"/>
      <c r="HGZ224" s="221"/>
      <c r="HHA224" s="221"/>
      <c r="HHB224" s="221"/>
      <c r="HHC224" s="221"/>
      <c r="HHD224" s="221"/>
      <c r="HHE224" s="221"/>
      <c r="HHF224" s="221"/>
      <c r="HHG224" s="221"/>
      <c r="HHH224" s="221"/>
      <c r="HHI224" s="221"/>
      <c r="HHJ224" s="221"/>
      <c r="HHK224" s="221"/>
      <c r="HHL224" s="221"/>
      <c r="HHM224" s="221"/>
      <c r="HHN224" s="221"/>
      <c r="HHO224" s="221"/>
      <c r="HHP224" s="221"/>
      <c r="HHQ224" s="221"/>
      <c r="HHR224" s="221"/>
      <c r="HHS224" s="221"/>
      <c r="HHT224" s="221"/>
      <c r="HHU224" s="221"/>
      <c r="HHV224" s="221"/>
      <c r="HHW224" s="221"/>
      <c r="HHX224" s="221"/>
      <c r="HHY224" s="221"/>
      <c r="HHZ224" s="221"/>
      <c r="HIA224" s="221"/>
      <c r="HIB224" s="221"/>
      <c r="HIC224" s="221"/>
      <c r="HID224" s="221"/>
      <c r="HIE224" s="221"/>
      <c r="HIF224" s="221"/>
      <c r="HIG224" s="221"/>
      <c r="HIH224" s="221"/>
      <c r="HII224" s="221"/>
      <c r="HIJ224" s="221"/>
      <c r="HIK224" s="221"/>
      <c r="HIL224" s="221"/>
      <c r="HIM224" s="221"/>
      <c r="HIN224" s="221"/>
      <c r="HIO224" s="221"/>
      <c r="HIP224" s="221"/>
      <c r="HIQ224" s="221"/>
      <c r="HIR224" s="221"/>
      <c r="HIS224" s="221"/>
      <c r="HIT224" s="221"/>
      <c r="HIU224" s="221"/>
      <c r="HIV224" s="221"/>
      <c r="HIW224" s="221"/>
      <c r="HIX224" s="221"/>
      <c r="HIY224" s="221"/>
      <c r="HIZ224" s="221"/>
      <c r="HJA224" s="221"/>
      <c r="HJB224" s="221"/>
      <c r="HJC224" s="221"/>
      <c r="HJD224" s="221"/>
      <c r="HJE224" s="221"/>
      <c r="HJF224" s="221"/>
      <c r="HJG224" s="221"/>
      <c r="HJH224" s="221"/>
      <c r="HJI224" s="221"/>
      <c r="HJJ224" s="221"/>
      <c r="HJK224" s="221"/>
      <c r="HJL224" s="221"/>
      <c r="HJM224" s="221"/>
      <c r="HJN224" s="221"/>
      <c r="HJO224" s="221"/>
      <c r="HJP224" s="221"/>
      <c r="HJQ224" s="221"/>
      <c r="HJR224" s="221"/>
      <c r="HJS224" s="221"/>
      <c r="HJT224" s="221"/>
      <c r="HJU224" s="221"/>
      <c r="HJV224" s="221"/>
      <c r="HJW224" s="221"/>
      <c r="HJX224" s="221"/>
      <c r="HJY224" s="221"/>
      <c r="HJZ224" s="221"/>
      <c r="HKA224" s="221"/>
      <c r="HKB224" s="221"/>
      <c r="HKC224" s="221"/>
      <c r="HKD224" s="221"/>
      <c r="HKE224" s="221"/>
      <c r="HKF224" s="221"/>
      <c r="HKG224" s="221"/>
      <c r="HKH224" s="221"/>
      <c r="HKI224" s="221"/>
      <c r="HKJ224" s="221"/>
      <c r="HKK224" s="221"/>
      <c r="HKL224" s="221"/>
      <c r="HKM224" s="221"/>
      <c r="HKN224" s="221"/>
      <c r="HKO224" s="221"/>
      <c r="HKP224" s="221"/>
      <c r="HKQ224" s="221"/>
      <c r="HKR224" s="221"/>
      <c r="HKS224" s="221"/>
      <c r="HKT224" s="221"/>
      <c r="HKU224" s="221"/>
      <c r="HKV224" s="221"/>
      <c r="HKW224" s="221"/>
      <c r="HKX224" s="221"/>
      <c r="HKY224" s="221"/>
      <c r="HKZ224" s="221"/>
      <c r="HLA224" s="221"/>
      <c r="HLB224" s="221"/>
      <c r="HLC224" s="221"/>
      <c r="HLD224" s="221"/>
      <c r="HLE224" s="221"/>
      <c r="HLF224" s="221"/>
      <c r="HLG224" s="221"/>
      <c r="HLH224" s="221"/>
      <c r="HLI224" s="221"/>
      <c r="HLJ224" s="221"/>
      <c r="HLK224" s="221"/>
      <c r="HLL224" s="221"/>
      <c r="HLM224" s="221"/>
      <c r="HLN224" s="221"/>
      <c r="HLO224" s="221"/>
      <c r="HLP224" s="221"/>
      <c r="HLQ224" s="221"/>
      <c r="HLR224" s="221"/>
      <c r="HLS224" s="221"/>
      <c r="HLT224" s="221"/>
      <c r="HLU224" s="221"/>
      <c r="HLV224" s="221"/>
      <c r="HLW224" s="221"/>
      <c r="HLX224" s="221"/>
      <c r="HLY224" s="221"/>
      <c r="HLZ224" s="221"/>
      <c r="HMA224" s="221"/>
      <c r="HMB224" s="221"/>
      <c r="HMC224" s="221"/>
      <c r="HMD224" s="221"/>
      <c r="HME224" s="221"/>
      <c r="HMF224" s="221"/>
      <c r="HMG224" s="221"/>
      <c r="HMH224" s="221"/>
      <c r="HMI224" s="221"/>
      <c r="HMJ224" s="221"/>
      <c r="HMK224" s="221"/>
      <c r="HML224" s="221"/>
      <c r="HMM224" s="221"/>
      <c r="HMN224" s="221"/>
      <c r="HMO224" s="221"/>
      <c r="HMP224" s="221"/>
      <c r="HMQ224" s="221"/>
      <c r="HMR224" s="221"/>
      <c r="HMS224" s="221"/>
      <c r="HMT224" s="221"/>
      <c r="HMU224" s="221"/>
      <c r="HMV224" s="221"/>
      <c r="HMW224" s="221"/>
      <c r="HMX224" s="221"/>
      <c r="HMY224" s="221"/>
      <c r="HMZ224" s="221"/>
      <c r="HNA224" s="221"/>
      <c r="HNB224" s="221"/>
      <c r="HNC224" s="221"/>
      <c r="HND224" s="221"/>
      <c r="HNE224" s="221"/>
      <c r="HNF224" s="221"/>
      <c r="HNG224" s="221"/>
      <c r="HNH224" s="221"/>
      <c r="HNI224" s="221"/>
      <c r="HNJ224" s="221"/>
      <c r="HNK224" s="221"/>
      <c r="HNL224" s="221"/>
      <c r="HNM224" s="221"/>
      <c r="HNN224" s="221"/>
      <c r="HNO224" s="221"/>
      <c r="HNP224" s="221"/>
      <c r="HNQ224" s="221"/>
      <c r="HNR224" s="221"/>
      <c r="HNS224" s="221"/>
      <c r="HNT224" s="221"/>
      <c r="HNU224" s="221"/>
      <c r="HNV224" s="221"/>
      <c r="HNW224" s="221"/>
      <c r="HNX224" s="221"/>
      <c r="HNY224" s="221"/>
      <c r="HNZ224" s="221"/>
      <c r="HOA224" s="221"/>
      <c r="HOB224" s="221"/>
      <c r="HOC224" s="221"/>
      <c r="HOD224" s="221"/>
      <c r="HOE224" s="221"/>
      <c r="HOF224" s="221"/>
      <c r="HOG224" s="221"/>
      <c r="HOH224" s="221"/>
      <c r="HOI224" s="221"/>
      <c r="HOJ224" s="221"/>
      <c r="HOK224" s="221"/>
      <c r="HOL224" s="221"/>
      <c r="HOM224" s="221"/>
      <c r="HON224" s="221"/>
      <c r="HOO224" s="221"/>
      <c r="HOP224" s="221"/>
      <c r="HOQ224" s="221"/>
      <c r="HOR224" s="221"/>
      <c r="HOS224" s="221"/>
      <c r="HOT224" s="221"/>
      <c r="HOU224" s="221"/>
      <c r="HOV224" s="221"/>
      <c r="HOW224" s="221"/>
      <c r="HOX224" s="221"/>
      <c r="HOY224" s="221"/>
      <c r="HOZ224" s="221"/>
      <c r="HPA224" s="221"/>
      <c r="HPB224" s="221"/>
      <c r="HPC224" s="221"/>
      <c r="HPD224" s="221"/>
      <c r="HPE224" s="221"/>
      <c r="HPF224" s="221"/>
      <c r="HPG224" s="221"/>
      <c r="HPH224" s="221"/>
      <c r="HPI224" s="221"/>
      <c r="HPJ224" s="221"/>
      <c r="HPK224" s="221"/>
      <c r="HPL224" s="221"/>
      <c r="HPM224" s="221"/>
      <c r="HPN224" s="221"/>
      <c r="HPO224" s="221"/>
      <c r="HPP224" s="221"/>
      <c r="HPQ224" s="221"/>
      <c r="HPR224" s="221"/>
      <c r="HPS224" s="221"/>
      <c r="HPT224" s="221"/>
      <c r="HPU224" s="221"/>
      <c r="HPV224" s="221"/>
      <c r="HPW224" s="221"/>
      <c r="HPX224" s="221"/>
      <c r="HPY224" s="221"/>
      <c r="HPZ224" s="221"/>
      <c r="HQA224" s="221"/>
      <c r="HQB224" s="221"/>
      <c r="HQC224" s="221"/>
      <c r="HQD224" s="221"/>
      <c r="HQE224" s="221"/>
      <c r="HQF224" s="221"/>
      <c r="HQG224" s="221"/>
      <c r="HQH224" s="221"/>
      <c r="HQI224" s="221"/>
      <c r="HQJ224" s="221"/>
      <c r="HQK224" s="221"/>
      <c r="HQL224" s="221"/>
      <c r="HQM224" s="221"/>
      <c r="HQN224" s="221"/>
      <c r="HQO224" s="221"/>
      <c r="HQP224" s="221"/>
      <c r="HQQ224" s="221"/>
      <c r="HQR224" s="221"/>
      <c r="HQS224" s="221"/>
      <c r="HQT224" s="221"/>
      <c r="HQU224" s="221"/>
      <c r="HQV224" s="221"/>
      <c r="HQW224" s="221"/>
      <c r="HQX224" s="221"/>
      <c r="HQY224" s="221"/>
      <c r="HQZ224" s="221"/>
      <c r="HRA224" s="221"/>
      <c r="HRB224" s="221"/>
      <c r="HRC224" s="221"/>
      <c r="HRD224" s="221"/>
      <c r="HRE224" s="221"/>
      <c r="HRF224" s="221"/>
      <c r="HRG224" s="221"/>
      <c r="HRH224" s="221"/>
      <c r="HRI224" s="221"/>
      <c r="HRJ224" s="221"/>
      <c r="HRK224" s="221"/>
      <c r="HRL224" s="221"/>
      <c r="HRM224" s="221"/>
      <c r="HRN224" s="221"/>
      <c r="HRO224" s="221"/>
      <c r="HRP224" s="221"/>
      <c r="HRQ224" s="221"/>
      <c r="HRR224" s="221"/>
      <c r="HRS224" s="221"/>
      <c r="HRT224" s="221"/>
      <c r="HRU224" s="221"/>
      <c r="HRV224" s="221"/>
      <c r="HRW224" s="221"/>
      <c r="HRX224" s="221"/>
      <c r="HRY224" s="221"/>
      <c r="HRZ224" s="221"/>
      <c r="HSA224" s="221"/>
      <c r="HSB224" s="221"/>
      <c r="HSC224" s="221"/>
      <c r="HSD224" s="221"/>
      <c r="HSE224" s="221"/>
      <c r="HSF224" s="221"/>
      <c r="HSG224" s="221"/>
      <c r="HSH224" s="221"/>
      <c r="HSI224" s="221"/>
      <c r="HSJ224" s="221"/>
      <c r="HSK224" s="221"/>
      <c r="HSL224" s="221"/>
      <c r="HSM224" s="221"/>
      <c r="HSN224" s="221"/>
      <c r="HSO224" s="221"/>
      <c r="HSP224" s="221"/>
      <c r="HSQ224" s="221"/>
      <c r="HSR224" s="221"/>
      <c r="HSS224" s="221"/>
      <c r="HST224" s="221"/>
      <c r="HSU224" s="221"/>
      <c r="HSV224" s="221"/>
      <c r="HSW224" s="221"/>
      <c r="HSX224" s="221"/>
      <c r="HSY224" s="221"/>
      <c r="HSZ224" s="221"/>
      <c r="HTA224" s="221"/>
      <c r="HTB224" s="221"/>
      <c r="HTC224" s="221"/>
      <c r="HTD224" s="221"/>
      <c r="HTE224" s="221"/>
      <c r="HTF224" s="221"/>
      <c r="HTG224" s="221"/>
      <c r="HTH224" s="221"/>
      <c r="HTI224" s="221"/>
      <c r="HTJ224" s="221"/>
      <c r="HTK224" s="221"/>
      <c r="HTL224" s="221"/>
      <c r="HTM224" s="221"/>
      <c r="HTN224" s="221"/>
      <c r="HTO224" s="221"/>
      <c r="HTP224" s="221"/>
      <c r="HTQ224" s="221"/>
      <c r="HTR224" s="221"/>
      <c r="HTS224" s="221"/>
      <c r="HTT224" s="221"/>
      <c r="HTU224" s="221"/>
      <c r="HTV224" s="221"/>
      <c r="HTW224" s="221"/>
      <c r="HTX224" s="221"/>
      <c r="HTY224" s="221"/>
      <c r="HTZ224" s="221"/>
      <c r="HUA224" s="221"/>
      <c r="HUB224" s="221"/>
      <c r="HUC224" s="221"/>
      <c r="HUD224" s="221"/>
      <c r="HUE224" s="221"/>
      <c r="HUF224" s="221"/>
      <c r="HUG224" s="221"/>
      <c r="HUH224" s="221"/>
      <c r="HUI224" s="221"/>
      <c r="HUJ224" s="221"/>
      <c r="HUK224" s="221"/>
      <c r="HUL224" s="221"/>
      <c r="HUM224" s="221"/>
      <c r="HUN224" s="221"/>
      <c r="HUO224" s="221"/>
      <c r="HUP224" s="221"/>
      <c r="HUQ224" s="221"/>
      <c r="HUR224" s="221"/>
      <c r="HUS224" s="221"/>
      <c r="HUT224" s="221"/>
      <c r="HUU224" s="221"/>
      <c r="HUV224" s="221"/>
      <c r="HUW224" s="221"/>
      <c r="HUX224" s="221"/>
      <c r="HUY224" s="221"/>
      <c r="HUZ224" s="221"/>
      <c r="HVA224" s="221"/>
      <c r="HVB224" s="221"/>
      <c r="HVC224" s="221"/>
      <c r="HVD224" s="221"/>
      <c r="HVE224" s="221"/>
      <c r="HVF224" s="221"/>
      <c r="HVG224" s="221"/>
      <c r="HVH224" s="221"/>
      <c r="HVI224" s="221"/>
      <c r="HVJ224" s="221"/>
      <c r="HVK224" s="221"/>
      <c r="HVL224" s="221"/>
      <c r="HVM224" s="221"/>
      <c r="HVN224" s="221"/>
      <c r="HVO224" s="221"/>
      <c r="HVP224" s="221"/>
      <c r="HVQ224" s="221"/>
      <c r="HVR224" s="221"/>
      <c r="HVS224" s="221"/>
      <c r="HVT224" s="221"/>
      <c r="HVU224" s="221"/>
      <c r="HVV224" s="221"/>
      <c r="HVW224" s="221"/>
      <c r="HVX224" s="221"/>
      <c r="HVY224" s="221"/>
      <c r="HVZ224" s="221"/>
      <c r="HWA224" s="221"/>
      <c r="HWB224" s="221"/>
      <c r="HWC224" s="221"/>
      <c r="HWD224" s="221"/>
      <c r="HWE224" s="221"/>
      <c r="HWF224" s="221"/>
      <c r="HWG224" s="221"/>
      <c r="HWH224" s="221"/>
      <c r="HWI224" s="221"/>
      <c r="HWJ224" s="221"/>
      <c r="HWK224" s="221"/>
      <c r="HWL224" s="221"/>
      <c r="HWM224" s="221"/>
      <c r="HWN224" s="221"/>
      <c r="HWO224" s="221"/>
      <c r="HWP224" s="221"/>
      <c r="HWQ224" s="221"/>
      <c r="HWR224" s="221"/>
      <c r="HWS224" s="221"/>
      <c r="HWT224" s="221"/>
      <c r="HWU224" s="221"/>
      <c r="HWV224" s="221"/>
      <c r="HWW224" s="221"/>
      <c r="HWX224" s="221"/>
      <c r="HWY224" s="221"/>
      <c r="HWZ224" s="221"/>
      <c r="HXA224" s="221"/>
      <c r="HXB224" s="221"/>
      <c r="HXC224" s="221"/>
      <c r="HXD224" s="221"/>
      <c r="HXE224" s="221"/>
      <c r="HXF224" s="221"/>
      <c r="HXG224" s="221"/>
      <c r="HXH224" s="221"/>
      <c r="HXI224" s="221"/>
      <c r="HXJ224" s="221"/>
      <c r="HXK224" s="221"/>
      <c r="HXL224" s="221"/>
      <c r="HXM224" s="221"/>
      <c r="HXN224" s="221"/>
      <c r="HXO224" s="221"/>
      <c r="HXP224" s="221"/>
      <c r="HXQ224" s="221"/>
      <c r="HXR224" s="221"/>
      <c r="HXS224" s="221"/>
      <c r="HXT224" s="221"/>
      <c r="HXU224" s="221"/>
      <c r="HXV224" s="221"/>
      <c r="HXW224" s="221"/>
      <c r="HXX224" s="221"/>
      <c r="HXY224" s="221"/>
      <c r="HXZ224" s="221"/>
      <c r="HYA224" s="221"/>
      <c r="HYB224" s="221"/>
      <c r="HYC224" s="221"/>
      <c r="HYD224" s="221"/>
      <c r="HYE224" s="221"/>
      <c r="HYF224" s="221"/>
      <c r="HYG224" s="221"/>
      <c r="HYH224" s="221"/>
      <c r="HYI224" s="221"/>
      <c r="HYJ224" s="221"/>
      <c r="HYK224" s="221"/>
      <c r="HYL224" s="221"/>
      <c r="HYM224" s="221"/>
      <c r="HYN224" s="221"/>
      <c r="HYO224" s="221"/>
      <c r="HYP224" s="221"/>
      <c r="HYQ224" s="221"/>
      <c r="HYR224" s="221"/>
      <c r="HYS224" s="221"/>
      <c r="HYT224" s="221"/>
      <c r="HYU224" s="221"/>
      <c r="HYV224" s="221"/>
      <c r="HYW224" s="221"/>
      <c r="HYX224" s="221"/>
      <c r="HYY224" s="221"/>
      <c r="HYZ224" s="221"/>
      <c r="HZA224" s="221"/>
      <c r="HZB224" s="221"/>
      <c r="HZC224" s="221"/>
      <c r="HZD224" s="221"/>
      <c r="HZE224" s="221"/>
      <c r="HZF224" s="221"/>
      <c r="HZG224" s="221"/>
      <c r="HZH224" s="221"/>
      <c r="HZI224" s="221"/>
      <c r="HZJ224" s="221"/>
      <c r="HZK224" s="221"/>
      <c r="HZL224" s="221"/>
      <c r="HZM224" s="221"/>
      <c r="HZN224" s="221"/>
      <c r="HZO224" s="221"/>
      <c r="HZP224" s="221"/>
      <c r="HZQ224" s="221"/>
      <c r="HZR224" s="221"/>
      <c r="HZS224" s="221"/>
      <c r="HZT224" s="221"/>
      <c r="HZU224" s="221"/>
      <c r="HZV224" s="221"/>
      <c r="HZW224" s="221"/>
      <c r="HZX224" s="221"/>
      <c r="HZY224" s="221"/>
      <c r="HZZ224" s="221"/>
      <c r="IAA224" s="221"/>
      <c r="IAB224" s="221"/>
      <c r="IAC224" s="221"/>
      <c r="IAD224" s="221"/>
      <c r="IAE224" s="221"/>
      <c r="IAF224" s="221"/>
      <c r="IAG224" s="221"/>
      <c r="IAH224" s="221"/>
      <c r="IAI224" s="221"/>
      <c r="IAJ224" s="221"/>
      <c r="IAK224" s="221"/>
      <c r="IAL224" s="221"/>
      <c r="IAM224" s="221"/>
      <c r="IAN224" s="221"/>
      <c r="IAO224" s="221"/>
      <c r="IAP224" s="221"/>
      <c r="IAQ224" s="221"/>
      <c r="IAR224" s="221"/>
      <c r="IAS224" s="221"/>
      <c r="IAT224" s="221"/>
      <c r="IAU224" s="221"/>
      <c r="IAV224" s="221"/>
      <c r="IAW224" s="221"/>
      <c r="IAX224" s="221"/>
      <c r="IAY224" s="221"/>
      <c r="IAZ224" s="221"/>
      <c r="IBA224" s="221"/>
      <c r="IBB224" s="221"/>
      <c r="IBC224" s="221"/>
      <c r="IBD224" s="221"/>
      <c r="IBE224" s="221"/>
      <c r="IBF224" s="221"/>
      <c r="IBG224" s="221"/>
      <c r="IBH224" s="221"/>
      <c r="IBI224" s="221"/>
      <c r="IBJ224" s="221"/>
      <c r="IBK224" s="221"/>
      <c r="IBL224" s="221"/>
      <c r="IBM224" s="221"/>
      <c r="IBN224" s="221"/>
      <c r="IBO224" s="221"/>
      <c r="IBP224" s="221"/>
      <c r="IBQ224" s="221"/>
      <c r="IBR224" s="221"/>
      <c r="IBS224" s="221"/>
      <c r="IBT224" s="221"/>
      <c r="IBU224" s="221"/>
      <c r="IBV224" s="221"/>
      <c r="IBW224" s="221"/>
      <c r="IBX224" s="221"/>
      <c r="IBY224" s="221"/>
      <c r="IBZ224" s="221"/>
      <c r="ICA224" s="221"/>
      <c r="ICB224" s="221"/>
      <c r="ICC224" s="221"/>
      <c r="ICD224" s="221"/>
      <c r="ICE224" s="221"/>
      <c r="ICF224" s="221"/>
      <c r="ICG224" s="221"/>
      <c r="ICH224" s="221"/>
      <c r="ICI224" s="221"/>
      <c r="ICJ224" s="221"/>
      <c r="ICK224" s="221"/>
      <c r="ICL224" s="221"/>
      <c r="ICM224" s="221"/>
      <c r="ICN224" s="221"/>
      <c r="ICO224" s="221"/>
      <c r="ICP224" s="221"/>
      <c r="ICQ224" s="221"/>
      <c r="ICR224" s="221"/>
      <c r="ICS224" s="221"/>
      <c r="ICT224" s="221"/>
      <c r="ICU224" s="221"/>
      <c r="ICV224" s="221"/>
      <c r="ICW224" s="221"/>
      <c r="ICX224" s="221"/>
      <c r="ICY224" s="221"/>
      <c r="ICZ224" s="221"/>
      <c r="IDA224" s="221"/>
      <c r="IDB224" s="221"/>
      <c r="IDC224" s="221"/>
      <c r="IDD224" s="221"/>
      <c r="IDE224" s="221"/>
      <c r="IDF224" s="221"/>
      <c r="IDG224" s="221"/>
      <c r="IDH224" s="221"/>
      <c r="IDI224" s="221"/>
      <c r="IDJ224" s="221"/>
      <c r="IDK224" s="221"/>
      <c r="IDL224" s="221"/>
      <c r="IDM224" s="221"/>
      <c r="IDN224" s="221"/>
      <c r="IDO224" s="221"/>
      <c r="IDP224" s="221"/>
      <c r="IDQ224" s="221"/>
      <c r="IDR224" s="221"/>
      <c r="IDS224" s="221"/>
      <c r="IDT224" s="221"/>
      <c r="IDU224" s="221"/>
      <c r="IDV224" s="221"/>
      <c r="IDW224" s="221"/>
      <c r="IDX224" s="221"/>
      <c r="IDY224" s="221"/>
      <c r="IDZ224" s="221"/>
      <c r="IEA224" s="221"/>
      <c r="IEB224" s="221"/>
      <c r="IEC224" s="221"/>
      <c r="IED224" s="221"/>
      <c r="IEE224" s="221"/>
      <c r="IEF224" s="221"/>
      <c r="IEG224" s="221"/>
      <c r="IEH224" s="221"/>
      <c r="IEI224" s="221"/>
      <c r="IEJ224" s="221"/>
      <c r="IEK224" s="221"/>
      <c r="IEL224" s="221"/>
      <c r="IEM224" s="221"/>
      <c r="IEN224" s="221"/>
      <c r="IEO224" s="221"/>
      <c r="IEP224" s="221"/>
      <c r="IEQ224" s="221"/>
      <c r="IER224" s="221"/>
      <c r="IES224" s="221"/>
      <c r="IET224" s="221"/>
      <c r="IEU224" s="221"/>
      <c r="IEV224" s="221"/>
      <c r="IEW224" s="221"/>
      <c r="IEX224" s="221"/>
      <c r="IEY224" s="221"/>
      <c r="IEZ224" s="221"/>
      <c r="IFA224" s="221"/>
      <c r="IFB224" s="221"/>
      <c r="IFC224" s="221"/>
      <c r="IFD224" s="221"/>
      <c r="IFE224" s="221"/>
      <c r="IFF224" s="221"/>
      <c r="IFG224" s="221"/>
      <c r="IFH224" s="221"/>
      <c r="IFI224" s="221"/>
      <c r="IFJ224" s="221"/>
      <c r="IFK224" s="221"/>
      <c r="IFL224" s="221"/>
      <c r="IFM224" s="221"/>
      <c r="IFN224" s="221"/>
      <c r="IFO224" s="221"/>
      <c r="IFP224" s="221"/>
      <c r="IFQ224" s="221"/>
      <c r="IFR224" s="221"/>
      <c r="IFS224" s="221"/>
      <c r="IFT224" s="221"/>
      <c r="IFU224" s="221"/>
      <c r="IFV224" s="221"/>
      <c r="IFW224" s="221"/>
      <c r="IFX224" s="221"/>
      <c r="IFY224" s="221"/>
      <c r="IFZ224" s="221"/>
      <c r="IGA224" s="221"/>
      <c r="IGB224" s="221"/>
      <c r="IGC224" s="221"/>
      <c r="IGD224" s="221"/>
      <c r="IGE224" s="221"/>
      <c r="IGF224" s="221"/>
      <c r="IGG224" s="221"/>
      <c r="IGH224" s="221"/>
      <c r="IGI224" s="221"/>
      <c r="IGJ224" s="221"/>
      <c r="IGK224" s="221"/>
      <c r="IGL224" s="221"/>
      <c r="IGM224" s="221"/>
      <c r="IGN224" s="221"/>
      <c r="IGO224" s="221"/>
      <c r="IGP224" s="221"/>
      <c r="IGQ224" s="221"/>
      <c r="IGR224" s="221"/>
      <c r="IGS224" s="221"/>
      <c r="IGT224" s="221"/>
      <c r="IGU224" s="221"/>
      <c r="IGV224" s="221"/>
      <c r="IGW224" s="221"/>
      <c r="IGX224" s="221"/>
      <c r="IGY224" s="221"/>
      <c r="IGZ224" s="221"/>
      <c r="IHA224" s="221"/>
      <c r="IHB224" s="221"/>
      <c r="IHC224" s="221"/>
      <c r="IHD224" s="221"/>
      <c r="IHE224" s="221"/>
      <c r="IHF224" s="221"/>
      <c r="IHG224" s="221"/>
      <c r="IHH224" s="221"/>
      <c r="IHI224" s="221"/>
      <c r="IHJ224" s="221"/>
      <c r="IHK224" s="221"/>
      <c r="IHL224" s="221"/>
      <c r="IHM224" s="221"/>
      <c r="IHN224" s="221"/>
      <c r="IHO224" s="221"/>
      <c r="IHP224" s="221"/>
      <c r="IHQ224" s="221"/>
      <c r="IHR224" s="221"/>
      <c r="IHS224" s="221"/>
      <c r="IHT224" s="221"/>
      <c r="IHU224" s="221"/>
      <c r="IHV224" s="221"/>
      <c r="IHW224" s="221"/>
      <c r="IHX224" s="221"/>
      <c r="IHY224" s="221"/>
      <c r="IHZ224" s="221"/>
      <c r="IIA224" s="221"/>
      <c r="IIB224" s="221"/>
      <c r="IIC224" s="221"/>
      <c r="IID224" s="221"/>
      <c r="IIE224" s="221"/>
      <c r="IIF224" s="221"/>
      <c r="IIG224" s="221"/>
      <c r="IIH224" s="221"/>
      <c r="III224" s="221"/>
      <c r="IIJ224" s="221"/>
      <c r="IIK224" s="221"/>
      <c r="IIL224" s="221"/>
      <c r="IIM224" s="221"/>
      <c r="IIN224" s="221"/>
      <c r="IIO224" s="221"/>
      <c r="IIP224" s="221"/>
      <c r="IIQ224" s="221"/>
      <c r="IIR224" s="221"/>
      <c r="IIS224" s="221"/>
      <c r="IIT224" s="221"/>
      <c r="IIU224" s="221"/>
      <c r="IIV224" s="221"/>
      <c r="IIW224" s="221"/>
      <c r="IIX224" s="221"/>
      <c r="IIY224" s="221"/>
      <c r="IIZ224" s="221"/>
      <c r="IJA224" s="221"/>
      <c r="IJB224" s="221"/>
      <c r="IJC224" s="221"/>
      <c r="IJD224" s="221"/>
      <c r="IJE224" s="221"/>
      <c r="IJF224" s="221"/>
      <c r="IJG224" s="221"/>
      <c r="IJH224" s="221"/>
      <c r="IJI224" s="221"/>
      <c r="IJJ224" s="221"/>
      <c r="IJK224" s="221"/>
      <c r="IJL224" s="221"/>
      <c r="IJM224" s="221"/>
      <c r="IJN224" s="221"/>
      <c r="IJO224" s="221"/>
      <c r="IJP224" s="221"/>
      <c r="IJQ224" s="221"/>
      <c r="IJR224" s="221"/>
      <c r="IJS224" s="221"/>
      <c r="IJT224" s="221"/>
      <c r="IJU224" s="221"/>
      <c r="IJV224" s="221"/>
      <c r="IJW224" s="221"/>
      <c r="IJX224" s="221"/>
      <c r="IJY224" s="221"/>
      <c r="IJZ224" s="221"/>
      <c r="IKA224" s="221"/>
      <c r="IKB224" s="221"/>
      <c r="IKC224" s="221"/>
      <c r="IKD224" s="221"/>
      <c r="IKE224" s="221"/>
      <c r="IKF224" s="221"/>
      <c r="IKG224" s="221"/>
      <c r="IKH224" s="221"/>
      <c r="IKI224" s="221"/>
      <c r="IKJ224" s="221"/>
      <c r="IKK224" s="221"/>
      <c r="IKL224" s="221"/>
      <c r="IKM224" s="221"/>
      <c r="IKN224" s="221"/>
      <c r="IKO224" s="221"/>
      <c r="IKP224" s="221"/>
      <c r="IKQ224" s="221"/>
      <c r="IKR224" s="221"/>
      <c r="IKS224" s="221"/>
      <c r="IKT224" s="221"/>
      <c r="IKU224" s="221"/>
      <c r="IKV224" s="221"/>
      <c r="IKW224" s="221"/>
      <c r="IKX224" s="221"/>
      <c r="IKY224" s="221"/>
      <c r="IKZ224" s="221"/>
      <c r="ILA224" s="221"/>
      <c r="ILB224" s="221"/>
      <c r="ILC224" s="221"/>
      <c r="ILD224" s="221"/>
      <c r="ILE224" s="221"/>
      <c r="ILF224" s="221"/>
      <c r="ILG224" s="221"/>
      <c r="ILH224" s="221"/>
      <c r="ILI224" s="221"/>
      <c r="ILJ224" s="221"/>
      <c r="ILK224" s="221"/>
      <c r="ILL224" s="221"/>
      <c r="ILM224" s="221"/>
      <c r="ILN224" s="221"/>
      <c r="ILO224" s="221"/>
      <c r="ILP224" s="221"/>
      <c r="ILQ224" s="221"/>
      <c r="ILR224" s="221"/>
      <c r="ILS224" s="221"/>
      <c r="ILT224" s="221"/>
      <c r="ILU224" s="221"/>
      <c r="ILV224" s="221"/>
      <c r="ILW224" s="221"/>
      <c r="ILX224" s="221"/>
      <c r="ILY224" s="221"/>
      <c r="ILZ224" s="221"/>
      <c r="IMA224" s="221"/>
      <c r="IMB224" s="221"/>
      <c r="IMC224" s="221"/>
      <c r="IMD224" s="221"/>
      <c r="IME224" s="221"/>
      <c r="IMF224" s="221"/>
      <c r="IMG224" s="221"/>
      <c r="IMH224" s="221"/>
      <c r="IMI224" s="221"/>
      <c r="IMJ224" s="221"/>
      <c r="IMK224" s="221"/>
      <c r="IML224" s="221"/>
      <c r="IMM224" s="221"/>
      <c r="IMN224" s="221"/>
      <c r="IMO224" s="221"/>
      <c r="IMP224" s="221"/>
      <c r="IMQ224" s="221"/>
      <c r="IMR224" s="221"/>
      <c r="IMS224" s="221"/>
      <c r="IMT224" s="221"/>
      <c r="IMU224" s="221"/>
      <c r="IMV224" s="221"/>
      <c r="IMW224" s="221"/>
      <c r="IMX224" s="221"/>
      <c r="IMY224" s="221"/>
      <c r="IMZ224" s="221"/>
      <c r="INA224" s="221"/>
      <c r="INB224" s="221"/>
      <c r="INC224" s="221"/>
      <c r="IND224" s="221"/>
      <c r="INE224" s="221"/>
      <c r="INF224" s="221"/>
      <c r="ING224" s="221"/>
      <c r="INH224" s="221"/>
      <c r="INI224" s="221"/>
      <c r="INJ224" s="221"/>
      <c r="INK224" s="221"/>
      <c r="INL224" s="221"/>
      <c r="INM224" s="221"/>
      <c r="INN224" s="221"/>
      <c r="INO224" s="221"/>
      <c r="INP224" s="221"/>
      <c r="INQ224" s="221"/>
      <c r="INR224" s="221"/>
      <c r="INS224" s="221"/>
      <c r="INT224" s="221"/>
      <c r="INU224" s="221"/>
      <c r="INV224" s="221"/>
      <c r="INW224" s="221"/>
      <c r="INX224" s="221"/>
      <c r="INY224" s="221"/>
      <c r="INZ224" s="221"/>
      <c r="IOA224" s="221"/>
      <c r="IOB224" s="221"/>
      <c r="IOC224" s="221"/>
      <c r="IOD224" s="221"/>
      <c r="IOE224" s="221"/>
      <c r="IOF224" s="221"/>
      <c r="IOG224" s="221"/>
      <c r="IOH224" s="221"/>
      <c r="IOI224" s="221"/>
      <c r="IOJ224" s="221"/>
      <c r="IOK224" s="221"/>
      <c r="IOL224" s="221"/>
      <c r="IOM224" s="221"/>
      <c r="ION224" s="221"/>
      <c r="IOO224" s="221"/>
      <c r="IOP224" s="221"/>
      <c r="IOQ224" s="221"/>
      <c r="IOR224" s="221"/>
      <c r="IOS224" s="221"/>
      <c r="IOT224" s="221"/>
      <c r="IOU224" s="221"/>
      <c r="IOV224" s="221"/>
      <c r="IOW224" s="221"/>
      <c r="IOX224" s="221"/>
      <c r="IOY224" s="221"/>
      <c r="IOZ224" s="221"/>
      <c r="IPA224" s="221"/>
      <c r="IPB224" s="221"/>
      <c r="IPC224" s="221"/>
      <c r="IPD224" s="221"/>
      <c r="IPE224" s="221"/>
      <c r="IPF224" s="221"/>
      <c r="IPG224" s="221"/>
      <c r="IPH224" s="221"/>
      <c r="IPI224" s="221"/>
      <c r="IPJ224" s="221"/>
      <c r="IPK224" s="221"/>
      <c r="IPL224" s="221"/>
      <c r="IPM224" s="221"/>
      <c r="IPN224" s="221"/>
      <c r="IPO224" s="221"/>
      <c r="IPP224" s="221"/>
      <c r="IPQ224" s="221"/>
      <c r="IPR224" s="221"/>
      <c r="IPS224" s="221"/>
      <c r="IPT224" s="221"/>
      <c r="IPU224" s="221"/>
      <c r="IPV224" s="221"/>
      <c r="IPW224" s="221"/>
      <c r="IPX224" s="221"/>
      <c r="IPY224" s="221"/>
      <c r="IPZ224" s="221"/>
      <c r="IQA224" s="221"/>
      <c r="IQB224" s="221"/>
      <c r="IQC224" s="221"/>
      <c r="IQD224" s="221"/>
      <c r="IQE224" s="221"/>
      <c r="IQF224" s="221"/>
      <c r="IQG224" s="221"/>
      <c r="IQH224" s="221"/>
      <c r="IQI224" s="221"/>
      <c r="IQJ224" s="221"/>
      <c r="IQK224" s="221"/>
      <c r="IQL224" s="221"/>
      <c r="IQM224" s="221"/>
      <c r="IQN224" s="221"/>
      <c r="IQO224" s="221"/>
      <c r="IQP224" s="221"/>
      <c r="IQQ224" s="221"/>
      <c r="IQR224" s="221"/>
      <c r="IQS224" s="221"/>
      <c r="IQT224" s="221"/>
      <c r="IQU224" s="221"/>
      <c r="IQV224" s="221"/>
      <c r="IQW224" s="221"/>
      <c r="IQX224" s="221"/>
      <c r="IQY224" s="221"/>
      <c r="IQZ224" s="221"/>
      <c r="IRA224" s="221"/>
      <c r="IRB224" s="221"/>
      <c r="IRC224" s="221"/>
      <c r="IRD224" s="221"/>
      <c r="IRE224" s="221"/>
      <c r="IRF224" s="221"/>
      <c r="IRG224" s="221"/>
      <c r="IRH224" s="221"/>
      <c r="IRI224" s="221"/>
      <c r="IRJ224" s="221"/>
      <c r="IRK224" s="221"/>
      <c r="IRL224" s="221"/>
      <c r="IRM224" s="221"/>
      <c r="IRN224" s="221"/>
      <c r="IRO224" s="221"/>
      <c r="IRP224" s="221"/>
      <c r="IRQ224" s="221"/>
      <c r="IRR224" s="221"/>
      <c r="IRS224" s="221"/>
      <c r="IRT224" s="221"/>
      <c r="IRU224" s="221"/>
      <c r="IRV224" s="221"/>
      <c r="IRW224" s="221"/>
      <c r="IRX224" s="221"/>
      <c r="IRY224" s="221"/>
      <c r="IRZ224" s="221"/>
      <c r="ISA224" s="221"/>
      <c r="ISB224" s="221"/>
      <c r="ISC224" s="221"/>
      <c r="ISD224" s="221"/>
      <c r="ISE224" s="221"/>
      <c r="ISF224" s="221"/>
      <c r="ISG224" s="221"/>
      <c r="ISH224" s="221"/>
      <c r="ISI224" s="221"/>
      <c r="ISJ224" s="221"/>
      <c r="ISK224" s="221"/>
      <c r="ISL224" s="221"/>
      <c r="ISM224" s="221"/>
      <c r="ISN224" s="221"/>
      <c r="ISO224" s="221"/>
      <c r="ISP224" s="221"/>
      <c r="ISQ224" s="221"/>
      <c r="ISR224" s="221"/>
      <c r="ISS224" s="221"/>
      <c r="IST224" s="221"/>
      <c r="ISU224" s="221"/>
      <c r="ISV224" s="221"/>
      <c r="ISW224" s="221"/>
      <c r="ISX224" s="221"/>
      <c r="ISY224" s="221"/>
      <c r="ISZ224" s="221"/>
      <c r="ITA224" s="221"/>
      <c r="ITB224" s="221"/>
      <c r="ITC224" s="221"/>
      <c r="ITD224" s="221"/>
      <c r="ITE224" s="221"/>
      <c r="ITF224" s="221"/>
      <c r="ITG224" s="221"/>
      <c r="ITH224" s="221"/>
      <c r="ITI224" s="221"/>
      <c r="ITJ224" s="221"/>
      <c r="ITK224" s="221"/>
      <c r="ITL224" s="221"/>
      <c r="ITM224" s="221"/>
      <c r="ITN224" s="221"/>
      <c r="ITO224" s="221"/>
      <c r="ITP224" s="221"/>
      <c r="ITQ224" s="221"/>
      <c r="ITR224" s="221"/>
      <c r="ITS224" s="221"/>
      <c r="ITT224" s="221"/>
      <c r="ITU224" s="221"/>
      <c r="ITV224" s="221"/>
      <c r="ITW224" s="221"/>
      <c r="ITX224" s="221"/>
      <c r="ITY224" s="221"/>
      <c r="ITZ224" s="221"/>
      <c r="IUA224" s="221"/>
      <c r="IUB224" s="221"/>
      <c r="IUC224" s="221"/>
      <c r="IUD224" s="221"/>
      <c r="IUE224" s="221"/>
      <c r="IUF224" s="221"/>
      <c r="IUG224" s="221"/>
      <c r="IUH224" s="221"/>
      <c r="IUI224" s="221"/>
      <c r="IUJ224" s="221"/>
      <c r="IUK224" s="221"/>
      <c r="IUL224" s="221"/>
      <c r="IUM224" s="221"/>
      <c r="IUN224" s="221"/>
      <c r="IUO224" s="221"/>
      <c r="IUP224" s="221"/>
      <c r="IUQ224" s="221"/>
      <c r="IUR224" s="221"/>
      <c r="IUS224" s="221"/>
      <c r="IUT224" s="221"/>
      <c r="IUU224" s="221"/>
      <c r="IUV224" s="221"/>
      <c r="IUW224" s="221"/>
      <c r="IUX224" s="221"/>
      <c r="IUY224" s="221"/>
      <c r="IUZ224" s="221"/>
      <c r="IVA224" s="221"/>
      <c r="IVB224" s="221"/>
      <c r="IVC224" s="221"/>
      <c r="IVD224" s="221"/>
      <c r="IVE224" s="221"/>
      <c r="IVF224" s="221"/>
      <c r="IVG224" s="221"/>
      <c r="IVH224" s="221"/>
      <c r="IVI224" s="221"/>
      <c r="IVJ224" s="221"/>
      <c r="IVK224" s="221"/>
      <c r="IVL224" s="221"/>
      <c r="IVM224" s="221"/>
      <c r="IVN224" s="221"/>
      <c r="IVO224" s="221"/>
      <c r="IVP224" s="221"/>
      <c r="IVQ224" s="221"/>
      <c r="IVR224" s="221"/>
      <c r="IVS224" s="221"/>
      <c r="IVT224" s="221"/>
      <c r="IVU224" s="221"/>
      <c r="IVV224" s="221"/>
      <c r="IVW224" s="221"/>
      <c r="IVX224" s="221"/>
      <c r="IVY224" s="221"/>
      <c r="IVZ224" s="221"/>
      <c r="IWA224" s="221"/>
      <c r="IWB224" s="221"/>
      <c r="IWC224" s="221"/>
      <c r="IWD224" s="221"/>
      <c r="IWE224" s="221"/>
      <c r="IWF224" s="221"/>
      <c r="IWG224" s="221"/>
      <c r="IWH224" s="221"/>
      <c r="IWI224" s="221"/>
      <c r="IWJ224" s="221"/>
      <c r="IWK224" s="221"/>
      <c r="IWL224" s="221"/>
      <c r="IWM224" s="221"/>
      <c r="IWN224" s="221"/>
      <c r="IWO224" s="221"/>
      <c r="IWP224" s="221"/>
      <c r="IWQ224" s="221"/>
      <c r="IWR224" s="221"/>
      <c r="IWS224" s="221"/>
      <c r="IWT224" s="221"/>
      <c r="IWU224" s="221"/>
      <c r="IWV224" s="221"/>
      <c r="IWW224" s="221"/>
      <c r="IWX224" s="221"/>
      <c r="IWY224" s="221"/>
      <c r="IWZ224" s="221"/>
      <c r="IXA224" s="221"/>
      <c r="IXB224" s="221"/>
      <c r="IXC224" s="221"/>
      <c r="IXD224" s="221"/>
      <c r="IXE224" s="221"/>
      <c r="IXF224" s="221"/>
      <c r="IXG224" s="221"/>
      <c r="IXH224" s="221"/>
      <c r="IXI224" s="221"/>
      <c r="IXJ224" s="221"/>
      <c r="IXK224" s="221"/>
      <c r="IXL224" s="221"/>
      <c r="IXM224" s="221"/>
      <c r="IXN224" s="221"/>
      <c r="IXO224" s="221"/>
      <c r="IXP224" s="221"/>
      <c r="IXQ224" s="221"/>
      <c r="IXR224" s="221"/>
      <c r="IXS224" s="221"/>
      <c r="IXT224" s="221"/>
      <c r="IXU224" s="221"/>
      <c r="IXV224" s="221"/>
      <c r="IXW224" s="221"/>
      <c r="IXX224" s="221"/>
      <c r="IXY224" s="221"/>
      <c r="IXZ224" s="221"/>
      <c r="IYA224" s="221"/>
      <c r="IYB224" s="221"/>
      <c r="IYC224" s="221"/>
      <c r="IYD224" s="221"/>
      <c r="IYE224" s="221"/>
      <c r="IYF224" s="221"/>
      <c r="IYG224" s="221"/>
      <c r="IYH224" s="221"/>
      <c r="IYI224" s="221"/>
      <c r="IYJ224" s="221"/>
      <c r="IYK224" s="221"/>
      <c r="IYL224" s="221"/>
      <c r="IYM224" s="221"/>
      <c r="IYN224" s="221"/>
      <c r="IYO224" s="221"/>
      <c r="IYP224" s="221"/>
      <c r="IYQ224" s="221"/>
      <c r="IYR224" s="221"/>
      <c r="IYS224" s="221"/>
      <c r="IYT224" s="221"/>
      <c r="IYU224" s="221"/>
      <c r="IYV224" s="221"/>
      <c r="IYW224" s="221"/>
      <c r="IYX224" s="221"/>
      <c r="IYY224" s="221"/>
      <c r="IYZ224" s="221"/>
      <c r="IZA224" s="221"/>
      <c r="IZB224" s="221"/>
      <c r="IZC224" s="221"/>
      <c r="IZD224" s="221"/>
      <c r="IZE224" s="221"/>
      <c r="IZF224" s="221"/>
      <c r="IZG224" s="221"/>
      <c r="IZH224" s="221"/>
      <c r="IZI224" s="221"/>
      <c r="IZJ224" s="221"/>
      <c r="IZK224" s="221"/>
      <c r="IZL224" s="221"/>
      <c r="IZM224" s="221"/>
      <c r="IZN224" s="221"/>
      <c r="IZO224" s="221"/>
      <c r="IZP224" s="221"/>
      <c r="IZQ224" s="221"/>
      <c r="IZR224" s="221"/>
      <c r="IZS224" s="221"/>
      <c r="IZT224" s="221"/>
      <c r="IZU224" s="221"/>
      <c r="IZV224" s="221"/>
      <c r="IZW224" s="221"/>
      <c r="IZX224" s="221"/>
      <c r="IZY224" s="221"/>
      <c r="IZZ224" s="221"/>
      <c r="JAA224" s="221"/>
      <c r="JAB224" s="221"/>
      <c r="JAC224" s="221"/>
      <c r="JAD224" s="221"/>
      <c r="JAE224" s="221"/>
      <c r="JAF224" s="221"/>
      <c r="JAG224" s="221"/>
      <c r="JAH224" s="221"/>
      <c r="JAI224" s="221"/>
      <c r="JAJ224" s="221"/>
      <c r="JAK224" s="221"/>
      <c r="JAL224" s="221"/>
      <c r="JAM224" s="221"/>
      <c r="JAN224" s="221"/>
      <c r="JAO224" s="221"/>
      <c r="JAP224" s="221"/>
      <c r="JAQ224" s="221"/>
      <c r="JAR224" s="221"/>
      <c r="JAS224" s="221"/>
      <c r="JAT224" s="221"/>
      <c r="JAU224" s="221"/>
      <c r="JAV224" s="221"/>
      <c r="JAW224" s="221"/>
      <c r="JAX224" s="221"/>
      <c r="JAY224" s="221"/>
      <c r="JAZ224" s="221"/>
      <c r="JBA224" s="221"/>
      <c r="JBB224" s="221"/>
      <c r="JBC224" s="221"/>
      <c r="JBD224" s="221"/>
      <c r="JBE224" s="221"/>
      <c r="JBF224" s="221"/>
      <c r="JBG224" s="221"/>
      <c r="JBH224" s="221"/>
      <c r="JBI224" s="221"/>
      <c r="JBJ224" s="221"/>
      <c r="JBK224" s="221"/>
      <c r="JBL224" s="221"/>
      <c r="JBM224" s="221"/>
      <c r="JBN224" s="221"/>
      <c r="JBO224" s="221"/>
      <c r="JBP224" s="221"/>
      <c r="JBQ224" s="221"/>
      <c r="JBR224" s="221"/>
      <c r="JBS224" s="221"/>
      <c r="JBT224" s="221"/>
      <c r="JBU224" s="221"/>
      <c r="JBV224" s="221"/>
      <c r="JBW224" s="221"/>
      <c r="JBX224" s="221"/>
      <c r="JBY224" s="221"/>
      <c r="JBZ224" s="221"/>
      <c r="JCA224" s="221"/>
      <c r="JCB224" s="221"/>
      <c r="JCC224" s="221"/>
      <c r="JCD224" s="221"/>
      <c r="JCE224" s="221"/>
      <c r="JCF224" s="221"/>
      <c r="JCG224" s="221"/>
      <c r="JCH224" s="221"/>
      <c r="JCI224" s="221"/>
      <c r="JCJ224" s="221"/>
      <c r="JCK224" s="221"/>
      <c r="JCL224" s="221"/>
      <c r="JCM224" s="221"/>
      <c r="JCN224" s="221"/>
      <c r="JCO224" s="221"/>
      <c r="JCP224" s="221"/>
      <c r="JCQ224" s="221"/>
      <c r="JCR224" s="221"/>
      <c r="JCS224" s="221"/>
      <c r="JCT224" s="221"/>
      <c r="JCU224" s="221"/>
      <c r="JCV224" s="221"/>
      <c r="JCW224" s="221"/>
      <c r="JCX224" s="221"/>
      <c r="JCY224" s="221"/>
      <c r="JCZ224" s="221"/>
      <c r="JDA224" s="221"/>
      <c r="JDB224" s="221"/>
      <c r="JDC224" s="221"/>
      <c r="JDD224" s="221"/>
      <c r="JDE224" s="221"/>
      <c r="JDF224" s="221"/>
      <c r="JDG224" s="221"/>
      <c r="JDH224" s="221"/>
      <c r="JDI224" s="221"/>
      <c r="JDJ224" s="221"/>
      <c r="JDK224" s="221"/>
      <c r="JDL224" s="221"/>
      <c r="JDM224" s="221"/>
      <c r="JDN224" s="221"/>
      <c r="JDO224" s="221"/>
      <c r="JDP224" s="221"/>
      <c r="JDQ224" s="221"/>
      <c r="JDR224" s="221"/>
      <c r="JDS224" s="221"/>
      <c r="JDT224" s="221"/>
      <c r="JDU224" s="221"/>
      <c r="JDV224" s="221"/>
      <c r="JDW224" s="221"/>
      <c r="JDX224" s="221"/>
      <c r="JDY224" s="221"/>
      <c r="JDZ224" s="221"/>
      <c r="JEA224" s="221"/>
      <c r="JEB224" s="221"/>
      <c r="JEC224" s="221"/>
      <c r="JED224" s="221"/>
      <c r="JEE224" s="221"/>
      <c r="JEF224" s="221"/>
      <c r="JEG224" s="221"/>
      <c r="JEH224" s="221"/>
      <c r="JEI224" s="221"/>
      <c r="JEJ224" s="221"/>
      <c r="JEK224" s="221"/>
      <c r="JEL224" s="221"/>
      <c r="JEM224" s="221"/>
      <c r="JEN224" s="221"/>
      <c r="JEO224" s="221"/>
      <c r="JEP224" s="221"/>
      <c r="JEQ224" s="221"/>
      <c r="JER224" s="221"/>
      <c r="JES224" s="221"/>
      <c r="JET224" s="221"/>
      <c r="JEU224" s="221"/>
      <c r="JEV224" s="221"/>
      <c r="JEW224" s="221"/>
      <c r="JEX224" s="221"/>
      <c r="JEY224" s="221"/>
      <c r="JEZ224" s="221"/>
      <c r="JFA224" s="221"/>
      <c r="JFB224" s="221"/>
      <c r="JFC224" s="221"/>
      <c r="JFD224" s="221"/>
      <c r="JFE224" s="221"/>
      <c r="JFF224" s="221"/>
      <c r="JFG224" s="221"/>
      <c r="JFH224" s="221"/>
      <c r="JFI224" s="221"/>
      <c r="JFJ224" s="221"/>
      <c r="JFK224" s="221"/>
      <c r="JFL224" s="221"/>
      <c r="JFM224" s="221"/>
      <c r="JFN224" s="221"/>
      <c r="JFO224" s="221"/>
      <c r="JFP224" s="221"/>
      <c r="JFQ224" s="221"/>
      <c r="JFR224" s="221"/>
      <c r="JFS224" s="221"/>
      <c r="JFT224" s="221"/>
      <c r="JFU224" s="221"/>
      <c r="JFV224" s="221"/>
      <c r="JFW224" s="221"/>
      <c r="JFX224" s="221"/>
      <c r="JFY224" s="221"/>
      <c r="JFZ224" s="221"/>
      <c r="JGA224" s="221"/>
      <c r="JGB224" s="221"/>
      <c r="JGC224" s="221"/>
      <c r="JGD224" s="221"/>
      <c r="JGE224" s="221"/>
      <c r="JGF224" s="221"/>
      <c r="JGG224" s="221"/>
      <c r="JGH224" s="221"/>
      <c r="JGI224" s="221"/>
      <c r="JGJ224" s="221"/>
      <c r="JGK224" s="221"/>
      <c r="JGL224" s="221"/>
      <c r="JGM224" s="221"/>
      <c r="JGN224" s="221"/>
      <c r="JGO224" s="221"/>
      <c r="JGP224" s="221"/>
      <c r="JGQ224" s="221"/>
      <c r="JGR224" s="221"/>
      <c r="JGS224" s="221"/>
      <c r="JGT224" s="221"/>
      <c r="JGU224" s="221"/>
      <c r="JGV224" s="221"/>
      <c r="JGW224" s="221"/>
      <c r="JGX224" s="221"/>
      <c r="JGY224" s="221"/>
      <c r="JGZ224" s="221"/>
      <c r="JHA224" s="221"/>
      <c r="JHB224" s="221"/>
      <c r="JHC224" s="221"/>
      <c r="JHD224" s="221"/>
      <c r="JHE224" s="221"/>
      <c r="JHF224" s="221"/>
      <c r="JHG224" s="221"/>
      <c r="JHH224" s="221"/>
      <c r="JHI224" s="221"/>
      <c r="JHJ224" s="221"/>
      <c r="JHK224" s="221"/>
      <c r="JHL224" s="221"/>
      <c r="JHM224" s="221"/>
      <c r="JHN224" s="221"/>
      <c r="JHO224" s="221"/>
      <c r="JHP224" s="221"/>
      <c r="JHQ224" s="221"/>
      <c r="JHR224" s="221"/>
      <c r="JHS224" s="221"/>
      <c r="JHT224" s="221"/>
      <c r="JHU224" s="221"/>
      <c r="JHV224" s="221"/>
      <c r="JHW224" s="221"/>
      <c r="JHX224" s="221"/>
      <c r="JHY224" s="221"/>
      <c r="JHZ224" s="221"/>
      <c r="JIA224" s="221"/>
      <c r="JIB224" s="221"/>
      <c r="JIC224" s="221"/>
      <c r="JID224" s="221"/>
      <c r="JIE224" s="221"/>
      <c r="JIF224" s="221"/>
      <c r="JIG224" s="221"/>
      <c r="JIH224" s="221"/>
      <c r="JII224" s="221"/>
      <c r="JIJ224" s="221"/>
      <c r="JIK224" s="221"/>
      <c r="JIL224" s="221"/>
      <c r="JIM224" s="221"/>
      <c r="JIN224" s="221"/>
      <c r="JIO224" s="221"/>
      <c r="JIP224" s="221"/>
      <c r="JIQ224" s="221"/>
      <c r="JIR224" s="221"/>
      <c r="JIS224" s="221"/>
      <c r="JIT224" s="221"/>
      <c r="JIU224" s="221"/>
      <c r="JIV224" s="221"/>
      <c r="JIW224" s="221"/>
      <c r="JIX224" s="221"/>
      <c r="JIY224" s="221"/>
      <c r="JIZ224" s="221"/>
      <c r="JJA224" s="221"/>
      <c r="JJB224" s="221"/>
      <c r="JJC224" s="221"/>
      <c r="JJD224" s="221"/>
      <c r="JJE224" s="221"/>
      <c r="JJF224" s="221"/>
      <c r="JJG224" s="221"/>
      <c r="JJH224" s="221"/>
      <c r="JJI224" s="221"/>
      <c r="JJJ224" s="221"/>
      <c r="JJK224" s="221"/>
      <c r="JJL224" s="221"/>
      <c r="JJM224" s="221"/>
      <c r="JJN224" s="221"/>
      <c r="JJO224" s="221"/>
      <c r="JJP224" s="221"/>
      <c r="JJQ224" s="221"/>
      <c r="JJR224" s="221"/>
      <c r="JJS224" s="221"/>
      <c r="JJT224" s="221"/>
      <c r="JJU224" s="221"/>
      <c r="JJV224" s="221"/>
      <c r="JJW224" s="221"/>
      <c r="JJX224" s="221"/>
      <c r="JJY224" s="221"/>
      <c r="JJZ224" s="221"/>
      <c r="JKA224" s="221"/>
      <c r="JKB224" s="221"/>
      <c r="JKC224" s="221"/>
      <c r="JKD224" s="221"/>
      <c r="JKE224" s="221"/>
      <c r="JKF224" s="221"/>
      <c r="JKG224" s="221"/>
      <c r="JKH224" s="221"/>
      <c r="JKI224" s="221"/>
      <c r="JKJ224" s="221"/>
      <c r="JKK224" s="221"/>
      <c r="JKL224" s="221"/>
      <c r="JKM224" s="221"/>
      <c r="JKN224" s="221"/>
      <c r="JKO224" s="221"/>
      <c r="JKP224" s="221"/>
      <c r="JKQ224" s="221"/>
      <c r="JKR224" s="221"/>
      <c r="JKS224" s="221"/>
      <c r="JKT224" s="221"/>
      <c r="JKU224" s="221"/>
      <c r="JKV224" s="221"/>
      <c r="JKW224" s="221"/>
      <c r="JKX224" s="221"/>
      <c r="JKY224" s="221"/>
      <c r="JKZ224" s="221"/>
      <c r="JLA224" s="221"/>
      <c r="JLB224" s="221"/>
      <c r="JLC224" s="221"/>
      <c r="JLD224" s="221"/>
      <c r="JLE224" s="221"/>
      <c r="JLF224" s="221"/>
      <c r="JLG224" s="221"/>
      <c r="JLH224" s="221"/>
      <c r="JLI224" s="221"/>
      <c r="JLJ224" s="221"/>
      <c r="JLK224" s="221"/>
      <c r="JLL224" s="221"/>
      <c r="JLM224" s="221"/>
      <c r="JLN224" s="221"/>
      <c r="JLO224" s="221"/>
      <c r="JLP224" s="221"/>
      <c r="JLQ224" s="221"/>
      <c r="JLR224" s="221"/>
      <c r="JLS224" s="221"/>
      <c r="JLT224" s="221"/>
      <c r="JLU224" s="221"/>
      <c r="JLV224" s="221"/>
      <c r="JLW224" s="221"/>
      <c r="JLX224" s="221"/>
      <c r="JLY224" s="221"/>
      <c r="JLZ224" s="221"/>
      <c r="JMA224" s="221"/>
      <c r="JMB224" s="221"/>
      <c r="JMC224" s="221"/>
      <c r="JMD224" s="221"/>
      <c r="JME224" s="221"/>
      <c r="JMF224" s="221"/>
      <c r="JMG224" s="221"/>
      <c r="JMH224" s="221"/>
      <c r="JMI224" s="221"/>
      <c r="JMJ224" s="221"/>
      <c r="JMK224" s="221"/>
      <c r="JML224" s="221"/>
      <c r="JMM224" s="221"/>
      <c r="JMN224" s="221"/>
      <c r="JMO224" s="221"/>
      <c r="JMP224" s="221"/>
      <c r="JMQ224" s="221"/>
      <c r="JMR224" s="221"/>
      <c r="JMS224" s="221"/>
      <c r="JMT224" s="221"/>
      <c r="JMU224" s="221"/>
      <c r="JMV224" s="221"/>
      <c r="JMW224" s="221"/>
      <c r="JMX224" s="221"/>
      <c r="JMY224" s="221"/>
      <c r="JMZ224" s="221"/>
      <c r="JNA224" s="221"/>
      <c r="JNB224" s="221"/>
      <c r="JNC224" s="221"/>
      <c r="JND224" s="221"/>
      <c r="JNE224" s="221"/>
      <c r="JNF224" s="221"/>
      <c r="JNG224" s="221"/>
      <c r="JNH224" s="221"/>
      <c r="JNI224" s="221"/>
      <c r="JNJ224" s="221"/>
      <c r="JNK224" s="221"/>
      <c r="JNL224" s="221"/>
      <c r="JNM224" s="221"/>
      <c r="JNN224" s="221"/>
      <c r="JNO224" s="221"/>
      <c r="JNP224" s="221"/>
      <c r="JNQ224" s="221"/>
      <c r="JNR224" s="221"/>
      <c r="JNS224" s="221"/>
      <c r="JNT224" s="221"/>
      <c r="JNU224" s="221"/>
      <c r="JNV224" s="221"/>
      <c r="JNW224" s="221"/>
      <c r="JNX224" s="221"/>
      <c r="JNY224" s="221"/>
      <c r="JNZ224" s="221"/>
      <c r="JOA224" s="221"/>
      <c r="JOB224" s="221"/>
      <c r="JOC224" s="221"/>
      <c r="JOD224" s="221"/>
      <c r="JOE224" s="221"/>
      <c r="JOF224" s="221"/>
      <c r="JOG224" s="221"/>
      <c r="JOH224" s="221"/>
      <c r="JOI224" s="221"/>
      <c r="JOJ224" s="221"/>
      <c r="JOK224" s="221"/>
      <c r="JOL224" s="221"/>
      <c r="JOM224" s="221"/>
      <c r="JON224" s="221"/>
      <c r="JOO224" s="221"/>
      <c r="JOP224" s="221"/>
      <c r="JOQ224" s="221"/>
      <c r="JOR224" s="221"/>
      <c r="JOS224" s="221"/>
      <c r="JOT224" s="221"/>
      <c r="JOU224" s="221"/>
      <c r="JOV224" s="221"/>
      <c r="JOW224" s="221"/>
      <c r="JOX224" s="221"/>
      <c r="JOY224" s="221"/>
      <c r="JOZ224" s="221"/>
      <c r="JPA224" s="221"/>
      <c r="JPB224" s="221"/>
      <c r="JPC224" s="221"/>
      <c r="JPD224" s="221"/>
      <c r="JPE224" s="221"/>
      <c r="JPF224" s="221"/>
      <c r="JPG224" s="221"/>
      <c r="JPH224" s="221"/>
      <c r="JPI224" s="221"/>
      <c r="JPJ224" s="221"/>
      <c r="JPK224" s="221"/>
      <c r="JPL224" s="221"/>
      <c r="JPM224" s="221"/>
      <c r="JPN224" s="221"/>
      <c r="JPO224" s="221"/>
      <c r="JPP224" s="221"/>
      <c r="JPQ224" s="221"/>
      <c r="JPR224" s="221"/>
      <c r="JPS224" s="221"/>
      <c r="JPT224" s="221"/>
      <c r="JPU224" s="221"/>
      <c r="JPV224" s="221"/>
      <c r="JPW224" s="221"/>
      <c r="JPX224" s="221"/>
      <c r="JPY224" s="221"/>
      <c r="JPZ224" s="221"/>
      <c r="JQA224" s="221"/>
      <c r="JQB224" s="221"/>
      <c r="JQC224" s="221"/>
      <c r="JQD224" s="221"/>
      <c r="JQE224" s="221"/>
      <c r="JQF224" s="221"/>
      <c r="JQG224" s="221"/>
      <c r="JQH224" s="221"/>
      <c r="JQI224" s="221"/>
      <c r="JQJ224" s="221"/>
      <c r="JQK224" s="221"/>
      <c r="JQL224" s="221"/>
      <c r="JQM224" s="221"/>
      <c r="JQN224" s="221"/>
      <c r="JQO224" s="221"/>
      <c r="JQP224" s="221"/>
      <c r="JQQ224" s="221"/>
      <c r="JQR224" s="221"/>
      <c r="JQS224" s="221"/>
      <c r="JQT224" s="221"/>
      <c r="JQU224" s="221"/>
      <c r="JQV224" s="221"/>
      <c r="JQW224" s="221"/>
      <c r="JQX224" s="221"/>
      <c r="JQY224" s="221"/>
      <c r="JQZ224" s="221"/>
      <c r="JRA224" s="221"/>
      <c r="JRB224" s="221"/>
      <c r="JRC224" s="221"/>
      <c r="JRD224" s="221"/>
      <c r="JRE224" s="221"/>
      <c r="JRF224" s="221"/>
      <c r="JRG224" s="221"/>
      <c r="JRH224" s="221"/>
      <c r="JRI224" s="221"/>
      <c r="JRJ224" s="221"/>
      <c r="JRK224" s="221"/>
      <c r="JRL224" s="221"/>
      <c r="JRM224" s="221"/>
      <c r="JRN224" s="221"/>
      <c r="JRO224" s="221"/>
      <c r="JRP224" s="221"/>
      <c r="JRQ224" s="221"/>
      <c r="JRR224" s="221"/>
      <c r="JRS224" s="221"/>
      <c r="JRT224" s="221"/>
      <c r="JRU224" s="221"/>
      <c r="JRV224" s="221"/>
      <c r="JRW224" s="221"/>
      <c r="JRX224" s="221"/>
      <c r="JRY224" s="221"/>
      <c r="JRZ224" s="221"/>
      <c r="JSA224" s="221"/>
      <c r="JSB224" s="221"/>
      <c r="JSC224" s="221"/>
      <c r="JSD224" s="221"/>
      <c r="JSE224" s="221"/>
      <c r="JSF224" s="221"/>
      <c r="JSG224" s="221"/>
      <c r="JSH224" s="221"/>
      <c r="JSI224" s="221"/>
      <c r="JSJ224" s="221"/>
      <c r="JSK224" s="221"/>
      <c r="JSL224" s="221"/>
      <c r="JSM224" s="221"/>
      <c r="JSN224" s="221"/>
      <c r="JSO224" s="221"/>
      <c r="JSP224" s="221"/>
      <c r="JSQ224" s="221"/>
      <c r="JSR224" s="221"/>
      <c r="JSS224" s="221"/>
      <c r="JST224" s="221"/>
      <c r="JSU224" s="221"/>
      <c r="JSV224" s="221"/>
      <c r="JSW224" s="221"/>
      <c r="JSX224" s="221"/>
      <c r="JSY224" s="221"/>
      <c r="JSZ224" s="221"/>
      <c r="JTA224" s="221"/>
      <c r="JTB224" s="221"/>
      <c r="JTC224" s="221"/>
      <c r="JTD224" s="221"/>
      <c r="JTE224" s="221"/>
      <c r="JTF224" s="221"/>
      <c r="JTG224" s="221"/>
      <c r="JTH224" s="221"/>
      <c r="JTI224" s="221"/>
      <c r="JTJ224" s="221"/>
      <c r="JTK224" s="221"/>
      <c r="JTL224" s="221"/>
      <c r="JTM224" s="221"/>
      <c r="JTN224" s="221"/>
      <c r="JTO224" s="221"/>
      <c r="JTP224" s="221"/>
      <c r="JTQ224" s="221"/>
      <c r="JTR224" s="221"/>
      <c r="JTS224" s="221"/>
      <c r="JTT224" s="221"/>
      <c r="JTU224" s="221"/>
      <c r="JTV224" s="221"/>
      <c r="JTW224" s="221"/>
      <c r="JTX224" s="221"/>
      <c r="JTY224" s="221"/>
      <c r="JTZ224" s="221"/>
      <c r="JUA224" s="221"/>
      <c r="JUB224" s="221"/>
      <c r="JUC224" s="221"/>
      <c r="JUD224" s="221"/>
      <c r="JUE224" s="221"/>
      <c r="JUF224" s="221"/>
      <c r="JUG224" s="221"/>
      <c r="JUH224" s="221"/>
      <c r="JUI224" s="221"/>
      <c r="JUJ224" s="221"/>
      <c r="JUK224" s="221"/>
      <c r="JUL224" s="221"/>
      <c r="JUM224" s="221"/>
      <c r="JUN224" s="221"/>
      <c r="JUO224" s="221"/>
      <c r="JUP224" s="221"/>
      <c r="JUQ224" s="221"/>
      <c r="JUR224" s="221"/>
      <c r="JUS224" s="221"/>
      <c r="JUT224" s="221"/>
      <c r="JUU224" s="221"/>
      <c r="JUV224" s="221"/>
      <c r="JUW224" s="221"/>
      <c r="JUX224" s="221"/>
      <c r="JUY224" s="221"/>
      <c r="JUZ224" s="221"/>
      <c r="JVA224" s="221"/>
      <c r="JVB224" s="221"/>
      <c r="JVC224" s="221"/>
      <c r="JVD224" s="221"/>
      <c r="JVE224" s="221"/>
      <c r="JVF224" s="221"/>
      <c r="JVG224" s="221"/>
      <c r="JVH224" s="221"/>
      <c r="JVI224" s="221"/>
      <c r="JVJ224" s="221"/>
      <c r="JVK224" s="221"/>
      <c r="JVL224" s="221"/>
      <c r="JVM224" s="221"/>
      <c r="JVN224" s="221"/>
      <c r="JVO224" s="221"/>
      <c r="JVP224" s="221"/>
      <c r="JVQ224" s="221"/>
      <c r="JVR224" s="221"/>
      <c r="JVS224" s="221"/>
      <c r="JVT224" s="221"/>
      <c r="JVU224" s="221"/>
      <c r="JVV224" s="221"/>
      <c r="JVW224" s="221"/>
      <c r="JVX224" s="221"/>
      <c r="JVY224" s="221"/>
      <c r="JVZ224" s="221"/>
      <c r="JWA224" s="221"/>
      <c r="JWB224" s="221"/>
      <c r="JWC224" s="221"/>
      <c r="JWD224" s="221"/>
      <c r="JWE224" s="221"/>
      <c r="JWF224" s="221"/>
      <c r="JWG224" s="221"/>
      <c r="JWH224" s="221"/>
      <c r="JWI224" s="221"/>
      <c r="JWJ224" s="221"/>
      <c r="JWK224" s="221"/>
      <c r="JWL224" s="221"/>
      <c r="JWM224" s="221"/>
      <c r="JWN224" s="221"/>
      <c r="JWO224" s="221"/>
      <c r="JWP224" s="221"/>
      <c r="JWQ224" s="221"/>
      <c r="JWR224" s="221"/>
      <c r="JWS224" s="221"/>
      <c r="JWT224" s="221"/>
      <c r="JWU224" s="221"/>
      <c r="JWV224" s="221"/>
      <c r="JWW224" s="221"/>
      <c r="JWX224" s="221"/>
      <c r="JWY224" s="221"/>
      <c r="JWZ224" s="221"/>
      <c r="JXA224" s="221"/>
      <c r="JXB224" s="221"/>
      <c r="JXC224" s="221"/>
      <c r="JXD224" s="221"/>
      <c r="JXE224" s="221"/>
      <c r="JXF224" s="221"/>
      <c r="JXG224" s="221"/>
      <c r="JXH224" s="221"/>
      <c r="JXI224" s="221"/>
      <c r="JXJ224" s="221"/>
      <c r="JXK224" s="221"/>
      <c r="JXL224" s="221"/>
      <c r="JXM224" s="221"/>
      <c r="JXN224" s="221"/>
      <c r="JXO224" s="221"/>
      <c r="JXP224" s="221"/>
      <c r="JXQ224" s="221"/>
      <c r="JXR224" s="221"/>
      <c r="JXS224" s="221"/>
      <c r="JXT224" s="221"/>
      <c r="JXU224" s="221"/>
      <c r="JXV224" s="221"/>
      <c r="JXW224" s="221"/>
      <c r="JXX224" s="221"/>
      <c r="JXY224" s="221"/>
      <c r="JXZ224" s="221"/>
      <c r="JYA224" s="221"/>
      <c r="JYB224" s="221"/>
      <c r="JYC224" s="221"/>
      <c r="JYD224" s="221"/>
      <c r="JYE224" s="221"/>
      <c r="JYF224" s="221"/>
      <c r="JYG224" s="221"/>
      <c r="JYH224" s="221"/>
      <c r="JYI224" s="221"/>
      <c r="JYJ224" s="221"/>
      <c r="JYK224" s="221"/>
      <c r="JYL224" s="221"/>
      <c r="JYM224" s="221"/>
      <c r="JYN224" s="221"/>
      <c r="JYO224" s="221"/>
      <c r="JYP224" s="221"/>
      <c r="JYQ224" s="221"/>
      <c r="JYR224" s="221"/>
      <c r="JYS224" s="221"/>
      <c r="JYT224" s="221"/>
      <c r="JYU224" s="221"/>
      <c r="JYV224" s="221"/>
      <c r="JYW224" s="221"/>
      <c r="JYX224" s="221"/>
      <c r="JYY224" s="221"/>
      <c r="JYZ224" s="221"/>
      <c r="JZA224" s="221"/>
      <c r="JZB224" s="221"/>
      <c r="JZC224" s="221"/>
      <c r="JZD224" s="221"/>
      <c r="JZE224" s="221"/>
      <c r="JZF224" s="221"/>
      <c r="JZG224" s="221"/>
      <c r="JZH224" s="221"/>
      <c r="JZI224" s="221"/>
      <c r="JZJ224" s="221"/>
      <c r="JZK224" s="221"/>
      <c r="JZL224" s="221"/>
      <c r="JZM224" s="221"/>
      <c r="JZN224" s="221"/>
      <c r="JZO224" s="221"/>
      <c r="JZP224" s="221"/>
      <c r="JZQ224" s="221"/>
      <c r="JZR224" s="221"/>
      <c r="JZS224" s="221"/>
      <c r="JZT224" s="221"/>
      <c r="JZU224" s="221"/>
      <c r="JZV224" s="221"/>
      <c r="JZW224" s="221"/>
      <c r="JZX224" s="221"/>
      <c r="JZY224" s="221"/>
      <c r="JZZ224" s="221"/>
      <c r="KAA224" s="221"/>
      <c r="KAB224" s="221"/>
      <c r="KAC224" s="221"/>
      <c r="KAD224" s="221"/>
      <c r="KAE224" s="221"/>
      <c r="KAF224" s="221"/>
      <c r="KAG224" s="221"/>
      <c r="KAH224" s="221"/>
      <c r="KAI224" s="221"/>
      <c r="KAJ224" s="221"/>
      <c r="KAK224" s="221"/>
      <c r="KAL224" s="221"/>
      <c r="KAM224" s="221"/>
      <c r="KAN224" s="221"/>
      <c r="KAO224" s="221"/>
      <c r="KAP224" s="221"/>
      <c r="KAQ224" s="221"/>
      <c r="KAR224" s="221"/>
      <c r="KAS224" s="221"/>
      <c r="KAT224" s="221"/>
      <c r="KAU224" s="221"/>
      <c r="KAV224" s="221"/>
      <c r="KAW224" s="221"/>
      <c r="KAX224" s="221"/>
      <c r="KAY224" s="221"/>
      <c r="KAZ224" s="221"/>
      <c r="KBA224" s="221"/>
      <c r="KBB224" s="221"/>
      <c r="KBC224" s="221"/>
      <c r="KBD224" s="221"/>
      <c r="KBE224" s="221"/>
      <c r="KBF224" s="221"/>
      <c r="KBG224" s="221"/>
      <c r="KBH224" s="221"/>
      <c r="KBI224" s="221"/>
      <c r="KBJ224" s="221"/>
      <c r="KBK224" s="221"/>
      <c r="KBL224" s="221"/>
      <c r="KBM224" s="221"/>
      <c r="KBN224" s="221"/>
      <c r="KBO224" s="221"/>
      <c r="KBP224" s="221"/>
      <c r="KBQ224" s="221"/>
      <c r="KBR224" s="221"/>
      <c r="KBS224" s="221"/>
      <c r="KBT224" s="221"/>
      <c r="KBU224" s="221"/>
      <c r="KBV224" s="221"/>
      <c r="KBW224" s="221"/>
      <c r="KBX224" s="221"/>
      <c r="KBY224" s="221"/>
      <c r="KBZ224" s="221"/>
      <c r="KCA224" s="221"/>
      <c r="KCB224" s="221"/>
      <c r="KCC224" s="221"/>
      <c r="KCD224" s="221"/>
      <c r="KCE224" s="221"/>
      <c r="KCF224" s="221"/>
      <c r="KCG224" s="221"/>
      <c r="KCH224" s="221"/>
      <c r="KCI224" s="221"/>
      <c r="KCJ224" s="221"/>
      <c r="KCK224" s="221"/>
      <c r="KCL224" s="221"/>
      <c r="KCM224" s="221"/>
      <c r="KCN224" s="221"/>
      <c r="KCO224" s="221"/>
      <c r="KCP224" s="221"/>
      <c r="KCQ224" s="221"/>
      <c r="KCR224" s="221"/>
      <c r="KCS224" s="221"/>
      <c r="KCT224" s="221"/>
      <c r="KCU224" s="221"/>
      <c r="KCV224" s="221"/>
      <c r="KCW224" s="221"/>
      <c r="KCX224" s="221"/>
      <c r="KCY224" s="221"/>
      <c r="KCZ224" s="221"/>
      <c r="KDA224" s="221"/>
      <c r="KDB224" s="221"/>
      <c r="KDC224" s="221"/>
      <c r="KDD224" s="221"/>
      <c r="KDE224" s="221"/>
      <c r="KDF224" s="221"/>
      <c r="KDG224" s="221"/>
      <c r="KDH224" s="221"/>
      <c r="KDI224" s="221"/>
      <c r="KDJ224" s="221"/>
      <c r="KDK224" s="221"/>
      <c r="KDL224" s="221"/>
      <c r="KDM224" s="221"/>
      <c r="KDN224" s="221"/>
      <c r="KDO224" s="221"/>
      <c r="KDP224" s="221"/>
      <c r="KDQ224" s="221"/>
      <c r="KDR224" s="221"/>
      <c r="KDS224" s="221"/>
      <c r="KDT224" s="221"/>
      <c r="KDU224" s="221"/>
      <c r="KDV224" s="221"/>
      <c r="KDW224" s="221"/>
      <c r="KDX224" s="221"/>
      <c r="KDY224" s="221"/>
      <c r="KDZ224" s="221"/>
      <c r="KEA224" s="221"/>
      <c r="KEB224" s="221"/>
      <c r="KEC224" s="221"/>
      <c r="KED224" s="221"/>
      <c r="KEE224" s="221"/>
      <c r="KEF224" s="221"/>
      <c r="KEG224" s="221"/>
      <c r="KEH224" s="221"/>
      <c r="KEI224" s="221"/>
      <c r="KEJ224" s="221"/>
      <c r="KEK224" s="221"/>
      <c r="KEL224" s="221"/>
      <c r="KEM224" s="221"/>
      <c r="KEN224" s="221"/>
      <c r="KEO224" s="221"/>
      <c r="KEP224" s="221"/>
      <c r="KEQ224" s="221"/>
      <c r="KER224" s="221"/>
      <c r="KES224" s="221"/>
      <c r="KET224" s="221"/>
      <c r="KEU224" s="221"/>
      <c r="KEV224" s="221"/>
      <c r="KEW224" s="221"/>
      <c r="KEX224" s="221"/>
      <c r="KEY224" s="221"/>
      <c r="KEZ224" s="221"/>
      <c r="KFA224" s="221"/>
      <c r="KFB224" s="221"/>
      <c r="KFC224" s="221"/>
      <c r="KFD224" s="221"/>
      <c r="KFE224" s="221"/>
      <c r="KFF224" s="221"/>
      <c r="KFG224" s="221"/>
      <c r="KFH224" s="221"/>
      <c r="KFI224" s="221"/>
      <c r="KFJ224" s="221"/>
      <c r="KFK224" s="221"/>
      <c r="KFL224" s="221"/>
      <c r="KFM224" s="221"/>
      <c r="KFN224" s="221"/>
      <c r="KFO224" s="221"/>
      <c r="KFP224" s="221"/>
      <c r="KFQ224" s="221"/>
      <c r="KFR224" s="221"/>
      <c r="KFS224" s="221"/>
      <c r="KFT224" s="221"/>
      <c r="KFU224" s="221"/>
      <c r="KFV224" s="221"/>
      <c r="KFW224" s="221"/>
      <c r="KFX224" s="221"/>
      <c r="KFY224" s="221"/>
      <c r="KFZ224" s="221"/>
      <c r="KGA224" s="221"/>
      <c r="KGB224" s="221"/>
      <c r="KGC224" s="221"/>
      <c r="KGD224" s="221"/>
      <c r="KGE224" s="221"/>
      <c r="KGF224" s="221"/>
      <c r="KGG224" s="221"/>
      <c r="KGH224" s="221"/>
      <c r="KGI224" s="221"/>
      <c r="KGJ224" s="221"/>
      <c r="KGK224" s="221"/>
      <c r="KGL224" s="221"/>
      <c r="KGM224" s="221"/>
      <c r="KGN224" s="221"/>
      <c r="KGO224" s="221"/>
      <c r="KGP224" s="221"/>
      <c r="KGQ224" s="221"/>
      <c r="KGR224" s="221"/>
      <c r="KGS224" s="221"/>
      <c r="KGT224" s="221"/>
      <c r="KGU224" s="221"/>
      <c r="KGV224" s="221"/>
      <c r="KGW224" s="221"/>
      <c r="KGX224" s="221"/>
      <c r="KGY224" s="221"/>
      <c r="KGZ224" s="221"/>
      <c r="KHA224" s="221"/>
      <c r="KHB224" s="221"/>
      <c r="KHC224" s="221"/>
      <c r="KHD224" s="221"/>
      <c r="KHE224" s="221"/>
      <c r="KHF224" s="221"/>
      <c r="KHG224" s="221"/>
      <c r="KHH224" s="221"/>
      <c r="KHI224" s="221"/>
      <c r="KHJ224" s="221"/>
      <c r="KHK224" s="221"/>
      <c r="KHL224" s="221"/>
      <c r="KHM224" s="221"/>
      <c r="KHN224" s="221"/>
      <c r="KHO224" s="221"/>
      <c r="KHP224" s="221"/>
      <c r="KHQ224" s="221"/>
      <c r="KHR224" s="221"/>
      <c r="KHS224" s="221"/>
      <c r="KHT224" s="221"/>
      <c r="KHU224" s="221"/>
      <c r="KHV224" s="221"/>
      <c r="KHW224" s="221"/>
      <c r="KHX224" s="221"/>
      <c r="KHY224" s="221"/>
      <c r="KHZ224" s="221"/>
      <c r="KIA224" s="221"/>
      <c r="KIB224" s="221"/>
      <c r="KIC224" s="221"/>
      <c r="KID224" s="221"/>
      <c r="KIE224" s="221"/>
      <c r="KIF224" s="221"/>
      <c r="KIG224" s="221"/>
      <c r="KIH224" s="221"/>
      <c r="KII224" s="221"/>
      <c r="KIJ224" s="221"/>
      <c r="KIK224" s="221"/>
      <c r="KIL224" s="221"/>
      <c r="KIM224" s="221"/>
      <c r="KIN224" s="221"/>
      <c r="KIO224" s="221"/>
      <c r="KIP224" s="221"/>
      <c r="KIQ224" s="221"/>
      <c r="KIR224" s="221"/>
      <c r="KIS224" s="221"/>
      <c r="KIT224" s="221"/>
      <c r="KIU224" s="221"/>
      <c r="KIV224" s="221"/>
      <c r="KIW224" s="221"/>
      <c r="KIX224" s="221"/>
      <c r="KIY224" s="221"/>
      <c r="KIZ224" s="221"/>
      <c r="KJA224" s="221"/>
      <c r="KJB224" s="221"/>
      <c r="KJC224" s="221"/>
      <c r="KJD224" s="221"/>
      <c r="KJE224" s="221"/>
      <c r="KJF224" s="221"/>
      <c r="KJG224" s="221"/>
      <c r="KJH224" s="221"/>
      <c r="KJI224" s="221"/>
      <c r="KJJ224" s="221"/>
      <c r="KJK224" s="221"/>
      <c r="KJL224" s="221"/>
      <c r="KJM224" s="221"/>
      <c r="KJN224" s="221"/>
      <c r="KJO224" s="221"/>
      <c r="KJP224" s="221"/>
      <c r="KJQ224" s="221"/>
      <c r="KJR224" s="221"/>
      <c r="KJS224" s="221"/>
      <c r="KJT224" s="221"/>
      <c r="KJU224" s="221"/>
      <c r="KJV224" s="221"/>
      <c r="KJW224" s="221"/>
      <c r="KJX224" s="221"/>
      <c r="KJY224" s="221"/>
      <c r="KJZ224" s="221"/>
      <c r="KKA224" s="221"/>
      <c r="KKB224" s="221"/>
      <c r="KKC224" s="221"/>
      <c r="KKD224" s="221"/>
      <c r="KKE224" s="221"/>
      <c r="KKF224" s="221"/>
      <c r="KKG224" s="221"/>
      <c r="KKH224" s="221"/>
      <c r="KKI224" s="221"/>
      <c r="KKJ224" s="221"/>
      <c r="KKK224" s="221"/>
      <c r="KKL224" s="221"/>
      <c r="KKM224" s="221"/>
      <c r="KKN224" s="221"/>
      <c r="KKO224" s="221"/>
      <c r="KKP224" s="221"/>
      <c r="KKQ224" s="221"/>
      <c r="KKR224" s="221"/>
      <c r="KKS224" s="221"/>
      <c r="KKT224" s="221"/>
      <c r="KKU224" s="221"/>
      <c r="KKV224" s="221"/>
      <c r="KKW224" s="221"/>
      <c r="KKX224" s="221"/>
      <c r="KKY224" s="221"/>
      <c r="KKZ224" s="221"/>
      <c r="KLA224" s="221"/>
      <c r="KLB224" s="221"/>
      <c r="KLC224" s="221"/>
      <c r="KLD224" s="221"/>
      <c r="KLE224" s="221"/>
      <c r="KLF224" s="221"/>
      <c r="KLG224" s="221"/>
      <c r="KLH224" s="221"/>
      <c r="KLI224" s="221"/>
      <c r="KLJ224" s="221"/>
      <c r="KLK224" s="221"/>
      <c r="KLL224" s="221"/>
      <c r="KLM224" s="221"/>
      <c r="KLN224" s="221"/>
      <c r="KLO224" s="221"/>
      <c r="KLP224" s="221"/>
      <c r="KLQ224" s="221"/>
      <c r="KLR224" s="221"/>
      <c r="KLS224" s="221"/>
      <c r="KLT224" s="221"/>
      <c r="KLU224" s="221"/>
      <c r="KLV224" s="221"/>
      <c r="KLW224" s="221"/>
      <c r="KLX224" s="221"/>
      <c r="KLY224" s="221"/>
      <c r="KLZ224" s="221"/>
      <c r="KMA224" s="221"/>
      <c r="KMB224" s="221"/>
      <c r="KMC224" s="221"/>
      <c r="KMD224" s="221"/>
      <c r="KME224" s="221"/>
      <c r="KMF224" s="221"/>
      <c r="KMG224" s="221"/>
      <c r="KMH224" s="221"/>
      <c r="KMI224" s="221"/>
      <c r="KMJ224" s="221"/>
      <c r="KMK224" s="221"/>
      <c r="KML224" s="221"/>
      <c r="KMM224" s="221"/>
      <c r="KMN224" s="221"/>
      <c r="KMO224" s="221"/>
      <c r="KMP224" s="221"/>
      <c r="KMQ224" s="221"/>
      <c r="KMR224" s="221"/>
      <c r="KMS224" s="221"/>
      <c r="KMT224" s="221"/>
      <c r="KMU224" s="221"/>
      <c r="KMV224" s="221"/>
      <c r="KMW224" s="221"/>
      <c r="KMX224" s="221"/>
      <c r="KMY224" s="221"/>
      <c r="KMZ224" s="221"/>
      <c r="KNA224" s="221"/>
      <c r="KNB224" s="221"/>
      <c r="KNC224" s="221"/>
      <c r="KND224" s="221"/>
      <c r="KNE224" s="221"/>
      <c r="KNF224" s="221"/>
      <c r="KNG224" s="221"/>
      <c r="KNH224" s="221"/>
      <c r="KNI224" s="221"/>
      <c r="KNJ224" s="221"/>
      <c r="KNK224" s="221"/>
      <c r="KNL224" s="221"/>
      <c r="KNM224" s="221"/>
      <c r="KNN224" s="221"/>
      <c r="KNO224" s="221"/>
      <c r="KNP224" s="221"/>
      <c r="KNQ224" s="221"/>
      <c r="KNR224" s="221"/>
      <c r="KNS224" s="221"/>
      <c r="KNT224" s="221"/>
      <c r="KNU224" s="221"/>
      <c r="KNV224" s="221"/>
      <c r="KNW224" s="221"/>
      <c r="KNX224" s="221"/>
      <c r="KNY224" s="221"/>
      <c r="KNZ224" s="221"/>
      <c r="KOA224" s="221"/>
      <c r="KOB224" s="221"/>
      <c r="KOC224" s="221"/>
      <c r="KOD224" s="221"/>
      <c r="KOE224" s="221"/>
      <c r="KOF224" s="221"/>
      <c r="KOG224" s="221"/>
      <c r="KOH224" s="221"/>
      <c r="KOI224" s="221"/>
      <c r="KOJ224" s="221"/>
      <c r="KOK224" s="221"/>
      <c r="KOL224" s="221"/>
      <c r="KOM224" s="221"/>
      <c r="KON224" s="221"/>
      <c r="KOO224" s="221"/>
      <c r="KOP224" s="221"/>
      <c r="KOQ224" s="221"/>
      <c r="KOR224" s="221"/>
      <c r="KOS224" s="221"/>
      <c r="KOT224" s="221"/>
      <c r="KOU224" s="221"/>
      <c r="KOV224" s="221"/>
      <c r="KOW224" s="221"/>
      <c r="KOX224" s="221"/>
      <c r="KOY224" s="221"/>
      <c r="KOZ224" s="221"/>
      <c r="KPA224" s="221"/>
      <c r="KPB224" s="221"/>
      <c r="KPC224" s="221"/>
      <c r="KPD224" s="221"/>
      <c r="KPE224" s="221"/>
      <c r="KPF224" s="221"/>
      <c r="KPG224" s="221"/>
      <c r="KPH224" s="221"/>
      <c r="KPI224" s="221"/>
      <c r="KPJ224" s="221"/>
      <c r="KPK224" s="221"/>
      <c r="KPL224" s="221"/>
      <c r="KPM224" s="221"/>
      <c r="KPN224" s="221"/>
      <c r="KPO224" s="221"/>
      <c r="KPP224" s="221"/>
      <c r="KPQ224" s="221"/>
      <c r="KPR224" s="221"/>
      <c r="KPS224" s="221"/>
      <c r="KPT224" s="221"/>
      <c r="KPU224" s="221"/>
      <c r="KPV224" s="221"/>
      <c r="KPW224" s="221"/>
      <c r="KPX224" s="221"/>
      <c r="KPY224" s="221"/>
      <c r="KPZ224" s="221"/>
      <c r="KQA224" s="221"/>
      <c r="KQB224" s="221"/>
      <c r="KQC224" s="221"/>
      <c r="KQD224" s="221"/>
      <c r="KQE224" s="221"/>
      <c r="KQF224" s="221"/>
      <c r="KQG224" s="221"/>
      <c r="KQH224" s="221"/>
      <c r="KQI224" s="221"/>
      <c r="KQJ224" s="221"/>
      <c r="KQK224" s="221"/>
      <c r="KQL224" s="221"/>
      <c r="KQM224" s="221"/>
      <c r="KQN224" s="221"/>
      <c r="KQO224" s="221"/>
      <c r="KQP224" s="221"/>
      <c r="KQQ224" s="221"/>
      <c r="KQR224" s="221"/>
      <c r="KQS224" s="221"/>
      <c r="KQT224" s="221"/>
      <c r="KQU224" s="221"/>
      <c r="KQV224" s="221"/>
      <c r="KQW224" s="221"/>
      <c r="KQX224" s="221"/>
      <c r="KQY224" s="221"/>
      <c r="KQZ224" s="221"/>
      <c r="KRA224" s="221"/>
      <c r="KRB224" s="221"/>
      <c r="KRC224" s="221"/>
      <c r="KRD224" s="221"/>
      <c r="KRE224" s="221"/>
      <c r="KRF224" s="221"/>
      <c r="KRG224" s="221"/>
      <c r="KRH224" s="221"/>
      <c r="KRI224" s="221"/>
      <c r="KRJ224" s="221"/>
      <c r="KRK224" s="221"/>
      <c r="KRL224" s="221"/>
      <c r="KRM224" s="221"/>
      <c r="KRN224" s="221"/>
      <c r="KRO224" s="221"/>
      <c r="KRP224" s="221"/>
      <c r="KRQ224" s="221"/>
      <c r="KRR224" s="221"/>
      <c r="KRS224" s="221"/>
      <c r="KRT224" s="221"/>
      <c r="KRU224" s="221"/>
      <c r="KRV224" s="221"/>
      <c r="KRW224" s="221"/>
      <c r="KRX224" s="221"/>
      <c r="KRY224" s="221"/>
      <c r="KRZ224" s="221"/>
      <c r="KSA224" s="221"/>
      <c r="KSB224" s="221"/>
      <c r="KSC224" s="221"/>
      <c r="KSD224" s="221"/>
      <c r="KSE224" s="221"/>
      <c r="KSF224" s="221"/>
      <c r="KSG224" s="221"/>
      <c r="KSH224" s="221"/>
      <c r="KSI224" s="221"/>
      <c r="KSJ224" s="221"/>
      <c r="KSK224" s="221"/>
      <c r="KSL224" s="221"/>
      <c r="KSM224" s="221"/>
      <c r="KSN224" s="221"/>
      <c r="KSO224" s="221"/>
      <c r="KSP224" s="221"/>
      <c r="KSQ224" s="221"/>
      <c r="KSR224" s="221"/>
      <c r="KSS224" s="221"/>
      <c r="KST224" s="221"/>
      <c r="KSU224" s="221"/>
      <c r="KSV224" s="221"/>
      <c r="KSW224" s="221"/>
      <c r="KSX224" s="221"/>
      <c r="KSY224" s="221"/>
      <c r="KSZ224" s="221"/>
      <c r="KTA224" s="221"/>
      <c r="KTB224" s="221"/>
      <c r="KTC224" s="221"/>
      <c r="KTD224" s="221"/>
      <c r="KTE224" s="221"/>
      <c r="KTF224" s="221"/>
      <c r="KTG224" s="221"/>
      <c r="KTH224" s="221"/>
      <c r="KTI224" s="221"/>
      <c r="KTJ224" s="221"/>
      <c r="KTK224" s="221"/>
      <c r="KTL224" s="221"/>
      <c r="KTM224" s="221"/>
      <c r="KTN224" s="221"/>
      <c r="KTO224" s="221"/>
      <c r="KTP224" s="221"/>
      <c r="KTQ224" s="221"/>
      <c r="KTR224" s="221"/>
      <c r="KTS224" s="221"/>
      <c r="KTT224" s="221"/>
      <c r="KTU224" s="221"/>
      <c r="KTV224" s="221"/>
      <c r="KTW224" s="221"/>
      <c r="KTX224" s="221"/>
      <c r="KTY224" s="221"/>
      <c r="KTZ224" s="221"/>
      <c r="KUA224" s="221"/>
      <c r="KUB224" s="221"/>
      <c r="KUC224" s="221"/>
      <c r="KUD224" s="221"/>
      <c r="KUE224" s="221"/>
      <c r="KUF224" s="221"/>
      <c r="KUG224" s="221"/>
      <c r="KUH224" s="221"/>
      <c r="KUI224" s="221"/>
      <c r="KUJ224" s="221"/>
      <c r="KUK224" s="221"/>
      <c r="KUL224" s="221"/>
      <c r="KUM224" s="221"/>
      <c r="KUN224" s="221"/>
      <c r="KUO224" s="221"/>
      <c r="KUP224" s="221"/>
      <c r="KUQ224" s="221"/>
      <c r="KUR224" s="221"/>
      <c r="KUS224" s="221"/>
      <c r="KUT224" s="221"/>
      <c r="KUU224" s="221"/>
      <c r="KUV224" s="221"/>
      <c r="KUW224" s="221"/>
      <c r="KUX224" s="221"/>
      <c r="KUY224" s="221"/>
      <c r="KUZ224" s="221"/>
      <c r="KVA224" s="221"/>
      <c r="KVB224" s="221"/>
      <c r="KVC224" s="221"/>
      <c r="KVD224" s="221"/>
      <c r="KVE224" s="221"/>
      <c r="KVF224" s="221"/>
      <c r="KVG224" s="221"/>
      <c r="KVH224" s="221"/>
      <c r="KVI224" s="221"/>
      <c r="KVJ224" s="221"/>
      <c r="KVK224" s="221"/>
      <c r="KVL224" s="221"/>
      <c r="KVM224" s="221"/>
      <c r="KVN224" s="221"/>
      <c r="KVO224" s="221"/>
      <c r="KVP224" s="221"/>
      <c r="KVQ224" s="221"/>
      <c r="KVR224" s="221"/>
      <c r="KVS224" s="221"/>
      <c r="KVT224" s="221"/>
      <c r="KVU224" s="221"/>
      <c r="KVV224" s="221"/>
      <c r="KVW224" s="221"/>
      <c r="KVX224" s="221"/>
      <c r="KVY224" s="221"/>
      <c r="KVZ224" s="221"/>
      <c r="KWA224" s="221"/>
      <c r="KWB224" s="221"/>
      <c r="KWC224" s="221"/>
      <c r="KWD224" s="221"/>
      <c r="KWE224" s="221"/>
      <c r="KWF224" s="221"/>
      <c r="KWG224" s="221"/>
      <c r="KWH224" s="221"/>
      <c r="KWI224" s="221"/>
      <c r="KWJ224" s="221"/>
      <c r="KWK224" s="221"/>
      <c r="KWL224" s="221"/>
      <c r="KWM224" s="221"/>
      <c r="KWN224" s="221"/>
      <c r="KWO224" s="221"/>
      <c r="KWP224" s="221"/>
      <c r="KWQ224" s="221"/>
      <c r="KWR224" s="221"/>
      <c r="KWS224" s="221"/>
      <c r="KWT224" s="221"/>
      <c r="KWU224" s="221"/>
      <c r="KWV224" s="221"/>
      <c r="KWW224" s="221"/>
      <c r="KWX224" s="221"/>
      <c r="KWY224" s="221"/>
      <c r="KWZ224" s="221"/>
      <c r="KXA224" s="221"/>
      <c r="KXB224" s="221"/>
      <c r="KXC224" s="221"/>
      <c r="KXD224" s="221"/>
      <c r="KXE224" s="221"/>
      <c r="KXF224" s="221"/>
      <c r="KXG224" s="221"/>
      <c r="KXH224" s="221"/>
      <c r="KXI224" s="221"/>
      <c r="KXJ224" s="221"/>
      <c r="KXK224" s="221"/>
      <c r="KXL224" s="221"/>
      <c r="KXM224" s="221"/>
      <c r="KXN224" s="221"/>
      <c r="KXO224" s="221"/>
      <c r="KXP224" s="221"/>
      <c r="KXQ224" s="221"/>
      <c r="KXR224" s="221"/>
      <c r="KXS224" s="221"/>
      <c r="KXT224" s="221"/>
      <c r="KXU224" s="221"/>
      <c r="KXV224" s="221"/>
      <c r="KXW224" s="221"/>
      <c r="KXX224" s="221"/>
      <c r="KXY224" s="221"/>
      <c r="KXZ224" s="221"/>
      <c r="KYA224" s="221"/>
      <c r="KYB224" s="221"/>
      <c r="KYC224" s="221"/>
      <c r="KYD224" s="221"/>
      <c r="KYE224" s="221"/>
      <c r="KYF224" s="221"/>
      <c r="KYG224" s="221"/>
      <c r="KYH224" s="221"/>
      <c r="KYI224" s="221"/>
      <c r="KYJ224" s="221"/>
      <c r="KYK224" s="221"/>
      <c r="KYL224" s="221"/>
      <c r="KYM224" s="221"/>
      <c r="KYN224" s="221"/>
      <c r="KYO224" s="221"/>
      <c r="KYP224" s="221"/>
      <c r="KYQ224" s="221"/>
      <c r="KYR224" s="221"/>
      <c r="KYS224" s="221"/>
      <c r="KYT224" s="221"/>
      <c r="KYU224" s="221"/>
      <c r="KYV224" s="221"/>
      <c r="KYW224" s="221"/>
      <c r="KYX224" s="221"/>
      <c r="KYY224" s="221"/>
      <c r="KYZ224" s="221"/>
      <c r="KZA224" s="221"/>
      <c r="KZB224" s="221"/>
      <c r="KZC224" s="221"/>
      <c r="KZD224" s="221"/>
      <c r="KZE224" s="221"/>
      <c r="KZF224" s="221"/>
      <c r="KZG224" s="221"/>
      <c r="KZH224" s="221"/>
      <c r="KZI224" s="221"/>
      <c r="KZJ224" s="221"/>
      <c r="KZK224" s="221"/>
      <c r="KZL224" s="221"/>
      <c r="KZM224" s="221"/>
      <c r="KZN224" s="221"/>
      <c r="KZO224" s="221"/>
      <c r="KZP224" s="221"/>
      <c r="KZQ224" s="221"/>
      <c r="KZR224" s="221"/>
      <c r="KZS224" s="221"/>
      <c r="KZT224" s="221"/>
      <c r="KZU224" s="221"/>
      <c r="KZV224" s="221"/>
      <c r="KZW224" s="221"/>
      <c r="KZX224" s="221"/>
      <c r="KZY224" s="221"/>
      <c r="KZZ224" s="221"/>
      <c r="LAA224" s="221"/>
      <c r="LAB224" s="221"/>
      <c r="LAC224" s="221"/>
      <c r="LAD224" s="221"/>
      <c r="LAE224" s="221"/>
      <c r="LAF224" s="221"/>
      <c r="LAG224" s="221"/>
      <c r="LAH224" s="221"/>
      <c r="LAI224" s="221"/>
      <c r="LAJ224" s="221"/>
      <c r="LAK224" s="221"/>
      <c r="LAL224" s="221"/>
      <c r="LAM224" s="221"/>
      <c r="LAN224" s="221"/>
      <c r="LAO224" s="221"/>
      <c r="LAP224" s="221"/>
      <c r="LAQ224" s="221"/>
      <c r="LAR224" s="221"/>
      <c r="LAS224" s="221"/>
      <c r="LAT224" s="221"/>
      <c r="LAU224" s="221"/>
      <c r="LAV224" s="221"/>
      <c r="LAW224" s="221"/>
      <c r="LAX224" s="221"/>
      <c r="LAY224" s="221"/>
      <c r="LAZ224" s="221"/>
      <c r="LBA224" s="221"/>
      <c r="LBB224" s="221"/>
      <c r="LBC224" s="221"/>
      <c r="LBD224" s="221"/>
      <c r="LBE224" s="221"/>
      <c r="LBF224" s="221"/>
      <c r="LBG224" s="221"/>
      <c r="LBH224" s="221"/>
      <c r="LBI224" s="221"/>
      <c r="LBJ224" s="221"/>
      <c r="LBK224" s="221"/>
      <c r="LBL224" s="221"/>
      <c r="LBM224" s="221"/>
      <c r="LBN224" s="221"/>
      <c r="LBO224" s="221"/>
      <c r="LBP224" s="221"/>
      <c r="LBQ224" s="221"/>
      <c r="LBR224" s="221"/>
      <c r="LBS224" s="221"/>
      <c r="LBT224" s="221"/>
      <c r="LBU224" s="221"/>
      <c r="LBV224" s="221"/>
      <c r="LBW224" s="221"/>
      <c r="LBX224" s="221"/>
      <c r="LBY224" s="221"/>
      <c r="LBZ224" s="221"/>
      <c r="LCA224" s="221"/>
      <c r="LCB224" s="221"/>
      <c r="LCC224" s="221"/>
      <c r="LCD224" s="221"/>
      <c r="LCE224" s="221"/>
      <c r="LCF224" s="221"/>
      <c r="LCG224" s="221"/>
      <c r="LCH224" s="221"/>
      <c r="LCI224" s="221"/>
      <c r="LCJ224" s="221"/>
      <c r="LCK224" s="221"/>
      <c r="LCL224" s="221"/>
      <c r="LCM224" s="221"/>
      <c r="LCN224" s="221"/>
      <c r="LCO224" s="221"/>
      <c r="LCP224" s="221"/>
      <c r="LCQ224" s="221"/>
      <c r="LCR224" s="221"/>
      <c r="LCS224" s="221"/>
      <c r="LCT224" s="221"/>
      <c r="LCU224" s="221"/>
      <c r="LCV224" s="221"/>
      <c r="LCW224" s="221"/>
      <c r="LCX224" s="221"/>
      <c r="LCY224" s="221"/>
      <c r="LCZ224" s="221"/>
      <c r="LDA224" s="221"/>
      <c r="LDB224" s="221"/>
      <c r="LDC224" s="221"/>
      <c r="LDD224" s="221"/>
      <c r="LDE224" s="221"/>
      <c r="LDF224" s="221"/>
      <c r="LDG224" s="221"/>
      <c r="LDH224" s="221"/>
      <c r="LDI224" s="221"/>
      <c r="LDJ224" s="221"/>
      <c r="LDK224" s="221"/>
      <c r="LDL224" s="221"/>
      <c r="LDM224" s="221"/>
      <c r="LDN224" s="221"/>
      <c r="LDO224" s="221"/>
      <c r="LDP224" s="221"/>
      <c r="LDQ224" s="221"/>
      <c r="LDR224" s="221"/>
      <c r="LDS224" s="221"/>
      <c r="LDT224" s="221"/>
      <c r="LDU224" s="221"/>
      <c r="LDV224" s="221"/>
      <c r="LDW224" s="221"/>
      <c r="LDX224" s="221"/>
      <c r="LDY224" s="221"/>
      <c r="LDZ224" s="221"/>
      <c r="LEA224" s="221"/>
      <c r="LEB224" s="221"/>
      <c r="LEC224" s="221"/>
      <c r="LED224" s="221"/>
      <c r="LEE224" s="221"/>
      <c r="LEF224" s="221"/>
      <c r="LEG224" s="221"/>
      <c r="LEH224" s="221"/>
      <c r="LEI224" s="221"/>
      <c r="LEJ224" s="221"/>
      <c r="LEK224" s="221"/>
      <c r="LEL224" s="221"/>
      <c r="LEM224" s="221"/>
      <c r="LEN224" s="221"/>
      <c r="LEO224" s="221"/>
      <c r="LEP224" s="221"/>
      <c r="LEQ224" s="221"/>
      <c r="LER224" s="221"/>
      <c r="LES224" s="221"/>
      <c r="LET224" s="221"/>
      <c r="LEU224" s="221"/>
      <c r="LEV224" s="221"/>
      <c r="LEW224" s="221"/>
      <c r="LEX224" s="221"/>
      <c r="LEY224" s="221"/>
      <c r="LEZ224" s="221"/>
      <c r="LFA224" s="221"/>
      <c r="LFB224" s="221"/>
      <c r="LFC224" s="221"/>
      <c r="LFD224" s="221"/>
      <c r="LFE224" s="221"/>
      <c r="LFF224" s="221"/>
      <c r="LFG224" s="221"/>
      <c r="LFH224" s="221"/>
      <c r="LFI224" s="221"/>
      <c r="LFJ224" s="221"/>
      <c r="LFK224" s="221"/>
      <c r="LFL224" s="221"/>
      <c r="LFM224" s="221"/>
      <c r="LFN224" s="221"/>
      <c r="LFO224" s="221"/>
      <c r="LFP224" s="221"/>
      <c r="LFQ224" s="221"/>
      <c r="LFR224" s="221"/>
      <c r="LFS224" s="221"/>
      <c r="LFT224" s="221"/>
      <c r="LFU224" s="221"/>
      <c r="LFV224" s="221"/>
      <c r="LFW224" s="221"/>
      <c r="LFX224" s="221"/>
      <c r="LFY224" s="221"/>
      <c r="LFZ224" s="221"/>
      <c r="LGA224" s="221"/>
      <c r="LGB224" s="221"/>
      <c r="LGC224" s="221"/>
      <c r="LGD224" s="221"/>
      <c r="LGE224" s="221"/>
      <c r="LGF224" s="221"/>
      <c r="LGG224" s="221"/>
      <c r="LGH224" s="221"/>
      <c r="LGI224" s="221"/>
      <c r="LGJ224" s="221"/>
      <c r="LGK224" s="221"/>
      <c r="LGL224" s="221"/>
      <c r="LGM224" s="221"/>
      <c r="LGN224" s="221"/>
      <c r="LGO224" s="221"/>
      <c r="LGP224" s="221"/>
      <c r="LGQ224" s="221"/>
      <c r="LGR224" s="221"/>
      <c r="LGS224" s="221"/>
      <c r="LGT224" s="221"/>
      <c r="LGU224" s="221"/>
      <c r="LGV224" s="221"/>
      <c r="LGW224" s="221"/>
      <c r="LGX224" s="221"/>
      <c r="LGY224" s="221"/>
      <c r="LGZ224" s="221"/>
      <c r="LHA224" s="221"/>
      <c r="LHB224" s="221"/>
      <c r="LHC224" s="221"/>
      <c r="LHD224" s="221"/>
      <c r="LHE224" s="221"/>
      <c r="LHF224" s="221"/>
      <c r="LHG224" s="221"/>
      <c r="LHH224" s="221"/>
      <c r="LHI224" s="221"/>
      <c r="LHJ224" s="221"/>
      <c r="LHK224" s="221"/>
      <c r="LHL224" s="221"/>
      <c r="LHM224" s="221"/>
      <c r="LHN224" s="221"/>
      <c r="LHO224" s="221"/>
      <c r="LHP224" s="221"/>
      <c r="LHQ224" s="221"/>
      <c r="LHR224" s="221"/>
      <c r="LHS224" s="221"/>
      <c r="LHT224" s="221"/>
      <c r="LHU224" s="221"/>
      <c r="LHV224" s="221"/>
      <c r="LHW224" s="221"/>
      <c r="LHX224" s="221"/>
      <c r="LHY224" s="221"/>
      <c r="LHZ224" s="221"/>
      <c r="LIA224" s="221"/>
      <c r="LIB224" s="221"/>
      <c r="LIC224" s="221"/>
      <c r="LID224" s="221"/>
      <c r="LIE224" s="221"/>
      <c r="LIF224" s="221"/>
      <c r="LIG224" s="221"/>
      <c r="LIH224" s="221"/>
      <c r="LII224" s="221"/>
      <c r="LIJ224" s="221"/>
      <c r="LIK224" s="221"/>
      <c r="LIL224" s="221"/>
      <c r="LIM224" s="221"/>
      <c r="LIN224" s="221"/>
      <c r="LIO224" s="221"/>
      <c r="LIP224" s="221"/>
      <c r="LIQ224" s="221"/>
      <c r="LIR224" s="221"/>
      <c r="LIS224" s="221"/>
      <c r="LIT224" s="221"/>
      <c r="LIU224" s="221"/>
      <c r="LIV224" s="221"/>
      <c r="LIW224" s="221"/>
      <c r="LIX224" s="221"/>
      <c r="LIY224" s="221"/>
      <c r="LIZ224" s="221"/>
      <c r="LJA224" s="221"/>
      <c r="LJB224" s="221"/>
      <c r="LJC224" s="221"/>
      <c r="LJD224" s="221"/>
      <c r="LJE224" s="221"/>
      <c r="LJF224" s="221"/>
      <c r="LJG224" s="221"/>
      <c r="LJH224" s="221"/>
      <c r="LJI224" s="221"/>
      <c r="LJJ224" s="221"/>
      <c r="LJK224" s="221"/>
      <c r="LJL224" s="221"/>
      <c r="LJM224" s="221"/>
      <c r="LJN224" s="221"/>
      <c r="LJO224" s="221"/>
      <c r="LJP224" s="221"/>
      <c r="LJQ224" s="221"/>
      <c r="LJR224" s="221"/>
      <c r="LJS224" s="221"/>
      <c r="LJT224" s="221"/>
      <c r="LJU224" s="221"/>
      <c r="LJV224" s="221"/>
      <c r="LJW224" s="221"/>
      <c r="LJX224" s="221"/>
      <c r="LJY224" s="221"/>
      <c r="LJZ224" s="221"/>
      <c r="LKA224" s="221"/>
      <c r="LKB224" s="221"/>
      <c r="LKC224" s="221"/>
      <c r="LKD224" s="221"/>
      <c r="LKE224" s="221"/>
      <c r="LKF224" s="221"/>
      <c r="LKG224" s="221"/>
      <c r="LKH224" s="221"/>
      <c r="LKI224" s="221"/>
      <c r="LKJ224" s="221"/>
      <c r="LKK224" s="221"/>
      <c r="LKL224" s="221"/>
      <c r="LKM224" s="221"/>
      <c r="LKN224" s="221"/>
      <c r="LKO224" s="221"/>
      <c r="LKP224" s="221"/>
      <c r="LKQ224" s="221"/>
      <c r="LKR224" s="221"/>
      <c r="LKS224" s="221"/>
      <c r="LKT224" s="221"/>
      <c r="LKU224" s="221"/>
      <c r="LKV224" s="221"/>
      <c r="LKW224" s="221"/>
      <c r="LKX224" s="221"/>
      <c r="LKY224" s="221"/>
      <c r="LKZ224" s="221"/>
      <c r="LLA224" s="221"/>
      <c r="LLB224" s="221"/>
      <c r="LLC224" s="221"/>
      <c r="LLD224" s="221"/>
      <c r="LLE224" s="221"/>
      <c r="LLF224" s="221"/>
      <c r="LLG224" s="221"/>
      <c r="LLH224" s="221"/>
      <c r="LLI224" s="221"/>
      <c r="LLJ224" s="221"/>
      <c r="LLK224" s="221"/>
      <c r="LLL224" s="221"/>
      <c r="LLM224" s="221"/>
      <c r="LLN224" s="221"/>
      <c r="LLO224" s="221"/>
      <c r="LLP224" s="221"/>
      <c r="LLQ224" s="221"/>
      <c r="LLR224" s="221"/>
      <c r="LLS224" s="221"/>
      <c r="LLT224" s="221"/>
      <c r="LLU224" s="221"/>
      <c r="LLV224" s="221"/>
      <c r="LLW224" s="221"/>
      <c r="LLX224" s="221"/>
      <c r="LLY224" s="221"/>
      <c r="LLZ224" s="221"/>
      <c r="LMA224" s="221"/>
      <c r="LMB224" s="221"/>
      <c r="LMC224" s="221"/>
      <c r="LMD224" s="221"/>
      <c r="LME224" s="221"/>
      <c r="LMF224" s="221"/>
      <c r="LMG224" s="221"/>
      <c r="LMH224" s="221"/>
      <c r="LMI224" s="221"/>
      <c r="LMJ224" s="221"/>
      <c r="LMK224" s="221"/>
      <c r="LML224" s="221"/>
      <c r="LMM224" s="221"/>
      <c r="LMN224" s="221"/>
      <c r="LMO224" s="221"/>
      <c r="LMP224" s="221"/>
      <c r="LMQ224" s="221"/>
      <c r="LMR224" s="221"/>
      <c r="LMS224" s="221"/>
      <c r="LMT224" s="221"/>
      <c r="LMU224" s="221"/>
      <c r="LMV224" s="221"/>
      <c r="LMW224" s="221"/>
      <c r="LMX224" s="221"/>
      <c r="LMY224" s="221"/>
      <c r="LMZ224" s="221"/>
      <c r="LNA224" s="221"/>
      <c r="LNB224" s="221"/>
      <c r="LNC224" s="221"/>
      <c r="LND224" s="221"/>
      <c r="LNE224" s="221"/>
      <c r="LNF224" s="221"/>
      <c r="LNG224" s="221"/>
      <c r="LNH224" s="221"/>
      <c r="LNI224" s="221"/>
      <c r="LNJ224" s="221"/>
      <c r="LNK224" s="221"/>
      <c r="LNL224" s="221"/>
      <c r="LNM224" s="221"/>
      <c r="LNN224" s="221"/>
      <c r="LNO224" s="221"/>
      <c r="LNP224" s="221"/>
      <c r="LNQ224" s="221"/>
      <c r="LNR224" s="221"/>
      <c r="LNS224" s="221"/>
      <c r="LNT224" s="221"/>
      <c r="LNU224" s="221"/>
      <c r="LNV224" s="221"/>
      <c r="LNW224" s="221"/>
      <c r="LNX224" s="221"/>
      <c r="LNY224" s="221"/>
      <c r="LNZ224" s="221"/>
      <c r="LOA224" s="221"/>
      <c r="LOB224" s="221"/>
      <c r="LOC224" s="221"/>
      <c r="LOD224" s="221"/>
      <c r="LOE224" s="221"/>
      <c r="LOF224" s="221"/>
      <c r="LOG224" s="221"/>
      <c r="LOH224" s="221"/>
      <c r="LOI224" s="221"/>
      <c r="LOJ224" s="221"/>
      <c r="LOK224" s="221"/>
      <c r="LOL224" s="221"/>
      <c r="LOM224" s="221"/>
      <c r="LON224" s="221"/>
      <c r="LOO224" s="221"/>
      <c r="LOP224" s="221"/>
      <c r="LOQ224" s="221"/>
      <c r="LOR224" s="221"/>
      <c r="LOS224" s="221"/>
      <c r="LOT224" s="221"/>
      <c r="LOU224" s="221"/>
      <c r="LOV224" s="221"/>
      <c r="LOW224" s="221"/>
      <c r="LOX224" s="221"/>
      <c r="LOY224" s="221"/>
      <c r="LOZ224" s="221"/>
      <c r="LPA224" s="221"/>
      <c r="LPB224" s="221"/>
      <c r="LPC224" s="221"/>
      <c r="LPD224" s="221"/>
      <c r="LPE224" s="221"/>
      <c r="LPF224" s="221"/>
      <c r="LPG224" s="221"/>
      <c r="LPH224" s="221"/>
      <c r="LPI224" s="221"/>
      <c r="LPJ224" s="221"/>
      <c r="LPK224" s="221"/>
      <c r="LPL224" s="221"/>
      <c r="LPM224" s="221"/>
      <c r="LPN224" s="221"/>
      <c r="LPO224" s="221"/>
      <c r="LPP224" s="221"/>
      <c r="LPQ224" s="221"/>
      <c r="LPR224" s="221"/>
      <c r="LPS224" s="221"/>
      <c r="LPT224" s="221"/>
      <c r="LPU224" s="221"/>
      <c r="LPV224" s="221"/>
      <c r="LPW224" s="221"/>
      <c r="LPX224" s="221"/>
      <c r="LPY224" s="221"/>
      <c r="LPZ224" s="221"/>
      <c r="LQA224" s="221"/>
      <c r="LQB224" s="221"/>
      <c r="LQC224" s="221"/>
      <c r="LQD224" s="221"/>
      <c r="LQE224" s="221"/>
      <c r="LQF224" s="221"/>
      <c r="LQG224" s="221"/>
      <c r="LQH224" s="221"/>
      <c r="LQI224" s="221"/>
      <c r="LQJ224" s="221"/>
      <c r="LQK224" s="221"/>
      <c r="LQL224" s="221"/>
      <c r="LQM224" s="221"/>
      <c r="LQN224" s="221"/>
      <c r="LQO224" s="221"/>
      <c r="LQP224" s="221"/>
      <c r="LQQ224" s="221"/>
      <c r="LQR224" s="221"/>
      <c r="LQS224" s="221"/>
      <c r="LQT224" s="221"/>
      <c r="LQU224" s="221"/>
      <c r="LQV224" s="221"/>
      <c r="LQW224" s="221"/>
      <c r="LQX224" s="221"/>
      <c r="LQY224" s="221"/>
      <c r="LQZ224" s="221"/>
      <c r="LRA224" s="221"/>
      <c r="LRB224" s="221"/>
      <c r="LRC224" s="221"/>
      <c r="LRD224" s="221"/>
      <c r="LRE224" s="221"/>
      <c r="LRF224" s="221"/>
      <c r="LRG224" s="221"/>
      <c r="LRH224" s="221"/>
      <c r="LRI224" s="221"/>
      <c r="LRJ224" s="221"/>
      <c r="LRK224" s="221"/>
      <c r="LRL224" s="221"/>
      <c r="LRM224" s="221"/>
      <c r="LRN224" s="221"/>
      <c r="LRO224" s="221"/>
      <c r="LRP224" s="221"/>
      <c r="LRQ224" s="221"/>
      <c r="LRR224" s="221"/>
      <c r="LRS224" s="221"/>
      <c r="LRT224" s="221"/>
      <c r="LRU224" s="221"/>
      <c r="LRV224" s="221"/>
      <c r="LRW224" s="221"/>
      <c r="LRX224" s="221"/>
      <c r="LRY224" s="221"/>
      <c r="LRZ224" s="221"/>
      <c r="LSA224" s="221"/>
      <c r="LSB224" s="221"/>
      <c r="LSC224" s="221"/>
      <c r="LSD224" s="221"/>
      <c r="LSE224" s="221"/>
      <c r="LSF224" s="221"/>
      <c r="LSG224" s="221"/>
      <c r="LSH224" s="221"/>
      <c r="LSI224" s="221"/>
      <c r="LSJ224" s="221"/>
      <c r="LSK224" s="221"/>
      <c r="LSL224" s="221"/>
      <c r="LSM224" s="221"/>
      <c r="LSN224" s="221"/>
      <c r="LSO224" s="221"/>
      <c r="LSP224" s="221"/>
      <c r="LSQ224" s="221"/>
      <c r="LSR224" s="221"/>
      <c r="LSS224" s="221"/>
      <c r="LST224" s="221"/>
      <c r="LSU224" s="221"/>
      <c r="LSV224" s="221"/>
      <c r="LSW224" s="221"/>
      <c r="LSX224" s="221"/>
      <c r="LSY224" s="221"/>
      <c r="LSZ224" s="221"/>
      <c r="LTA224" s="221"/>
      <c r="LTB224" s="221"/>
      <c r="LTC224" s="221"/>
      <c r="LTD224" s="221"/>
      <c r="LTE224" s="221"/>
      <c r="LTF224" s="221"/>
      <c r="LTG224" s="221"/>
      <c r="LTH224" s="221"/>
      <c r="LTI224" s="221"/>
      <c r="LTJ224" s="221"/>
      <c r="LTK224" s="221"/>
      <c r="LTL224" s="221"/>
      <c r="LTM224" s="221"/>
      <c r="LTN224" s="221"/>
      <c r="LTO224" s="221"/>
      <c r="LTP224" s="221"/>
      <c r="LTQ224" s="221"/>
      <c r="LTR224" s="221"/>
      <c r="LTS224" s="221"/>
      <c r="LTT224" s="221"/>
      <c r="LTU224" s="221"/>
      <c r="LTV224" s="221"/>
      <c r="LTW224" s="221"/>
      <c r="LTX224" s="221"/>
      <c r="LTY224" s="221"/>
      <c r="LTZ224" s="221"/>
      <c r="LUA224" s="221"/>
      <c r="LUB224" s="221"/>
      <c r="LUC224" s="221"/>
      <c r="LUD224" s="221"/>
      <c r="LUE224" s="221"/>
      <c r="LUF224" s="221"/>
      <c r="LUG224" s="221"/>
      <c r="LUH224" s="221"/>
      <c r="LUI224" s="221"/>
      <c r="LUJ224" s="221"/>
      <c r="LUK224" s="221"/>
      <c r="LUL224" s="221"/>
      <c r="LUM224" s="221"/>
      <c r="LUN224" s="221"/>
      <c r="LUO224" s="221"/>
      <c r="LUP224" s="221"/>
      <c r="LUQ224" s="221"/>
      <c r="LUR224" s="221"/>
      <c r="LUS224" s="221"/>
      <c r="LUT224" s="221"/>
      <c r="LUU224" s="221"/>
      <c r="LUV224" s="221"/>
      <c r="LUW224" s="221"/>
      <c r="LUX224" s="221"/>
      <c r="LUY224" s="221"/>
      <c r="LUZ224" s="221"/>
      <c r="LVA224" s="221"/>
      <c r="LVB224" s="221"/>
      <c r="LVC224" s="221"/>
      <c r="LVD224" s="221"/>
      <c r="LVE224" s="221"/>
      <c r="LVF224" s="221"/>
      <c r="LVG224" s="221"/>
      <c r="LVH224" s="221"/>
      <c r="LVI224" s="221"/>
      <c r="LVJ224" s="221"/>
      <c r="LVK224" s="221"/>
      <c r="LVL224" s="221"/>
      <c r="LVM224" s="221"/>
      <c r="LVN224" s="221"/>
      <c r="LVO224" s="221"/>
      <c r="LVP224" s="221"/>
      <c r="LVQ224" s="221"/>
      <c r="LVR224" s="221"/>
      <c r="LVS224" s="221"/>
      <c r="LVT224" s="221"/>
      <c r="LVU224" s="221"/>
      <c r="LVV224" s="221"/>
      <c r="LVW224" s="221"/>
      <c r="LVX224" s="221"/>
      <c r="LVY224" s="221"/>
      <c r="LVZ224" s="221"/>
      <c r="LWA224" s="221"/>
      <c r="LWB224" s="221"/>
      <c r="LWC224" s="221"/>
      <c r="LWD224" s="221"/>
      <c r="LWE224" s="221"/>
      <c r="LWF224" s="221"/>
      <c r="LWG224" s="221"/>
      <c r="LWH224" s="221"/>
      <c r="LWI224" s="221"/>
      <c r="LWJ224" s="221"/>
      <c r="LWK224" s="221"/>
      <c r="LWL224" s="221"/>
      <c r="LWM224" s="221"/>
      <c r="LWN224" s="221"/>
      <c r="LWO224" s="221"/>
      <c r="LWP224" s="221"/>
      <c r="LWQ224" s="221"/>
      <c r="LWR224" s="221"/>
      <c r="LWS224" s="221"/>
      <c r="LWT224" s="221"/>
      <c r="LWU224" s="221"/>
      <c r="LWV224" s="221"/>
      <c r="LWW224" s="221"/>
      <c r="LWX224" s="221"/>
      <c r="LWY224" s="221"/>
      <c r="LWZ224" s="221"/>
      <c r="LXA224" s="221"/>
      <c r="LXB224" s="221"/>
      <c r="LXC224" s="221"/>
      <c r="LXD224" s="221"/>
      <c r="LXE224" s="221"/>
      <c r="LXF224" s="221"/>
      <c r="LXG224" s="221"/>
      <c r="LXH224" s="221"/>
      <c r="LXI224" s="221"/>
      <c r="LXJ224" s="221"/>
      <c r="LXK224" s="221"/>
      <c r="LXL224" s="221"/>
      <c r="LXM224" s="221"/>
      <c r="LXN224" s="221"/>
      <c r="LXO224" s="221"/>
      <c r="LXP224" s="221"/>
      <c r="LXQ224" s="221"/>
      <c r="LXR224" s="221"/>
      <c r="LXS224" s="221"/>
      <c r="LXT224" s="221"/>
      <c r="LXU224" s="221"/>
      <c r="LXV224" s="221"/>
      <c r="LXW224" s="221"/>
      <c r="LXX224" s="221"/>
      <c r="LXY224" s="221"/>
      <c r="LXZ224" s="221"/>
      <c r="LYA224" s="221"/>
      <c r="LYB224" s="221"/>
      <c r="LYC224" s="221"/>
      <c r="LYD224" s="221"/>
      <c r="LYE224" s="221"/>
      <c r="LYF224" s="221"/>
      <c r="LYG224" s="221"/>
      <c r="LYH224" s="221"/>
      <c r="LYI224" s="221"/>
      <c r="LYJ224" s="221"/>
      <c r="LYK224" s="221"/>
      <c r="LYL224" s="221"/>
      <c r="LYM224" s="221"/>
      <c r="LYN224" s="221"/>
      <c r="LYO224" s="221"/>
      <c r="LYP224" s="221"/>
      <c r="LYQ224" s="221"/>
      <c r="LYR224" s="221"/>
      <c r="LYS224" s="221"/>
      <c r="LYT224" s="221"/>
      <c r="LYU224" s="221"/>
      <c r="LYV224" s="221"/>
      <c r="LYW224" s="221"/>
      <c r="LYX224" s="221"/>
      <c r="LYY224" s="221"/>
      <c r="LYZ224" s="221"/>
      <c r="LZA224" s="221"/>
      <c r="LZB224" s="221"/>
      <c r="LZC224" s="221"/>
      <c r="LZD224" s="221"/>
      <c r="LZE224" s="221"/>
      <c r="LZF224" s="221"/>
      <c r="LZG224" s="221"/>
      <c r="LZH224" s="221"/>
      <c r="LZI224" s="221"/>
      <c r="LZJ224" s="221"/>
      <c r="LZK224" s="221"/>
      <c r="LZL224" s="221"/>
      <c r="LZM224" s="221"/>
      <c r="LZN224" s="221"/>
      <c r="LZO224" s="221"/>
      <c r="LZP224" s="221"/>
      <c r="LZQ224" s="221"/>
      <c r="LZR224" s="221"/>
      <c r="LZS224" s="221"/>
      <c r="LZT224" s="221"/>
      <c r="LZU224" s="221"/>
      <c r="LZV224" s="221"/>
      <c r="LZW224" s="221"/>
      <c r="LZX224" s="221"/>
      <c r="LZY224" s="221"/>
      <c r="LZZ224" s="221"/>
      <c r="MAA224" s="221"/>
      <c r="MAB224" s="221"/>
      <c r="MAC224" s="221"/>
      <c r="MAD224" s="221"/>
      <c r="MAE224" s="221"/>
      <c r="MAF224" s="221"/>
      <c r="MAG224" s="221"/>
      <c r="MAH224" s="221"/>
      <c r="MAI224" s="221"/>
      <c r="MAJ224" s="221"/>
      <c r="MAK224" s="221"/>
      <c r="MAL224" s="221"/>
      <c r="MAM224" s="221"/>
      <c r="MAN224" s="221"/>
      <c r="MAO224" s="221"/>
      <c r="MAP224" s="221"/>
      <c r="MAQ224" s="221"/>
      <c r="MAR224" s="221"/>
      <c r="MAS224" s="221"/>
      <c r="MAT224" s="221"/>
      <c r="MAU224" s="221"/>
      <c r="MAV224" s="221"/>
      <c r="MAW224" s="221"/>
      <c r="MAX224" s="221"/>
      <c r="MAY224" s="221"/>
      <c r="MAZ224" s="221"/>
      <c r="MBA224" s="221"/>
      <c r="MBB224" s="221"/>
      <c r="MBC224" s="221"/>
      <c r="MBD224" s="221"/>
      <c r="MBE224" s="221"/>
      <c r="MBF224" s="221"/>
      <c r="MBG224" s="221"/>
      <c r="MBH224" s="221"/>
      <c r="MBI224" s="221"/>
      <c r="MBJ224" s="221"/>
      <c r="MBK224" s="221"/>
      <c r="MBL224" s="221"/>
      <c r="MBM224" s="221"/>
      <c r="MBN224" s="221"/>
      <c r="MBO224" s="221"/>
      <c r="MBP224" s="221"/>
      <c r="MBQ224" s="221"/>
      <c r="MBR224" s="221"/>
      <c r="MBS224" s="221"/>
      <c r="MBT224" s="221"/>
      <c r="MBU224" s="221"/>
      <c r="MBV224" s="221"/>
      <c r="MBW224" s="221"/>
      <c r="MBX224" s="221"/>
      <c r="MBY224" s="221"/>
      <c r="MBZ224" s="221"/>
      <c r="MCA224" s="221"/>
      <c r="MCB224" s="221"/>
      <c r="MCC224" s="221"/>
      <c r="MCD224" s="221"/>
      <c r="MCE224" s="221"/>
      <c r="MCF224" s="221"/>
      <c r="MCG224" s="221"/>
      <c r="MCH224" s="221"/>
      <c r="MCI224" s="221"/>
      <c r="MCJ224" s="221"/>
      <c r="MCK224" s="221"/>
      <c r="MCL224" s="221"/>
      <c r="MCM224" s="221"/>
      <c r="MCN224" s="221"/>
      <c r="MCO224" s="221"/>
      <c r="MCP224" s="221"/>
      <c r="MCQ224" s="221"/>
      <c r="MCR224" s="221"/>
      <c r="MCS224" s="221"/>
      <c r="MCT224" s="221"/>
      <c r="MCU224" s="221"/>
      <c r="MCV224" s="221"/>
      <c r="MCW224" s="221"/>
      <c r="MCX224" s="221"/>
      <c r="MCY224" s="221"/>
      <c r="MCZ224" s="221"/>
      <c r="MDA224" s="221"/>
      <c r="MDB224" s="221"/>
      <c r="MDC224" s="221"/>
      <c r="MDD224" s="221"/>
      <c r="MDE224" s="221"/>
      <c r="MDF224" s="221"/>
      <c r="MDG224" s="221"/>
      <c r="MDH224" s="221"/>
      <c r="MDI224" s="221"/>
      <c r="MDJ224" s="221"/>
      <c r="MDK224" s="221"/>
      <c r="MDL224" s="221"/>
      <c r="MDM224" s="221"/>
      <c r="MDN224" s="221"/>
      <c r="MDO224" s="221"/>
      <c r="MDP224" s="221"/>
      <c r="MDQ224" s="221"/>
      <c r="MDR224" s="221"/>
      <c r="MDS224" s="221"/>
      <c r="MDT224" s="221"/>
      <c r="MDU224" s="221"/>
      <c r="MDV224" s="221"/>
      <c r="MDW224" s="221"/>
      <c r="MDX224" s="221"/>
      <c r="MDY224" s="221"/>
      <c r="MDZ224" s="221"/>
      <c r="MEA224" s="221"/>
      <c r="MEB224" s="221"/>
      <c r="MEC224" s="221"/>
      <c r="MED224" s="221"/>
      <c r="MEE224" s="221"/>
      <c r="MEF224" s="221"/>
      <c r="MEG224" s="221"/>
      <c r="MEH224" s="221"/>
      <c r="MEI224" s="221"/>
      <c r="MEJ224" s="221"/>
      <c r="MEK224" s="221"/>
      <c r="MEL224" s="221"/>
      <c r="MEM224" s="221"/>
      <c r="MEN224" s="221"/>
      <c r="MEO224" s="221"/>
      <c r="MEP224" s="221"/>
      <c r="MEQ224" s="221"/>
      <c r="MER224" s="221"/>
      <c r="MES224" s="221"/>
      <c r="MET224" s="221"/>
      <c r="MEU224" s="221"/>
      <c r="MEV224" s="221"/>
      <c r="MEW224" s="221"/>
      <c r="MEX224" s="221"/>
      <c r="MEY224" s="221"/>
      <c r="MEZ224" s="221"/>
      <c r="MFA224" s="221"/>
      <c r="MFB224" s="221"/>
      <c r="MFC224" s="221"/>
      <c r="MFD224" s="221"/>
      <c r="MFE224" s="221"/>
      <c r="MFF224" s="221"/>
      <c r="MFG224" s="221"/>
      <c r="MFH224" s="221"/>
      <c r="MFI224" s="221"/>
      <c r="MFJ224" s="221"/>
      <c r="MFK224" s="221"/>
      <c r="MFL224" s="221"/>
      <c r="MFM224" s="221"/>
      <c r="MFN224" s="221"/>
      <c r="MFO224" s="221"/>
      <c r="MFP224" s="221"/>
      <c r="MFQ224" s="221"/>
      <c r="MFR224" s="221"/>
      <c r="MFS224" s="221"/>
      <c r="MFT224" s="221"/>
      <c r="MFU224" s="221"/>
      <c r="MFV224" s="221"/>
      <c r="MFW224" s="221"/>
      <c r="MFX224" s="221"/>
      <c r="MFY224" s="221"/>
      <c r="MFZ224" s="221"/>
      <c r="MGA224" s="221"/>
      <c r="MGB224" s="221"/>
      <c r="MGC224" s="221"/>
      <c r="MGD224" s="221"/>
      <c r="MGE224" s="221"/>
      <c r="MGF224" s="221"/>
      <c r="MGG224" s="221"/>
      <c r="MGH224" s="221"/>
      <c r="MGI224" s="221"/>
      <c r="MGJ224" s="221"/>
      <c r="MGK224" s="221"/>
      <c r="MGL224" s="221"/>
      <c r="MGM224" s="221"/>
      <c r="MGN224" s="221"/>
      <c r="MGO224" s="221"/>
      <c r="MGP224" s="221"/>
      <c r="MGQ224" s="221"/>
      <c r="MGR224" s="221"/>
      <c r="MGS224" s="221"/>
      <c r="MGT224" s="221"/>
      <c r="MGU224" s="221"/>
      <c r="MGV224" s="221"/>
      <c r="MGW224" s="221"/>
      <c r="MGX224" s="221"/>
      <c r="MGY224" s="221"/>
      <c r="MGZ224" s="221"/>
      <c r="MHA224" s="221"/>
      <c r="MHB224" s="221"/>
      <c r="MHC224" s="221"/>
      <c r="MHD224" s="221"/>
      <c r="MHE224" s="221"/>
      <c r="MHF224" s="221"/>
      <c r="MHG224" s="221"/>
      <c r="MHH224" s="221"/>
      <c r="MHI224" s="221"/>
      <c r="MHJ224" s="221"/>
      <c r="MHK224" s="221"/>
      <c r="MHL224" s="221"/>
      <c r="MHM224" s="221"/>
      <c r="MHN224" s="221"/>
      <c r="MHO224" s="221"/>
      <c r="MHP224" s="221"/>
      <c r="MHQ224" s="221"/>
      <c r="MHR224" s="221"/>
      <c r="MHS224" s="221"/>
      <c r="MHT224" s="221"/>
      <c r="MHU224" s="221"/>
      <c r="MHV224" s="221"/>
      <c r="MHW224" s="221"/>
      <c r="MHX224" s="221"/>
      <c r="MHY224" s="221"/>
      <c r="MHZ224" s="221"/>
      <c r="MIA224" s="221"/>
      <c r="MIB224" s="221"/>
      <c r="MIC224" s="221"/>
      <c r="MID224" s="221"/>
      <c r="MIE224" s="221"/>
      <c r="MIF224" s="221"/>
      <c r="MIG224" s="221"/>
      <c r="MIH224" s="221"/>
      <c r="MII224" s="221"/>
      <c r="MIJ224" s="221"/>
      <c r="MIK224" s="221"/>
      <c r="MIL224" s="221"/>
      <c r="MIM224" s="221"/>
      <c r="MIN224" s="221"/>
      <c r="MIO224" s="221"/>
      <c r="MIP224" s="221"/>
      <c r="MIQ224" s="221"/>
      <c r="MIR224" s="221"/>
      <c r="MIS224" s="221"/>
      <c r="MIT224" s="221"/>
      <c r="MIU224" s="221"/>
      <c r="MIV224" s="221"/>
      <c r="MIW224" s="221"/>
      <c r="MIX224" s="221"/>
      <c r="MIY224" s="221"/>
      <c r="MIZ224" s="221"/>
      <c r="MJA224" s="221"/>
      <c r="MJB224" s="221"/>
      <c r="MJC224" s="221"/>
      <c r="MJD224" s="221"/>
      <c r="MJE224" s="221"/>
      <c r="MJF224" s="221"/>
      <c r="MJG224" s="221"/>
      <c r="MJH224" s="221"/>
      <c r="MJI224" s="221"/>
      <c r="MJJ224" s="221"/>
      <c r="MJK224" s="221"/>
      <c r="MJL224" s="221"/>
      <c r="MJM224" s="221"/>
      <c r="MJN224" s="221"/>
      <c r="MJO224" s="221"/>
      <c r="MJP224" s="221"/>
      <c r="MJQ224" s="221"/>
      <c r="MJR224" s="221"/>
      <c r="MJS224" s="221"/>
      <c r="MJT224" s="221"/>
      <c r="MJU224" s="221"/>
      <c r="MJV224" s="221"/>
      <c r="MJW224" s="221"/>
      <c r="MJX224" s="221"/>
      <c r="MJY224" s="221"/>
      <c r="MJZ224" s="221"/>
      <c r="MKA224" s="221"/>
      <c r="MKB224" s="221"/>
      <c r="MKC224" s="221"/>
      <c r="MKD224" s="221"/>
      <c r="MKE224" s="221"/>
      <c r="MKF224" s="221"/>
      <c r="MKG224" s="221"/>
      <c r="MKH224" s="221"/>
      <c r="MKI224" s="221"/>
      <c r="MKJ224" s="221"/>
      <c r="MKK224" s="221"/>
      <c r="MKL224" s="221"/>
      <c r="MKM224" s="221"/>
      <c r="MKN224" s="221"/>
      <c r="MKO224" s="221"/>
      <c r="MKP224" s="221"/>
      <c r="MKQ224" s="221"/>
      <c r="MKR224" s="221"/>
      <c r="MKS224" s="221"/>
      <c r="MKT224" s="221"/>
      <c r="MKU224" s="221"/>
      <c r="MKV224" s="221"/>
      <c r="MKW224" s="221"/>
      <c r="MKX224" s="221"/>
      <c r="MKY224" s="221"/>
      <c r="MKZ224" s="221"/>
      <c r="MLA224" s="221"/>
      <c r="MLB224" s="221"/>
      <c r="MLC224" s="221"/>
      <c r="MLD224" s="221"/>
      <c r="MLE224" s="221"/>
      <c r="MLF224" s="221"/>
      <c r="MLG224" s="221"/>
      <c r="MLH224" s="221"/>
      <c r="MLI224" s="221"/>
      <c r="MLJ224" s="221"/>
      <c r="MLK224" s="221"/>
      <c r="MLL224" s="221"/>
      <c r="MLM224" s="221"/>
      <c r="MLN224" s="221"/>
      <c r="MLO224" s="221"/>
      <c r="MLP224" s="221"/>
      <c r="MLQ224" s="221"/>
      <c r="MLR224" s="221"/>
      <c r="MLS224" s="221"/>
      <c r="MLT224" s="221"/>
      <c r="MLU224" s="221"/>
      <c r="MLV224" s="221"/>
      <c r="MLW224" s="221"/>
      <c r="MLX224" s="221"/>
      <c r="MLY224" s="221"/>
      <c r="MLZ224" s="221"/>
      <c r="MMA224" s="221"/>
      <c r="MMB224" s="221"/>
      <c r="MMC224" s="221"/>
      <c r="MMD224" s="221"/>
      <c r="MME224" s="221"/>
      <c r="MMF224" s="221"/>
      <c r="MMG224" s="221"/>
      <c r="MMH224" s="221"/>
      <c r="MMI224" s="221"/>
      <c r="MMJ224" s="221"/>
      <c r="MMK224" s="221"/>
      <c r="MML224" s="221"/>
      <c r="MMM224" s="221"/>
      <c r="MMN224" s="221"/>
      <c r="MMO224" s="221"/>
      <c r="MMP224" s="221"/>
      <c r="MMQ224" s="221"/>
      <c r="MMR224" s="221"/>
      <c r="MMS224" s="221"/>
      <c r="MMT224" s="221"/>
      <c r="MMU224" s="221"/>
      <c r="MMV224" s="221"/>
      <c r="MMW224" s="221"/>
      <c r="MMX224" s="221"/>
      <c r="MMY224" s="221"/>
      <c r="MMZ224" s="221"/>
      <c r="MNA224" s="221"/>
      <c r="MNB224" s="221"/>
      <c r="MNC224" s="221"/>
      <c r="MND224" s="221"/>
      <c r="MNE224" s="221"/>
      <c r="MNF224" s="221"/>
      <c r="MNG224" s="221"/>
      <c r="MNH224" s="221"/>
      <c r="MNI224" s="221"/>
      <c r="MNJ224" s="221"/>
      <c r="MNK224" s="221"/>
      <c r="MNL224" s="221"/>
      <c r="MNM224" s="221"/>
      <c r="MNN224" s="221"/>
      <c r="MNO224" s="221"/>
      <c r="MNP224" s="221"/>
      <c r="MNQ224" s="221"/>
      <c r="MNR224" s="221"/>
      <c r="MNS224" s="221"/>
      <c r="MNT224" s="221"/>
      <c r="MNU224" s="221"/>
      <c r="MNV224" s="221"/>
      <c r="MNW224" s="221"/>
      <c r="MNX224" s="221"/>
      <c r="MNY224" s="221"/>
      <c r="MNZ224" s="221"/>
      <c r="MOA224" s="221"/>
      <c r="MOB224" s="221"/>
      <c r="MOC224" s="221"/>
      <c r="MOD224" s="221"/>
      <c r="MOE224" s="221"/>
      <c r="MOF224" s="221"/>
      <c r="MOG224" s="221"/>
      <c r="MOH224" s="221"/>
      <c r="MOI224" s="221"/>
      <c r="MOJ224" s="221"/>
      <c r="MOK224" s="221"/>
      <c r="MOL224" s="221"/>
      <c r="MOM224" s="221"/>
      <c r="MON224" s="221"/>
      <c r="MOO224" s="221"/>
      <c r="MOP224" s="221"/>
      <c r="MOQ224" s="221"/>
      <c r="MOR224" s="221"/>
      <c r="MOS224" s="221"/>
      <c r="MOT224" s="221"/>
      <c r="MOU224" s="221"/>
      <c r="MOV224" s="221"/>
      <c r="MOW224" s="221"/>
      <c r="MOX224" s="221"/>
      <c r="MOY224" s="221"/>
      <c r="MOZ224" s="221"/>
      <c r="MPA224" s="221"/>
      <c r="MPB224" s="221"/>
      <c r="MPC224" s="221"/>
      <c r="MPD224" s="221"/>
      <c r="MPE224" s="221"/>
      <c r="MPF224" s="221"/>
      <c r="MPG224" s="221"/>
      <c r="MPH224" s="221"/>
      <c r="MPI224" s="221"/>
      <c r="MPJ224" s="221"/>
      <c r="MPK224" s="221"/>
      <c r="MPL224" s="221"/>
      <c r="MPM224" s="221"/>
      <c r="MPN224" s="221"/>
      <c r="MPO224" s="221"/>
      <c r="MPP224" s="221"/>
      <c r="MPQ224" s="221"/>
      <c r="MPR224" s="221"/>
      <c r="MPS224" s="221"/>
      <c r="MPT224" s="221"/>
      <c r="MPU224" s="221"/>
      <c r="MPV224" s="221"/>
      <c r="MPW224" s="221"/>
      <c r="MPX224" s="221"/>
      <c r="MPY224" s="221"/>
      <c r="MPZ224" s="221"/>
      <c r="MQA224" s="221"/>
      <c r="MQB224" s="221"/>
      <c r="MQC224" s="221"/>
      <c r="MQD224" s="221"/>
      <c r="MQE224" s="221"/>
      <c r="MQF224" s="221"/>
      <c r="MQG224" s="221"/>
      <c r="MQH224" s="221"/>
      <c r="MQI224" s="221"/>
      <c r="MQJ224" s="221"/>
      <c r="MQK224" s="221"/>
      <c r="MQL224" s="221"/>
      <c r="MQM224" s="221"/>
      <c r="MQN224" s="221"/>
      <c r="MQO224" s="221"/>
      <c r="MQP224" s="221"/>
      <c r="MQQ224" s="221"/>
      <c r="MQR224" s="221"/>
      <c r="MQS224" s="221"/>
      <c r="MQT224" s="221"/>
      <c r="MQU224" s="221"/>
      <c r="MQV224" s="221"/>
      <c r="MQW224" s="221"/>
      <c r="MQX224" s="221"/>
      <c r="MQY224" s="221"/>
      <c r="MQZ224" s="221"/>
      <c r="MRA224" s="221"/>
      <c r="MRB224" s="221"/>
      <c r="MRC224" s="221"/>
      <c r="MRD224" s="221"/>
      <c r="MRE224" s="221"/>
      <c r="MRF224" s="221"/>
      <c r="MRG224" s="221"/>
      <c r="MRH224" s="221"/>
      <c r="MRI224" s="221"/>
      <c r="MRJ224" s="221"/>
      <c r="MRK224" s="221"/>
      <c r="MRL224" s="221"/>
      <c r="MRM224" s="221"/>
      <c r="MRN224" s="221"/>
      <c r="MRO224" s="221"/>
      <c r="MRP224" s="221"/>
      <c r="MRQ224" s="221"/>
      <c r="MRR224" s="221"/>
      <c r="MRS224" s="221"/>
      <c r="MRT224" s="221"/>
      <c r="MRU224" s="221"/>
      <c r="MRV224" s="221"/>
      <c r="MRW224" s="221"/>
      <c r="MRX224" s="221"/>
      <c r="MRY224" s="221"/>
      <c r="MRZ224" s="221"/>
      <c r="MSA224" s="221"/>
      <c r="MSB224" s="221"/>
      <c r="MSC224" s="221"/>
      <c r="MSD224" s="221"/>
      <c r="MSE224" s="221"/>
      <c r="MSF224" s="221"/>
      <c r="MSG224" s="221"/>
      <c r="MSH224" s="221"/>
      <c r="MSI224" s="221"/>
      <c r="MSJ224" s="221"/>
      <c r="MSK224" s="221"/>
      <c r="MSL224" s="221"/>
      <c r="MSM224" s="221"/>
      <c r="MSN224" s="221"/>
      <c r="MSO224" s="221"/>
      <c r="MSP224" s="221"/>
      <c r="MSQ224" s="221"/>
      <c r="MSR224" s="221"/>
      <c r="MSS224" s="221"/>
      <c r="MST224" s="221"/>
      <c r="MSU224" s="221"/>
      <c r="MSV224" s="221"/>
      <c r="MSW224" s="221"/>
      <c r="MSX224" s="221"/>
      <c r="MSY224" s="221"/>
      <c r="MSZ224" s="221"/>
      <c r="MTA224" s="221"/>
      <c r="MTB224" s="221"/>
      <c r="MTC224" s="221"/>
      <c r="MTD224" s="221"/>
      <c r="MTE224" s="221"/>
      <c r="MTF224" s="221"/>
      <c r="MTG224" s="221"/>
      <c r="MTH224" s="221"/>
      <c r="MTI224" s="221"/>
      <c r="MTJ224" s="221"/>
      <c r="MTK224" s="221"/>
      <c r="MTL224" s="221"/>
      <c r="MTM224" s="221"/>
      <c r="MTN224" s="221"/>
      <c r="MTO224" s="221"/>
      <c r="MTP224" s="221"/>
      <c r="MTQ224" s="221"/>
      <c r="MTR224" s="221"/>
      <c r="MTS224" s="221"/>
      <c r="MTT224" s="221"/>
      <c r="MTU224" s="221"/>
      <c r="MTV224" s="221"/>
      <c r="MTW224" s="221"/>
      <c r="MTX224" s="221"/>
      <c r="MTY224" s="221"/>
      <c r="MTZ224" s="221"/>
      <c r="MUA224" s="221"/>
      <c r="MUB224" s="221"/>
      <c r="MUC224" s="221"/>
      <c r="MUD224" s="221"/>
      <c r="MUE224" s="221"/>
      <c r="MUF224" s="221"/>
      <c r="MUG224" s="221"/>
      <c r="MUH224" s="221"/>
      <c r="MUI224" s="221"/>
      <c r="MUJ224" s="221"/>
      <c r="MUK224" s="221"/>
      <c r="MUL224" s="221"/>
      <c r="MUM224" s="221"/>
      <c r="MUN224" s="221"/>
      <c r="MUO224" s="221"/>
      <c r="MUP224" s="221"/>
      <c r="MUQ224" s="221"/>
      <c r="MUR224" s="221"/>
      <c r="MUS224" s="221"/>
      <c r="MUT224" s="221"/>
      <c r="MUU224" s="221"/>
      <c r="MUV224" s="221"/>
      <c r="MUW224" s="221"/>
      <c r="MUX224" s="221"/>
      <c r="MUY224" s="221"/>
      <c r="MUZ224" s="221"/>
      <c r="MVA224" s="221"/>
      <c r="MVB224" s="221"/>
      <c r="MVC224" s="221"/>
      <c r="MVD224" s="221"/>
      <c r="MVE224" s="221"/>
      <c r="MVF224" s="221"/>
      <c r="MVG224" s="221"/>
      <c r="MVH224" s="221"/>
      <c r="MVI224" s="221"/>
      <c r="MVJ224" s="221"/>
      <c r="MVK224" s="221"/>
      <c r="MVL224" s="221"/>
      <c r="MVM224" s="221"/>
      <c r="MVN224" s="221"/>
      <c r="MVO224" s="221"/>
      <c r="MVP224" s="221"/>
      <c r="MVQ224" s="221"/>
      <c r="MVR224" s="221"/>
      <c r="MVS224" s="221"/>
      <c r="MVT224" s="221"/>
      <c r="MVU224" s="221"/>
      <c r="MVV224" s="221"/>
      <c r="MVW224" s="221"/>
      <c r="MVX224" s="221"/>
      <c r="MVY224" s="221"/>
      <c r="MVZ224" s="221"/>
      <c r="MWA224" s="221"/>
      <c r="MWB224" s="221"/>
      <c r="MWC224" s="221"/>
      <c r="MWD224" s="221"/>
      <c r="MWE224" s="221"/>
      <c r="MWF224" s="221"/>
      <c r="MWG224" s="221"/>
      <c r="MWH224" s="221"/>
      <c r="MWI224" s="221"/>
      <c r="MWJ224" s="221"/>
      <c r="MWK224" s="221"/>
      <c r="MWL224" s="221"/>
      <c r="MWM224" s="221"/>
      <c r="MWN224" s="221"/>
      <c r="MWO224" s="221"/>
      <c r="MWP224" s="221"/>
      <c r="MWQ224" s="221"/>
      <c r="MWR224" s="221"/>
      <c r="MWS224" s="221"/>
      <c r="MWT224" s="221"/>
      <c r="MWU224" s="221"/>
      <c r="MWV224" s="221"/>
      <c r="MWW224" s="221"/>
      <c r="MWX224" s="221"/>
      <c r="MWY224" s="221"/>
      <c r="MWZ224" s="221"/>
      <c r="MXA224" s="221"/>
      <c r="MXB224" s="221"/>
      <c r="MXC224" s="221"/>
      <c r="MXD224" s="221"/>
      <c r="MXE224" s="221"/>
      <c r="MXF224" s="221"/>
      <c r="MXG224" s="221"/>
      <c r="MXH224" s="221"/>
      <c r="MXI224" s="221"/>
      <c r="MXJ224" s="221"/>
      <c r="MXK224" s="221"/>
      <c r="MXL224" s="221"/>
      <c r="MXM224" s="221"/>
      <c r="MXN224" s="221"/>
      <c r="MXO224" s="221"/>
      <c r="MXP224" s="221"/>
      <c r="MXQ224" s="221"/>
      <c r="MXR224" s="221"/>
      <c r="MXS224" s="221"/>
      <c r="MXT224" s="221"/>
      <c r="MXU224" s="221"/>
      <c r="MXV224" s="221"/>
      <c r="MXW224" s="221"/>
      <c r="MXX224" s="221"/>
      <c r="MXY224" s="221"/>
      <c r="MXZ224" s="221"/>
      <c r="MYA224" s="221"/>
      <c r="MYB224" s="221"/>
      <c r="MYC224" s="221"/>
      <c r="MYD224" s="221"/>
      <c r="MYE224" s="221"/>
      <c r="MYF224" s="221"/>
      <c r="MYG224" s="221"/>
      <c r="MYH224" s="221"/>
      <c r="MYI224" s="221"/>
      <c r="MYJ224" s="221"/>
      <c r="MYK224" s="221"/>
      <c r="MYL224" s="221"/>
      <c r="MYM224" s="221"/>
      <c r="MYN224" s="221"/>
      <c r="MYO224" s="221"/>
      <c r="MYP224" s="221"/>
      <c r="MYQ224" s="221"/>
      <c r="MYR224" s="221"/>
      <c r="MYS224" s="221"/>
      <c r="MYT224" s="221"/>
      <c r="MYU224" s="221"/>
      <c r="MYV224" s="221"/>
      <c r="MYW224" s="221"/>
      <c r="MYX224" s="221"/>
      <c r="MYY224" s="221"/>
      <c r="MYZ224" s="221"/>
      <c r="MZA224" s="221"/>
      <c r="MZB224" s="221"/>
      <c r="MZC224" s="221"/>
      <c r="MZD224" s="221"/>
      <c r="MZE224" s="221"/>
      <c r="MZF224" s="221"/>
      <c r="MZG224" s="221"/>
      <c r="MZH224" s="221"/>
      <c r="MZI224" s="221"/>
      <c r="MZJ224" s="221"/>
      <c r="MZK224" s="221"/>
      <c r="MZL224" s="221"/>
      <c r="MZM224" s="221"/>
      <c r="MZN224" s="221"/>
      <c r="MZO224" s="221"/>
      <c r="MZP224" s="221"/>
      <c r="MZQ224" s="221"/>
      <c r="MZR224" s="221"/>
      <c r="MZS224" s="221"/>
      <c r="MZT224" s="221"/>
      <c r="MZU224" s="221"/>
      <c r="MZV224" s="221"/>
      <c r="MZW224" s="221"/>
      <c r="MZX224" s="221"/>
      <c r="MZY224" s="221"/>
      <c r="MZZ224" s="221"/>
      <c r="NAA224" s="221"/>
      <c r="NAB224" s="221"/>
      <c r="NAC224" s="221"/>
      <c r="NAD224" s="221"/>
      <c r="NAE224" s="221"/>
      <c r="NAF224" s="221"/>
      <c r="NAG224" s="221"/>
      <c r="NAH224" s="221"/>
      <c r="NAI224" s="221"/>
      <c r="NAJ224" s="221"/>
      <c r="NAK224" s="221"/>
      <c r="NAL224" s="221"/>
      <c r="NAM224" s="221"/>
      <c r="NAN224" s="221"/>
      <c r="NAO224" s="221"/>
      <c r="NAP224" s="221"/>
      <c r="NAQ224" s="221"/>
      <c r="NAR224" s="221"/>
      <c r="NAS224" s="221"/>
      <c r="NAT224" s="221"/>
      <c r="NAU224" s="221"/>
      <c r="NAV224" s="221"/>
      <c r="NAW224" s="221"/>
      <c r="NAX224" s="221"/>
      <c r="NAY224" s="221"/>
      <c r="NAZ224" s="221"/>
      <c r="NBA224" s="221"/>
      <c r="NBB224" s="221"/>
      <c r="NBC224" s="221"/>
      <c r="NBD224" s="221"/>
      <c r="NBE224" s="221"/>
      <c r="NBF224" s="221"/>
      <c r="NBG224" s="221"/>
      <c r="NBH224" s="221"/>
      <c r="NBI224" s="221"/>
      <c r="NBJ224" s="221"/>
      <c r="NBK224" s="221"/>
      <c r="NBL224" s="221"/>
      <c r="NBM224" s="221"/>
      <c r="NBN224" s="221"/>
      <c r="NBO224" s="221"/>
      <c r="NBP224" s="221"/>
      <c r="NBQ224" s="221"/>
      <c r="NBR224" s="221"/>
      <c r="NBS224" s="221"/>
      <c r="NBT224" s="221"/>
      <c r="NBU224" s="221"/>
      <c r="NBV224" s="221"/>
      <c r="NBW224" s="221"/>
      <c r="NBX224" s="221"/>
      <c r="NBY224" s="221"/>
      <c r="NBZ224" s="221"/>
      <c r="NCA224" s="221"/>
      <c r="NCB224" s="221"/>
      <c r="NCC224" s="221"/>
      <c r="NCD224" s="221"/>
      <c r="NCE224" s="221"/>
      <c r="NCF224" s="221"/>
      <c r="NCG224" s="221"/>
      <c r="NCH224" s="221"/>
      <c r="NCI224" s="221"/>
      <c r="NCJ224" s="221"/>
      <c r="NCK224" s="221"/>
      <c r="NCL224" s="221"/>
      <c r="NCM224" s="221"/>
      <c r="NCN224" s="221"/>
      <c r="NCO224" s="221"/>
      <c r="NCP224" s="221"/>
      <c r="NCQ224" s="221"/>
      <c r="NCR224" s="221"/>
      <c r="NCS224" s="221"/>
      <c r="NCT224" s="221"/>
      <c r="NCU224" s="221"/>
      <c r="NCV224" s="221"/>
      <c r="NCW224" s="221"/>
      <c r="NCX224" s="221"/>
      <c r="NCY224" s="221"/>
      <c r="NCZ224" s="221"/>
      <c r="NDA224" s="221"/>
      <c r="NDB224" s="221"/>
      <c r="NDC224" s="221"/>
      <c r="NDD224" s="221"/>
      <c r="NDE224" s="221"/>
      <c r="NDF224" s="221"/>
      <c r="NDG224" s="221"/>
      <c r="NDH224" s="221"/>
      <c r="NDI224" s="221"/>
      <c r="NDJ224" s="221"/>
      <c r="NDK224" s="221"/>
      <c r="NDL224" s="221"/>
      <c r="NDM224" s="221"/>
      <c r="NDN224" s="221"/>
      <c r="NDO224" s="221"/>
      <c r="NDP224" s="221"/>
      <c r="NDQ224" s="221"/>
      <c r="NDR224" s="221"/>
      <c r="NDS224" s="221"/>
      <c r="NDT224" s="221"/>
      <c r="NDU224" s="221"/>
      <c r="NDV224" s="221"/>
      <c r="NDW224" s="221"/>
      <c r="NDX224" s="221"/>
      <c r="NDY224" s="221"/>
      <c r="NDZ224" s="221"/>
      <c r="NEA224" s="221"/>
      <c r="NEB224" s="221"/>
      <c r="NEC224" s="221"/>
      <c r="NED224" s="221"/>
      <c r="NEE224" s="221"/>
      <c r="NEF224" s="221"/>
      <c r="NEG224" s="221"/>
      <c r="NEH224" s="221"/>
      <c r="NEI224" s="221"/>
      <c r="NEJ224" s="221"/>
      <c r="NEK224" s="221"/>
      <c r="NEL224" s="221"/>
      <c r="NEM224" s="221"/>
      <c r="NEN224" s="221"/>
      <c r="NEO224" s="221"/>
      <c r="NEP224" s="221"/>
      <c r="NEQ224" s="221"/>
      <c r="NER224" s="221"/>
      <c r="NES224" s="221"/>
      <c r="NET224" s="221"/>
      <c r="NEU224" s="221"/>
      <c r="NEV224" s="221"/>
      <c r="NEW224" s="221"/>
      <c r="NEX224" s="221"/>
      <c r="NEY224" s="221"/>
      <c r="NEZ224" s="221"/>
      <c r="NFA224" s="221"/>
      <c r="NFB224" s="221"/>
      <c r="NFC224" s="221"/>
      <c r="NFD224" s="221"/>
      <c r="NFE224" s="221"/>
      <c r="NFF224" s="221"/>
      <c r="NFG224" s="221"/>
      <c r="NFH224" s="221"/>
      <c r="NFI224" s="221"/>
      <c r="NFJ224" s="221"/>
      <c r="NFK224" s="221"/>
      <c r="NFL224" s="221"/>
      <c r="NFM224" s="221"/>
      <c r="NFN224" s="221"/>
      <c r="NFO224" s="221"/>
      <c r="NFP224" s="221"/>
      <c r="NFQ224" s="221"/>
      <c r="NFR224" s="221"/>
      <c r="NFS224" s="221"/>
      <c r="NFT224" s="221"/>
      <c r="NFU224" s="221"/>
      <c r="NFV224" s="221"/>
      <c r="NFW224" s="221"/>
      <c r="NFX224" s="221"/>
      <c r="NFY224" s="221"/>
      <c r="NFZ224" s="221"/>
      <c r="NGA224" s="221"/>
      <c r="NGB224" s="221"/>
      <c r="NGC224" s="221"/>
      <c r="NGD224" s="221"/>
      <c r="NGE224" s="221"/>
      <c r="NGF224" s="221"/>
      <c r="NGG224" s="221"/>
      <c r="NGH224" s="221"/>
      <c r="NGI224" s="221"/>
      <c r="NGJ224" s="221"/>
      <c r="NGK224" s="221"/>
      <c r="NGL224" s="221"/>
      <c r="NGM224" s="221"/>
      <c r="NGN224" s="221"/>
      <c r="NGO224" s="221"/>
      <c r="NGP224" s="221"/>
      <c r="NGQ224" s="221"/>
      <c r="NGR224" s="221"/>
      <c r="NGS224" s="221"/>
      <c r="NGT224" s="221"/>
      <c r="NGU224" s="221"/>
      <c r="NGV224" s="221"/>
      <c r="NGW224" s="221"/>
      <c r="NGX224" s="221"/>
      <c r="NGY224" s="221"/>
      <c r="NGZ224" s="221"/>
      <c r="NHA224" s="221"/>
      <c r="NHB224" s="221"/>
      <c r="NHC224" s="221"/>
      <c r="NHD224" s="221"/>
      <c r="NHE224" s="221"/>
      <c r="NHF224" s="221"/>
      <c r="NHG224" s="221"/>
      <c r="NHH224" s="221"/>
      <c r="NHI224" s="221"/>
      <c r="NHJ224" s="221"/>
      <c r="NHK224" s="221"/>
      <c r="NHL224" s="221"/>
      <c r="NHM224" s="221"/>
      <c r="NHN224" s="221"/>
      <c r="NHO224" s="221"/>
      <c r="NHP224" s="221"/>
      <c r="NHQ224" s="221"/>
      <c r="NHR224" s="221"/>
      <c r="NHS224" s="221"/>
      <c r="NHT224" s="221"/>
      <c r="NHU224" s="221"/>
      <c r="NHV224" s="221"/>
      <c r="NHW224" s="221"/>
      <c r="NHX224" s="221"/>
      <c r="NHY224" s="221"/>
      <c r="NHZ224" s="221"/>
      <c r="NIA224" s="221"/>
      <c r="NIB224" s="221"/>
      <c r="NIC224" s="221"/>
      <c r="NID224" s="221"/>
      <c r="NIE224" s="221"/>
      <c r="NIF224" s="221"/>
      <c r="NIG224" s="221"/>
      <c r="NIH224" s="221"/>
      <c r="NII224" s="221"/>
      <c r="NIJ224" s="221"/>
      <c r="NIK224" s="221"/>
      <c r="NIL224" s="221"/>
      <c r="NIM224" s="221"/>
      <c r="NIN224" s="221"/>
      <c r="NIO224" s="221"/>
      <c r="NIP224" s="221"/>
      <c r="NIQ224" s="221"/>
      <c r="NIR224" s="221"/>
      <c r="NIS224" s="221"/>
      <c r="NIT224" s="221"/>
      <c r="NIU224" s="221"/>
      <c r="NIV224" s="221"/>
      <c r="NIW224" s="221"/>
      <c r="NIX224" s="221"/>
      <c r="NIY224" s="221"/>
      <c r="NIZ224" s="221"/>
      <c r="NJA224" s="221"/>
      <c r="NJB224" s="221"/>
      <c r="NJC224" s="221"/>
      <c r="NJD224" s="221"/>
      <c r="NJE224" s="221"/>
      <c r="NJF224" s="221"/>
      <c r="NJG224" s="221"/>
      <c r="NJH224" s="221"/>
      <c r="NJI224" s="221"/>
      <c r="NJJ224" s="221"/>
      <c r="NJK224" s="221"/>
      <c r="NJL224" s="221"/>
      <c r="NJM224" s="221"/>
      <c r="NJN224" s="221"/>
      <c r="NJO224" s="221"/>
      <c r="NJP224" s="221"/>
      <c r="NJQ224" s="221"/>
      <c r="NJR224" s="221"/>
      <c r="NJS224" s="221"/>
      <c r="NJT224" s="221"/>
      <c r="NJU224" s="221"/>
      <c r="NJV224" s="221"/>
      <c r="NJW224" s="221"/>
      <c r="NJX224" s="221"/>
      <c r="NJY224" s="221"/>
      <c r="NJZ224" s="221"/>
      <c r="NKA224" s="221"/>
      <c r="NKB224" s="221"/>
      <c r="NKC224" s="221"/>
      <c r="NKD224" s="221"/>
      <c r="NKE224" s="221"/>
      <c r="NKF224" s="221"/>
      <c r="NKG224" s="221"/>
      <c r="NKH224" s="221"/>
      <c r="NKI224" s="221"/>
      <c r="NKJ224" s="221"/>
      <c r="NKK224" s="221"/>
      <c r="NKL224" s="221"/>
      <c r="NKM224" s="221"/>
      <c r="NKN224" s="221"/>
      <c r="NKO224" s="221"/>
      <c r="NKP224" s="221"/>
      <c r="NKQ224" s="221"/>
      <c r="NKR224" s="221"/>
      <c r="NKS224" s="221"/>
      <c r="NKT224" s="221"/>
      <c r="NKU224" s="221"/>
      <c r="NKV224" s="221"/>
      <c r="NKW224" s="221"/>
      <c r="NKX224" s="221"/>
      <c r="NKY224" s="221"/>
      <c r="NKZ224" s="221"/>
      <c r="NLA224" s="221"/>
      <c r="NLB224" s="221"/>
      <c r="NLC224" s="221"/>
      <c r="NLD224" s="221"/>
      <c r="NLE224" s="221"/>
      <c r="NLF224" s="221"/>
      <c r="NLG224" s="221"/>
      <c r="NLH224" s="221"/>
      <c r="NLI224" s="221"/>
      <c r="NLJ224" s="221"/>
      <c r="NLK224" s="221"/>
      <c r="NLL224" s="221"/>
      <c r="NLM224" s="221"/>
      <c r="NLN224" s="221"/>
      <c r="NLO224" s="221"/>
      <c r="NLP224" s="221"/>
      <c r="NLQ224" s="221"/>
      <c r="NLR224" s="221"/>
      <c r="NLS224" s="221"/>
      <c r="NLT224" s="221"/>
      <c r="NLU224" s="221"/>
      <c r="NLV224" s="221"/>
      <c r="NLW224" s="221"/>
      <c r="NLX224" s="221"/>
      <c r="NLY224" s="221"/>
      <c r="NLZ224" s="221"/>
      <c r="NMA224" s="221"/>
      <c r="NMB224" s="221"/>
      <c r="NMC224" s="221"/>
      <c r="NMD224" s="221"/>
      <c r="NME224" s="221"/>
      <c r="NMF224" s="221"/>
      <c r="NMG224" s="221"/>
      <c r="NMH224" s="221"/>
      <c r="NMI224" s="221"/>
      <c r="NMJ224" s="221"/>
      <c r="NMK224" s="221"/>
      <c r="NML224" s="221"/>
      <c r="NMM224" s="221"/>
      <c r="NMN224" s="221"/>
      <c r="NMO224" s="221"/>
      <c r="NMP224" s="221"/>
      <c r="NMQ224" s="221"/>
      <c r="NMR224" s="221"/>
      <c r="NMS224" s="221"/>
      <c r="NMT224" s="221"/>
      <c r="NMU224" s="221"/>
      <c r="NMV224" s="221"/>
      <c r="NMW224" s="221"/>
      <c r="NMX224" s="221"/>
      <c r="NMY224" s="221"/>
      <c r="NMZ224" s="221"/>
      <c r="NNA224" s="221"/>
      <c r="NNB224" s="221"/>
      <c r="NNC224" s="221"/>
      <c r="NND224" s="221"/>
      <c r="NNE224" s="221"/>
      <c r="NNF224" s="221"/>
      <c r="NNG224" s="221"/>
      <c r="NNH224" s="221"/>
      <c r="NNI224" s="221"/>
      <c r="NNJ224" s="221"/>
      <c r="NNK224" s="221"/>
      <c r="NNL224" s="221"/>
      <c r="NNM224" s="221"/>
      <c r="NNN224" s="221"/>
      <c r="NNO224" s="221"/>
      <c r="NNP224" s="221"/>
      <c r="NNQ224" s="221"/>
      <c r="NNR224" s="221"/>
      <c r="NNS224" s="221"/>
      <c r="NNT224" s="221"/>
      <c r="NNU224" s="221"/>
      <c r="NNV224" s="221"/>
      <c r="NNW224" s="221"/>
      <c r="NNX224" s="221"/>
      <c r="NNY224" s="221"/>
      <c r="NNZ224" s="221"/>
      <c r="NOA224" s="221"/>
      <c r="NOB224" s="221"/>
      <c r="NOC224" s="221"/>
      <c r="NOD224" s="221"/>
      <c r="NOE224" s="221"/>
      <c r="NOF224" s="221"/>
      <c r="NOG224" s="221"/>
      <c r="NOH224" s="221"/>
      <c r="NOI224" s="221"/>
      <c r="NOJ224" s="221"/>
      <c r="NOK224" s="221"/>
      <c r="NOL224" s="221"/>
      <c r="NOM224" s="221"/>
      <c r="NON224" s="221"/>
      <c r="NOO224" s="221"/>
      <c r="NOP224" s="221"/>
      <c r="NOQ224" s="221"/>
      <c r="NOR224" s="221"/>
      <c r="NOS224" s="221"/>
      <c r="NOT224" s="221"/>
      <c r="NOU224" s="221"/>
      <c r="NOV224" s="221"/>
      <c r="NOW224" s="221"/>
      <c r="NOX224" s="221"/>
      <c r="NOY224" s="221"/>
      <c r="NOZ224" s="221"/>
      <c r="NPA224" s="221"/>
      <c r="NPB224" s="221"/>
      <c r="NPC224" s="221"/>
      <c r="NPD224" s="221"/>
      <c r="NPE224" s="221"/>
      <c r="NPF224" s="221"/>
      <c r="NPG224" s="221"/>
      <c r="NPH224" s="221"/>
      <c r="NPI224" s="221"/>
      <c r="NPJ224" s="221"/>
      <c r="NPK224" s="221"/>
      <c r="NPL224" s="221"/>
      <c r="NPM224" s="221"/>
      <c r="NPN224" s="221"/>
      <c r="NPO224" s="221"/>
      <c r="NPP224" s="221"/>
      <c r="NPQ224" s="221"/>
      <c r="NPR224" s="221"/>
      <c r="NPS224" s="221"/>
      <c r="NPT224" s="221"/>
      <c r="NPU224" s="221"/>
      <c r="NPV224" s="221"/>
      <c r="NPW224" s="221"/>
      <c r="NPX224" s="221"/>
      <c r="NPY224" s="221"/>
      <c r="NPZ224" s="221"/>
      <c r="NQA224" s="221"/>
      <c r="NQB224" s="221"/>
      <c r="NQC224" s="221"/>
      <c r="NQD224" s="221"/>
      <c r="NQE224" s="221"/>
      <c r="NQF224" s="221"/>
      <c r="NQG224" s="221"/>
      <c r="NQH224" s="221"/>
      <c r="NQI224" s="221"/>
      <c r="NQJ224" s="221"/>
      <c r="NQK224" s="221"/>
      <c r="NQL224" s="221"/>
      <c r="NQM224" s="221"/>
      <c r="NQN224" s="221"/>
      <c r="NQO224" s="221"/>
      <c r="NQP224" s="221"/>
      <c r="NQQ224" s="221"/>
      <c r="NQR224" s="221"/>
      <c r="NQS224" s="221"/>
      <c r="NQT224" s="221"/>
      <c r="NQU224" s="221"/>
      <c r="NQV224" s="221"/>
      <c r="NQW224" s="221"/>
      <c r="NQX224" s="221"/>
      <c r="NQY224" s="221"/>
      <c r="NQZ224" s="221"/>
      <c r="NRA224" s="221"/>
      <c r="NRB224" s="221"/>
      <c r="NRC224" s="221"/>
      <c r="NRD224" s="221"/>
      <c r="NRE224" s="221"/>
      <c r="NRF224" s="221"/>
      <c r="NRG224" s="221"/>
      <c r="NRH224" s="221"/>
      <c r="NRI224" s="221"/>
      <c r="NRJ224" s="221"/>
      <c r="NRK224" s="221"/>
      <c r="NRL224" s="221"/>
      <c r="NRM224" s="221"/>
      <c r="NRN224" s="221"/>
      <c r="NRO224" s="221"/>
      <c r="NRP224" s="221"/>
      <c r="NRQ224" s="221"/>
      <c r="NRR224" s="221"/>
      <c r="NRS224" s="221"/>
      <c r="NRT224" s="221"/>
      <c r="NRU224" s="221"/>
      <c r="NRV224" s="221"/>
      <c r="NRW224" s="221"/>
      <c r="NRX224" s="221"/>
      <c r="NRY224" s="221"/>
      <c r="NRZ224" s="221"/>
      <c r="NSA224" s="221"/>
      <c r="NSB224" s="221"/>
      <c r="NSC224" s="221"/>
      <c r="NSD224" s="221"/>
      <c r="NSE224" s="221"/>
      <c r="NSF224" s="221"/>
      <c r="NSG224" s="221"/>
      <c r="NSH224" s="221"/>
      <c r="NSI224" s="221"/>
      <c r="NSJ224" s="221"/>
      <c r="NSK224" s="221"/>
      <c r="NSL224" s="221"/>
      <c r="NSM224" s="221"/>
      <c r="NSN224" s="221"/>
      <c r="NSO224" s="221"/>
      <c r="NSP224" s="221"/>
      <c r="NSQ224" s="221"/>
      <c r="NSR224" s="221"/>
      <c r="NSS224" s="221"/>
      <c r="NST224" s="221"/>
      <c r="NSU224" s="221"/>
      <c r="NSV224" s="221"/>
      <c r="NSW224" s="221"/>
      <c r="NSX224" s="221"/>
      <c r="NSY224" s="221"/>
      <c r="NSZ224" s="221"/>
      <c r="NTA224" s="221"/>
      <c r="NTB224" s="221"/>
      <c r="NTC224" s="221"/>
      <c r="NTD224" s="221"/>
      <c r="NTE224" s="221"/>
      <c r="NTF224" s="221"/>
      <c r="NTG224" s="221"/>
      <c r="NTH224" s="221"/>
      <c r="NTI224" s="221"/>
      <c r="NTJ224" s="221"/>
      <c r="NTK224" s="221"/>
      <c r="NTL224" s="221"/>
      <c r="NTM224" s="221"/>
      <c r="NTN224" s="221"/>
      <c r="NTO224" s="221"/>
      <c r="NTP224" s="221"/>
      <c r="NTQ224" s="221"/>
      <c r="NTR224" s="221"/>
      <c r="NTS224" s="221"/>
      <c r="NTT224" s="221"/>
      <c r="NTU224" s="221"/>
      <c r="NTV224" s="221"/>
      <c r="NTW224" s="221"/>
      <c r="NTX224" s="221"/>
      <c r="NTY224" s="221"/>
      <c r="NTZ224" s="221"/>
      <c r="NUA224" s="221"/>
      <c r="NUB224" s="221"/>
      <c r="NUC224" s="221"/>
      <c r="NUD224" s="221"/>
      <c r="NUE224" s="221"/>
      <c r="NUF224" s="221"/>
      <c r="NUG224" s="221"/>
      <c r="NUH224" s="221"/>
      <c r="NUI224" s="221"/>
      <c r="NUJ224" s="221"/>
      <c r="NUK224" s="221"/>
      <c r="NUL224" s="221"/>
      <c r="NUM224" s="221"/>
      <c r="NUN224" s="221"/>
      <c r="NUO224" s="221"/>
      <c r="NUP224" s="221"/>
      <c r="NUQ224" s="221"/>
      <c r="NUR224" s="221"/>
      <c r="NUS224" s="221"/>
      <c r="NUT224" s="221"/>
      <c r="NUU224" s="221"/>
      <c r="NUV224" s="221"/>
      <c r="NUW224" s="221"/>
      <c r="NUX224" s="221"/>
      <c r="NUY224" s="221"/>
      <c r="NUZ224" s="221"/>
      <c r="NVA224" s="221"/>
      <c r="NVB224" s="221"/>
      <c r="NVC224" s="221"/>
      <c r="NVD224" s="221"/>
      <c r="NVE224" s="221"/>
      <c r="NVF224" s="221"/>
      <c r="NVG224" s="221"/>
      <c r="NVH224" s="221"/>
      <c r="NVI224" s="221"/>
      <c r="NVJ224" s="221"/>
      <c r="NVK224" s="221"/>
      <c r="NVL224" s="221"/>
      <c r="NVM224" s="221"/>
      <c r="NVN224" s="221"/>
      <c r="NVO224" s="221"/>
      <c r="NVP224" s="221"/>
      <c r="NVQ224" s="221"/>
      <c r="NVR224" s="221"/>
      <c r="NVS224" s="221"/>
      <c r="NVT224" s="221"/>
      <c r="NVU224" s="221"/>
      <c r="NVV224" s="221"/>
      <c r="NVW224" s="221"/>
      <c r="NVX224" s="221"/>
      <c r="NVY224" s="221"/>
      <c r="NVZ224" s="221"/>
      <c r="NWA224" s="221"/>
      <c r="NWB224" s="221"/>
      <c r="NWC224" s="221"/>
      <c r="NWD224" s="221"/>
      <c r="NWE224" s="221"/>
      <c r="NWF224" s="221"/>
      <c r="NWG224" s="221"/>
      <c r="NWH224" s="221"/>
      <c r="NWI224" s="221"/>
      <c r="NWJ224" s="221"/>
      <c r="NWK224" s="221"/>
      <c r="NWL224" s="221"/>
      <c r="NWM224" s="221"/>
      <c r="NWN224" s="221"/>
      <c r="NWO224" s="221"/>
      <c r="NWP224" s="221"/>
      <c r="NWQ224" s="221"/>
      <c r="NWR224" s="221"/>
      <c r="NWS224" s="221"/>
      <c r="NWT224" s="221"/>
      <c r="NWU224" s="221"/>
      <c r="NWV224" s="221"/>
      <c r="NWW224" s="221"/>
      <c r="NWX224" s="221"/>
      <c r="NWY224" s="221"/>
      <c r="NWZ224" s="221"/>
      <c r="NXA224" s="221"/>
      <c r="NXB224" s="221"/>
      <c r="NXC224" s="221"/>
      <c r="NXD224" s="221"/>
      <c r="NXE224" s="221"/>
      <c r="NXF224" s="221"/>
      <c r="NXG224" s="221"/>
      <c r="NXH224" s="221"/>
      <c r="NXI224" s="221"/>
      <c r="NXJ224" s="221"/>
      <c r="NXK224" s="221"/>
      <c r="NXL224" s="221"/>
      <c r="NXM224" s="221"/>
      <c r="NXN224" s="221"/>
      <c r="NXO224" s="221"/>
      <c r="NXP224" s="221"/>
      <c r="NXQ224" s="221"/>
      <c r="NXR224" s="221"/>
      <c r="NXS224" s="221"/>
      <c r="NXT224" s="221"/>
      <c r="NXU224" s="221"/>
      <c r="NXV224" s="221"/>
      <c r="NXW224" s="221"/>
      <c r="NXX224" s="221"/>
      <c r="NXY224" s="221"/>
      <c r="NXZ224" s="221"/>
      <c r="NYA224" s="221"/>
      <c r="NYB224" s="221"/>
      <c r="NYC224" s="221"/>
      <c r="NYD224" s="221"/>
      <c r="NYE224" s="221"/>
      <c r="NYF224" s="221"/>
      <c r="NYG224" s="221"/>
      <c r="NYH224" s="221"/>
      <c r="NYI224" s="221"/>
      <c r="NYJ224" s="221"/>
      <c r="NYK224" s="221"/>
      <c r="NYL224" s="221"/>
      <c r="NYM224" s="221"/>
      <c r="NYN224" s="221"/>
      <c r="NYO224" s="221"/>
      <c r="NYP224" s="221"/>
      <c r="NYQ224" s="221"/>
      <c r="NYR224" s="221"/>
      <c r="NYS224" s="221"/>
      <c r="NYT224" s="221"/>
      <c r="NYU224" s="221"/>
      <c r="NYV224" s="221"/>
      <c r="NYW224" s="221"/>
      <c r="NYX224" s="221"/>
      <c r="NYY224" s="221"/>
      <c r="NYZ224" s="221"/>
      <c r="NZA224" s="221"/>
      <c r="NZB224" s="221"/>
      <c r="NZC224" s="221"/>
      <c r="NZD224" s="221"/>
      <c r="NZE224" s="221"/>
      <c r="NZF224" s="221"/>
      <c r="NZG224" s="221"/>
      <c r="NZH224" s="221"/>
      <c r="NZI224" s="221"/>
      <c r="NZJ224" s="221"/>
      <c r="NZK224" s="221"/>
      <c r="NZL224" s="221"/>
      <c r="NZM224" s="221"/>
      <c r="NZN224" s="221"/>
      <c r="NZO224" s="221"/>
      <c r="NZP224" s="221"/>
      <c r="NZQ224" s="221"/>
      <c r="NZR224" s="221"/>
      <c r="NZS224" s="221"/>
      <c r="NZT224" s="221"/>
      <c r="NZU224" s="221"/>
      <c r="NZV224" s="221"/>
      <c r="NZW224" s="221"/>
      <c r="NZX224" s="221"/>
      <c r="NZY224" s="221"/>
      <c r="NZZ224" s="221"/>
      <c r="OAA224" s="221"/>
      <c r="OAB224" s="221"/>
      <c r="OAC224" s="221"/>
      <c r="OAD224" s="221"/>
      <c r="OAE224" s="221"/>
      <c r="OAF224" s="221"/>
      <c r="OAG224" s="221"/>
      <c r="OAH224" s="221"/>
      <c r="OAI224" s="221"/>
      <c r="OAJ224" s="221"/>
      <c r="OAK224" s="221"/>
      <c r="OAL224" s="221"/>
      <c r="OAM224" s="221"/>
      <c r="OAN224" s="221"/>
      <c r="OAO224" s="221"/>
      <c r="OAP224" s="221"/>
      <c r="OAQ224" s="221"/>
      <c r="OAR224" s="221"/>
      <c r="OAS224" s="221"/>
      <c r="OAT224" s="221"/>
      <c r="OAU224" s="221"/>
      <c r="OAV224" s="221"/>
      <c r="OAW224" s="221"/>
      <c r="OAX224" s="221"/>
      <c r="OAY224" s="221"/>
      <c r="OAZ224" s="221"/>
      <c r="OBA224" s="221"/>
      <c r="OBB224" s="221"/>
      <c r="OBC224" s="221"/>
      <c r="OBD224" s="221"/>
      <c r="OBE224" s="221"/>
      <c r="OBF224" s="221"/>
      <c r="OBG224" s="221"/>
      <c r="OBH224" s="221"/>
      <c r="OBI224" s="221"/>
      <c r="OBJ224" s="221"/>
      <c r="OBK224" s="221"/>
      <c r="OBL224" s="221"/>
      <c r="OBM224" s="221"/>
      <c r="OBN224" s="221"/>
      <c r="OBO224" s="221"/>
      <c r="OBP224" s="221"/>
      <c r="OBQ224" s="221"/>
      <c r="OBR224" s="221"/>
      <c r="OBS224" s="221"/>
      <c r="OBT224" s="221"/>
      <c r="OBU224" s="221"/>
      <c r="OBV224" s="221"/>
      <c r="OBW224" s="221"/>
      <c r="OBX224" s="221"/>
      <c r="OBY224" s="221"/>
      <c r="OBZ224" s="221"/>
      <c r="OCA224" s="221"/>
      <c r="OCB224" s="221"/>
      <c r="OCC224" s="221"/>
      <c r="OCD224" s="221"/>
      <c r="OCE224" s="221"/>
      <c r="OCF224" s="221"/>
      <c r="OCG224" s="221"/>
      <c r="OCH224" s="221"/>
      <c r="OCI224" s="221"/>
      <c r="OCJ224" s="221"/>
      <c r="OCK224" s="221"/>
      <c r="OCL224" s="221"/>
      <c r="OCM224" s="221"/>
      <c r="OCN224" s="221"/>
      <c r="OCO224" s="221"/>
      <c r="OCP224" s="221"/>
      <c r="OCQ224" s="221"/>
      <c r="OCR224" s="221"/>
      <c r="OCS224" s="221"/>
      <c r="OCT224" s="221"/>
      <c r="OCU224" s="221"/>
      <c r="OCV224" s="221"/>
      <c r="OCW224" s="221"/>
      <c r="OCX224" s="221"/>
      <c r="OCY224" s="221"/>
      <c r="OCZ224" s="221"/>
      <c r="ODA224" s="221"/>
      <c r="ODB224" s="221"/>
      <c r="ODC224" s="221"/>
      <c r="ODD224" s="221"/>
      <c r="ODE224" s="221"/>
      <c r="ODF224" s="221"/>
      <c r="ODG224" s="221"/>
      <c r="ODH224" s="221"/>
      <c r="ODI224" s="221"/>
      <c r="ODJ224" s="221"/>
      <c r="ODK224" s="221"/>
      <c r="ODL224" s="221"/>
      <c r="ODM224" s="221"/>
      <c r="ODN224" s="221"/>
      <c r="ODO224" s="221"/>
      <c r="ODP224" s="221"/>
      <c r="ODQ224" s="221"/>
      <c r="ODR224" s="221"/>
      <c r="ODS224" s="221"/>
      <c r="ODT224" s="221"/>
      <c r="ODU224" s="221"/>
      <c r="ODV224" s="221"/>
      <c r="ODW224" s="221"/>
      <c r="ODX224" s="221"/>
      <c r="ODY224" s="221"/>
      <c r="ODZ224" s="221"/>
      <c r="OEA224" s="221"/>
      <c r="OEB224" s="221"/>
      <c r="OEC224" s="221"/>
      <c r="OED224" s="221"/>
      <c r="OEE224" s="221"/>
      <c r="OEF224" s="221"/>
      <c r="OEG224" s="221"/>
      <c r="OEH224" s="221"/>
      <c r="OEI224" s="221"/>
      <c r="OEJ224" s="221"/>
      <c r="OEK224" s="221"/>
      <c r="OEL224" s="221"/>
      <c r="OEM224" s="221"/>
      <c r="OEN224" s="221"/>
      <c r="OEO224" s="221"/>
      <c r="OEP224" s="221"/>
      <c r="OEQ224" s="221"/>
      <c r="OER224" s="221"/>
      <c r="OES224" s="221"/>
      <c r="OET224" s="221"/>
      <c r="OEU224" s="221"/>
      <c r="OEV224" s="221"/>
      <c r="OEW224" s="221"/>
      <c r="OEX224" s="221"/>
      <c r="OEY224" s="221"/>
      <c r="OEZ224" s="221"/>
      <c r="OFA224" s="221"/>
      <c r="OFB224" s="221"/>
      <c r="OFC224" s="221"/>
      <c r="OFD224" s="221"/>
      <c r="OFE224" s="221"/>
      <c r="OFF224" s="221"/>
      <c r="OFG224" s="221"/>
      <c r="OFH224" s="221"/>
      <c r="OFI224" s="221"/>
      <c r="OFJ224" s="221"/>
      <c r="OFK224" s="221"/>
      <c r="OFL224" s="221"/>
      <c r="OFM224" s="221"/>
      <c r="OFN224" s="221"/>
      <c r="OFO224" s="221"/>
      <c r="OFP224" s="221"/>
      <c r="OFQ224" s="221"/>
      <c r="OFR224" s="221"/>
      <c r="OFS224" s="221"/>
      <c r="OFT224" s="221"/>
      <c r="OFU224" s="221"/>
      <c r="OFV224" s="221"/>
      <c r="OFW224" s="221"/>
      <c r="OFX224" s="221"/>
      <c r="OFY224" s="221"/>
      <c r="OFZ224" s="221"/>
      <c r="OGA224" s="221"/>
      <c r="OGB224" s="221"/>
      <c r="OGC224" s="221"/>
      <c r="OGD224" s="221"/>
      <c r="OGE224" s="221"/>
      <c r="OGF224" s="221"/>
      <c r="OGG224" s="221"/>
      <c r="OGH224" s="221"/>
      <c r="OGI224" s="221"/>
      <c r="OGJ224" s="221"/>
      <c r="OGK224" s="221"/>
      <c r="OGL224" s="221"/>
      <c r="OGM224" s="221"/>
      <c r="OGN224" s="221"/>
      <c r="OGO224" s="221"/>
      <c r="OGP224" s="221"/>
      <c r="OGQ224" s="221"/>
      <c r="OGR224" s="221"/>
      <c r="OGS224" s="221"/>
      <c r="OGT224" s="221"/>
      <c r="OGU224" s="221"/>
      <c r="OGV224" s="221"/>
      <c r="OGW224" s="221"/>
      <c r="OGX224" s="221"/>
      <c r="OGY224" s="221"/>
      <c r="OGZ224" s="221"/>
      <c r="OHA224" s="221"/>
      <c r="OHB224" s="221"/>
      <c r="OHC224" s="221"/>
      <c r="OHD224" s="221"/>
      <c r="OHE224" s="221"/>
      <c r="OHF224" s="221"/>
      <c r="OHG224" s="221"/>
      <c r="OHH224" s="221"/>
      <c r="OHI224" s="221"/>
      <c r="OHJ224" s="221"/>
      <c r="OHK224" s="221"/>
      <c r="OHL224" s="221"/>
      <c r="OHM224" s="221"/>
      <c r="OHN224" s="221"/>
      <c r="OHO224" s="221"/>
      <c r="OHP224" s="221"/>
      <c r="OHQ224" s="221"/>
      <c r="OHR224" s="221"/>
      <c r="OHS224" s="221"/>
      <c r="OHT224" s="221"/>
      <c r="OHU224" s="221"/>
      <c r="OHV224" s="221"/>
      <c r="OHW224" s="221"/>
      <c r="OHX224" s="221"/>
      <c r="OHY224" s="221"/>
      <c r="OHZ224" s="221"/>
      <c r="OIA224" s="221"/>
      <c r="OIB224" s="221"/>
      <c r="OIC224" s="221"/>
      <c r="OID224" s="221"/>
      <c r="OIE224" s="221"/>
      <c r="OIF224" s="221"/>
      <c r="OIG224" s="221"/>
      <c r="OIH224" s="221"/>
      <c r="OII224" s="221"/>
      <c r="OIJ224" s="221"/>
      <c r="OIK224" s="221"/>
      <c r="OIL224" s="221"/>
      <c r="OIM224" s="221"/>
      <c r="OIN224" s="221"/>
      <c r="OIO224" s="221"/>
      <c r="OIP224" s="221"/>
      <c r="OIQ224" s="221"/>
      <c r="OIR224" s="221"/>
      <c r="OIS224" s="221"/>
      <c r="OIT224" s="221"/>
      <c r="OIU224" s="221"/>
      <c r="OIV224" s="221"/>
      <c r="OIW224" s="221"/>
      <c r="OIX224" s="221"/>
      <c r="OIY224" s="221"/>
      <c r="OIZ224" s="221"/>
      <c r="OJA224" s="221"/>
      <c r="OJB224" s="221"/>
      <c r="OJC224" s="221"/>
      <c r="OJD224" s="221"/>
      <c r="OJE224" s="221"/>
      <c r="OJF224" s="221"/>
      <c r="OJG224" s="221"/>
      <c r="OJH224" s="221"/>
      <c r="OJI224" s="221"/>
      <c r="OJJ224" s="221"/>
      <c r="OJK224" s="221"/>
      <c r="OJL224" s="221"/>
      <c r="OJM224" s="221"/>
      <c r="OJN224" s="221"/>
      <c r="OJO224" s="221"/>
      <c r="OJP224" s="221"/>
      <c r="OJQ224" s="221"/>
      <c r="OJR224" s="221"/>
      <c r="OJS224" s="221"/>
      <c r="OJT224" s="221"/>
      <c r="OJU224" s="221"/>
      <c r="OJV224" s="221"/>
      <c r="OJW224" s="221"/>
      <c r="OJX224" s="221"/>
      <c r="OJY224" s="221"/>
      <c r="OJZ224" s="221"/>
      <c r="OKA224" s="221"/>
      <c r="OKB224" s="221"/>
      <c r="OKC224" s="221"/>
      <c r="OKD224" s="221"/>
      <c r="OKE224" s="221"/>
      <c r="OKF224" s="221"/>
      <c r="OKG224" s="221"/>
      <c r="OKH224" s="221"/>
      <c r="OKI224" s="221"/>
      <c r="OKJ224" s="221"/>
      <c r="OKK224" s="221"/>
      <c r="OKL224" s="221"/>
      <c r="OKM224" s="221"/>
      <c r="OKN224" s="221"/>
      <c r="OKO224" s="221"/>
      <c r="OKP224" s="221"/>
      <c r="OKQ224" s="221"/>
      <c r="OKR224" s="221"/>
      <c r="OKS224" s="221"/>
      <c r="OKT224" s="221"/>
      <c r="OKU224" s="221"/>
      <c r="OKV224" s="221"/>
      <c r="OKW224" s="221"/>
      <c r="OKX224" s="221"/>
      <c r="OKY224" s="221"/>
      <c r="OKZ224" s="221"/>
      <c r="OLA224" s="221"/>
      <c r="OLB224" s="221"/>
      <c r="OLC224" s="221"/>
      <c r="OLD224" s="221"/>
      <c r="OLE224" s="221"/>
      <c r="OLF224" s="221"/>
      <c r="OLG224" s="221"/>
      <c r="OLH224" s="221"/>
      <c r="OLI224" s="221"/>
      <c r="OLJ224" s="221"/>
      <c r="OLK224" s="221"/>
      <c r="OLL224" s="221"/>
      <c r="OLM224" s="221"/>
      <c r="OLN224" s="221"/>
      <c r="OLO224" s="221"/>
      <c r="OLP224" s="221"/>
      <c r="OLQ224" s="221"/>
      <c r="OLR224" s="221"/>
      <c r="OLS224" s="221"/>
      <c r="OLT224" s="221"/>
      <c r="OLU224" s="221"/>
      <c r="OLV224" s="221"/>
      <c r="OLW224" s="221"/>
      <c r="OLX224" s="221"/>
      <c r="OLY224" s="221"/>
      <c r="OLZ224" s="221"/>
      <c r="OMA224" s="221"/>
      <c r="OMB224" s="221"/>
      <c r="OMC224" s="221"/>
      <c r="OMD224" s="221"/>
      <c r="OME224" s="221"/>
      <c r="OMF224" s="221"/>
      <c r="OMG224" s="221"/>
      <c r="OMH224" s="221"/>
      <c r="OMI224" s="221"/>
      <c r="OMJ224" s="221"/>
      <c r="OMK224" s="221"/>
      <c r="OML224" s="221"/>
      <c r="OMM224" s="221"/>
      <c r="OMN224" s="221"/>
      <c r="OMO224" s="221"/>
      <c r="OMP224" s="221"/>
      <c r="OMQ224" s="221"/>
      <c r="OMR224" s="221"/>
      <c r="OMS224" s="221"/>
      <c r="OMT224" s="221"/>
      <c r="OMU224" s="221"/>
      <c r="OMV224" s="221"/>
      <c r="OMW224" s="221"/>
      <c r="OMX224" s="221"/>
      <c r="OMY224" s="221"/>
      <c r="OMZ224" s="221"/>
      <c r="ONA224" s="221"/>
      <c r="ONB224" s="221"/>
      <c r="ONC224" s="221"/>
      <c r="OND224" s="221"/>
      <c r="ONE224" s="221"/>
      <c r="ONF224" s="221"/>
      <c r="ONG224" s="221"/>
      <c r="ONH224" s="221"/>
      <c r="ONI224" s="221"/>
      <c r="ONJ224" s="221"/>
      <c r="ONK224" s="221"/>
      <c r="ONL224" s="221"/>
      <c r="ONM224" s="221"/>
      <c r="ONN224" s="221"/>
      <c r="ONO224" s="221"/>
      <c r="ONP224" s="221"/>
      <c r="ONQ224" s="221"/>
      <c r="ONR224" s="221"/>
      <c r="ONS224" s="221"/>
      <c r="ONT224" s="221"/>
      <c r="ONU224" s="221"/>
      <c r="ONV224" s="221"/>
      <c r="ONW224" s="221"/>
      <c r="ONX224" s="221"/>
      <c r="ONY224" s="221"/>
      <c r="ONZ224" s="221"/>
      <c r="OOA224" s="221"/>
      <c r="OOB224" s="221"/>
      <c r="OOC224" s="221"/>
      <c r="OOD224" s="221"/>
      <c r="OOE224" s="221"/>
      <c r="OOF224" s="221"/>
      <c r="OOG224" s="221"/>
      <c r="OOH224" s="221"/>
      <c r="OOI224" s="221"/>
      <c r="OOJ224" s="221"/>
      <c r="OOK224" s="221"/>
      <c r="OOL224" s="221"/>
      <c r="OOM224" s="221"/>
      <c r="OON224" s="221"/>
      <c r="OOO224" s="221"/>
      <c r="OOP224" s="221"/>
      <c r="OOQ224" s="221"/>
      <c r="OOR224" s="221"/>
      <c r="OOS224" s="221"/>
      <c r="OOT224" s="221"/>
      <c r="OOU224" s="221"/>
      <c r="OOV224" s="221"/>
      <c r="OOW224" s="221"/>
      <c r="OOX224" s="221"/>
      <c r="OOY224" s="221"/>
      <c r="OOZ224" s="221"/>
      <c r="OPA224" s="221"/>
      <c r="OPB224" s="221"/>
      <c r="OPC224" s="221"/>
      <c r="OPD224" s="221"/>
      <c r="OPE224" s="221"/>
      <c r="OPF224" s="221"/>
      <c r="OPG224" s="221"/>
      <c r="OPH224" s="221"/>
      <c r="OPI224" s="221"/>
      <c r="OPJ224" s="221"/>
      <c r="OPK224" s="221"/>
      <c r="OPL224" s="221"/>
      <c r="OPM224" s="221"/>
      <c r="OPN224" s="221"/>
      <c r="OPO224" s="221"/>
      <c r="OPP224" s="221"/>
      <c r="OPQ224" s="221"/>
      <c r="OPR224" s="221"/>
      <c r="OPS224" s="221"/>
      <c r="OPT224" s="221"/>
      <c r="OPU224" s="221"/>
      <c r="OPV224" s="221"/>
      <c r="OPW224" s="221"/>
      <c r="OPX224" s="221"/>
      <c r="OPY224" s="221"/>
      <c r="OPZ224" s="221"/>
      <c r="OQA224" s="221"/>
      <c r="OQB224" s="221"/>
      <c r="OQC224" s="221"/>
      <c r="OQD224" s="221"/>
      <c r="OQE224" s="221"/>
      <c r="OQF224" s="221"/>
      <c r="OQG224" s="221"/>
      <c r="OQH224" s="221"/>
      <c r="OQI224" s="221"/>
      <c r="OQJ224" s="221"/>
      <c r="OQK224" s="221"/>
      <c r="OQL224" s="221"/>
      <c r="OQM224" s="221"/>
      <c r="OQN224" s="221"/>
      <c r="OQO224" s="221"/>
      <c r="OQP224" s="221"/>
      <c r="OQQ224" s="221"/>
      <c r="OQR224" s="221"/>
      <c r="OQS224" s="221"/>
      <c r="OQT224" s="221"/>
      <c r="OQU224" s="221"/>
      <c r="OQV224" s="221"/>
      <c r="OQW224" s="221"/>
      <c r="OQX224" s="221"/>
      <c r="OQY224" s="221"/>
      <c r="OQZ224" s="221"/>
      <c r="ORA224" s="221"/>
      <c r="ORB224" s="221"/>
      <c r="ORC224" s="221"/>
      <c r="ORD224" s="221"/>
      <c r="ORE224" s="221"/>
      <c r="ORF224" s="221"/>
      <c r="ORG224" s="221"/>
      <c r="ORH224" s="221"/>
      <c r="ORI224" s="221"/>
      <c r="ORJ224" s="221"/>
      <c r="ORK224" s="221"/>
      <c r="ORL224" s="221"/>
      <c r="ORM224" s="221"/>
      <c r="ORN224" s="221"/>
      <c r="ORO224" s="221"/>
      <c r="ORP224" s="221"/>
      <c r="ORQ224" s="221"/>
      <c r="ORR224" s="221"/>
      <c r="ORS224" s="221"/>
      <c r="ORT224" s="221"/>
      <c r="ORU224" s="221"/>
      <c r="ORV224" s="221"/>
      <c r="ORW224" s="221"/>
      <c r="ORX224" s="221"/>
      <c r="ORY224" s="221"/>
      <c r="ORZ224" s="221"/>
      <c r="OSA224" s="221"/>
      <c r="OSB224" s="221"/>
      <c r="OSC224" s="221"/>
      <c r="OSD224" s="221"/>
      <c r="OSE224" s="221"/>
      <c r="OSF224" s="221"/>
      <c r="OSG224" s="221"/>
      <c r="OSH224" s="221"/>
      <c r="OSI224" s="221"/>
      <c r="OSJ224" s="221"/>
      <c r="OSK224" s="221"/>
      <c r="OSL224" s="221"/>
      <c r="OSM224" s="221"/>
      <c r="OSN224" s="221"/>
      <c r="OSO224" s="221"/>
      <c r="OSP224" s="221"/>
      <c r="OSQ224" s="221"/>
      <c r="OSR224" s="221"/>
      <c r="OSS224" s="221"/>
      <c r="OST224" s="221"/>
      <c r="OSU224" s="221"/>
      <c r="OSV224" s="221"/>
      <c r="OSW224" s="221"/>
      <c r="OSX224" s="221"/>
      <c r="OSY224" s="221"/>
      <c r="OSZ224" s="221"/>
      <c r="OTA224" s="221"/>
      <c r="OTB224" s="221"/>
      <c r="OTC224" s="221"/>
      <c r="OTD224" s="221"/>
      <c r="OTE224" s="221"/>
      <c r="OTF224" s="221"/>
      <c r="OTG224" s="221"/>
      <c r="OTH224" s="221"/>
      <c r="OTI224" s="221"/>
      <c r="OTJ224" s="221"/>
      <c r="OTK224" s="221"/>
      <c r="OTL224" s="221"/>
      <c r="OTM224" s="221"/>
      <c r="OTN224" s="221"/>
      <c r="OTO224" s="221"/>
      <c r="OTP224" s="221"/>
      <c r="OTQ224" s="221"/>
      <c r="OTR224" s="221"/>
      <c r="OTS224" s="221"/>
      <c r="OTT224" s="221"/>
      <c r="OTU224" s="221"/>
      <c r="OTV224" s="221"/>
      <c r="OTW224" s="221"/>
      <c r="OTX224" s="221"/>
      <c r="OTY224" s="221"/>
      <c r="OTZ224" s="221"/>
      <c r="OUA224" s="221"/>
      <c r="OUB224" s="221"/>
      <c r="OUC224" s="221"/>
      <c r="OUD224" s="221"/>
      <c r="OUE224" s="221"/>
      <c r="OUF224" s="221"/>
      <c r="OUG224" s="221"/>
      <c r="OUH224" s="221"/>
      <c r="OUI224" s="221"/>
      <c r="OUJ224" s="221"/>
      <c r="OUK224" s="221"/>
      <c r="OUL224" s="221"/>
      <c r="OUM224" s="221"/>
      <c r="OUN224" s="221"/>
      <c r="OUO224" s="221"/>
      <c r="OUP224" s="221"/>
      <c r="OUQ224" s="221"/>
      <c r="OUR224" s="221"/>
      <c r="OUS224" s="221"/>
      <c r="OUT224" s="221"/>
      <c r="OUU224" s="221"/>
      <c r="OUV224" s="221"/>
      <c r="OUW224" s="221"/>
      <c r="OUX224" s="221"/>
      <c r="OUY224" s="221"/>
      <c r="OUZ224" s="221"/>
      <c r="OVA224" s="221"/>
      <c r="OVB224" s="221"/>
      <c r="OVC224" s="221"/>
      <c r="OVD224" s="221"/>
      <c r="OVE224" s="221"/>
      <c r="OVF224" s="221"/>
      <c r="OVG224" s="221"/>
      <c r="OVH224" s="221"/>
      <c r="OVI224" s="221"/>
      <c r="OVJ224" s="221"/>
      <c r="OVK224" s="221"/>
      <c r="OVL224" s="221"/>
      <c r="OVM224" s="221"/>
      <c r="OVN224" s="221"/>
      <c r="OVO224" s="221"/>
      <c r="OVP224" s="221"/>
      <c r="OVQ224" s="221"/>
      <c r="OVR224" s="221"/>
      <c r="OVS224" s="221"/>
      <c r="OVT224" s="221"/>
      <c r="OVU224" s="221"/>
      <c r="OVV224" s="221"/>
      <c r="OVW224" s="221"/>
      <c r="OVX224" s="221"/>
      <c r="OVY224" s="221"/>
      <c r="OVZ224" s="221"/>
      <c r="OWA224" s="221"/>
      <c r="OWB224" s="221"/>
      <c r="OWC224" s="221"/>
      <c r="OWD224" s="221"/>
      <c r="OWE224" s="221"/>
      <c r="OWF224" s="221"/>
      <c r="OWG224" s="221"/>
      <c r="OWH224" s="221"/>
      <c r="OWI224" s="221"/>
      <c r="OWJ224" s="221"/>
      <c r="OWK224" s="221"/>
      <c r="OWL224" s="221"/>
      <c r="OWM224" s="221"/>
      <c r="OWN224" s="221"/>
      <c r="OWO224" s="221"/>
      <c r="OWP224" s="221"/>
      <c r="OWQ224" s="221"/>
      <c r="OWR224" s="221"/>
      <c r="OWS224" s="221"/>
      <c r="OWT224" s="221"/>
      <c r="OWU224" s="221"/>
      <c r="OWV224" s="221"/>
      <c r="OWW224" s="221"/>
      <c r="OWX224" s="221"/>
      <c r="OWY224" s="221"/>
      <c r="OWZ224" s="221"/>
      <c r="OXA224" s="221"/>
      <c r="OXB224" s="221"/>
      <c r="OXC224" s="221"/>
      <c r="OXD224" s="221"/>
      <c r="OXE224" s="221"/>
      <c r="OXF224" s="221"/>
      <c r="OXG224" s="221"/>
      <c r="OXH224" s="221"/>
      <c r="OXI224" s="221"/>
      <c r="OXJ224" s="221"/>
      <c r="OXK224" s="221"/>
      <c r="OXL224" s="221"/>
      <c r="OXM224" s="221"/>
      <c r="OXN224" s="221"/>
      <c r="OXO224" s="221"/>
      <c r="OXP224" s="221"/>
      <c r="OXQ224" s="221"/>
      <c r="OXR224" s="221"/>
      <c r="OXS224" s="221"/>
      <c r="OXT224" s="221"/>
      <c r="OXU224" s="221"/>
      <c r="OXV224" s="221"/>
      <c r="OXW224" s="221"/>
      <c r="OXX224" s="221"/>
      <c r="OXY224" s="221"/>
      <c r="OXZ224" s="221"/>
      <c r="OYA224" s="221"/>
      <c r="OYB224" s="221"/>
      <c r="OYC224" s="221"/>
      <c r="OYD224" s="221"/>
      <c r="OYE224" s="221"/>
      <c r="OYF224" s="221"/>
      <c r="OYG224" s="221"/>
      <c r="OYH224" s="221"/>
      <c r="OYI224" s="221"/>
      <c r="OYJ224" s="221"/>
      <c r="OYK224" s="221"/>
      <c r="OYL224" s="221"/>
      <c r="OYM224" s="221"/>
      <c r="OYN224" s="221"/>
      <c r="OYO224" s="221"/>
      <c r="OYP224" s="221"/>
      <c r="OYQ224" s="221"/>
      <c r="OYR224" s="221"/>
      <c r="OYS224" s="221"/>
      <c r="OYT224" s="221"/>
      <c r="OYU224" s="221"/>
      <c r="OYV224" s="221"/>
      <c r="OYW224" s="221"/>
      <c r="OYX224" s="221"/>
      <c r="OYY224" s="221"/>
      <c r="OYZ224" s="221"/>
      <c r="OZA224" s="221"/>
      <c r="OZB224" s="221"/>
      <c r="OZC224" s="221"/>
      <c r="OZD224" s="221"/>
      <c r="OZE224" s="221"/>
      <c r="OZF224" s="221"/>
      <c r="OZG224" s="221"/>
      <c r="OZH224" s="221"/>
      <c r="OZI224" s="221"/>
      <c r="OZJ224" s="221"/>
      <c r="OZK224" s="221"/>
      <c r="OZL224" s="221"/>
      <c r="OZM224" s="221"/>
      <c r="OZN224" s="221"/>
      <c r="OZO224" s="221"/>
      <c r="OZP224" s="221"/>
      <c r="OZQ224" s="221"/>
      <c r="OZR224" s="221"/>
      <c r="OZS224" s="221"/>
      <c r="OZT224" s="221"/>
      <c r="OZU224" s="221"/>
      <c r="OZV224" s="221"/>
      <c r="OZW224" s="221"/>
      <c r="OZX224" s="221"/>
      <c r="OZY224" s="221"/>
      <c r="OZZ224" s="221"/>
      <c r="PAA224" s="221"/>
      <c r="PAB224" s="221"/>
      <c r="PAC224" s="221"/>
      <c r="PAD224" s="221"/>
      <c r="PAE224" s="221"/>
      <c r="PAF224" s="221"/>
      <c r="PAG224" s="221"/>
      <c r="PAH224" s="221"/>
      <c r="PAI224" s="221"/>
      <c r="PAJ224" s="221"/>
      <c r="PAK224" s="221"/>
      <c r="PAL224" s="221"/>
      <c r="PAM224" s="221"/>
      <c r="PAN224" s="221"/>
      <c r="PAO224" s="221"/>
      <c r="PAP224" s="221"/>
      <c r="PAQ224" s="221"/>
      <c r="PAR224" s="221"/>
      <c r="PAS224" s="221"/>
      <c r="PAT224" s="221"/>
      <c r="PAU224" s="221"/>
      <c r="PAV224" s="221"/>
      <c r="PAW224" s="221"/>
      <c r="PAX224" s="221"/>
      <c r="PAY224" s="221"/>
      <c r="PAZ224" s="221"/>
      <c r="PBA224" s="221"/>
      <c r="PBB224" s="221"/>
      <c r="PBC224" s="221"/>
      <c r="PBD224" s="221"/>
      <c r="PBE224" s="221"/>
      <c r="PBF224" s="221"/>
      <c r="PBG224" s="221"/>
      <c r="PBH224" s="221"/>
      <c r="PBI224" s="221"/>
      <c r="PBJ224" s="221"/>
      <c r="PBK224" s="221"/>
      <c r="PBL224" s="221"/>
      <c r="PBM224" s="221"/>
      <c r="PBN224" s="221"/>
      <c r="PBO224" s="221"/>
      <c r="PBP224" s="221"/>
      <c r="PBQ224" s="221"/>
      <c r="PBR224" s="221"/>
      <c r="PBS224" s="221"/>
      <c r="PBT224" s="221"/>
      <c r="PBU224" s="221"/>
      <c r="PBV224" s="221"/>
      <c r="PBW224" s="221"/>
      <c r="PBX224" s="221"/>
      <c r="PBY224" s="221"/>
      <c r="PBZ224" s="221"/>
      <c r="PCA224" s="221"/>
      <c r="PCB224" s="221"/>
      <c r="PCC224" s="221"/>
      <c r="PCD224" s="221"/>
      <c r="PCE224" s="221"/>
      <c r="PCF224" s="221"/>
      <c r="PCG224" s="221"/>
      <c r="PCH224" s="221"/>
      <c r="PCI224" s="221"/>
      <c r="PCJ224" s="221"/>
      <c r="PCK224" s="221"/>
      <c r="PCL224" s="221"/>
      <c r="PCM224" s="221"/>
      <c r="PCN224" s="221"/>
      <c r="PCO224" s="221"/>
      <c r="PCP224" s="221"/>
      <c r="PCQ224" s="221"/>
      <c r="PCR224" s="221"/>
      <c r="PCS224" s="221"/>
      <c r="PCT224" s="221"/>
      <c r="PCU224" s="221"/>
      <c r="PCV224" s="221"/>
      <c r="PCW224" s="221"/>
      <c r="PCX224" s="221"/>
      <c r="PCY224" s="221"/>
      <c r="PCZ224" s="221"/>
      <c r="PDA224" s="221"/>
      <c r="PDB224" s="221"/>
      <c r="PDC224" s="221"/>
      <c r="PDD224" s="221"/>
      <c r="PDE224" s="221"/>
      <c r="PDF224" s="221"/>
      <c r="PDG224" s="221"/>
      <c r="PDH224" s="221"/>
      <c r="PDI224" s="221"/>
      <c r="PDJ224" s="221"/>
      <c r="PDK224" s="221"/>
      <c r="PDL224" s="221"/>
      <c r="PDM224" s="221"/>
      <c r="PDN224" s="221"/>
      <c r="PDO224" s="221"/>
      <c r="PDP224" s="221"/>
      <c r="PDQ224" s="221"/>
      <c r="PDR224" s="221"/>
      <c r="PDS224" s="221"/>
      <c r="PDT224" s="221"/>
      <c r="PDU224" s="221"/>
      <c r="PDV224" s="221"/>
      <c r="PDW224" s="221"/>
      <c r="PDX224" s="221"/>
      <c r="PDY224" s="221"/>
      <c r="PDZ224" s="221"/>
      <c r="PEA224" s="221"/>
      <c r="PEB224" s="221"/>
      <c r="PEC224" s="221"/>
      <c r="PED224" s="221"/>
      <c r="PEE224" s="221"/>
      <c r="PEF224" s="221"/>
      <c r="PEG224" s="221"/>
      <c r="PEH224" s="221"/>
      <c r="PEI224" s="221"/>
      <c r="PEJ224" s="221"/>
      <c r="PEK224" s="221"/>
      <c r="PEL224" s="221"/>
      <c r="PEM224" s="221"/>
      <c r="PEN224" s="221"/>
      <c r="PEO224" s="221"/>
      <c r="PEP224" s="221"/>
      <c r="PEQ224" s="221"/>
      <c r="PER224" s="221"/>
      <c r="PES224" s="221"/>
      <c r="PET224" s="221"/>
      <c r="PEU224" s="221"/>
      <c r="PEV224" s="221"/>
      <c r="PEW224" s="221"/>
      <c r="PEX224" s="221"/>
      <c r="PEY224" s="221"/>
      <c r="PEZ224" s="221"/>
      <c r="PFA224" s="221"/>
      <c r="PFB224" s="221"/>
      <c r="PFC224" s="221"/>
      <c r="PFD224" s="221"/>
      <c r="PFE224" s="221"/>
      <c r="PFF224" s="221"/>
      <c r="PFG224" s="221"/>
      <c r="PFH224" s="221"/>
      <c r="PFI224" s="221"/>
      <c r="PFJ224" s="221"/>
      <c r="PFK224" s="221"/>
      <c r="PFL224" s="221"/>
      <c r="PFM224" s="221"/>
      <c r="PFN224" s="221"/>
      <c r="PFO224" s="221"/>
      <c r="PFP224" s="221"/>
      <c r="PFQ224" s="221"/>
      <c r="PFR224" s="221"/>
      <c r="PFS224" s="221"/>
      <c r="PFT224" s="221"/>
      <c r="PFU224" s="221"/>
      <c r="PFV224" s="221"/>
      <c r="PFW224" s="221"/>
      <c r="PFX224" s="221"/>
      <c r="PFY224" s="221"/>
      <c r="PFZ224" s="221"/>
      <c r="PGA224" s="221"/>
      <c r="PGB224" s="221"/>
      <c r="PGC224" s="221"/>
      <c r="PGD224" s="221"/>
      <c r="PGE224" s="221"/>
      <c r="PGF224" s="221"/>
      <c r="PGG224" s="221"/>
      <c r="PGH224" s="221"/>
      <c r="PGI224" s="221"/>
      <c r="PGJ224" s="221"/>
      <c r="PGK224" s="221"/>
      <c r="PGL224" s="221"/>
      <c r="PGM224" s="221"/>
      <c r="PGN224" s="221"/>
      <c r="PGO224" s="221"/>
      <c r="PGP224" s="221"/>
      <c r="PGQ224" s="221"/>
      <c r="PGR224" s="221"/>
      <c r="PGS224" s="221"/>
      <c r="PGT224" s="221"/>
      <c r="PGU224" s="221"/>
      <c r="PGV224" s="221"/>
      <c r="PGW224" s="221"/>
      <c r="PGX224" s="221"/>
      <c r="PGY224" s="221"/>
      <c r="PGZ224" s="221"/>
      <c r="PHA224" s="221"/>
      <c r="PHB224" s="221"/>
      <c r="PHC224" s="221"/>
      <c r="PHD224" s="221"/>
      <c r="PHE224" s="221"/>
      <c r="PHF224" s="221"/>
      <c r="PHG224" s="221"/>
      <c r="PHH224" s="221"/>
      <c r="PHI224" s="221"/>
      <c r="PHJ224" s="221"/>
      <c r="PHK224" s="221"/>
      <c r="PHL224" s="221"/>
      <c r="PHM224" s="221"/>
      <c r="PHN224" s="221"/>
      <c r="PHO224" s="221"/>
      <c r="PHP224" s="221"/>
      <c r="PHQ224" s="221"/>
      <c r="PHR224" s="221"/>
      <c r="PHS224" s="221"/>
      <c r="PHT224" s="221"/>
      <c r="PHU224" s="221"/>
      <c r="PHV224" s="221"/>
      <c r="PHW224" s="221"/>
      <c r="PHX224" s="221"/>
      <c r="PHY224" s="221"/>
      <c r="PHZ224" s="221"/>
      <c r="PIA224" s="221"/>
      <c r="PIB224" s="221"/>
      <c r="PIC224" s="221"/>
      <c r="PID224" s="221"/>
      <c r="PIE224" s="221"/>
      <c r="PIF224" s="221"/>
      <c r="PIG224" s="221"/>
      <c r="PIH224" s="221"/>
      <c r="PII224" s="221"/>
      <c r="PIJ224" s="221"/>
      <c r="PIK224" s="221"/>
      <c r="PIL224" s="221"/>
      <c r="PIM224" s="221"/>
      <c r="PIN224" s="221"/>
      <c r="PIO224" s="221"/>
      <c r="PIP224" s="221"/>
      <c r="PIQ224" s="221"/>
      <c r="PIR224" s="221"/>
      <c r="PIS224" s="221"/>
      <c r="PIT224" s="221"/>
      <c r="PIU224" s="221"/>
      <c r="PIV224" s="221"/>
      <c r="PIW224" s="221"/>
      <c r="PIX224" s="221"/>
      <c r="PIY224" s="221"/>
      <c r="PIZ224" s="221"/>
      <c r="PJA224" s="221"/>
      <c r="PJB224" s="221"/>
      <c r="PJC224" s="221"/>
      <c r="PJD224" s="221"/>
      <c r="PJE224" s="221"/>
      <c r="PJF224" s="221"/>
      <c r="PJG224" s="221"/>
      <c r="PJH224" s="221"/>
      <c r="PJI224" s="221"/>
      <c r="PJJ224" s="221"/>
      <c r="PJK224" s="221"/>
      <c r="PJL224" s="221"/>
      <c r="PJM224" s="221"/>
      <c r="PJN224" s="221"/>
      <c r="PJO224" s="221"/>
      <c r="PJP224" s="221"/>
      <c r="PJQ224" s="221"/>
      <c r="PJR224" s="221"/>
      <c r="PJS224" s="221"/>
      <c r="PJT224" s="221"/>
      <c r="PJU224" s="221"/>
      <c r="PJV224" s="221"/>
      <c r="PJW224" s="221"/>
      <c r="PJX224" s="221"/>
      <c r="PJY224" s="221"/>
      <c r="PJZ224" s="221"/>
      <c r="PKA224" s="221"/>
      <c r="PKB224" s="221"/>
      <c r="PKC224" s="221"/>
      <c r="PKD224" s="221"/>
      <c r="PKE224" s="221"/>
      <c r="PKF224" s="221"/>
      <c r="PKG224" s="221"/>
      <c r="PKH224" s="221"/>
      <c r="PKI224" s="221"/>
      <c r="PKJ224" s="221"/>
      <c r="PKK224" s="221"/>
      <c r="PKL224" s="221"/>
      <c r="PKM224" s="221"/>
      <c r="PKN224" s="221"/>
      <c r="PKO224" s="221"/>
      <c r="PKP224" s="221"/>
      <c r="PKQ224" s="221"/>
      <c r="PKR224" s="221"/>
      <c r="PKS224" s="221"/>
      <c r="PKT224" s="221"/>
      <c r="PKU224" s="221"/>
      <c r="PKV224" s="221"/>
      <c r="PKW224" s="221"/>
      <c r="PKX224" s="221"/>
      <c r="PKY224" s="221"/>
      <c r="PKZ224" s="221"/>
      <c r="PLA224" s="221"/>
      <c r="PLB224" s="221"/>
      <c r="PLC224" s="221"/>
      <c r="PLD224" s="221"/>
      <c r="PLE224" s="221"/>
      <c r="PLF224" s="221"/>
      <c r="PLG224" s="221"/>
      <c r="PLH224" s="221"/>
      <c r="PLI224" s="221"/>
      <c r="PLJ224" s="221"/>
      <c r="PLK224" s="221"/>
      <c r="PLL224" s="221"/>
      <c r="PLM224" s="221"/>
      <c r="PLN224" s="221"/>
      <c r="PLO224" s="221"/>
      <c r="PLP224" s="221"/>
      <c r="PLQ224" s="221"/>
      <c r="PLR224" s="221"/>
      <c r="PLS224" s="221"/>
      <c r="PLT224" s="221"/>
      <c r="PLU224" s="221"/>
      <c r="PLV224" s="221"/>
      <c r="PLW224" s="221"/>
      <c r="PLX224" s="221"/>
      <c r="PLY224" s="221"/>
      <c r="PLZ224" s="221"/>
      <c r="PMA224" s="221"/>
      <c r="PMB224" s="221"/>
      <c r="PMC224" s="221"/>
      <c r="PMD224" s="221"/>
      <c r="PME224" s="221"/>
      <c r="PMF224" s="221"/>
      <c r="PMG224" s="221"/>
      <c r="PMH224" s="221"/>
      <c r="PMI224" s="221"/>
      <c r="PMJ224" s="221"/>
      <c r="PMK224" s="221"/>
      <c r="PML224" s="221"/>
      <c r="PMM224" s="221"/>
      <c r="PMN224" s="221"/>
      <c r="PMO224" s="221"/>
      <c r="PMP224" s="221"/>
      <c r="PMQ224" s="221"/>
      <c r="PMR224" s="221"/>
      <c r="PMS224" s="221"/>
      <c r="PMT224" s="221"/>
      <c r="PMU224" s="221"/>
      <c r="PMV224" s="221"/>
      <c r="PMW224" s="221"/>
      <c r="PMX224" s="221"/>
      <c r="PMY224" s="221"/>
      <c r="PMZ224" s="221"/>
      <c r="PNA224" s="221"/>
      <c r="PNB224" s="221"/>
      <c r="PNC224" s="221"/>
      <c r="PND224" s="221"/>
      <c r="PNE224" s="221"/>
      <c r="PNF224" s="221"/>
      <c r="PNG224" s="221"/>
      <c r="PNH224" s="221"/>
      <c r="PNI224" s="221"/>
      <c r="PNJ224" s="221"/>
      <c r="PNK224" s="221"/>
      <c r="PNL224" s="221"/>
      <c r="PNM224" s="221"/>
      <c r="PNN224" s="221"/>
      <c r="PNO224" s="221"/>
      <c r="PNP224" s="221"/>
      <c r="PNQ224" s="221"/>
      <c r="PNR224" s="221"/>
      <c r="PNS224" s="221"/>
      <c r="PNT224" s="221"/>
      <c r="PNU224" s="221"/>
      <c r="PNV224" s="221"/>
      <c r="PNW224" s="221"/>
      <c r="PNX224" s="221"/>
      <c r="PNY224" s="221"/>
      <c r="PNZ224" s="221"/>
      <c r="POA224" s="221"/>
      <c r="POB224" s="221"/>
      <c r="POC224" s="221"/>
      <c r="POD224" s="221"/>
      <c r="POE224" s="221"/>
      <c r="POF224" s="221"/>
      <c r="POG224" s="221"/>
      <c r="POH224" s="221"/>
      <c r="POI224" s="221"/>
      <c r="POJ224" s="221"/>
      <c r="POK224" s="221"/>
      <c r="POL224" s="221"/>
      <c r="POM224" s="221"/>
      <c r="PON224" s="221"/>
      <c r="POO224" s="221"/>
      <c r="POP224" s="221"/>
      <c r="POQ224" s="221"/>
      <c r="POR224" s="221"/>
      <c r="POS224" s="221"/>
      <c r="POT224" s="221"/>
      <c r="POU224" s="221"/>
      <c r="POV224" s="221"/>
      <c r="POW224" s="221"/>
      <c r="POX224" s="221"/>
      <c r="POY224" s="221"/>
      <c r="POZ224" s="221"/>
      <c r="PPA224" s="221"/>
      <c r="PPB224" s="221"/>
      <c r="PPC224" s="221"/>
      <c r="PPD224" s="221"/>
      <c r="PPE224" s="221"/>
      <c r="PPF224" s="221"/>
      <c r="PPG224" s="221"/>
      <c r="PPH224" s="221"/>
      <c r="PPI224" s="221"/>
      <c r="PPJ224" s="221"/>
      <c r="PPK224" s="221"/>
      <c r="PPL224" s="221"/>
      <c r="PPM224" s="221"/>
      <c r="PPN224" s="221"/>
      <c r="PPO224" s="221"/>
      <c r="PPP224" s="221"/>
      <c r="PPQ224" s="221"/>
      <c r="PPR224" s="221"/>
      <c r="PPS224" s="221"/>
      <c r="PPT224" s="221"/>
      <c r="PPU224" s="221"/>
      <c r="PPV224" s="221"/>
      <c r="PPW224" s="221"/>
      <c r="PPX224" s="221"/>
      <c r="PPY224" s="221"/>
      <c r="PPZ224" s="221"/>
      <c r="PQA224" s="221"/>
      <c r="PQB224" s="221"/>
      <c r="PQC224" s="221"/>
      <c r="PQD224" s="221"/>
      <c r="PQE224" s="221"/>
      <c r="PQF224" s="221"/>
      <c r="PQG224" s="221"/>
      <c r="PQH224" s="221"/>
      <c r="PQI224" s="221"/>
      <c r="PQJ224" s="221"/>
      <c r="PQK224" s="221"/>
      <c r="PQL224" s="221"/>
      <c r="PQM224" s="221"/>
      <c r="PQN224" s="221"/>
      <c r="PQO224" s="221"/>
      <c r="PQP224" s="221"/>
      <c r="PQQ224" s="221"/>
      <c r="PQR224" s="221"/>
      <c r="PQS224" s="221"/>
      <c r="PQT224" s="221"/>
      <c r="PQU224" s="221"/>
      <c r="PQV224" s="221"/>
      <c r="PQW224" s="221"/>
      <c r="PQX224" s="221"/>
      <c r="PQY224" s="221"/>
      <c r="PQZ224" s="221"/>
      <c r="PRA224" s="221"/>
      <c r="PRB224" s="221"/>
      <c r="PRC224" s="221"/>
      <c r="PRD224" s="221"/>
      <c r="PRE224" s="221"/>
      <c r="PRF224" s="221"/>
      <c r="PRG224" s="221"/>
      <c r="PRH224" s="221"/>
      <c r="PRI224" s="221"/>
      <c r="PRJ224" s="221"/>
      <c r="PRK224" s="221"/>
      <c r="PRL224" s="221"/>
      <c r="PRM224" s="221"/>
      <c r="PRN224" s="221"/>
      <c r="PRO224" s="221"/>
      <c r="PRP224" s="221"/>
      <c r="PRQ224" s="221"/>
      <c r="PRR224" s="221"/>
      <c r="PRS224" s="221"/>
      <c r="PRT224" s="221"/>
      <c r="PRU224" s="221"/>
      <c r="PRV224" s="221"/>
      <c r="PRW224" s="221"/>
      <c r="PRX224" s="221"/>
      <c r="PRY224" s="221"/>
      <c r="PRZ224" s="221"/>
      <c r="PSA224" s="221"/>
      <c r="PSB224" s="221"/>
      <c r="PSC224" s="221"/>
      <c r="PSD224" s="221"/>
      <c r="PSE224" s="221"/>
      <c r="PSF224" s="221"/>
      <c r="PSG224" s="221"/>
      <c r="PSH224" s="221"/>
      <c r="PSI224" s="221"/>
      <c r="PSJ224" s="221"/>
      <c r="PSK224" s="221"/>
      <c r="PSL224" s="221"/>
      <c r="PSM224" s="221"/>
      <c r="PSN224" s="221"/>
      <c r="PSO224" s="221"/>
      <c r="PSP224" s="221"/>
      <c r="PSQ224" s="221"/>
      <c r="PSR224" s="221"/>
      <c r="PSS224" s="221"/>
      <c r="PST224" s="221"/>
      <c r="PSU224" s="221"/>
      <c r="PSV224" s="221"/>
      <c r="PSW224" s="221"/>
      <c r="PSX224" s="221"/>
      <c r="PSY224" s="221"/>
      <c r="PSZ224" s="221"/>
      <c r="PTA224" s="221"/>
      <c r="PTB224" s="221"/>
      <c r="PTC224" s="221"/>
      <c r="PTD224" s="221"/>
      <c r="PTE224" s="221"/>
      <c r="PTF224" s="221"/>
      <c r="PTG224" s="221"/>
      <c r="PTH224" s="221"/>
      <c r="PTI224" s="221"/>
      <c r="PTJ224" s="221"/>
      <c r="PTK224" s="221"/>
      <c r="PTL224" s="221"/>
      <c r="PTM224" s="221"/>
      <c r="PTN224" s="221"/>
      <c r="PTO224" s="221"/>
      <c r="PTP224" s="221"/>
      <c r="PTQ224" s="221"/>
      <c r="PTR224" s="221"/>
      <c r="PTS224" s="221"/>
      <c r="PTT224" s="221"/>
      <c r="PTU224" s="221"/>
      <c r="PTV224" s="221"/>
      <c r="PTW224" s="221"/>
      <c r="PTX224" s="221"/>
      <c r="PTY224" s="221"/>
      <c r="PTZ224" s="221"/>
      <c r="PUA224" s="221"/>
      <c r="PUB224" s="221"/>
      <c r="PUC224" s="221"/>
      <c r="PUD224" s="221"/>
      <c r="PUE224" s="221"/>
      <c r="PUF224" s="221"/>
      <c r="PUG224" s="221"/>
      <c r="PUH224" s="221"/>
      <c r="PUI224" s="221"/>
      <c r="PUJ224" s="221"/>
      <c r="PUK224" s="221"/>
      <c r="PUL224" s="221"/>
      <c r="PUM224" s="221"/>
      <c r="PUN224" s="221"/>
      <c r="PUO224" s="221"/>
      <c r="PUP224" s="221"/>
      <c r="PUQ224" s="221"/>
      <c r="PUR224" s="221"/>
      <c r="PUS224" s="221"/>
      <c r="PUT224" s="221"/>
      <c r="PUU224" s="221"/>
      <c r="PUV224" s="221"/>
      <c r="PUW224" s="221"/>
      <c r="PUX224" s="221"/>
      <c r="PUY224" s="221"/>
      <c r="PUZ224" s="221"/>
      <c r="PVA224" s="221"/>
      <c r="PVB224" s="221"/>
      <c r="PVC224" s="221"/>
      <c r="PVD224" s="221"/>
      <c r="PVE224" s="221"/>
      <c r="PVF224" s="221"/>
      <c r="PVG224" s="221"/>
      <c r="PVH224" s="221"/>
      <c r="PVI224" s="221"/>
      <c r="PVJ224" s="221"/>
      <c r="PVK224" s="221"/>
      <c r="PVL224" s="221"/>
      <c r="PVM224" s="221"/>
      <c r="PVN224" s="221"/>
      <c r="PVO224" s="221"/>
      <c r="PVP224" s="221"/>
      <c r="PVQ224" s="221"/>
      <c r="PVR224" s="221"/>
      <c r="PVS224" s="221"/>
      <c r="PVT224" s="221"/>
      <c r="PVU224" s="221"/>
      <c r="PVV224" s="221"/>
      <c r="PVW224" s="221"/>
      <c r="PVX224" s="221"/>
      <c r="PVY224" s="221"/>
      <c r="PVZ224" s="221"/>
      <c r="PWA224" s="221"/>
      <c r="PWB224" s="221"/>
      <c r="PWC224" s="221"/>
      <c r="PWD224" s="221"/>
      <c r="PWE224" s="221"/>
      <c r="PWF224" s="221"/>
      <c r="PWG224" s="221"/>
      <c r="PWH224" s="221"/>
      <c r="PWI224" s="221"/>
      <c r="PWJ224" s="221"/>
      <c r="PWK224" s="221"/>
      <c r="PWL224" s="221"/>
      <c r="PWM224" s="221"/>
      <c r="PWN224" s="221"/>
      <c r="PWO224" s="221"/>
      <c r="PWP224" s="221"/>
      <c r="PWQ224" s="221"/>
      <c r="PWR224" s="221"/>
      <c r="PWS224" s="221"/>
      <c r="PWT224" s="221"/>
      <c r="PWU224" s="221"/>
      <c r="PWV224" s="221"/>
      <c r="PWW224" s="221"/>
      <c r="PWX224" s="221"/>
      <c r="PWY224" s="221"/>
      <c r="PWZ224" s="221"/>
      <c r="PXA224" s="221"/>
      <c r="PXB224" s="221"/>
      <c r="PXC224" s="221"/>
      <c r="PXD224" s="221"/>
      <c r="PXE224" s="221"/>
      <c r="PXF224" s="221"/>
      <c r="PXG224" s="221"/>
      <c r="PXH224" s="221"/>
      <c r="PXI224" s="221"/>
      <c r="PXJ224" s="221"/>
      <c r="PXK224" s="221"/>
      <c r="PXL224" s="221"/>
      <c r="PXM224" s="221"/>
      <c r="PXN224" s="221"/>
      <c r="PXO224" s="221"/>
      <c r="PXP224" s="221"/>
      <c r="PXQ224" s="221"/>
      <c r="PXR224" s="221"/>
      <c r="PXS224" s="221"/>
      <c r="PXT224" s="221"/>
      <c r="PXU224" s="221"/>
      <c r="PXV224" s="221"/>
      <c r="PXW224" s="221"/>
      <c r="PXX224" s="221"/>
      <c r="PXY224" s="221"/>
      <c r="PXZ224" s="221"/>
      <c r="PYA224" s="221"/>
      <c r="PYB224" s="221"/>
      <c r="PYC224" s="221"/>
      <c r="PYD224" s="221"/>
      <c r="PYE224" s="221"/>
      <c r="PYF224" s="221"/>
      <c r="PYG224" s="221"/>
      <c r="PYH224" s="221"/>
      <c r="PYI224" s="221"/>
      <c r="PYJ224" s="221"/>
      <c r="PYK224" s="221"/>
      <c r="PYL224" s="221"/>
      <c r="PYM224" s="221"/>
      <c r="PYN224" s="221"/>
      <c r="PYO224" s="221"/>
      <c r="PYP224" s="221"/>
      <c r="PYQ224" s="221"/>
      <c r="PYR224" s="221"/>
      <c r="PYS224" s="221"/>
      <c r="PYT224" s="221"/>
      <c r="PYU224" s="221"/>
      <c r="PYV224" s="221"/>
      <c r="PYW224" s="221"/>
      <c r="PYX224" s="221"/>
      <c r="PYY224" s="221"/>
      <c r="PYZ224" s="221"/>
      <c r="PZA224" s="221"/>
      <c r="PZB224" s="221"/>
      <c r="PZC224" s="221"/>
      <c r="PZD224" s="221"/>
      <c r="PZE224" s="221"/>
      <c r="PZF224" s="221"/>
      <c r="PZG224" s="221"/>
      <c r="PZH224" s="221"/>
      <c r="PZI224" s="221"/>
      <c r="PZJ224" s="221"/>
      <c r="PZK224" s="221"/>
      <c r="PZL224" s="221"/>
      <c r="PZM224" s="221"/>
      <c r="PZN224" s="221"/>
      <c r="PZO224" s="221"/>
      <c r="PZP224" s="221"/>
      <c r="PZQ224" s="221"/>
      <c r="PZR224" s="221"/>
      <c r="PZS224" s="221"/>
      <c r="PZT224" s="221"/>
      <c r="PZU224" s="221"/>
      <c r="PZV224" s="221"/>
      <c r="PZW224" s="221"/>
      <c r="PZX224" s="221"/>
      <c r="PZY224" s="221"/>
      <c r="PZZ224" s="221"/>
      <c r="QAA224" s="221"/>
      <c r="QAB224" s="221"/>
      <c r="QAC224" s="221"/>
      <c r="QAD224" s="221"/>
      <c r="QAE224" s="221"/>
      <c r="QAF224" s="221"/>
      <c r="QAG224" s="221"/>
      <c r="QAH224" s="221"/>
      <c r="QAI224" s="221"/>
      <c r="QAJ224" s="221"/>
      <c r="QAK224" s="221"/>
      <c r="QAL224" s="221"/>
      <c r="QAM224" s="221"/>
      <c r="QAN224" s="221"/>
      <c r="QAO224" s="221"/>
      <c r="QAP224" s="221"/>
      <c r="QAQ224" s="221"/>
      <c r="QAR224" s="221"/>
      <c r="QAS224" s="221"/>
      <c r="QAT224" s="221"/>
      <c r="QAU224" s="221"/>
      <c r="QAV224" s="221"/>
      <c r="QAW224" s="221"/>
      <c r="QAX224" s="221"/>
      <c r="QAY224" s="221"/>
      <c r="QAZ224" s="221"/>
      <c r="QBA224" s="221"/>
      <c r="QBB224" s="221"/>
      <c r="QBC224" s="221"/>
      <c r="QBD224" s="221"/>
      <c r="QBE224" s="221"/>
      <c r="QBF224" s="221"/>
      <c r="QBG224" s="221"/>
      <c r="QBH224" s="221"/>
      <c r="QBI224" s="221"/>
      <c r="QBJ224" s="221"/>
      <c r="QBK224" s="221"/>
      <c r="QBL224" s="221"/>
      <c r="QBM224" s="221"/>
      <c r="QBN224" s="221"/>
      <c r="QBO224" s="221"/>
      <c r="QBP224" s="221"/>
      <c r="QBQ224" s="221"/>
      <c r="QBR224" s="221"/>
      <c r="QBS224" s="221"/>
      <c r="QBT224" s="221"/>
      <c r="QBU224" s="221"/>
      <c r="QBV224" s="221"/>
      <c r="QBW224" s="221"/>
      <c r="QBX224" s="221"/>
      <c r="QBY224" s="221"/>
      <c r="QBZ224" s="221"/>
      <c r="QCA224" s="221"/>
      <c r="QCB224" s="221"/>
      <c r="QCC224" s="221"/>
      <c r="QCD224" s="221"/>
      <c r="QCE224" s="221"/>
      <c r="QCF224" s="221"/>
      <c r="QCG224" s="221"/>
      <c r="QCH224" s="221"/>
      <c r="QCI224" s="221"/>
      <c r="QCJ224" s="221"/>
      <c r="QCK224" s="221"/>
      <c r="QCL224" s="221"/>
      <c r="QCM224" s="221"/>
      <c r="QCN224" s="221"/>
      <c r="QCO224" s="221"/>
      <c r="QCP224" s="221"/>
      <c r="QCQ224" s="221"/>
      <c r="QCR224" s="221"/>
      <c r="QCS224" s="221"/>
      <c r="QCT224" s="221"/>
      <c r="QCU224" s="221"/>
      <c r="QCV224" s="221"/>
      <c r="QCW224" s="221"/>
      <c r="QCX224" s="221"/>
      <c r="QCY224" s="221"/>
      <c r="QCZ224" s="221"/>
      <c r="QDA224" s="221"/>
      <c r="QDB224" s="221"/>
      <c r="QDC224" s="221"/>
      <c r="QDD224" s="221"/>
      <c r="QDE224" s="221"/>
      <c r="QDF224" s="221"/>
      <c r="QDG224" s="221"/>
      <c r="QDH224" s="221"/>
      <c r="QDI224" s="221"/>
      <c r="QDJ224" s="221"/>
      <c r="QDK224" s="221"/>
      <c r="QDL224" s="221"/>
      <c r="QDM224" s="221"/>
      <c r="QDN224" s="221"/>
      <c r="QDO224" s="221"/>
      <c r="QDP224" s="221"/>
      <c r="QDQ224" s="221"/>
      <c r="QDR224" s="221"/>
      <c r="QDS224" s="221"/>
      <c r="QDT224" s="221"/>
      <c r="QDU224" s="221"/>
      <c r="QDV224" s="221"/>
      <c r="QDW224" s="221"/>
      <c r="QDX224" s="221"/>
      <c r="QDY224" s="221"/>
      <c r="QDZ224" s="221"/>
      <c r="QEA224" s="221"/>
      <c r="QEB224" s="221"/>
      <c r="QEC224" s="221"/>
      <c r="QED224" s="221"/>
      <c r="QEE224" s="221"/>
      <c r="QEF224" s="221"/>
      <c r="QEG224" s="221"/>
      <c r="QEH224" s="221"/>
      <c r="QEI224" s="221"/>
      <c r="QEJ224" s="221"/>
      <c r="QEK224" s="221"/>
      <c r="QEL224" s="221"/>
      <c r="QEM224" s="221"/>
      <c r="QEN224" s="221"/>
      <c r="QEO224" s="221"/>
      <c r="QEP224" s="221"/>
      <c r="QEQ224" s="221"/>
      <c r="QER224" s="221"/>
      <c r="QES224" s="221"/>
      <c r="QET224" s="221"/>
      <c r="QEU224" s="221"/>
      <c r="QEV224" s="221"/>
      <c r="QEW224" s="221"/>
      <c r="QEX224" s="221"/>
      <c r="QEY224" s="221"/>
      <c r="QEZ224" s="221"/>
      <c r="QFA224" s="221"/>
      <c r="QFB224" s="221"/>
      <c r="QFC224" s="221"/>
      <c r="QFD224" s="221"/>
      <c r="QFE224" s="221"/>
      <c r="QFF224" s="221"/>
      <c r="QFG224" s="221"/>
      <c r="QFH224" s="221"/>
      <c r="QFI224" s="221"/>
      <c r="QFJ224" s="221"/>
      <c r="QFK224" s="221"/>
      <c r="QFL224" s="221"/>
      <c r="QFM224" s="221"/>
      <c r="QFN224" s="221"/>
      <c r="QFO224" s="221"/>
      <c r="QFP224" s="221"/>
      <c r="QFQ224" s="221"/>
      <c r="QFR224" s="221"/>
      <c r="QFS224" s="221"/>
      <c r="QFT224" s="221"/>
      <c r="QFU224" s="221"/>
      <c r="QFV224" s="221"/>
      <c r="QFW224" s="221"/>
      <c r="QFX224" s="221"/>
      <c r="QFY224" s="221"/>
      <c r="QFZ224" s="221"/>
      <c r="QGA224" s="221"/>
      <c r="QGB224" s="221"/>
      <c r="QGC224" s="221"/>
      <c r="QGD224" s="221"/>
      <c r="QGE224" s="221"/>
      <c r="QGF224" s="221"/>
      <c r="QGG224" s="221"/>
      <c r="QGH224" s="221"/>
      <c r="QGI224" s="221"/>
      <c r="QGJ224" s="221"/>
      <c r="QGK224" s="221"/>
      <c r="QGL224" s="221"/>
      <c r="QGM224" s="221"/>
      <c r="QGN224" s="221"/>
      <c r="QGO224" s="221"/>
      <c r="QGP224" s="221"/>
      <c r="QGQ224" s="221"/>
      <c r="QGR224" s="221"/>
      <c r="QGS224" s="221"/>
      <c r="QGT224" s="221"/>
      <c r="QGU224" s="221"/>
      <c r="QGV224" s="221"/>
      <c r="QGW224" s="221"/>
      <c r="QGX224" s="221"/>
      <c r="QGY224" s="221"/>
      <c r="QGZ224" s="221"/>
      <c r="QHA224" s="221"/>
      <c r="QHB224" s="221"/>
      <c r="QHC224" s="221"/>
      <c r="QHD224" s="221"/>
      <c r="QHE224" s="221"/>
      <c r="QHF224" s="221"/>
      <c r="QHG224" s="221"/>
      <c r="QHH224" s="221"/>
      <c r="QHI224" s="221"/>
      <c r="QHJ224" s="221"/>
      <c r="QHK224" s="221"/>
      <c r="QHL224" s="221"/>
      <c r="QHM224" s="221"/>
      <c r="QHN224" s="221"/>
      <c r="QHO224" s="221"/>
      <c r="QHP224" s="221"/>
      <c r="QHQ224" s="221"/>
      <c r="QHR224" s="221"/>
      <c r="QHS224" s="221"/>
      <c r="QHT224" s="221"/>
      <c r="QHU224" s="221"/>
      <c r="QHV224" s="221"/>
      <c r="QHW224" s="221"/>
      <c r="QHX224" s="221"/>
      <c r="QHY224" s="221"/>
      <c r="QHZ224" s="221"/>
      <c r="QIA224" s="221"/>
      <c r="QIB224" s="221"/>
      <c r="QIC224" s="221"/>
      <c r="QID224" s="221"/>
      <c r="QIE224" s="221"/>
      <c r="QIF224" s="221"/>
      <c r="QIG224" s="221"/>
      <c r="QIH224" s="221"/>
      <c r="QII224" s="221"/>
      <c r="QIJ224" s="221"/>
      <c r="QIK224" s="221"/>
      <c r="QIL224" s="221"/>
      <c r="QIM224" s="221"/>
      <c r="QIN224" s="221"/>
      <c r="QIO224" s="221"/>
      <c r="QIP224" s="221"/>
      <c r="QIQ224" s="221"/>
      <c r="QIR224" s="221"/>
      <c r="QIS224" s="221"/>
      <c r="QIT224" s="221"/>
      <c r="QIU224" s="221"/>
      <c r="QIV224" s="221"/>
      <c r="QIW224" s="221"/>
      <c r="QIX224" s="221"/>
      <c r="QIY224" s="221"/>
      <c r="QIZ224" s="221"/>
      <c r="QJA224" s="221"/>
      <c r="QJB224" s="221"/>
      <c r="QJC224" s="221"/>
      <c r="QJD224" s="221"/>
      <c r="QJE224" s="221"/>
      <c r="QJF224" s="221"/>
      <c r="QJG224" s="221"/>
      <c r="QJH224" s="221"/>
      <c r="QJI224" s="221"/>
      <c r="QJJ224" s="221"/>
      <c r="QJK224" s="221"/>
      <c r="QJL224" s="221"/>
      <c r="QJM224" s="221"/>
      <c r="QJN224" s="221"/>
      <c r="QJO224" s="221"/>
      <c r="QJP224" s="221"/>
      <c r="QJQ224" s="221"/>
      <c r="QJR224" s="221"/>
      <c r="QJS224" s="221"/>
      <c r="QJT224" s="221"/>
      <c r="QJU224" s="221"/>
      <c r="QJV224" s="221"/>
      <c r="QJW224" s="221"/>
      <c r="QJX224" s="221"/>
      <c r="QJY224" s="221"/>
      <c r="QJZ224" s="221"/>
      <c r="QKA224" s="221"/>
      <c r="QKB224" s="221"/>
      <c r="QKC224" s="221"/>
      <c r="QKD224" s="221"/>
      <c r="QKE224" s="221"/>
      <c r="QKF224" s="221"/>
      <c r="QKG224" s="221"/>
      <c r="QKH224" s="221"/>
      <c r="QKI224" s="221"/>
      <c r="QKJ224" s="221"/>
      <c r="QKK224" s="221"/>
      <c r="QKL224" s="221"/>
      <c r="QKM224" s="221"/>
      <c r="QKN224" s="221"/>
      <c r="QKO224" s="221"/>
      <c r="QKP224" s="221"/>
      <c r="QKQ224" s="221"/>
      <c r="QKR224" s="221"/>
      <c r="QKS224" s="221"/>
      <c r="QKT224" s="221"/>
      <c r="QKU224" s="221"/>
      <c r="QKV224" s="221"/>
      <c r="QKW224" s="221"/>
      <c r="QKX224" s="221"/>
      <c r="QKY224" s="221"/>
      <c r="QKZ224" s="221"/>
      <c r="QLA224" s="221"/>
      <c r="QLB224" s="221"/>
      <c r="QLC224" s="221"/>
      <c r="QLD224" s="221"/>
      <c r="QLE224" s="221"/>
      <c r="QLF224" s="221"/>
      <c r="QLG224" s="221"/>
      <c r="QLH224" s="221"/>
      <c r="QLI224" s="221"/>
      <c r="QLJ224" s="221"/>
      <c r="QLK224" s="221"/>
      <c r="QLL224" s="221"/>
      <c r="QLM224" s="221"/>
      <c r="QLN224" s="221"/>
      <c r="QLO224" s="221"/>
      <c r="QLP224" s="221"/>
      <c r="QLQ224" s="221"/>
      <c r="QLR224" s="221"/>
      <c r="QLS224" s="221"/>
      <c r="QLT224" s="221"/>
      <c r="QLU224" s="221"/>
      <c r="QLV224" s="221"/>
      <c r="QLW224" s="221"/>
      <c r="QLX224" s="221"/>
      <c r="QLY224" s="221"/>
      <c r="QLZ224" s="221"/>
      <c r="QMA224" s="221"/>
      <c r="QMB224" s="221"/>
      <c r="QMC224" s="221"/>
      <c r="QMD224" s="221"/>
      <c r="QME224" s="221"/>
      <c r="QMF224" s="221"/>
      <c r="QMG224" s="221"/>
      <c r="QMH224" s="221"/>
      <c r="QMI224" s="221"/>
      <c r="QMJ224" s="221"/>
      <c r="QMK224" s="221"/>
      <c r="QML224" s="221"/>
      <c r="QMM224" s="221"/>
      <c r="QMN224" s="221"/>
      <c r="QMO224" s="221"/>
      <c r="QMP224" s="221"/>
      <c r="QMQ224" s="221"/>
      <c r="QMR224" s="221"/>
      <c r="QMS224" s="221"/>
      <c r="QMT224" s="221"/>
      <c r="QMU224" s="221"/>
      <c r="QMV224" s="221"/>
      <c r="QMW224" s="221"/>
      <c r="QMX224" s="221"/>
      <c r="QMY224" s="221"/>
      <c r="QMZ224" s="221"/>
      <c r="QNA224" s="221"/>
      <c r="QNB224" s="221"/>
      <c r="QNC224" s="221"/>
      <c r="QND224" s="221"/>
      <c r="QNE224" s="221"/>
      <c r="QNF224" s="221"/>
      <c r="QNG224" s="221"/>
      <c r="QNH224" s="221"/>
      <c r="QNI224" s="221"/>
      <c r="QNJ224" s="221"/>
      <c r="QNK224" s="221"/>
      <c r="QNL224" s="221"/>
      <c r="QNM224" s="221"/>
      <c r="QNN224" s="221"/>
      <c r="QNO224" s="221"/>
      <c r="QNP224" s="221"/>
      <c r="QNQ224" s="221"/>
      <c r="QNR224" s="221"/>
      <c r="QNS224" s="221"/>
      <c r="QNT224" s="221"/>
      <c r="QNU224" s="221"/>
      <c r="QNV224" s="221"/>
      <c r="QNW224" s="221"/>
      <c r="QNX224" s="221"/>
      <c r="QNY224" s="221"/>
      <c r="QNZ224" s="221"/>
      <c r="QOA224" s="221"/>
      <c r="QOB224" s="221"/>
      <c r="QOC224" s="221"/>
      <c r="QOD224" s="221"/>
      <c r="QOE224" s="221"/>
      <c r="QOF224" s="221"/>
      <c r="QOG224" s="221"/>
      <c r="QOH224" s="221"/>
      <c r="QOI224" s="221"/>
      <c r="QOJ224" s="221"/>
      <c r="QOK224" s="221"/>
      <c r="QOL224" s="221"/>
      <c r="QOM224" s="221"/>
      <c r="QON224" s="221"/>
      <c r="QOO224" s="221"/>
      <c r="QOP224" s="221"/>
      <c r="QOQ224" s="221"/>
      <c r="QOR224" s="221"/>
      <c r="QOS224" s="221"/>
      <c r="QOT224" s="221"/>
      <c r="QOU224" s="221"/>
      <c r="QOV224" s="221"/>
      <c r="QOW224" s="221"/>
      <c r="QOX224" s="221"/>
      <c r="QOY224" s="221"/>
      <c r="QOZ224" s="221"/>
      <c r="QPA224" s="221"/>
      <c r="QPB224" s="221"/>
      <c r="QPC224" s="221"/>
      <c r="QPD224" s="221"/>
      <c r="QPE224" s="221"/>
      <c r="QPF224" s="221"/>
      <c r="QPG224" s="221"/>
      <c r="QPH224" s="221"/>
      <c r="QPI224" s="221"/>
      <c r="QPJ224" s="221"/>
      <c r="QPK224" s="221"/>
      <c r="QPL224" s="221"/>
      <c r="QPM224" s="221"/>
      <c r="QPN224" s="221"/>
      <c r="QPO224" s="221"/>
      <c r="QPP224" s="221"/>
      <c r="QPQ224" s="221"/>
      <c r="QPR224" s="221"/>
      <c r="QPS224" s="221"/>
      <c r="QPT224" s="221"/>
      <c r="QPU224" s="221"/>
      <c r="QPV224" s="221"/>
      <c r="QPW224" s="221"/>
      <c r="QPX224" s="221"/>
      <c r="QPY224" s="221"/>
      <c r="QPZ224" s="221"/>
      <c r="QQA224" s="221"/>
      <c r="QQB224" s="221"/>
      <c r="QQC224" s="221"/>
      <c r="QQD224" s="221"/>
      <c r="QQE224" s="221"/>
      <c r="QQF224" s="221"/>
      <c r="QQG224" s="221"/>
      <c r="QQH224" s="221"/>
      <c r="QQI224" s="221"/>
      <c r="QQJ224" s="221"/>
      <c r="QQK224" s="221"/>
      <c r="QQL224" s="221"/>
      <c r="QQM224" s="221"/>
      <c r="QQN224" s="221"/>
      <c r="QQO224" s="221"/>
      <c r="QQP224" s="221"/>
      <c r="QQQ224" s="221"/>
      <c r="QQR224" s="221"/>
      <c r="QQS224" s="221"/>
      <c r="QQT224" s="221"/>
      <c r="QQU224" s="221"/>
      <c r="QQV224" s="221"/>
      <c r="QQW224" s="221"/>
      <c r="QQX224" s="221"/>
      <c r="QQY224" s="221"/>
      <c r="QQZ224" s="221"/>
      <c r="QRA224" s="221"/>
      <c r="QRB224" s="221"/>
      <c r="QRC224" s="221"/>
      <c r="QRD224" s="221"/>
      <c r="QRE224" s="221"/>
      <c r="QRF224" s="221"/>
      <c r="QRG224" s="221"/>
      <c r="QRH224" s="221"/>
      <c r="QRI224" s="221"/>
      <c r="QRJ224" s="221"/>
      <c r="QRK224" s="221"/>
      <c r="QRL224" s="221"/>
      <c r="QRM224" s="221"/>
      <c r="QRN224" s="221"/>
      <c r="QRO224" s="221"/>
      <c r="QRP224" s="221"/>
      <c r="QRQ224" s="221"/>
      <c r="QRR224" s="221"/>
      <c r="QRS224" s="221"/>
      <c r="QRT224" s="221"/>
      <c r="QRU224" s="221"/>
      <c r="QRV224" s="221"/>
      <c r="QRW224" s="221"/>
      <c r="QRX224" s="221"/>
      <c r="QRY224" s="221"/>
      <c r="QRZ224" s="221"/>
      <c r="QSA224" s="221"/>
      <c r="QSB224" s="221"/>
      <c r="QSC224" s="221"/>
      <c r="QSD224" s="221"/>
      <c r="QSE224" s="221"/>
      <c r="QSF224" s="221"/>
      <c r="QSG224" s="221"/>
      <c r="QSH224" s="221"/>
      <c r="QSI224" s="221"/>
      <c r="QSJ224" s="221"/>
      <c r="QSK224" s="221"/>
      <c r="QSL224" s="221"/>
      <c r="QSM224" s="221"/>
      <c r="QSN224" s="221"/>
      <c r="QSO224" s="221"/>
      <c r="QSP224" s="221"/>
      <c r="QSQ224" s="221"/>
      <c r="QSR224" s="221"/>
      <c r="QSS224" s="221"/>
      <c r="QST224" s="221"/>
      <c r="QSU224" s="221"/>
      <c r="QSV224" s="221"/>
      <c r="QSW224" s="221"/>
      <c r="QSX224" s="221"/>
      <c r="QSY224" s="221"/>
      <c r="QSZ224" s="221"/>
      <c r="QTA224" s="221"/>
      <c r="QTB224" s="221"/>
      <c r="QTC224" s="221"/>
      <c r="QTD224" s="221"/>
      <c r="QTE224" s="221"/>
      <c r="QTF224" s="221"/>
      <c r="QTG224" s="221"/>
      <c r="QTH224" s="221"/>
      <c r="QTI224" s="221"/>
      <c r="QTJ224" s="221"/>
      <c r="QTK224" s="221"/>
      <c r="QTL224" s="221"/>
      <c r="QTM224" s="221"/>
      <c r="QTN224" s="221"/>
      <c r="QTO224" s="221"/>
      <c r="QTP224" s="221"/>
      <c r="QTQ224" s="221"/>
      <c r="QTR224" s="221"/>
      <c r="QTS224" s="221"/>
      <c r="QTT224" s="221"/>
      <c r="QTU224" s="221"/>
      <c r="QTV224" s="221"/>
      <c r="QTW224" s="221"/>
      <c r="QTX224" s="221"/>
      <c r="QTY224" s="221"/>
      <c r="QTZ224" s="221"/>
      <c r="QUA224" s="221"/>
      <c r="QUB224" s="221"/>
      <c r="QUC224" s="221"/>
      <c r="QUD224" s="221"/>
      <c r="QUE224" s="221"/>
      <c r="QUF224" s="221"/>
      <c r="QUG224" s="221"/>
      <c r="QUH224" s="221"/>
      <c r="QUI224" s="221"/>
      <c r="QUJ224" s="221"/>
      <c r="QUK224" s="221"/>
      <c r="QUL224" s="221"/>
      <c r="QUM224" s="221"/>
      <c r="QUN224" s="221"/>
      <c r="QUO224" s="221"/>
      <c r="QUP224" s="221"/>
      <c r="QUQ224" s="221"/>
      <c r="QUR224" s="221"/>
      <c r="QUS224" s="221"/>
      <c r="QUT224" s="221"/>
      <c r="QUU224" s="221"/>
      <c r="QUV224" s="221"/>
      <c r="QUW224" s="221"/>
      <c r="QUX224" s="221"/>
      <c r="QUY224" s="221"/>
      <c r="QUZ224" s="221"/>
      <c r="QVA224" s="221"/>
      <c r="QVB224" s="221"/>
      <c r="QVC224" s="221"/>
      <c r="QVD224" s="221"/>
      <c r="QVE224" s="221"/>
      <c r="QVF224" s="221"/>
      <c r="QVG224" s="221"/>
      <c r="QVH224" s="221"/>
      <c r="QVI224" s="221"/>
      <c r="QVJ224" s="221"/>
      <c r="QVK224" s="221"/>
      <c r="QVL224" s="221"/>
      <c r="QVM224" s="221"/>
      <c r="QVN224" s="221"/>
      <c r="QVO224" s="221"/>
      <c r="QVP224" s="221"/>
      <c r="QVQ224" s="221"/>
      <c r="QVR224" s="221"/>
      <c r="QVS224" s="221"/>
      <c r="QVT224" s="221"/>
      <c r="QVU224" s="221"/>
      <c r="QVV224" s="221"/>
      <c r="QVW224" s="221"/>
      <c r="QVX224" s="221"/>
      <c r="QVY224" s="221"/>
      <c r="QVZ224" s="221"/>
      <c r="QWA224" s="221"/>
      <c r="QWB224" s="221"/>
      <c r="QWC224" s="221"/>
      <c r="QWD224" s="221"/>
      <c r="QWE224" s="221"/>
      <c r="QWF224" s="221"/>
      <c r="QWG224" s="221"/>
      <c r="QWH224" s="221"/>
      <c r="QWI224" s="221"/>
      <c r="QWJ224" s="221"/>
      <c r="QWK224" s="221"/>
      <c r="QWL224" s="221"/>
      <c r="QWM224" s="221"/>
      <c r="QWN224" s="221"/>
      <c r="QWO224" s="221"/>
      <c r="QWP224" s="221"/>
      <c r="QWQ224" s="221"/>
      <c r="QWR224" s="221"/>
      <c r="QWS224" s="221"/>
      <c r="QWT224" s="221"/>
      <c r="QWU224" s="221"/>
      <c r="QWV224" s="221"/>
      <c r="QWW224" s="221"/>
      <c r="QWX224" s="221"/>
      <c r="QWY224" s="221"/>
      <c r="QWZ224" s="221"/>
      <c r="QXA224" s="221"/>
      <c r="QXB224" s="221"/>
      <c r="QXC224" s="221"/>
      <c r="QXD224" s="221"/>
      <c r="QXE224" s="221"/>
      <c r="QXF224" s="221"/>
      <c r="QXG224" s="221"/>
      <c r="QXH224" s="221"/>
      <c r="QXI224" s="221"/>
      <c r="QXJ224" s="221"/>
      <c r="QXK224" s="221"/>
      <c r="QXL224" s="221"/>
      <c r="QXM224" s="221"/>
      <c r="QXN224" s="221"/>
      <c r="QXO224" s="221"/>
      <c r="QXP224" s="221"/>
      <c r="QXQ224" s="221"/>
      <c r="QXR224" s="221"/>
      <c r="QXS224" s="221"/>
      <c r="QXT224" s="221"/>
      <c r="QXU224" s="221"/>
      <c r="QXV224" s="221"/>
      <c r="QXW224" s="221"/>
      <c r="QXX224" s="221"/>
      <c r="QXY224" s="221"/>
      <c r="QXZ224" s="221"/>
      <c r="QYA224" s="221"/>
      <c r="QYB224" s="221"/>
      <c r="QYC224" s="221"/>
      <c r="QYD224" s="221"/>
      <c r="QYE224" s="221"/>
      <c r="QYF224" s="221"/>
      <c r="QYG224" s="221"/>
      <c r="QYH224" s="221"/>
      <c r="QYI224" s="221"/>
      <c r="QYJ224" s="221"/>
      <c r="QYK224" s="221"/>
      <c r="QYL224" s="221"/>
      <c r="QYM224" s="221"/>
      <c r="QYN224" s="221"/>
      <c r="QYO224" s="221"/>
      <c r="QYP224" s="221"/>
      <c r="QYQ224" s="221"/>
      <c r="QYR224" s="221"/>
      <c r="QYS224" s="221"/>
      <c r="QYT224" s="221"/>
      <c r="QYU224" s="221"/>
      <c r="QYV224" s="221"/>
      <c r="QYW224" s="221"/>
      <c r="QYX224" s="221"/>
      <c r="QYY224" s="221"/>
      <c r="QYZ224" s="221"/>
      <c r="QZA224" s="221"/>
      <c r="QZB224" s="221"/>
      <c r="QZC224" s="221"/>
      <c r="QZD224" s="221"/>
      <c r="QZE224" s="221"/>
      <c r="QZF224" s="221"/>
      <c r="QZG224" s="221"/>
      <c r="QZH224" s="221"/>
      <c r="QZI224" s="221"/>
      <c r="QZJ224" s="221"/>
      <c r="QZK224" s="221"/>
      <c r="QZL224" s="221"/>
      <c r="QZM224" s="221"/>
      <c r="QZN224" s="221"/>
      <c r="QZO224" s="221"/>
      <c r="QZP224" s="221"/>
      <c r="QZQ224" s="221"/>
      <c r="QZR224" s="221"/>
      <c r="QZS224" s="221"/>
      <c r="QZT224" s="221"/>
      <c r="QZU224" s="221"/>
      <c r="QZV224" s="221"/>
      <c r="QZW224" s="221"/>
      <c r="QZX224" s="221"/>
      <c r="QZY224" s="221"/>
      <c r="QZZ224" s="221"/>
      <c r="RAA224" s="221"/>
      <c r="RAB224" s="221"/>
      <c r="RAC224" s="221"/>
      <c r="RAD224" s="221"/>
      <c r="RAE224" s="221"/>
      <c r="RAF224" s="221"/>
      <c r="RAG224" s="221"/>
      <c r="RAH224" s="221"/>
      <c r="RAI224" s="221"/>
      <c r="RAJ224" s="221"/>
      <c r="RAK224" s="221"/>
      <c r="RAL224" s="221"/>
      <c r="RAM224" s="221"/>
      <c r="RAN224" s="221"/>
      <c r="RAO224" s="221"/>
      <c r="RAP224" s="221"/>
      <c r="RAQ224" s="221"/>
      <c r="RAR224" s="221"/>
      <c r="RAS224" s="221"/>
      <c r="RAT224" s="221"/>
      <c r="RAU224" s="221"/>
      <c r="RAV224" s="221"/>
      <c r="RAW224" s="221"/>
      <c r="RAX224" s="221"/>
      <c r="RAY224" s="221"/>
      <c r="RAZ224" s="221"/>
      <c r="RBA224" s="221"/>
      <c r="RBB224" s="221"/>
      <c r="RBC224" s="221"/>
      <c r="RBD224" s="221"/>
      <c r="RBE224" s="221"/>
      <c r="RBF224" s="221"/>
      <c r="RBG224" s="221"/>
      <c r="RBH224" s="221"/>
      <c r="RBI224" s="221"/>
      <c r="RBJ224" s="221"/>
      <c r="RBK224" s="221"/>
      <c r="RBL224" s="221"/>
      <c r="RBM224" s="221"/>
      <c r="RBN224" s="221"/>
      <c r="RBO224" s="221"/>
      <c r="RBP224" s="221"/>
      <c r="RBQ224" s="221"/>
      <c r="RBR224" s="221"/>
      <c r="RBS224" s="221"/>
      <c r="RBT224" s="221"/>
      <c r="RBU224" s="221"/>
      <c r="RBV224" s="221"/>
      <c r="RBW224" s="221"/>
      <c r="RBX224" s="221"/>
      <c r="RBY224" s="221"/>
      <c r="RBZ224" s="221"/>
      <c r="RCA224" s="221"/>
      <c r="RCB224" s="221"/>
      <c r="RCC224" s="221"/>
      <c r="RCD224" s="221"/>
      <c r="RCE224" s="221"/>
      <c r="RCF224" s="221"/>
      <c r="RCG224" s="221"/>
      <c r="RCH224" s="221"/>
      <c r="RCI224" s="221"/>
      <c r="RCJ224" s="221"/>
      <c r="RCK224" s="221"/>
      <c r="RCL224" s="221"/>
      <c r="RCM224" s="221"/>
      <c r="RCN224" s="221"/>
      <c r="RCO224" s="221"/>
      <c r="RCP224" s="221"/>
      <c r="RCQ224" s="221"/>
      <c r="RCR224" s="221"/>
      <c r="RCS224" s="221"/>
      <c r="RCT224" s="221"/>
      <c r="RCU224" s="221"/>
      <c r="RCV224" s="221"/>
      <c r="RCW224" s="221"/>
      <c r="RCX224" s="221"/>
      <c r="RCY224" s="221"/>
      <c r="RCZ224" s="221"/>
      <c r="RDA224" s="221"/>
      <c r="RDB224" s="221"/>
      <c r="RDC224" s="221"/>
      <c r="RDD224" s="221"/>
      <c r="RDE224" s="221"/>
      <c r="RDF224" s="221"/>
      <c r="RDG224" s="221"/>
      <c r="RDH224" s="221"/>
      <c r="RDI224" s="221"/>
      <c r="RDJ224" s="221"/>
      <c r="RDK224" s="221"/>
      <c r="RDL224" s="221"/>
      <c r="RDM224" s="221"/>
      <c r="RDN224" s="221"/>
      <c r="RDO224" s="221"/>
      <c r="RDP224" s="221"/>
      <c r="RDQ224" s="221"/>
      <c r="RDR224" s="221"/>
      <c r="RDS224" s="221"/>
      <c r="RDT224" s="221"/>
      <c r="RDU224" s="221"/>
      <c r="RDV224" s="221"/>
      <c r="RDW224" s="221"/>
      <c r="RDX224" s="221"/>
      <c r="RDY224" s="221"/>
      <c r="RDZ224" s="221"/>
      <c r="REA224" s="221"/>
      <c r="REB224" s="221"/>
      <c r="REC224" s="221"/>
      <c r="RED224" s="221"/>
      <c r="REE224" s="221"/>
      <c r="REF224" s="221"/>
      <c r="REG224" s="221"/>
      <c r="REH224" s="221"/>
      <c r="REI224" s="221"/>
      <c r="REJ224" s="221"/>
      <c r="REK224" s="221"/>
      <c r="REL224" s="221"/>
      <c r="REM224" s="221"/>
      <c r="REN224" s="221"/>
      <c r="REO224" s="221"/>
      <c r="REP224" s="221"/>
      <c r="REQ224" s="221"/>
      <c r="RER224" s="221"/>
      <c r="RES224" s="221"/>
      <c r="RET224" s="221"/>
      <c r="REU224" s="221"/>
      <c r="REV224" s="221"/>
      <c r="REW224" s="221"/>
      <c r="REX224" s="221"/>
      <c r="REY224" s="221"/>
      <c r="REZ224" s="221"/>
      <c r="RFA224" s="221"/>
      <c r="RFB224" s="221"/>
      <c r="RFC224" s="221"/>
      <c r="RFD224" s="221"/>
      <c r="RFE224" s="221"/>
      <c r="RFF224" s="221"/>
      <c r="RFG224" s="221"/>
      <c r="RFH224" s="221"/>
      <c r="RFI224" s="221"/>
      <c r="RFJ224" s="221"/>
      <c r="RFK224" s="221"/>
      <c r="RFL224" s="221"/>
      <c r="RFM224" s="221"/>
      <c r="RFN224" s="221"/>
      <c r="RFO224" s="221"/>
      <c r="RFP224" s="221"/>
      <c r="RFQ224" s="221"/>
      <c r="RFR224" s="221"/>
      <c r="RFS224" s="221"/>
      <c r="RFT224" s="221"/>
      <c r="RFU224" s="221"/>
      <c r="RFV224" s="221"/>
      <c r="RFW224" s="221"/>
      <c r="RFX224" s="221"/>
      <c r="RFY224" s="221"/>
      <c r="RFZ224" s="221"/>
      <c r="RGA224" s="221"/>
      <c r="RGB224" s="221"/>
      <c r="RGC224" s="221"/>
      <c r="RGD224" s="221"/>
      <c r="RGE224" s="221"/>
      <c r="RGF224" s="221"/>
      <c r="RGG224" s="221"/>
      <c r="RGH224" s="221"/>
      <c r="RGI224" s="221"/>
      <c r="RGJ224" s="221"/>
      <c r="RGK224" s="221"/>
      <c r="RGL224" s="221"/>
      <c r="RGM224" s="221"/>
      <c r="RGN224" s="221"/>
      <c r="RGO224" s="221"/>
      <c r="RGP224" s="221"/>
      <c r="RGQ224" s="221"/>
      <c r="RGR224" s="221"/>
      <c r="RGS224" s="221"/>
      <c r="RGT224" s="221"/>
      <c r="RGU224" s="221"/>
      <c r="RGV224" s="221"/>
      <c r="RGW224" s="221"/>
      <c r="RGX224" s="221"/>
      <c r="RGY224" s="221"/>
      <c r="RGZ224" s="221"/>
      <c r="RHA224" s="221"/>
      <c r="RHB224" s="221"/>
      <c r="RHC224" s="221"/>
      <c r="RHD224" s="221"/>
      <c r="RHE224" s="221"/>
      <c r="RHF224" s="221"/>
      <c r="RHG224" s="221"/>
      <c r="RHH224" s="221"/>
      <c r="RHI224" s="221"/>
      <c r="RHJ224" s="221"/>
      <c r="RHK224" s="221"/>
      <c r="RHL224" s="221"/>
      <c r="RHM224" s="221"/>
      <c r="RHN224" s="221"/>
      <c r="RHO224" s="221"/>
      <c r="RHP224" s="221"/>
      <c r="RHQ224" s="221"/>
      <c r="RHR224" s="221"/>
      <c r="RHS224" s="221"/>
      <c r="RHT224" s="221"/>
      <c r="RHU224" s="221"/>
      <c r="RHV224" s="221"/>
      <c r="RHW224" s="221"/>
      <c r="RHX224" s="221"/>
      <c r="RHY224" s="221"/>
      <c r="RHZ224" s="221"/>
      <c r="RIA224" s="221"/>
      <c r="RIB224" s="221"/>
      <c r="RIC224" s="221"/>
      <c r="RID224" s="221"/>
      <c r="RIE224" s="221"/>
      <c r="RIF224" s="221"/>
      <c r="RIG224" s="221"/>
      <c r="RIH224" s="221"/>
      <c r="RII224" s="221"/>
      <c r="RIJ224" s="221"/>
      <c r="RIK224" s="221"/>
      <c r="RIL224" s="221"/>
      <c r="RIM224" s="221"/>
      <c r="RIN224" s="221"/>
      <c r="RIO224" s="221"/>
      <c r="RIP224" s="221"/>
      <c r="RIQ224" s="221"/>
      <c r="RIR224" s="221"/>
      <c r="RIS224" s="221"/>
      <c r="RIT224" s="221"/>
      <c r="RIU224" s="221"/>
      <c r="RIV224" s="221"/>
      <c r="RIW224" s="221"/>
      <c r="RIX224" s="221"/>
      <c r="RIY224" s="221"/>
      <c r="RIZ224" s="221"/>
      <c r="RJA224" s="221"/>
      <c r="RJB224" s="221"/>
      <c r="RJC224" s="221"/>
      <c r="RJD224" s="221"/>
      <c r="RJE224" s="221"/>
      <c r="RJF224" s="221"/>
      <c r="RJG224" s="221"/>
      <c r="RJH224" s="221"/>
      <c r="RJI224" s="221"/>
      <c r="RJJ224" s="221"/>
      <c r="RJK224" s="221"/>
      <c r="RJL224" s="221"/>
      <c r="RJM224" s="221"/>
      <c r="RJN224" s="221"/>
      <c r="RJO224" s="221"/>
      <c r="RJP224" s="221"/>
      <c r="RJQ224" s="221"/>
      <c r="RJR224" s="221"/>
      <c r="RJS224" s="221"/>
      <c r="RJT224" s="221"/>
      <c r="RJU224" s="221"/>
      <c r="RJV224" s="221"/>
      <c r="RJW224" s="221"/>
      <c r="RJX224" s="221"/>
      <c r="RJY224" s="221"/>
      <c r="RJZ224" s="221"/>
      <c r="RKA224" s="221"/>
      <c r="RKB224" s="221"/>
      <c r="RKC224" s="221"/>
      <c r="RKD224" s="221"/>
      <c r="RKE224" s="221"/>
      <c r="RKF224" s="221"/>
      <c r="RKG224" s="221"/>
      <c r="RKH224" s="221"/>
      <c r="RKI224" s="221"/>
      <c r="RKJ224" s="221"/>
      <c r="RKK224" s="221"/>
      <c r="RKL224" s="221"/>
      <c r="RKM224" s="221"/>
      <c r="RKN224" s="221"/>
      <c r="RKO224" s="221"/>
      <c r="RKP224" s="221"/>
      <c r="RKQ224" s="221"/>
      <c r="RKR224" s="221"/>
      <c r="RKS224" s="221"/>
      <c r="RKT224" s="221"/>
      <c r="RKU224" s="221"/>
      <c r="RKV224" s="221"/>
      <c r="RKW224" s="221"/>
      <c r="RKX224" s="221"/>
      <c r="RKY224" s="221"/>
      <c r="RKZ224" s="221"/>
      <c r="RLA224" s="221"/>
      <c r="RLB224" s="221"/>
      <c r="RLC224" s="221"/>
      <c r="RLD224" s="221"/>
      <c r="RLE224" s="221"/>
      <c r="RLF224" s="221"/>
      <c r="RLG224" s="221"/>
      <c r="RLH224" s="221"/>
      <c r="RLI224" s="221"/>
      <c r="RLJ224" s="221"/>
      <c r="RLK224" s="221"/>
      <c r="RLL224" s="221"/>
      <c r="RLM224" s="221"/>
      <c r="RLN224" s="221"/>
      <c r="RLO224" s="221"/>
      <c r="RLP224" s="221"/>
      <c r="RLQ224" s="221"/>
      <c r="RLR224" s="221"/>
      <c r="RLS224" s="221"/>
      <c r="RLT224" s="221"/>
      <c r="RLU224" s="221"/>
      <c r="RLV224" s="221"/>
      <c r="RLW224" s="221"/>
      <c r="RLX224" s="221"/>
      <c r="RLY224" s="221"/>
      <c r="RLZ224" s="221"/>
      <c r="RMA224" s="221"/>
      <c r="RMB224" s="221"/>
      <c r="RMC224" s="221"/>
      <c r="RMD224" s="221"/>
      <c r="RME224" s="221"/>
      <c r="RMF224" s="221"/>
      <c r="RMG224" s="221"/>
      <c r="RMH224" s="221"/>
      <c r="RMI224" s="221"/>
      <c r="RMJ224" s="221"/>
      <c r="RMK224" s="221"/>
      <c r="RML224" s="221"/>
      <c r="RMM224" s="221"/>
      <c r="RMN224" s="221"/>
      <c r="RMO224" s="221"/>
      <c r="RMP224" s="221"/>
      <c r="RMQ224" s="221"/>
      <c r="RMR224" s="221"/>
      <c r="RMS224" s="221"/>
      <c r="RMT224" s="221"/>
      <c r="RMU224" s="221"/>
      <c r="RMV224" s="221"/>
      <c r="RMW224" s="221"/>
      <c r="RMX224" s="221"/>
      <c r="RMY224" s="221"/>
      <c r="RMZ224" s="221"/>
      <c r="RNA224" s="221"/>
      <c r="RNB224" s="221"/>
      <c r="RNC224" s="221"/>
      <c r="RND224" s="221"/>
      <c r="RNE224" s="221"/>
      <c r="RNF224" s="221"/>
      <c r="RNG224" s="221"/>
      <c r="RNH224" s="221"/>
      <c r="RNI224" s="221"/>
      <c r="RNJ224" s="221"/>
      <c r="RNK224" s="221"/>
      <c r="RNL224" s="221"/>
      <c r="RNM224" s="221"/>
      <c r="RNN224" s="221"/>
      <c r="RNO224" s="221"/>
      <c r="RNP224" s="221"/>
      <c r="RNQ224" s="221"/>
      <c r="RNR224" s="221"/>
      <c r="RNS224" s="221"/>
      <c r="RNT224" s="221"/>
      <c r="RNU224" s="221"/>
      <c r="RNV224" s="221"/>
      <c r="RNW224" s="221"/>
      <c r="RNX224" s="221"/>
      <c r="RNY224" s="221"/>
      <c r="RNZ224" s="221"/>
      <c r="ROA224" s="221"/>
      <c r="ROB224" s="221"/>
      <c r="ROC224" s="221"/>
      <c r="ROD224" s="221"/>
      <c r="ROE224" s="221"/>
      <c r="ROF224" s="221"/>
      <c r="ROG224" s="221"/>
      <c r="ROH224" s="221"/>
      <c r="ROI224" s="221"/>
      <c r="ROJ224" s="221"/>
      <c r="ROK224" s="221"/>
      <c r="ROL224" s="221"/>
      <c r="ROM224" s="221"/>
      <c r="RON224" s="221"/>
      <c r="ROO224" s="221"/>
      <c r="ROP224" s="221"/>
      <c r="ROQ224" s="221"/>
      <c r="ROR224" s="221"/>
      <c r="ROS224" s="221"/>
      <c r="ROT224" s="221"/>
      <c r="ROU224" s="221"/>
      <c r="ROV224" s="221"/>
      <c r="ROW224" s="221"/>
      <c r="ROX224" s="221"/>
      <c r="ROY224" s="221"/>
      <c r="ROZ224" s="221"/>
      <c r="RPA224" s="221"/>
      <c r="RPB224" s="221"/>
      <c r="RPC224" s="221"/>
      <c r="RPD224" s="221"/>
      <c r="RPE224" s="221"/>
      <c r="RPF224" s="221"/>
      <c r="RPG224" s="221"/>
      <c r="RPH224" s="221"/>
      <c r="RPI224" s="221"/>
      <c r="RPJ224" s="221"/>
      <c r="RPK224" s="221"/>
      <c r="RPL224" s="221"/>
      <c r="RPM224" s="221"/>
      <c r="RPN224" s="221"/>
      <c r="RPO224" s="221"/>
      <c r="RPP224" s="221"/>
      <c r="RPQ224" s="221"/>
      <c r="RPR224" s="221"/>
      <c r="RPS224" s="221"/>
      <c r="RPT224" s="221"/>
      <c r="RPU224" s="221"/>
      <c r="RPV224" s="221"/>
      <c r="RPW224" s="221"/>
      <c r="RPX224" s="221"/>
      <c r="RPY224" s="221"/>
      <c r="RPZ224" s="221"/>
      <c r="RQA224" s="221"/>
      <c r="RQB224" s="221"/>
      <c r="RQC224" s="221"/>
      <c r="RQD224" s="221"/>
      <c r="RQE224" s="221"/>
      <c r="RQF224" s="221"/>
      <c r="RQG224" s="221"/>
      <c r="RQH224" s="221"/>
      <c r="RQI224" s="221"/>
      <c r="RQJ224" s="221"/>
      <c r="RQK224" s="221"/>
      <c r="RQL224" s="221"/>
      <c r="RQM224" s="221"/>
      <c r="RQN224" s="221"/>
      <c r="RQO224" s="221"/>
      <c r="RQP224" s="221"/>
      <c r="RQQ224" s="221"/>
      <c r="RQR224" s="221"/>
      <c r="RQS224" s="221"/>
      <c r="RQT224" s="221"/>
      <c r="RQU224" s="221"/>
      <c r="RQV224" s="221"/>
      <c r="RQW224" s="221"/>
      <c r="RQX224" s="221"/>
      <c r="RQY224" s="221"/>
      <c r="RQZ224" s="221"/>
      <c r="RRA224" s="221"/>
      <c r="RRB224" s="221"/>
      <c r="RRC224" s="221"/>
      <c r="RRD224" s="221"/>
      <c r="RRE224" s="221"/>
      <c r="RRF224" s="221"/>
      <c r="RRG224" s="221"/>
      <c r="RRH224" s="221"/>
      <c r="RRI224" s="221"/>
      <c r="RRJ224" s="221"/>
      <c r="RRK224" s="221"/>
      <c r="RRL224" s="221"/>
      <c r="RRM224" s="221"/>
      <c r="RRN224" s="221"/>
      <c r="RRO224" s="221"/>
      <c r="RRP224" s="221"/>
      <c r="RRQ224" s="221"/>
      <c r="RRR224" s="221"/>
      <c r="RRS224" s="221"/>
      <c r="RRT224" s="221"/>
      <c r="RRU224" s="221"/>
      <c r="RRV224" s="221"/>
      <c r="RRW224" s="221"/>
      <c r="RRX224" s="221"/>
      <c r="RRY224" s="221"/>
      <c r="RRZ224" s="221"/>
      <c r="RSA224" s="221"/>
      <c r="RSB224" s="221"/>
      <c r="RSC224" s="221"/>
      <c r="RSD224" s="221"/>
      <c r="RSE224" s="221"/>
      <c r="RSF224" s="221"/>
      <c r="RSG224" s="221"/>
      <c r="RSH224" s="221"/>
      <c r="RSI224" s="221"/>
      <c r="RSJ224" s="221"/>
      <c r="RSK224" s="221"/>
      <c r="RSL224" s="221"/>
      <c r="RSM224" s="221"/>
      <c r="RSN224" s="221"/>
      <c r="RSO224" s="221"/>
      <c r="RSP224" s="221"/>
      <c r="RSQ224" s="221"/>
      <c r="RSR224" s="221"/>
      <c r="RSS224" s="221"/>
      <c r="RST224" s="221"/>
      <c r="RSU224" s="221"/>
      <c r="RSV224" s="221"/>
      <c r="RSW224" s="221"/>
      <c r="RSX224" s="221"/>
      <c r="RSY224" s="221"/>
      <c r="RSZ224" s="221"/>
      <c r="RTA224" s="221"/>
      <c r="RTB224" s="221"/>
      <c r="RTC224" s="221"/>
      <c r="RTD224" s="221"/>
      <c r="RTE224" s="221"/>
      <c r="RTF224" s="221"/>
      <c r="RTG224" s="221"/>
      <c r="RTH224" s="221"/>
      <c r="RTI224" s="221"/>
      <c r="RTJ224" s="221"/>
      <c r="RTK224" s="221"/>
      <c r="RTL224" s="221"/>
      <c r="RTM224" s="221"/>
      <c r="RTN224" s="221"/>
      <c r="RTO224" s="221"/>
      <c r="RTP224" s="221"/>
      <c r="RTQ224" s="221"/>
      <c r="RTR224" s="221"/>
      <c r="RTS224" s="221"/>
      <c r="RTT224" s="221"/>
      <c r="RTU224" s="221"/>
      <c r="RTV224" s="221"/>
      <c r="RTW224" s="221"/>
      <c r="RTX224" s="221"/>
      <c r="RTY224" s="221"/>
      <c r="RTZ224" s="221"/>
      <c r="RUA224" s="221"/>
      <c r="RUB224" s="221"/>
      <c r="RUC224" s="221"/>
      <c r="RUD224" s="221"/>
      <c r="RUE224" s="221"/>
      <c r="RUF224" s="221"/>
      <c r="RUG224" s="221"/>
      <c r="RUH224" s="221"/>
      <c r="RUI224" s="221"/>
      <c r="RUJ224" s="221"/>
      <c r="RUK224" s="221"/>
      <c r="RUL224" s="221"/>
      <c r="RUM224" s="221"/>
      <c r="RUN224" s="221"/>
      <c r="RUO224" s="221"/>
      <c r="RUP224" s="221"/>
      <c r="RUQ224" s="221"/>
      <c r="RUR224" s="221"/>
      <c r="RUS224" s="221"/>
      <c r="RUT224" s="221"/>
      <c r="RUU224" s="221"/>
      <c r="RUV224" s="221"/>
      <c r="RUW224" s="221"/>
      <c r="RUX224" s="221"/>
      <c r="RUY224" s="221"/>
      <c r="RUZ224" s="221"/>
      <c r="RVA224" s="221"/>
      <c r="RVB224" s="221"/>
      <c r="RVC224" s="221"/>
      <c r="RVD224" s="221"/>
      <c r="RVE224" s="221"/>
      <c r="RVF224" s="221"/>
      <c r="RVG224" s="221"/>
      <c r="RVH224" s="221"/>
      <c r="RVI224" s="221"/>
      <c r="RVJ224" s="221"/>
      <c r="RVK224" s="221"/>
      <c r="RVL224" s="221"/>
      <c r="RVM224" s="221"/>
      <c r="RVN224" s="221"/>
      <c r="RVO224" s="221"/>
      <c r="RVP224" s="221"/>
      <c r="RVQ224" s="221"/>
      <c r="RVR224" s="221"/>
      <c r="RVS224" s="221"/>
      <c r="RVT224" s="221"/>
      <c r="RVU224" s="221"/>
      <c r="RVV224" s="221"/>
      <c r="RVW224" s="221"/>
      <c r="RVX224" s="221"/>
      <c r="RVY224" s="221"/>
      <c r="RVZ224" s="221"/>
      <c r="RWA224" s="221"/>
      <c r="RWB224" s="221"/>
      <c r="RWC224" s="221"/>
      <c r="RWD224" s="221"/>
      <c r="RWE224" s="221"/>
      <c r="RWF224" s="221"/>
      <c r="RWG224" s="221"/>
      <c r="RWH224" s="221"/>
      <c r="RWI224" s="221"/>
      <c r="RWJ224" s="221"/>
      <c r="RWK224" s="221"/>
      <c r="RWL224" s="221"/>
      <c r="RWM224" s="221"/>
      <c r="RWN224" s="221"/>
      <c r="RWO224" s="221"/>
      <c r="RWP224" s="221"/>
      <c r="RWQ224" s="221"/>
      <c r="RWR224" s="221"/>
      <c r="RWS224" s="221"/>
      <c r="RWT224" s="221"/>
      <c r="RWU224" s="221"/>
      <c r="RWV224" s="221"/>
      <c r="RWW224" s="221"/>
      <c r="RWX224" s="221"/>
      <c r="RWY224" s="221"/>
      <c r="RWZ224" s="221"/>
      <c r="RXA224" s="221"/>
      <c r="RXB224" s="221"/>
      <c r="RXC224" s="221"/>
      <c r="RXD224" s="221"/>
      <c r="RXE224" s="221"/>
      <c r="RXF224" s="221"/>
      <c r="RXG224" s="221"/>
      <c r="RXH224" s="221"/>
      <c r="RXI224" s="221"/>
      <c r="RXJ224" s="221"/>
      <c r="RXK224" s="221"/>
      <c r="RXL224" s="221"/>
      <c r="RXM224" s="221"/>
      <c r="RXN224" s="221"/>
      <c r="RXO224" s="221"/>
      <c r="RXP224" s="221"/>
      <c r="RXQ224" s="221"/>
      <c r="RXR224" s="221"/>
      <c r="RXS224" s="221"/>
      <c r="RXT224" s="221"/>
      <c r="RXU224" s="221"/>
      <c r="RXV224" s="221"/>
      <c r="RXW224" s="221"/>
      <c r="RXX224" s="221"/>
      <c r="RXY224" s="221"/>
      <c r="RXZ224" s="221"/>
      <c r="RYA224" s="221"/>
      <c r="RYB224" s="221"/>
      <c r="RYC224" s="221"/>
      <c r="RYD224" s="221"/>
      <c r="RYE224" s="221"/>
      <c r="RYF224" s="221"/>
      <c r="RYG224" s="221"/>
      <c r="RYH224" s="221"/>
      <c r="RYI224" s="221"/>
      <c r="RYJ224" s="221"/>
      <c r="RYK224" s="221"/>
      <c r="RYL224" s="221"/>
      <c r="RYM224" s="221"/>
      <c r="RYN224" s="221"/>
      <c r="RYO224" s="221"/>
      <c r="RYP224" s="221"/>
      <c r="RYQ224" s="221"/>
      <c r="RYR224" s="221"/>
      <c r="RYS224" s="221"/>
      <c r="RYT224" s="221"/>
      <c r="RYU224" s="221"/>
      <c r="RYV224" s="221"/>
      <c r="RYW224" s="221"/>
      <c r="RYX224" s="221"/>
      <c r="RYY224" s="221"/>
      <c r="RYZ224" s="221"/>
      <c r="RZA224" s="221"/>
      <c r="RZB224" s="221"/>
      <c r="RZC224" s="221"/>
      <c r="RZD224" s="221"/>
      <c r="RZE224" s="221"/>
      <c r="RZF224" s="221"/>
      <c r="RZG224" s="221"/>
      <c r="RZH224" s="221"/>
      <c r="RZI224" s="221"/>
      <c r="RZJ224" s="221"/>
      <c r="RZK224" s="221"/>
      <c r="RZL224" s="221"/>
      <c r="RZM224" s="221"/>
      <c r="RZN224" s="221"/>
      <c r="RZO224" s="221"/>
      <c r="RZP224" s="221"/>
      <c r="RZQ224" s="221"/>
      <c r="RZR224" s="221"/>
      <c r="RZS224" s="221"/>
      <c r="RZT224" s="221"/>
      <c r="RZU224" s="221"/>
      <c r="RZV224" s="221"/>
      <c r="RZW224" s="221"/>
      <c r="RZX224" s="221"/>
      <c r="RZY224" s="221"/>
      <c r="RZZ224" s="221"/>
      <c r="SAA224" s="221"/>
      <c r="SAB224" s="221"/>
      <c r="SAC224" s="221"/>
      <c r="SAD224" s="221"/>
      <c r="SAE224" s="221"/>
      <c r="SAF224" s="221"/>
      <c r="SAG224" s="221"/>
      <c r="SAH224" s="221"/>
      <c r="SAI224" s="221"/>
      <c r="SAJ224" s="221"/>
      <c r="SAK224" s="221"/>
      <c r="SAL224" s="221"/>
      <c r="SAM224" s="221"/>
      <c r="SAN224" s="221"/>
      <c r="SAO224" s="221"/>
      <c r="SAP224" s="221"/>
      <c r="SAQ224" s="221"/>
      <c r="SAR224" s="221"/>
      <c r="SAS224" s="221"/>
      <c r="SAT224" s="221"/>
      <c r="SAU224" s="221"/>
      <c r="SAV224" s="221"/>
      <c r="SAW224" s="221"/>
      <c r="SAX224" s="221"/>
      <c r="SAY224" s="221"/>
      <c r="SAZ224" s="221"/>
      <c r="SBA224" s="221"/>
      <c r="SBB224" s="221"/>
      <c r="SBC224" s="221"/>
      <c r="SBD224" s="221"/>
      <c r="SBE224" s="221"/>
      <c r="SBF224" s="221"/>
      <c r="SBG224" s="221"/>
      <c r="SBH224" s="221"/>
      <c r="SBI224" s="221"/>
      <c r="SBJ224" s="221"/>
      <c r="SBK224" s="221"/>
      <c r="SBL224" s="221"/>
      <c r="SBM224" s="221"/>
      <c r="SBN224" s="221"/>
      <c r="SBO224" s="221"/>
      <c r="SBP224" s="221"/>
      <c r="SBQ224" s="221"/>
      <c r="SBR224" s="221"/>
      <c r="SBS224" s="221"/>
      <c r="SBT224" s="221"/>
      <c r="SBU224" s="221"/>
      <c r="SBV224" s="221"/>
      <c r="SBW224" s="221"/>
      <c r="SBX224" s="221"/>
      <c r="SBY224" s="221"/>
      <c r="SBZ224" s="221"/>
      <c r="SCA224" s="221"/>
      <c r="SCB224" s="221"/>
      <c r="SCC224" s="221"/>
      <c r="SCD224" s="221"/>
      <c r="SCE224" s="221"/>
      <c r="SCF224" s="221"/>
      <c r="SCG224" s="221"/>
      <c r="SCH224" s="221"/>
      <c r="SCI224" s="221"/>
      <c r="SCJ224" s="221"/>
      <c r="SCK224" s="221"/>
      <c r="SCL224" s="221"/>
      <c r="SCM224" s="221"/>
      <c r="SCN224" s="221"/>
      <c r="SCO224" s="221"/>
      <c r="SCP224" s="221"/>
      <c r="SCQ224" s="221"/>
      <c r="SCR224" s="221"/>
      <c r="SCS224" s="221"/>
      <c r="SCT224" s="221"/>
      <c r="SCU224" s="221"/>
      <c r="SCV224" s="221"/>
      <c r="SCW224" s="221"/>
      <c r="SCX224" s="221"/>
      <c r="SCY224" s="221"/>
      <c r="SCZ224" s="221"/>
      <c r="SDA224" s="221"/>
      <c r="SDB224" s="221"/>
      <c r="SDC224" s="221"/>
      <c r="SDD224" s="221"/>
      <c r="SDE224" s="221"/>
      <c r="SDF224" s="221"/>
      <c r="SDG224" s="221"/>
      <c r="SDH224" s="221"/>
      <c r="SDI224" s="221"/>
      <c r="SDJ224" s="221"/>
      <c r="SDK224" s="221"/>
      <c r="SDL224" s="221"/>
      <c r="SDM224" s="221"/>
      <c r="SDN224" s="221"/>
      <c r="SDO224" s="221"/>
      <c r="SDP224" s="221"/>
      <c r="SDQ224" s="221"/>
      <c r="SDR224" s="221"/>
      <c r="SDS224" s="221"/>
      <c r="SDT224" s="221"/>
      <c r="SDU224" s="221"/>
      <c r="SDV224" s="221"/>
      <c r="SDW224" s="221"/>
      <c r="SDX224" s="221"/>
      <c r="SDY224" s="221"/>
      <c r="SDZ224" s="221"/>
      <c r="SEA224" s="221"/>
      <c r="SEB224" s="221"/>
      <c r="SEC224" s="221"/>
      <c r="SED224" s="221"/>
      <c r="SEE224" s="221"/>
      <c r="SEF224" s="221"/>
      <c r="SEG224" s="221"/>
      <c r="SEH224" s="221"/>
      <c r="SEI224" s="221"/>
      <c r="SEJ224" s="221"/>
      <c r="SEK224" s="221"/>
      <c r="SEL224" s="221"/>
      <c r="SEM224" s="221"/>
      <c r="SEN224" s="221"/>
      <c r="SEO224" s="221"/>
      <c r="SEP224" s="221"/>
      <c r="SEQ224" s="221"/>
      <c r="SER224" s="221"/>
      <c r="SES224" s="221"/>
      <c r="SET224" s="221"/>
      <c r="SEU224" s="221"/>
      <c r="SEV224" s="221"/>
      <c r="SEW224" s="221"/>
      <c r="SEX224" s="221"/>
      <c r="SEY224" s="221"/>
      <c r="SEZ224" s="221"/>
      <c r="SFA224" s="221"/>
      <c r="SFB224" s="221"/>
      <c r="SFC224" s="221"/>
      <c r="SFD224" s="221"/>
      <c r="SFE224" s="221"/>
      <c r="SFF224" s="221"/>
      <c r="SFG224" s="221"/>
      <c r="SFH224" s="221"/>
      <c r="SFI224" s="221"/>
      <c r="SFJ224" s="221"/>
      <c r="SFK224" s="221"/>
      <c r="SFL224" s="221"/>
      <c r="SFM224" s="221"/>
      <c r="SFN224" s="221"/>
      <c r="SFO224" s="221"/>
      <c r="SFP224" s="221"/>
      <c r="SFQ224" s="221"/>
      <c r="SFR224" s="221"/>
      <c r="SFS224" s="221"/>
      <c r="SFT224" s="221"/>
      <c r="SFU224" s="221"/>
      <c r="SFV224" s="221"/>
      <c r="SFW224" s="221"/>
      <c r="SFX224" s="221"/>
      <c r="SFY224" s="221"/>
      <c r="SFZ224" s="221"/>
      <c r="SGA224" s="221"/>
      <c r="SGB224" s="221"/>
      <c r="SGC224" s="221"/>
      <c r="SGD224" s="221"/>
      <c r="SGE224" s="221"/>
      <c r="SGF224" s="221"/>
      <c r="SGG224" s="221"/>
      <c r="SGH224" s="221"/>
      <c r="SGI224" s="221"/>
      <c r="SGJ224" s="221"/>
      <c r="SGK224" s="221"/>
      <c r="SGL224" s="221"/>
      <c r="SGM224" s="221"/>
      <c r="SGN224" s="221"/>
      <c r="SGO224" s="221"/>
      <c r="SGP224" s="221"/>
      <c r="SGQ224" s="221"/>
      <c r="SGR224" s="221"/>
      <c r="SGS224" s="221"/>
      <c r="SGT224" s="221"/>
      <c r="SGU224" s="221"/>
      <c r="SGV224" s="221"/>
      <c r="SGW224" s="221"/>
      <c r="SGX224" s="221"/>
      <c r="SGY224" s="221"/>
      <c r="SGZ224" s="221"/>
      <c r="SHA224" s="221"/>
      <c r="SHB224" s="221"/>
      <c r="SHC224" s="221"/>
      <c r="SHD224" s="221"/>
      <c r="SHE224" s="221"/>
      <c r="SHF224" s="221"/>
      <c r="SHG224" s="221"/>
      <c r="SHH224" s="221"/>
      <c r="SHI224" s="221"/>
      <c r="SHJ224" s="221"/>
      <c r="SHK224" s="221"/>
      <c r="SHL224" s="221"/>
      <c r="SHM224" s="221"/>
      <c r="SHN224" s="221"/>
      <c r="SHO224" s="221"/>
      <c r="SHP224" s="221"/>
      <c r="SHQ224" s="221"/>
      <c r="SHR224" s="221"/>
      <c r="SHS224" s="221"/>
      <c r="SHT224" s="221"/>
      <c r="SHU224" s="221"/>
      <c r="SHV224" s="221"/>
      <c r="SHW224" s="221"/>
      <c r="SHX224" s="221"/>
      <c r="SHY224" s="221"/>
      <c r="SHZ224" s="221"/>
      <c r="SIA224" s="221"/>
      <c r="SIB224" s="221"/>
      <c r="SIC224" s="221"/>
      <c r="SID224" s="221"/>
      <c r="SIE224" s="221"/>
      <c r="SIF224" s="221"/>
      <c r="SIG224" s="221"/>
      <c r="SIH224" s="221"/>
      <c r="SII224" s="221"/>
      <c r="SIJ224" s="221"/>
      <c r="SIK224" s="221"/>
      <c r="SIL224" s="221"/>
      <c r="SIM224" s="221"/>
      <c r="SIN224" s="221"/>
      <c r="SIO224" s="221"/>
      <c r="SIP224" s="221"/>
      <c r="SIQ224" s="221"/>
      <c r="SIR224" s="221"/>
      <c r="SIS224" s="221"/>
      <c r="SIT224" s="221"/>
      <c r="SIU224" s="221"/>
      <c r="SIV224" s="221"/>
      <c r="SIW224" s="221"/>
      <c r="SIX224" s="221"/>
      <c r="SIY224" s="221"/>
      <c r="SIZ224" s="221"/>
      <c r="SJA224" s="221"/>
      <c r="SJB224" s="221"/>
      <c r="SJC224" s="221"/>
      <c r="SJD224" s="221"/>
      <c r="SJE224" s="221"/>
      <c r="SJF224" s="221"/>
      <c r="SJG224" s="221"/>
      <c r="SJH224" s="221"/>
      <c r="SJI224" s="221"/>
      <c r="SJJ224" s="221"/>
      <c r="SJK224" s="221"/>
      <c r="SJL224" s="221"/>
      <c r="SJM224" s="221"/>
      <c r="SJN224" s="221"/>
      <c r="SJO224" s="221"/>
      <c r="SJP224" s="221"/>
      <c r="SJQ224" s="221"/>
      <c r="SJR224" s="221"/>
      <c r="SJS224" s="221"/>
      <c r="SJT224" s="221"/>
      <c r="SJU224" s="221"/>
      <c r="SJV224" s="221"/>
      <c r="SJW224" s="221"/>
      <c r="SJX224" s="221"/>
      <c r="SJY224" s="221"/>
      <c r="SJZ224" s="221"/>
      <c r="SKA224" s="221"/>
      <c r="SKB224" s="221"/>
      <c r="SKC224" s="221"/>
      <c r="SKD224" s="221"/>
      <c r="SKE224" s="221"/>
      <c r="SKF224" s="221"/>
      <c r="SKG224" s="221"/>
      <c r="SKH224" s="221"/>
      <c r="SKI224" s="221"/>
      <c r="SKJ224" s="221"/>
      <c r="SKK224" s="221"/>
      <c r="SKL224" s="221"/>
      <c r="SKM224" s="221"/>
      <c r="SKN224" s="221"/>
      <c r="SKO224" s="221"/>
      <c r="SKP224" s="221"/>
      <c r="SKQ224" s="221"/>
      <c r="SKR224" s="221"/>
      <c r="SKS224" s="221"/>
      <c r="SKT224" s="221"/>
      <c r="SKU224" s="221"/>
      <c r="SKV224" s="221"/>
      <c r="SKW224" s="221"/>
      <c r="SKX224" s="221"/>
      <c r="SKY224" s="221"/>
      <c r="SKZ224" s="221"/>
      <c r="SLA224" s="221"/>
      <c r="SLB224" s="221"/>
      <c r="SLC224" s="221"/>
      <c r="SLD224" s="221"/>
      <c r="SLE224" s="221"/>
      <c r="SLF224" s="221"/>
      <c r="SLG224" s="221"/>
      <c r="SLH224" s="221"/>
      <c r="SLI224" s="221"/>
      <c r="SLJ224" s="221"/>
      <c r="SLK224" s="221"/>
      <c r="SLL224" s="221"/>
      <c r="SLM224" s="221"/>
      <c r="SLN224" s="221"/>
      <c r="SLO224" s="221"/>
      <c r="SLP224" s="221"/>
      <c r="SLQ224" s="221"/>
      <c r="SLR224" s="221"/>
      <c r="SLS224" s="221"/>
      <c r="SLT224" s="221"/>
      <c r="SLU224" s="221"/>
      <c r="SLV224" s="221"/>
      <c r="SLW224" s="221"/>
      <c r="SLX224" s="221"/>
      <c r="SLY224" s="221"/>
      <c r="SLZ224" s="221"/>
      <c r="SMA224" s="221"/>
      <c r="SMB224" s="221"/>
      <c r="SMC224" s="221"/>
      <c r="SMD224" s="221"/>
      <c r="SME224" s="221"/>
      <c r="SMF224" s="221"/>
      <c r="SMG224" s="221"/>
      <c r="SMH224" s="221"/>
      <c r="SMI224" s="221"/>
      <c r="SMJ224" s="221"/>
      <c r="SMK224" s="221"/>
      <c r="SML224" s="221"/>
      <c r="SMM224" s="221"/>
      <c r="SMN224" s="221"/>
      <c r="SMO224" s="221"/>
      <c r="SMP224" s="221"/>
      <c r="SMQ224" s="221"/>
      <c r="SMR224" s="221"/>
      <c r="SMS224" s="221"/>
      <c r="SMT224" s="221"/>
      <c r="SMU224" s="221"/>
      <c r="SMV224" s="221"/>
      <c r="SMW224" s="221"/>
      <c r="SMX224" s="221"/>
      <c r="SMY224" s="221"/>
      <c r="SMZ224" s="221"/>
      <c r="SNA224" s="221"/>
      <c r="SNB224" s="221"/>
      <c r="SNC224" s="221"/>
      <c r="SND224" s="221"/>
      <c r="SNE224" s="221"/>
      <c r="SNF224" s="221"/>
      <c r="SNG224" s="221"/>
      <c r="SNH224" s="221"/>
      <c r="SNI224" s="221"/>
      <c r="SNJ224" s="221"/>
      <c r="SNK224" s="221"/>
      <c r="SNL224" s="221"/>
      <c r="SNM224" s="221"/>
      <c r="SNN224" s="221"/>
      <c r="SNO224" s="221"/>
      <c r="SNP224" s="221"/>
      <c r="SNQ224" s="221"/>
      <c r="SNR224" s="221"/>
      <c r="SNS224" s="221"/>
      <c r="SNT224" s="221"/>
      <c r="SNU224" s="221"/>
      <c r="SNV224" s="221"/>
      <c r="SNW224" s="221"/>
      <c r="SNX224" s="221"/>
      <c r="SNY224" s="221"/>
      <c r="SNZ224" s="221"/>
      <c r="SOA224" s="221"/>
      <c r="SOB224" s="221"/>
      <c r="SOC224" s="221"/>
      <c r="SOD224" s="221"/>
      <c r="SOE224" s="221"/>
      <c r="SOF224" s="221"/>
      <c r="SOG224" s="221"/>
      <c r="SOH224" s="221"/>
      <c r="SOI224" s="221"/>
      <c r="SOJ224" s="221"/>
      <c r="SOK224" s="221"/>
      <c r="SOL224" s="221"/>
      <c r="SOM224" s="221"/>
      <c r="SON224" s="221"/>
      <c r="SOO224" s="221"/>
      <c r="SOP224" s="221"/>
      <c r="SOQ224" s="221"/>
      <c r="SOR224" s="221"/>
      <c r="SOS224" s="221"/>
      <c r="SOT224" s="221"/>
      <c r="SOU224" s="221"/>
      <c r="SOV224" s="221"/>
      <c r="SOW224" s="221"/>
      <c r="SOX224" s="221"/>
      <c r="SOY224" s="221"/>
      <c r="SOZ224" s="221"/>
      <c r="SPA224" s="221"/>
      <c r="SPB224" s="221"/>
      <c r="SPC224" s="221"/>
      <c r="SPD224" s="221"/>
      <c r="SPE224" s="221"/>
      <c r="SPF224" s="221"/>
      <c r="SPG224" s="221"/>
      <c r="SPH224" s="221"/>
      <c r="SPI224" s="221"/>
      <c r="SPJ224" s="221"/>
      <c r="SPK224" s="221"/>
      <c r="SPL224" s="221"/>
      <c r="SPM224" s="221"/>
      <c r="SPN224" s="221"/>
      <c r="SPO224" s="221"/>
      <c r="SPP224" s="221"/>
      <c r="SPQ224" s="221"/>
      <c r="SPR224" s="221"/>
      <c r="SPS224" s="221"/>
      <c r="SPT224" s="221"/>
      <c r="SPU224" s="221"/>
      <c r="SPV224" s="221"/>
      <c r="SPW224" s="221"/>
      <c r="SPX224" s="221"/>
      <c r="SPY224" s="221"/>
      <c r="SPZ224" s="221"/>
      <c r="SQA224" s="221"/>
      <c r="SQB224" s="221"/>
      <c r="SQC224" s="221"/>
      <c r="SQD224" s="221"/>
      <c r="SQE224" s="221"/>
      <c r="SQF224" s="221"/>
      <c r="SQG224" s="221"/>
      <c r="SQH224" s="221"/>
      <c r="SQI224" s="221"/>
      <c r="SQJ224" s="221"/>
      <c r="SQK224" s="221"/>
      <c r="SQL224" s="221"/>
      <c r="SQM224" s="221"/>
      <c r="SQN224" s="221"/>
      <c r="SQO224" s="221"/>
      <c r="SQP224" s="221"/>
      <c r="SQQ224" s="221"/>
      <c r="SQR224" s="221"/>
      <c r="SQS224" s="221"/>
      <c r="SQT224" s="221"/>
      <c r="SQU224" s="221"/>
      <c r="SQV224" s="221"/>
      <c r="SQW224" s="221"/>
      <c r="SQX224" s="221"/>
      <c r="SQY224" s="221"/>
      <c r="SQZ224" s="221"/>
      <c r="SRA224" s="221"/>
      <c r="SRB224" s="221"/>
      <c r="SRC224" s="221"/>
      <c r="SRD224" s="221"/>
      <c r="SRE224" s="221"/>
      <c r="SRF224" s="221"/>
      <c r="SRG224" s="221"/>
      <c r="SRH224" s="221"/>
      <c r="SRI224" s="221"/>
      <c r="SRJ224" s="221"/>
      <c r="SRK224" s="221"/>
      <c r="SRL224" s="221"/>
      <c r="SRM224" s="221"/>
      <c r="SRN224" s="221"/>
      <c r="SRO224" s="221"/>
      <c r="SRP224" s="221"/>
      <c r="SRQ224" s="221"/>
      <c r="SRR224" s="221"/>
      <c r="SRS224" s="221"/>
      <c r="SRT224" s="221"/>
      <c r="SRU224" s="221"/>
      <c r="SRV224" s="221"/>
      <c r="SRW224" s="221"/>
      <c r="SRX224" s="221"/>
      <c r="SRY224" s="221"/>
      <c r="SRZ224" s="221"/>
      <c r="SSA224" s="221"/>
      <c r="SSB224" s="221"/>
      <c r="SSC224" s="221"/>
      <c r="SSD224" s="221"/>
      <c r="SSE224" s="221"/>
      <c r="SSF224" s="221"/>
      <c r="SSG224" s="221"/>
      <c r="SSH224" s="221"/>
      <c r="SSI224" s="221"/>
      <c r="SSJ224" s="221"/>
      <c r="SSK224" s="221"/>
      <c r="SSL224" s="221"/>
      <c r="SSM224" s="221"/>
      <c r="SSN224" s="221"/>
      <c r="SSO224" s="221"/>
      <c r="SSP224" s="221"/>
      <c r="SSQ224" s="221"/>
      <c r="SSR224" s="221"/>
      <c r="SSS224" s="221"/>
      <c r="SST224" s="221"/>
      <c r="SSU224" s="221"/>
      <c r="SSV224" s="221"/>
      <c r="SSW224" s="221"/>
      <c r="SSX224" s="221"/>
      <c r="SSY224" s="221"/>
      <c r="SSZ224" s="221"/>
      <c r="STA224" s="221"/>
      <c r="STB224" s="221"/>
      <c r="STC224" s="221"/>
      <c r="STD224" s="221"/>
      <c r="STE224" s="221"/>
      <c r="STF224" s="221"/>
      <c r="STG224" s="221"/>
      <c r="STH224" s="221"/>
      <c r="STI224" s="221"/>
      <c r="STJ224" s="221"/>
      <c r="STK224" s="221"/>
      <c r="STL224" s="221"/>
      <c r="STM224" s="221"/>
      <c r="STN224" s="221"/>
      <c r="STO224" s="221"/>
      <c r="STP224" s="221"/>
      <c r="STQ224" s="221"/>
      <c r="STR224" s="221"/>
      <c r="STS224" s="221"/>
      <c r="STT224" s="221"/>
      <c r="STU224" s="221"/>
      <c r="STV224" s="221"/>
      <c r="STW224" s="221"/>
      <c r="STX224" s="221"/>
      <c r="STY224" s="221"/>
      <c r="STZ224" s="221"/>
      <c r="SUA224" s="221"/>
      <c r="SUB224" s="221"/>
      <c r="SUC224" s="221"/>
      <c r="SUD224" s="221"/>
      <c r="SUE224" s="221"/>
      <c r="SUF224" s="221"/>
      <c r="SUG224" s="221"/>
      <c r="SUH224" s="221"/>
      <c r="SUI224" s="221"/>
      <c r="SUJ224" s="221"/>
      <c r="SUK224" s="221"/>
      <c r="SUL224" s="221"/>
      <c r="SUM224" s="221"/>
      <c r="SUN224" s="221"/>
      <c r="SUO224" s="221"/>
      <c r="SUP224" s="221"/>
      <c r="SUQ224" s="221"/>
      <c r="SUR224" s="221"/>
      <c r="SUS224" s="221"/>
      <c r="SUT224" s="221"/>
      <c r="SUU224" s="221"/>
      <c r="SUV224" s="221"/>
      <c r="SUW224" s="221"/>
      <c r="SUX224" s="221"/>
      <c r="SUY224" s="221"/>
      <c r="SUZ224" s="221"/>
      <c r="SVA224" s="221"/>
      <c r="SVB224" s="221"/>
      <c r="SVC224" s="221"/>
      <c r="SVD224" s="221"/>
      <c r="SVE224" s="221"/>
      <c r="SVF224" s="221"/>
      <c r="SVG224" s="221"/>
      <c r="SVH224" s="221"/>
      <c r="SVI224" s="221"/>
      <c r="SVJ224" s="221"/>
      <c r="SVK224" s="221"/>
      <c r="SVL224" s="221"/>
      <c r="SVM224" s="221"/>
      <c r="SVN224" s="221"/>
      <c r="SVO224" s="221"/>
      <c r="SVP224" s="221"/>
      <c r="SVQ224" s="221"/>
      <c r="SVR224" s="221"/>
      <c r="SVS224" s="221"/>
      <c r="SVT224" s="221"/>
      <c r="SVU224" s="221"/>
      <c r="SVV224" s="221"/>
      <c r="SVW224" s="221"/>
      <c r="SVX224" s="221"/>
      <c r="SVY224" s="221"/>
      <c r="SVZ224" s="221"/>
      <c r="SWA224" s="221"/>
      <c r="SWB224" s="221"/>
      <c r="SWC224" s="221"/>
      <c r="SWD224" s="221"/>
      <c r="SWE224" s="221"/>
      <c r="SWF224" s="221"/>
      <c r="SWG224" s="221"/>
      <c r="SWH224" s="221"/>
      <c r="SWI224" s="221"/>
      <c r="SWJ224" s="221"/>
      <c r="SWK224" s="221"/>
      <c r="SWL224" s="221"/>
      <c r="SWM224" s="221"/>
      <c r="SWN224" s="221"/>
      <c r="SWO224" s="221"/>
      <c r="SWP224" s="221"/>
      <c r="SWQ224" s="221"/>
      <c r="SWR224" s="221"/>
      <c r="SWS224" s="221"/>
      <c r="SWT224" s="221"/>
      <c r="SWU224" s="221"/>
      <c r="SWV224" s="221"/>
      <c r="SWW224" s="221"/>
      <c r="SWX224" s="221"/>
      <c r="SWY224" s="221"/>
      <c r="SWZ224" s="221"/>
      <c r="SXA224" s="221"/>
      <c r="SXB224" s="221"/>
      <c r="SXC224" s="221"/>
      <c r="SXD224" s="221"/>
      <c r="SXE224" s="221"/>
      <c r="SXF224" s="221"/>
      <c r="SXG224" s="221"/>
      <c r="SXH224" s="221"/>
      <c r="SXI224" s="221"/>
      <c r="SXJ224" s="221"/>
      <c r="SXK224" s="221"/>
      <c r="SXL224" s="221"/>
      <c r="SXM224" s="221"/>
      <c r="SXN224" s="221"/>
      <c r="SXO224" s="221"/>
      <c r="SXP224" s="221"/>
      <c r="SXQ224" s="221"/>
      <c r="SXR224" s="221"/>
      <c r="SXS224" s="221"/>
      <c r="SXT224" s="221"/>
      <c r="SXU224" s="221"/>
      <c r="SXV224" s="221"/>
      <c r="SXW224" s="221"/>
      <c r="SXX224" s="221"/>
      <c r="SXY224" s="221"/>
      <c r="SXZ224" s="221"/>
      <c r="SYA224" s="221"/>
      <c r="SYB224" s="221"/>
      <c r="SYC224" s="221"/>
      <c r="SYD224" s="221"/>
      <c r="SYE224" s="221"/>
      <c r="SYF224" s="221"/>
      <c r="SYG224" s="221"/>
      <c r="SYH224" s="221"/>
      <c r="SYI224" s="221"/>
      <c r="SYJ224" s="221"/>
      <c r="SYK224" s="221"/>
      <c r="SYL224" s="221"/>
      <c r="SYM224" s="221"/>
      <c r="SYN224" s="221"/>
      <c r="SYO224" s="221"/>
      <c r="SYP224" s="221"/>
      <c r="SYQ224" s="221"/>
      <c r="SYR224" s="221"/>
      <c r="SYS224" s="221"/>
      <c r="SYT224" s="221"/>
      <c r="SYU224" s="221"/>
      <c r="SYV224" s="221"/>
      <c r="SYW224" s="221"/>
      <c r="SYX224" s="221"/>
      <c r="SYY224" s="221"/>
      <c r="SYZ224" s="221"/>
      <c r="SZA224" s="221"/>
      <c r="SZB224" s="221"/>
      <c r="SZC224" s="221"/>
      <c r="SZD224" s="221"/>
      <c r="SZE224" s="221"/>
      <c r="SZF224" s="221"/>
      <c r="SZG224" s="221"/>
      <c r="SZH224" s="221"/>
      <c r="SZI224" s="221"/>
      <c r="SZJ224" s="221"/>
      <c r="SZK224" s="221"/>
      <c r="SZL224" s="221"/>
      <c r="SZM224" s="221"/>
      <c r="SZN224" s="221"/>
      <c r="SZO224" s="221"/>
      <c r="SZP224" s="221"/>
      <c r="SZQ224" s="221"/>
      <c r="SZR224" s="221"/>
      <c r="SZS224" s="221"/>
      <c r="SZT224" s="221"/>
      <c r="SZU224" s="221"/>
      <c r="SZV224" s="221"/>
      <c r="SZW224" s="221"/>
      <c r="SZX224" s="221"/>
      <c r="SZY224" s="221"/>
      <c r="SZZ224" s="221"/>
      <c r="TAA224" s="221"/>
      <c r="TAB224" s="221"/>
      <c r="TAC224" s="221"/>
      <c r="TAD224" s="221"/>
      <c r="TAE224" s="221"/>
      <c r="TAF224" s="221"/>
      <c r="TAG224" s="221"/>
      <c r="TAH224" s="221"/>
      <c r="TAI224" s="221"/>
      <c r="TAJ224" s="221"/>
      <c r="TAK224" s="221"/>
      <c r="TAL224" s="221"/>
      <c r="TAM224" s="221"/>
      <c r="TAN224" s="221"/>
      <c r="TAO224" s="221"/>
      <c r="TAP224" s="221"/>
      <c r="TAQ224" s="221"/>
      <c r="TAR224" s="221"/>
      <c r="TAS224" s="221"/>
      <c r="TAT224" s="221"/>
      <c r="TAU224" s="221"/>
      <c r="TAV224" s="221"/>
      <c r="TAW224" s="221"/>
      <c r="TAX224" s="221"/>
      <c r="TAY224" s="221"/>
      <c r="TAZ224" s="221"/>
      <c r="TBA224" s="221"/>
      <c r="TBB224" s="221"/>
      <c r="TBC224" s="221"/>
      <c r="TBD224" s="221"/>
      <c r="TBE224" s="221"/>
      <c r="TBF224" s="221"/>
      <c r="TBG224" s="221"/>
      <c r="TBH224" s="221"/>
      <c r="TBI224" s="221"/>
      <c r="TBJ224" s="221"/>
      <c r="TBK224" s="221"/>
      <c r="TBL224" s="221"/>
      <c r="TBM224" s="221"/>
      <c r="TBN224" s="221"/>
      <c r="TBO224" s="221"/>
      <c r="TBP224" s="221"/>
      <c r="TBQ224" s="221"/>
      <c r="TBR224" s="221"/>
      <c r="TBS224" s="221"/>
      <c r="TBT224" s="221"/>
      <c r="TBU224" s="221"/>
      <c r="TBV224" s="221"/>
      <c r="TBW224" s="221"/>
      <c r="TBX224" s="221"/>
      <c r="TBY224" s="221"/>
      <c r="TBZ224" s="221"/>
      <c r="TCA224" s="221"/>
      <c r="TCB224" s="221"/>
      <c r="TCC224" s="221"/>
      <c r="TCD224" s="221"/>
      <c r="TCE224" s="221"/>
      <c r="TCF224" s="221"/>
      <c r="TCG224" s="221"/>
      <c r="TCH224" s="221"/>
      <c r="TCI224" s="221"/>
      <c r="TCJ224" s="221"/>
      <c r="TCK224" s="221"/>
      <c r="TCL224" s="221"/>
      <c r="TCM224" s="221"/>
      <c r="TCN224" s="221"/>
      <c r="TCO224" s="221"/>
      <c r="TCP224" s="221"/>
      <c r="TCQ224" s="221"/>
      <c r="TCR224" s="221"/>
      <c r="TCS224" s="221"/>
      <c r="TCT224" s="221"/>
      <c r="TCU224" s="221"/>
      <c r="TCV224" s="221"/>
      <c r="TCW224" s="221"/>
      <c r="TCX224" s="221"/>
      <c r="TCY224" s="221"/>
      <c r="TCZ224" s="221"/>
      <c r="TDA224" s="221"/>
      <c r="TDB224" s="221"/>
      <c r="TDC224" s="221"/>
      <c r="TDD224" s="221"/>
      <c r="TDE224" s="221"/>
      <c r="TDF224" s="221"/>
      <c r="TDG224" s="221"/>
      <c r="TDH224" s="221"/>
      <c r="TDI224" s="221"/>
      <c r="TDJ224" s="221"/>
      <c r="TDK224" s="221"/>
      <c r="TDL224" s="221"/>
      <c r="TDM224" s="221"/>
      <c r="TDN224" s="221"/>
      <c r="TDO224" s="221"/>
      <c r="TDP224" s="221"/>
      <c r="TDQ224" s="221"/>
      <c r="TDR224" s="221"/>
      <c r="TDS224" s="221"/>
      <c r="TDT224" s="221"/>
      <c r="TDU224" s="221"/>
      <c r="TDV224" s="221"/>
      <c r="TDW224" s="221"/>
      <c r="TDX224" s="221"/>
      <c r="TDY224" s="221"/>
      <c r="TDZ224" s="221"/>
      <c r="TEA224" s="221"/>
      <c r="TEB224" s="221"/>
      <c r="TEC224" s="221"/>
      <c r="TED224" s="221"/>
      <c r="TEE224" s="221"/>
      <c r="TEF224" s="221"/>
      <c r="TEG224" s="221"/>
      <c r="TEH224" s="221"/>
      <c r="TEI224" s="221"/>
      <c r="TEJ224" s="221"/>
      <c r="TEK224" s="221"/>
      <c r="TEL224" s="221"/>
      <c r="TEM224" s="221"/>
      <c r="TEN224" s="221"/>
      <c r="TEO224" s="221"/>
      <c r="TEP224" s="221"/>
      <c r="TEQ224" s="221"/>
      <c r="TER224" s="221"/>
      <c r="TES224" s="221"/>
      <c r="TET224" s="221"/>
      <c r="TEU224" s="221"/>
      <c r="TEV224" s="221"/>
      <c r="TEW224" s="221"/>
      <c r="TEX224" s="221"/>
      <c r="TEY224" s="221"/>
      <c r="TEZ224" s="221"/>
      <c r="TFA224" s="221"/>
      <c r="TFB224" s="221"/>
      <c r="TFC224" s="221"/>
      <c r="TFD224" s="221"/>
      <c r="TFE224" s="221"/>
      <c r="TFF224" s="221"/>
      <c r="TFG224" s="221"/>
      <c r="TFH224" s="221"/>
      <c r="TFI224" s="221"/>
      <c r="TFJ224" s="221"/>
      <c r="TFK224" s="221"/>
      <c r="TFL224" s="221"/>
      <c r="TFM224" s="221"/>
      <c r="TFN224" s="221"/>
      <c r="TFO224" s="221"/>
      <c r="TFP224" s="221"/>
      <c r="TFQ224" s="221"/>
      <c r="TFR224" s="221"/>
      <c r="TFS224" s="221"/>
      <c r="TFT224" s="221"/>
      <c r="TFU224" s="221"/>
      <c r="TFV224" s="221"/>
      <c r="TFW224" s="221"/>
      <c r="TFX224" s="221"/>
      <c r="TFY224" s="221"/>
      <c r="TFZ224" s="221"/>
      <c r="TGA224" s="221"/>
      <c r="TGB224" s="221"/>
      <c r="TGC224" s="221"/>
      <c r="TGD224" s="221"/>
      <c r="TGE224" s="221"/>
      <c r="TGF224" s="221"/>
      <c r="TGG224" s="221"/>
      <c r="TGH224" s="221"/>
      <c r="TGI224" s="221"/>
      <c r="TGJ224" s="221"/>
      <c r="TGK224" s="221"/>
      <c r="TGL224" s="221"/>
      <c r="TGM224" s="221"/>
      <c r="TGN224" s="221"/>
      <c r="TGO224" s="221"/>
      <c r="TGP224" s="221"/>
      <c r="TGQ224" s="221"/>
      <c r="TGR224" s="221"/>
      <c r="TGS224" s="221"/>
      <c r="TGT224" s="221"/>
      <c r="TGU224" s="221"/>
      <c r="TGV224" s="221"/>
      <c r="TGW224" s="221"/>
      <c r="TGX224" s="221"/>
      <c r="TGY224" s="221"/>
      <c r="TGZ224" s="221"/>
      <c r="THA224" s="221"/>
      <c r="THB224" s="221"/>
      <c r="THC224" s="221"/>
      <c r="THD224" s="221"/>
      <c r="THE224" s="221"/>
      <c r="THF224" s="221"/>
      <c r="THG224" s="221"/>
      <c r="THH224" s="221"/>
      <c r="THI224" s="221"/>
      <c r="THJ224" s="221"/>
      <c r="THK224" s="221"/>
      <c r="THL224" s="221"/>
      <c r="THM224" s="221"/>
      <c r="THN224" s="221"/>
      <c r="THO224" s="221"/>
      <c r="THP224" s="221"/>
      <c r="THQ224" s="221"/>
      <c r="THR224" s="221"/>
      <c r="THS224" s="221"/>
      <c r="THT224" s="221"/>
      <c r="THU224" s="221"/>
      <c r="THV224" s="221"/>
      <c r="THW224" s="221"/>
      <c r="THX224" s="221"/>
      <c r="THY224" s="221"/>
      <c r="THZ224" s="221"/>
      <c r="TIA224" s="221"/>
      <c r="TIB224" s="221"/>
      <c r="TIC224" s="221"/>
      <c r="TID224" s="221"/>
      <c r="TIE224" s="221"/>
      <c r="TIF224" s="221"/>
      <c r="TIG224" s="221"/>
      <c r="TIH224" s="221"/>
      <c r="TII224" s="221"/>
      <c r="TIJ224" s="221"/>
      <c r="TIK224" s="221"/>
      <c r="TIL224" s="221"/>
      <c r="TIM224" s="221"/>
      <c r="TIN224" s="221"/>
      <c r="TIO224" s="221"/>
      <c r="TIP224" s="221"/>
      <c r="TIQ224" s="221"/>
      <c r="TIR224" s="221"/>
      <c r="TIS224" s="221"/>
      <c r="TIT224" s="221"/>
      <c r="TIU224" s="221"/>
      <c r="TIV224" s="221"/>
      <c r="TIW224" s="221"/>
      <c r="TIX224" s="221"/>
      <c r="TIY224" s="221"/>
      <c r="TIZ224" s="221"/>
      <c r="TJA224" s="221"/>
      <c r="TJB224" s="221"/>
      <c r="TJC224" s="221"/>
      <c r="TJD224" s="221"/>
      <c r="TJE224" s="221"/>
      <c r="TJF224" s="221"/>
      <c r="TJG224" s="221"/>
      <c r="TJH224" s="221"/>
      <c r="TJI224" s="221"/>
      <c r="TJJ224" s="221"/>
      <c r="TJK224" s="221"/>
      <c r="TJL224" s="221"/>
      <c r="TJM224" s="221"/>
      <c r="TJN224" s="221"/>
      <c r="TJO224" s="221"/>
      <c r="TJP224" s="221"/>
      <c r="TJQ224" s="221"/>
      <c r="TJR224" s="221"/>
      <c r="TJS224" s="221"/>
      <c r="TJT224" s="221"/>
      <c r="TJU224" s="221"/>
      <c r="TJV224" s="221"/>
      <c r="TJW224" s="221"/>
      <c r="TJX224" s="221"/>
      <c r="TJY224" s="221"/>
      <c r="TJZ224" s="221"/>
      <c r="TKA224" s="221"/>
      <c r="TKB224" s="221"/>
      <c r="TKC224" s="221"/>
      <c r="TKD224" s="221"/>
      <c r="TKE224" s="221"/>
      <c r="TKF224" s="221"/>
      <c r="TKG224" s="221"/>
      <c r="TKH224" s="221"/>
      <c r="TKI224" s="221"/>
      <c r="TKJ224" s="221"/>
      <c r="TKK224" s="221"/>
      <c r="TKL224" s="221"/>
      <c r="TKM224" s="221"/>
      <c r="TKN224" s="221"/>
      <c r="TKO224" s="221"/>
      <c r="TKP224" s="221"/>
      <c r="TKQ224" s="221"/>
      <c r="TKR224" s="221"/>
      <c r="TKS224" s="221"/>
      <c r="TKT224" s="221"/>
      <c r="TKU224" s="221"/>
      <c r="TKV224" s="221"/>
      <c r="TKW224" s="221"/>
      <c r="TKX224" s="221"/>
      <c r="TKY224" s="221"/>
      <c r="TKZ224" s="221"/>
      <c r="TLA224" s="221"/>
      <c r="TLB224" s="221"/>
      <c r="TLC224" s="221"/>
      <c r="TLD224" s="221"/>
      <c r="TLE224" s="221"/>
      <c r="TLF224" s="221"/>
      <c r="TLG224" s="221"/>
      <c r="TLH224" s="221"/>
      <c r="TLI224" s="221"/>
      <c r="TLJ224" s="221"/>
      <c r="TLK224" s="221"/>
      <c r="TLL224" s="221"/>
      <c r="TLM224" s="221"/>
      <c r="TLN224" s="221"/>
      <c r="TLO224" s="221"/>
      <c r="TLP224" s="221"/>
      <c r="TLQ224" s="221"/>
      <c r="TLR224" s="221"/>
      <c r="TLS224" s="221"/>
      <c r="TLT224" s="221"/>
      <c r="TLU224" s="221"/>
      <c r="TLV224" s="221"/>
      <c r="TLW224" s="221"/>
      <c r="TLX224" s="221"/>
      <c r="TLY224" s="221"/>
      <c r="TLZ224" s="221"/>
      <c r="TMA224" s="221"/>
      <c r="TMB224" s="221"/>
      <c r="TMC224" s="221"/>
      <c r="TMD224" s="221"/>
      <c r="TME224" s="221"/>
      <c r="TMF224" s="221"/>
      <c r="TMG224" s="221"/>
      <c r="TMH224" s="221"/>
      <c r="TMI224" s="221"/>
      <c r="TMJ224" s="221"/>
      <c r="TMK224" s="221"/>
      <c r="TML224" s="221"/>
      <c r="TMM224" s="221"/>
      <c r="TMN224" s="221"/>
      <c r="TMO224" s="221"/>
      <c r="TMP224" s="221"/>
      <c r="TMQ224" s="221"/>
      <c r="TMR224" s="221"/>
      <c r="TMS224" s="221"/>
      <c r="TMT224" s="221"/>
      <c r="TMU224" s="221"/>
      <c r="TMV224" s="221"/>
      <c r="TMW224" s="221"/>
      <c r="TMX224" s="221"/>
      <c r="TMY224" s="221"/>
      <c r="TMZ224" s="221"/>
      <c r="TNA224" s="221"/>
      <c r="TNB224" s="221"/>
      <c r="TNC224" s="221"/>
      <c r="TND224" s="221"/>
      <c r="TNE224" s="221"/>
      <c r="TNF224" s="221"/>
      <c r="TNG224" s="221"/>
      <c r="TNH224" s="221"/>
      <c r="TNI224" s="221"/>
      <c r="TNJ224" s="221"/>
      <c r="TNK224" s="221"/>
      <c r="TNL224" s="221"/>
      <c r="TNM224" s="221"/>
      <c r="TNN224" s="221"/>
      <c r="TNO224" s="221"/>
      <c r="TNP224" s="221"/>
      <c r="TNQ224" s="221"/>
      <c r="TNR224" s="221"/>
      <c r="TNS224" s="221"/>
      <c r="TNT224" s="221"/>
      <c r="TNU224" s="221"/>
      <c r="TNV224" s="221"/>
      <c r="TNW224" s="221"/>
      <c r="TNX224" s="221"/>
      <c r="TNY224" s="221"/>
      <c r="TNZ224" s="221"/>
      <c r="TOA224" s="221"/>
      <c r="TOB224" s="221"/>
      <c r="TOC224" s="221"/>
      <c r="TOD224" s="221"/>
      <c r="TOE224" s="221"/>
      <c r="TOF224" s="221"/>
      <c r="TOG224" s="221"/>
      <c r="TOH224" s="221"/>
      <c r="TOI224" s="221"/>
      <c r="TOJ224" s="221"/>
      <c r="TOK224" s="221"/>
      <c r="TOL224" s="221"/>
      <c r="TOM224" s="221"/>
      <c r="TON224" s="221"/>
      <c r="TOO224" s="221"/>
      <c r="TOP224" s="221"/>
      <c r="TOQ224" s="221"/>
      <c r="TOR224" s="221"/>
      <c r="TOS224" s="221"/>
      <c r="TOT224" s="221"/>
      <c r="TOU224" s="221"/>
      <c r="TOV224" s="221"/>
      <c r="TOW224" s="221"/>
      <c r="TOX224" s="221"/>
      <c r="TOY224" s="221"/>
      <c r="TOZ224" s="221"/>
      <c r="TPA224" s="221"/>
      <c r="TPB224" s="221"/>
      <c r="TPC224" s="221"/>
      <c r="TPD224" s="221"/>
      <c r="TPE224" s="221"/>
      <c r="TPF224" s="221"/>
      <c r="TPG224" s="221"/>
      <c r="TPH224" s="221"/>
      <c r="TPI224" s="221"/>
      <c r="TPJ224" s="221"/>
      <c r="TPK224" s="221"/>
      <c r="TPL224" s="221"/>
      <c r="TPM224" s="221"/>
      <c r="TPN224" s="221"/>
      <c r="TPO224" s="221"/>
      <c r="TPP224" s="221"/>
      <c r="TPQ224" s="221"/>
      <c r="TPR224" s="221"/>
      <c r="TPS224" s="221"/>
      <c r="TPT224" s="221"/>
      <c r="TPU224" s="221"/>
      <c r="TPV224" s="221"/>
      <c r="TPW224" s="221"/>
      <c r="TPX224" s="221"/>
      <c r="TPY224" s="221"/>
      <c r="TPZ224" s="221"/>
      <c r="TQA224" s="221"/>
      <c r="TQB224" s="221"/>
      <c r="TQC224" s="221"/>
      <c r="TQD224" s="221"/>
      <c r="TQE224" s="221"/>
      <c r="TQF224" s="221"/>
      <c r="TQG224" s="221"/>
      <c r="TQH224" s="221"/>
      <c r="TQI224" s="221"/>
      <c r="TQJ224" s="221"/>
      <c r="TQK224" s="221"/>
      <c r="TQL224" s="221"/>
      <c r="TQM224" s="221"/>
      <c r="TQN224" s="221"/>
      <c r="TQO224" s="221"/>
      <c r="TQP224" s="221"/>
      <c r="TQQ224" s="221"/>
      <c r="TQR224" s="221"/>
      <c r="TQS224" s="221"/>
      <c r="TQT224" s="221"/>
      <c r="TQU224" s="221"/>
      <c r="TQV224" s="221"/>
      <c r="TQW224" s="221"/>
      <c r="TQX224" s="221"/>
      <c r="TQY224" s="221"/>
      <c r="TQZ224" s="221"/>
      <c r="TRA224" s="221"/>
      <c r="TRB224" s="221"/>
      <c r="TRC224" s="221"/>
      <c r="TRD224" s="221"/>
      <c r="TRE224" s="221"/>
      <c r="TRF224" s="221"/>
      <c r="TRG224" s="221"/>
      <c r="TRH224" s="221"/>
      <c r="TRI224" s="221"/>
      <c r="TRJ224" s="221"/>
      <c r="TRK224" s="221"/>
      <c r="TRL224" s="221"/>
      <c r="TRM224" s="221"/>
      <c r="TRN224" s="221"/>
      <c r="TRO224" s="221"/>
      <c r="TRP224" s="221"/>
      <c r="TRQ224" s="221"/>
      <c r="TRR224" s="221"/>
      <c r="TRS224" s="221"/>
      <c r="TRT224" s="221"/>
      <c r="TRU224" s="221"/>
      <c r="TRV224" s="221"/>
      <c r="TRW224" s="221"/>
      <c r="TRX224" s="221"/>
      <c r="TRY224" s="221"/>
      <c r="TRZ224" s="221"/>
      <c r="TSA224" s="221"/>
      <c r="TSB224" s="221"/>
      <c r="TSC224" s="221"/>
      <c r="TSD224" s="221"/>
      <c r="TSE224" s="221"/>
      <c r="TSF224" s="221"/>
      <c r="TSG224" s="221"/>
      <c r="TSH224" s="221"/>
      <c r="TSI224" s="221"/>
      <c r="TSJ224" s="221"/>
      <c r="TSK224" s="221"/>
      <c r="TSL224" s="221"/>
      <c r="TSM224" s="221"/>
      <c r="TSN224" s="221"/>
      <c r="TSO224" s="221"/>
      <c r="TSP224" s="221"/>
      <c r="TSQ224" s="221"/>
      <c r="TSR224" s="221"/>
      <c r="TSS224" s="221"/>
      <c r="TST224" s="221"/>
      <c r="TSU224" s="221"/>
      <c r="TSV224" s="221"/>
      <c r="TSW224" s="221"/>
      <c r="TSX224" s="221"/>
      <c r="TSY224" s="221"/>
      <c r="TSZ224" s="221"/>
      <c r="TTA224" s="221"/>
      <c r="TTB224" s="221"/>
      <c r="TTC224" s="221"/>
      <c r="TTD224" s="221"/>
      <c r="TTE224" s="221"/>
      <c r="TTF224" s="221"/>
      <c r="TTG224" s="221"/>
      <c r="TTH224" s="221"/>
      <c r="TTI224" s="221"/>
      <c r="TTJ224" s="221"/>
      <c r="TTK224" s="221"/>
      <c r="TTL224" s="221"/>
      <c r="TTM224" s="221"/>
      <c r="TTN224" s="221"/>
      <c r="TTO224" s="221"/>
      <c r="TTP224" s="221"/>
      <c r="TTQ224" s="221"/>
      <c r="TTR224" s="221"/>
      <c r="TTS224" s="221"/>
      <c r="TTT224" s="221"/>
      <c r="TTU224" s="221"/>
      <c r="TTV224" s="221"/>
      <c r="TTW224" s="221"/>
      <c r="TTX224" s="221"/>
      <c r="TTY224" s="221"/>
      <c r="TTZ224" s="221"/>
      <c r="TUA224" s="221"/>
      <c r="TUB224" s="221"/>
      <c r="TUC224" s="221"/>
      <c r="TUD224" s="221"/>
      <c r="TUE224" s="221"/>
      <c r="TUF224" s="221"/>
      <c r="TUG224" s="221"/>
      <c r="TUH224" s="221"/>
      <c r="TUI224" s="221"/>
      <c r="TUJ224" s="221"/>
      <c r="TUK224" s="221"/>
      <c r="TUL224" s="221"/>
      <c r="TUM224" s="221"/>
      <c r="TUN224" s="221"/>
      <c r="TUO224" s="221"/>
      <c r="TUP224" s="221"/>
      <c r="TUQ224" s="221"/>
      <c r="TUR224" s="221"/>
      <c r="TUS224" s="221"/>
      <c r="TUT224" s="221"/>
      <c r="TUU224" s="221"/>
      <c r="TUV224" s="221"/>
      <c r="TUW224" s="221"/>
      <c r="TUX224" s="221"/>
      <c r="TUY224" s="221"/>
      <c r="TUZ224" s="221"/>
      <c r="TVA224" s="221"/>
      <c r="TVB224" s="221"/>
      <c r="TVC224" s="221"/>
      <c r="TVD224" s="221"/>
      <c r="TVE224" s="221"/>
      <c r="TVF224" s="221"/>
      <c r="TVG224" s="221"/>
      <c r="TVH224" s="221"/>
      <c r="TVI224" s="221"/>
      <c r="TVJ224" s="221"/>
      <c r="TVK224" s="221"/>
      <c r="TVL224" s="221"/>
      <c r="TVM224" s="221"/>
      <c r="TVN224" s="221"/>
      <c r="TVO224" s="221"/>
      <c r="TVP224" s="221"/>
      <c r="TVQ224" s="221"/>
      <c r="TVR224" s="221"/>
      <c r="TVS224" s="221"/>
      <c r="TVT224" s="221"/>
      <c r="TVU224" s="221"/>
      <c r="TVV224" s="221"/>
      <c r="TVW224" s="221"/>
      <c r="TVX224" s="221"/>
      <c r="TVY224" s="221"/>
      <c r="TVZ224" s="221"/>
      <c r="TWA224" s="221"/>
      <c r="TWB224" s="221"/>
      <c r="TWC224" s="221"/>
      <c r="TWD224" s="221"/>
      <c r="TWE224" s="221"/>
      <c r="TWF224" s="221"/>
      <c r="TWG224" s="221"/>
      <c r="TWH224" s="221"/>
      <c r="TWI224" s="221"/>
      <c r="TWJ224" s="221"/>
      <c r="TWK224" s="221"/>
      <c r="TWL224" s="221"/>
      <c r="TWM224" s="221"/>
      <c r="TWN224" s="221"/>
      <c r="TWO224" s="221"/>
      <c r="TWP224" s="221"/>
      <c r="TWQ224" s="221"/>
      <c r="TWR224" s="221"/>
      <c r="TWS224" s="221"/>
      <c r="TWT224" s="221"/>
      <c r="TWU224" s="221"/>
      <c r="TWV224" s="221"/>
      <c r="TWW224" s="221"/>
      <c r="TWX224" s="221"/>
      <c r="TWY224" s="221"/>
      <c r="TWZ224" s="221"/>
      <c r="TXA224" s="221"/>
      <c r="TXB224" s="221"/>
      <c r="TXC224" s="221"/>
      <c r="TXD224" s="221"/>
      <c r="TXE224" s="221"/>
      <c r="TXF224" s="221"/>
      <c r="TXG224" s="221"/>
      <c r="TXH224" s="221"/>
      <c r="TXI224" s="221"/>
      <c r="TXJ224" s="221"/>
      <c r="TXK224" s="221"/>
      <c r="TXL224" s="221"/>
      <c r="TXM224" s="221"/>
      <c r="TXN224" s="221"/>
      <c r="TXO224" s="221"/>
      <c r="TXP224" s="221"/>
      <c r="TXQ224" s="221"/>
      <c r="TXR224" s="221"/>
      <c r="TXS224" s="221"/>
      <c r="TXT224" s="221"/>
      <c r="TXU224" s="221"/>
      <c r="TXV224" s="221"/>
      <c r="TXW224" s="221"/>
      <c r="TXX224" s="221"/>
      <c r="TXY224" s="221"/>
      <c r="TXZ224" s="221"/>
      <c r="TYA224" s="221"/>
      <c r="TYB224" s="221"/>
      <c r="TYC224" s="221"/>
      <c r="TYD224" s="221"/>
      <c r="TYE224" s="221"/>
      <c r="TYF224" s="221"/>
      <c r="TYG224" s="221"/>
      <c r="TYH224" s="221"/>
      <c r="TYI224" s="221"/>
      <c r="TYJ224" s="221"/>
      <c r="TYK224" s="221"/>
      <c r="TYL224" s="221"/>
      <c r="TYM224" s="221"/>
      <c r="TYN224" s="221"/>
      <c r="TYO224" s="221"/>
      <c r="TYP224" s="221"/>
      <c r="TYQ224" s="221"/>
      <c r="TYR224" s="221"/>
      <c r="TYS224" s="221"/>
      <c r="TYT224" s="221"/>
      <c r="TYU224" s="221"/>
      <c r="TYV224" s="221"/>
      <c r="TYW224" s="221"/>
      <c r="TYX224" s="221"/>
      <c r="TYY224" s="221"/>
      <c r="TYZ224" s="221"/>
      <c r="TZA224" s="221"/>
      <c r="TZB224" s="221"/>
      <c r="TZC224" s="221"/>
      <c r="TZD224" s="221"/>
      <c r="TZE224" s="221"/>
      <c r="TZF224" s="221"/>
      <c r="TZG224" s="221"/>
      <c r="TZH224" s="221"/>
      <c r="TZI224" s="221"/>
      <c r="TZJ224" s="221"/>
      <c r="TZK224" s="221"/>
      <c r="TZL224" s="221"/>
      <c r="TZM224" s="221"/>
      <c r="TZN224" s="221"/>
      <c r="TZO224" s="221"/>
      <c r="TZP224" s="221"/>
      <c r="TZQ224" s="221"/>
      <c r="TZR224" s="221"/>
      <c r="TZS224" s="221"/>
      <c r="TZT224" s="221"/>
      <c r="TZU224" s="221"/>
      <c r="TZV224" s="221"/>
      <c r="TZW224" s="221"/>
      <c r="TZX224" s="221"/>
      <c r="TZY224" s="221"/>
      <c r="TZZ224" s="221"/>
      <c r="UAA224" s="221"/>
      <c r="UAB224" s="221"/>
      <c r="UAC224" s="221"/>
      <c r="UAD224" s="221"/>
      <c r="UAE224" s="221"/>
      <c r="UAF224" s="221"/>
      <c r="UAG224" s="221"/>
      <c r="UAH224" s="221"/>
      <c r="UAI224" s="221"/>
      <c r="UAJ224" s="221"/>
      <c r="UAK224" s="221"/>
      <c r="UAL224" s="221"/>
      <c r="UAM224" s="221"/>
      <c r="UAN224" s="221"/>
      <c r="UAO224" s="221"/>
      <c r="UAP224" s="221"/>
      <c r="UAQ224" s="221"/>
      <c r="UAR224" s="221"/>
      <c r="UAS224" s="221"/>
      <c r="UAT224" s="221"/>
      <c r="UAU224" s="221"/>
      <c r="UAV224" s="221"/>
      <c r="UAW224" s="221"/>
      <c r="UAX224" s="221"/>
      <c r="UAY224" s="221"/>
      <c r="UAZ224" s="221"/>
      <c r="UBA224" s="221"/>
      <c r="UBB224" s="221"/>
      <c r="UBC224" s="221"/>
      <c r="UBD224" s="221"/>
      <c r="UBE224" s="221"/>
      <c r="UBF224" s="221"/>
      <c r="UBG224" s="221"/>
      <c r="UBH224" s="221"/>
      <c r="UBI224" s="221"/>
      <c r="UBJ224" s="221"/>
      <c r="UBK224" s="221"/>
      <c r="UBL224" s="221"/>
      <c r="UBM224" s="221"/>
      <c r="UBN224" s="221"/>
      <c r="UBO224" s="221"/>
      <c r="UBP224" s="221"/>
      <c r="UBQ224" s="221"/>
      <c r="UBR224" s="221"/>
      <c r="UBS224" s="221"/>
      <c r="UBT224" s="221"/>
      <c r="UBU224" s="221"/>
      <c r="UBV224" s="221"/>
      <c r="UBW224" s="221"/>
      <c r="UBX224" s="221"/>
      <c r="UBY224" s="221"/>
      <c r="UBZ224" s="221"/>
      <c r="UCA224" s="221"/>
      <c r="UCB224" s="221"/>
      <c r="UCC224" s="221"/>
      <c r="UCD224" s="221"/>
      <c r="UCE224" s="221"/>
      <c r="UCF224" s="221"/>
      <c r="UCG224" s="221"/>
      <c r="UCH224" s="221"/>
      <c r="UCI224" s="221"/>
      <c r="UCJ224" s="221"/>
      <c r="UCK224" s="221"/>
      <c r="UCL224" s="221"/>
      <c r="UCM224" s="221"/>
      <c r="UCN224" s="221"/>
      <c r="UCO224" s="221"/>
      <c r="UCP224" s="221"/>
      <c r="UCQ224" s="221"/>
      <c r="UCR224" s="221"/>
      <c r="UCS224" s="221"/>
      <c r="UCT224" s="221"/>
      <c r="UCU224" s="221"/>
      <c r="UCV224" s="221"/>
      <c r="UCW224" s="221"/>
      <c r="UCX224" s="221"/>
      <c r="UCY224" s="221"/>
      <c r="UCZ224" s="221"/>
      <c r="UDA224" s="221"/>
      <c r="UDB224" s="221"/>
      <c r="UDC224" s="221"/>
      <c r="UDD224" s="221"/>
      <c r="UDE224" s="221"/>
      <c r="UDF224" s="221"/>
      <c r="UDG224" s="221"/>
      <c r="UDH224" s="221"/>
      <c r="UDI224" s="221"/>
      <c r="UDJ224" s="221"/>
      <c r="UDK224" s="221"/>
      <c r="UDL224" s="221"/>
      <c r="UDM224" s="221"/>
      <c r="UDN224" s="221"/>
      <c r="UDO224" s="221"/>
      <c r="UDP224" s="221"/>
      <c r="UDQ224" s="221"/>
      <c r="UDR224" s="221"/>
      <c r="UDS224" s="221"/>
      <c r="UDT224" s="221"/>
      <c r="UDU224" s="221"/>
      <c r="UDV224" s="221"/>
      <c r="UDW224" s="221"/>
      <c r="UDX224" s="221"/>
      <c r="UDY224" s="221"/>
      <c r="UDZ224" s="221"/>
      <c r="UEA224" s="221"/>
      <c r="UEB224" s="221"/>
      <c r="UEC224" s="221"/>
      <c r="UED224" s="221"/>
      <c r="UEE224" s="221"/>
      <c r="UEF224" s="221"/>
      <c r="UEG224" s="221"/>
      <c r="UEH224" s="221"/>
      <c r="UEI224" s="221"/>
      <c r="UEJ224" s="221"/>
      <c r="UEK224" s="221"/>
      <c r="UEL224" s="221"/>
      <c r="UEM224" s="221"/>
      <c r="UEN224" s="221"/>
      <c r="UEO224" s="221"/>
      <c r="UEP224" s="221"/>
      <c r="UEQ224" s="221"/>
      <c r="UER224" s="221"/>
      <c r="UES224" s="221"/>
      <c r="UET224" s="221"/>
      <c r="UEU224" s="221"/>
      <c r="UEV224" s="221"/>
      <c r="UEW224" s="221"/>
      <c r="UEX224" s="221"/>
      <c r="UEY224" s="221"/>
      <c r="UEZ224" s="221"/>
      <c r="UFA224" s="221"/>
      <c r="UFB224" s="221"/>
      <c r="UFC224" s="221"/>
      <c r="UFD224" s="221"/>
      <c r="UFE224" s="221"/>
      <c r="UFF224" s="221"/>
      <c r="UFG224" s="221"/>
      <c r="UFH224" s="221"/>
      <c r="UFI224" s="221"/>
      <c r="UFJ224" s="221"/>
      <c r="UFK224" s="221"/>
      <c r="UFL224" s="221"/>
      <c r="UFM224" s="221"/>
      <c r="UFN224" s="221"/>
      <c r="UFO224" s="221"/>
      <c r="UFP224" s="221"/>
      <c r="UFQ224" s="221"/>
      <c r="UFR224" s="221"/>
      <c r="UFS224" s="221"/>
      <c r="UFT224" s="221"/>
      <c r="UFU224" s="221"/>
      <c r="UFV224" s="221"/>
      <c r="UFW224" s="221"/>
      <c r="UFX224" s="221"/>
      <c r="UFY224" s="221"/>
      <c r="UFZ224" s="221"/>
      <c r="UGA224" s="221"/>
      <c r="UGB224" s="221"/>
      <c r="UGC224" s="221"/>
      <c r="UGD224" s="221"/>
      <c r="UGE224" s="221"/>
      <c r="UGF224" s="221"/>
      <c r="UGG224" s="221"/>
      <c r="UGH224" s="221"/>
      <c r="UGI224" s="221"/>
      <c r="UGJ224" s="221"/>
      <c r="UGK224" s="221"/>
      <c r="UGL224" s="221"/>
      <c r="UGM224" s="221"/>
      <c r="UGN224" s="221"/>
      <c r="UGO224" s="221"/>
      <c r="UGP224" s="221"/>
      <c r="UGQ224" s="221"/>
      <c r="UGR224" s="221"/>
      <c r="UGS224" s="221"/>
      <c r="UGT224" s="221"/>
      <c r="UGU224" s="221"/>
      <c r="UGV224" s="221"/>
      <c r="UGW224" s="221"/>
      <c r="UGX224" s="221"/>
      <c r="UGY224" s="221"/>
      <c r="UGZ224" s="221"/>
      <c r="UHA224" s="221"/>
      <c r="UHB224" s="221"/>
      <c r="UHC224" s="221"/>
      <c r="UHD224" s="221"/>
      <c r="UHE224" s="221"/>
      <c r="UHF224" s="221"/>
      <c r="UHG224" s="221"/>
      <c r="UHH224" s="221"/>
      <c r="UHI224" s="221"/>
      <c r="UHJ224" s="221"/>
      <c r="UHK224" s="221"/>
      <c r="UHL224" s="221"/>
      <c r="UHM224" s="221"/>
      <c r="UHN224" s="221"/>
      <c r="UHO224" s="221"/>
      <c r="UHP224" s="221"/>
      <c r="UHQ224" s="221"/>
      <c r="UHR224" s="221"/>
      <c r="UHS224" s="221"/>
      <c r="UHT224" s="221"/>
      <c r="UHU224" s="221"/>
      <c r="UHV224" s="221"/>
      <c r="UHW224" s="221"/>
      <c r="UHX224" s="221"/>
      <c r="UHY224" s="221"/>
      <c r="UHZ224" s="221"/>
      <c r="UIA224" s="221"/>
      <c r="UIB224" s="221"/>
      <c r="UIC224" s="221"/>
      <c r="UID224" s="221"/>
      <c r="UIE224" s="221"/>
      <c r="UIF224" s="221"/>
      <c r="UIG224" s="221"/>
      <c r="UIH224" s="221"/>
      <c r="UII224" s="221"/>
      <c r="UIJ224" s="221"/>
      <c r="UIK224" s="221"/>
      <c r="UIL224" s="221"/>
      <c r="UIM224" s="221"/>
      <c r="UIN224" s="221"/>
      <c r="UIO224" s="221"/>
      <c r="UIP224" s="221"/>
      <c r="UIQ224" s="221"/>
      <c r="UIR224" s="221"/>
      <c r="UIS224" s="221"/>
      <c r="UIT224" s="221"/>
      <c r="UIU224" s="221"/>
      <c r="UIV224" s="221"/>
      <c r="UIW224" s="221"/>
      <c r="UIX224" s="221"/>
      <c r="UIY224" s="221"/>
      <c r="UIZ224" s="221"/>
      <c r="UJA224" s="221"/>
      <c r="UJB224" s="221"/>
      <c r="UJC224" s="221"/>
      <c r="UJD224" s="221"/>
      <c r="UJE224" s="221"/>
      <c r="UJF224" s="221"/>
      <c r="UJG224" s="221"/>
      <c r="UJH224" s="221"/>
      <c r="UJI224" s="221"/>
      <c r="UJJ224" s="221"/>
      <c r="UJK224" s="221"/>
      <c r="UJL224" s="221"/>
      <c r="UJM224" s="221"/>
      <c r="UJN224" s="221"/>
      <c r="UJO224" s="221"/>
      <c r="UJP224" s="221"/>
      <c r="UJQ224" s="221"/>
      <c r="UJR224" s="221"/>
      <c r="UJS224" s="221"/>
      <c r="UJT224" s="221"/>
      <c r="UJU224" s="221"/>
      <c r="UJV224" s="221"/>
      <c r="UJW224" s="221"/>
      <c r="UJX224" s="221"/>
      <c r="UJY224" s="221"/>
      <c r="UJZ224" s="221"/>
      <c r="UKA224" s="221"/>
      <c r="UKB224" s="221"/>
      <c r="UKC224" s="221"/>
      <c r="UKD224" s="221"/>
      <c r="UKE224" s="221"/>
      <c r="UKF224" s="221"/>
      <c r="UKG224" s="221"/>
      <c r="UKH224" s="221"/>
      <c r="UKI224" s="221"/>
      <c r="UKJ224" s="221"/>
      <c r="UKK224" s="221"/>
      <c r="UKL224" s="221"/>
      <c r="UKM224" s="221"/>
      <c r="UKN224" s="221"/>
      <c r="UKO224" s="221"/>
      <c r="UKP224" s="221"/>
      <c r="UKQ224" s="221"/>
      <c r="UKR224" s="221"/>
      <c r="UKS224" s="221"/>
      <c r="UKT224" s="221"/>
      <c r="UKU224" s="221"/>
      <c r="UKV224" s="221"/>
      <c r="UKW224" s="221"/>
      <c r="UKX224" s="221"/>
      <c r="UKY224" s="221"/>
      <c r="UKZ224" s="221"/>
      <c r="ULA224" s="221"/>
      <c r="ULB224" s="221"/>
      <c r="ULC224" s="221"/>
      <c r="ULD224" s="221"/>
      <c r="ULE224" s="221"/>
      <c r="ULF224" s="221"/>
      <c r="ULG224" s="221"/>
      <c r="ULH224" s="221"/>
      <c r="ULI224" s="221"/>
      <c r="ULJ224" s="221"/>
      <c r="ULK224" s="221"/>
      <c r="ULL224" s="221"/>
      <c r="ULM224" s="221"/>
      <c r="ULN224" s="221"/>
      <c r="ULO224" s="221"/>
      <c r="ULP224" s="221"/>
      <c r="ULQ224" s="221"/>
      <c r="ULR224" s="221"/>
      <c r="ULS224" s="221"/>
      <c r="ULT224" s="221"/>
      <c r="ULU224" s="221"/>
      <c r="ULV224" s="221"/>
      <c r="ULW224" s="221"/>
      <c r="ULX224" s="221"/>
      <c r="ULY224" s="221"/>
      <c r="ULZ224" s="221"/>
      <c r="UMA224" s="221"/>
      <c r="UMB224" s="221"/>
      <c r="UMC224" s="221"/>
      <c r="UMD224" s="221"/>
      <c r="UME224" s="221"/>
      <c r="UMF224" s="221"/>
      <c r="UMG224" s="221"/>
      <c r="UMH224" s="221"/>
      <c r="UMI224" s="221"/>
      <c r="UMJ224" s="221"/>
      <c r="UMK224" s="221"/>
      <c r="UML224" s="221"/>
      <c r="UMM224" s="221"/>
      <c r="UMN224" s="221"/>
      <c r="UMO224" s="221"/>
      <c r="UMP224" s="221"/>
      <c r="UMQ224" s="221"/>
      <c r="UMR224" s="221"/>
      <c r="UMS224" s="221"/>
      <c r="UMT224" s="221"/>
      <c r="UMU224" s="221"/>
      <c r="UMV224" s="221"/>
      <c r="UMW224" s="221"/>
      <c r="UMX224" s="221"/>
      <c r="UMY224" s="221"/>
      <c r="UMZ224" s="221"/>
      <c r="UNA224" s="221"/>
      <c r="UNB224" s="221"/>
      <c r="UNC224" s="221"/>
      <c r="UND224" s="221"/>
      <c r="UNE224" s="221"/>
      <c r="UNF224" s="221"/>
      <c r="UNG224" s="221"/>
      <c r="UNH224" s="221"/>
      <c r="UNI224" s="221"/>
      <c r="UNJ224" s="221"/>
      <c r="UNK224" s="221"/>
      <c r="UNL224" s="221"/>
      <c r="UNM224" s="221"/>
      <c r="UNN224" s="221"/>
      <c r="UNO224" s="221"/>
      <c r="UNP224" s="221"/>
      <c r="UNQ224" s="221"/>
      <c r="UNR224" s="221"/>
      <c r="UNS224" s="221"/>
      <c r="UNT224" s="221"/>
      <c r="UNU224" s="221"/>
      <c r="UNV224" s="221"/>
      <c r="UNW224" s="221"/>
      <c r="UNX224" s="221"/>
      <c r="UNY224" s="221"/>
      <c r="UNZ224" s="221"/>
      <c r="UOA224" s="221"/>
      <c r="UOB224" s="221"/>
      <c r="UOC224" s="221"/>
      <c r="UOD224" s="221"/>
      <c r="UOE224" s="221"/>
      <c r="UOF224" s="221"/>
      <c r="UOG224" s="221"/>
      <c r="UOH224" s="221"/>
      <c r="UOI224" s="221"/>
      <c r="UOJ224" s="221"/>
      <c r="UOK224" s="221"/>
      <c r="UOL224" s="221"/>
      <c r="UOM224" s="221"/>
      <c r="UON224" s="221"/>
      <c r="UOO224" s="221"/>
      <c r="UOP224" s="221"/>
      <c r="UOQ224" s="221"/>
      <c r="UOR224" s="221"/>
      <c r="UOS224" s="221"/>
      <c r="UOT224" s="221"/>
      <c r="UOU224" s="221"/>
      <c r="UOV224" s="221"/>
      <c r="UOW224" s="221"/>
      <c r="UOX224" s="221"/>
      <c r="UOY224" s="221"/>
      <c r="UOZ224" s="221"/>
      <c r="UPA224" s="221"/>
      <c r="UPB224" s="221"/>
      <c r="UPC224" s="221"/>
      <c r="UPD224" s="221"/>
      <c r="UPE224" s="221"/>
      <c r="UPF224" s="221"/>
      <c r="UPG224" s="221"/>
      <c r="UPH224" s="221"/>
      <c r="UPI224" s="221"/>
      <c r="UPJ224" s="221"/>
      <c r="UPK224" s="221"/>
      <c r="UPL224" s="221"/>
      <c r="UPM224" s="221"/>
      <c r="UPN224" s="221"/>
      <c r="UPO224" s="221"/>
      <c r="UPP224" s="221"/>
      <c r="UPQ224" s="221"/>
      <c r="UPR224" s="221"/>
      <c r="UPS224" s="221"/>
      <c r="UPT224" s="221"/>
      <c r="UPU224" s="221"/>
      <c r="UPV224" s="221"/>
      <c r="UPW224" s="221"/>
      <c r="UPX224" s="221"/>
      <c r="UPY224" s="221"/>
      <c r="UPZ224" s="221"/>
      <c r="UQA224" s="221"/>
      <c r="UQB224" s="221"/>
      <c r="UQC224" s="221"/>
      <c r="UQD224" s="221"/>
      <c r="UQE224" s="221"/>
      <c r="UQF224" s="221"/>
      <c r="UQG224" s="221"/>
      <c r="UQH224" s="221"/>
      <c r="UQI224" s="221"/>
      <c r="UQJ224" s="221"/>
      <c r="UQK224" s="221"/>
      <c r="UQL224" s="221"/>
      <c r="UQM224" s="221"/>
      <c r="UQN224" s="221"/>
      <c r="UQO224" s="221"/>
      <c r="UQP224" s="221"/>
      <c r="UQQ224" s="221"/>
      <c r="UQR224" s="221"/>
      <c r="UQS224" s="221"/>
      <c r="UQT224" s="221"/>
      <c r="UQU224" s="221"/>
      <c r="UQV224" s="221"/>
      <c r="UQW224" s="221"/>
      <c r="UQX224" s="221"/>
      <c r="UQY224" s="221"/>
      <c r="UQZ224" s="221"/>
      <c r="URA224" s="221"/>
      <c r="URB224" s="221"/>
      <c r="URC224" s="221"/>
      <c r="URD224" s="221"/>
      <c r="URE224" s="221"/>
      <c r="URF224" s="221"/>
      <c r="URG224" s="221"/>
      <c r="URH224" s="221"/>
      <c r="URI224" s="221"/>
      <c r="URJ224" s="221"/>
      <c r="URK224" s="221"/>
      <c r="URL224" s="221"/>
      <c r="URM224" s="221"/>
      <c r="URN224" s="221"/>
      <c r="URO224" s="221"/>
      <c r="URP224" s="221"/>
      <c r="URQ224" s="221"/>
      <c r="URR224" s="221"/>
      <c r="URS224" s="221"/>
      <c r="URT224" s="221"/>
      <c r="URU224" s="221"/>
      <c r="URV224" s="221"/>
      <c r="URW224" s="221"/>
      <c r="URX224" s="221"/>
      <c r="URY224" s="221"/>
      <c r="URZ224" s="221"/>
      <c r="USA224" s="221"/>
      <c r="USB224" s="221"/>
      <c r="USC224" s="221"/>
      <c r="USD224" s="221"/>
      <c r="USE224" s="221"/>
      <c r="USF224" s="221"/>
      <c r="USG224" s="221"/>
      <c r="USH224" s="221"/>
      <c r="USI224" s="221"/>
      <c r="USJ224" s="221"/>
      <c r="USK224" s="221"/>
      <c r="USL224" s="221"/>
      <c r="USM224" s="221"/>
      <c r="USN224" s="221"/>
      <c r="USO224" s="221"/>
      <c r="USP224" s="221"/>
      <c r="USQ224" s="221"/>
      <c r="USR224" s="221"/>
      <c r="USS224" s="221"/>
      <c r="UST224" s="221"/>
      <c r="USU224" s="221"/>
      <c r="USV224" s="221"/>
      <c r="USW224" s="221"/>
      <c r="USX224" s="221"/>
      <c r="USY224" s="221"/>
      <c r="USZ224" s="221"/>
      <c r="UTA224" s="221"/>
      <c r="UTB224" s="221"/>
      <c r="UTC224" s="221"/>
      <c r="UTD224" s="221"/>
      <c r="UTE224" s="221"/>
      <c r="UTF224" s="221"/>
      <c r="UTG224" s="221"/>
      <c r="UTH224" s="221"/>
      <c r="UTI224" s="221"/>
      <c r="UTJ224" s="221"/>
      <c r="UTK224" s="221"/>
      <c r="UTL224" s="221"/>
      <c r="UTM224" s="221"/>
      <c r="UTN224" s="221"/>
      <c r="UTO224" s="221"/>
      <c r="UTP224" s="221"/>
      <c r="UTQ224" s="221"/>
      <c r="UTR224" s="221"/>
      <c r="UTS224" s="221"/>
      <c r="UTT224" s="221"/>
      <c r="UTU224" s="221"/>
      <c r="UTV224" s="221"/>
      <c r="UTW224" s="221"/>
      <c r="UTX224" s="221"/>
      <c r="UTY224" s="221"/>
      <c r="UTZ224" s="221"/>
      <c r="UUA224" s="221"/>
      <c r="UUB224" s="221"/>
      <c r="UUC224" s="221"/>
      <c r="UUD224" s="221"/>
      <c r="UUE224" s="221"/>
      <c r="UUF224" s="221"/>
      <c r="UUG224" s="221"/>
      <c r="UUH224" s="221"/>
      <c r="UUI224" s="221"/>
      <c r="UUJ224" s="221"/>
      <c r="UUK224" s="221"/>
      <c r="UUL224" s="221"/>
      <c r="UUM224" s="221"/>
      <c r="UUN224" s="221"/>
      <c r="UUO224" s="221"/>
      <c r="UUP224" s="221"/>
      <c r="UUQ224" s="221"/>
      <c r="UUR224" s="221"/>
      <c r="UUS224" s="221"/>
      <c r="UUT224" s="221"/>
      <c r="UUU224" s="221"/>
      <c r="UUV224" s="221"/>
      <c r="UUW224" s="221"/>
      <c r="UUX224" s="221"/>
      <c r="UUY224" s="221"/>
      <c r="UUZ224" s="221"/>
      <c r="UVA224" s="221"/>
      <c r="UVB224" s="221"/>
      <c r="UVC224" s="221"/>
      <c r="UVD224" s="221"/>
      <c r="UVE224" s="221"/>
      <c r="UVF224" s="221"/>
      <c r="UVG224" s="221"/>
      <c r="UVH224" s="221"/>
      <c r="UVI224" s="221"/>
      <c r="UVJ224" s="221"/>
      <c r="UVK224" s="221"/>
      <c r="UVL224" s="221"/>
      <c r="UVM224" s="221"/>
      <c r="UVN224" s="221"/>
      <c r="UVO224" s="221"/>
      <c r="UVP224" s="221"/>
      <c r="UVQ224" s="221"/>
      <c r="UVR224" s="221"/>
      <c r="UVS224" s="221"/>
      <c r="UVT224" s="221"/>
      <c r="UVU224" s="221"/>
      <c r="UVV224" s="221"/>
      <c r="UVW224" s="221"/>
      <c r="UVX224" s="221"/>
      <c r="UVY224" s="221"/>
      <c r="UVZ224" s="221"/>
      <c r="UWA224" s="221"/>
      <c r="UWB224" s="221"/>
      <c r="UWC224" s="221"/>
      <c r="UWD224" s="221"/>
      <c r="UWE224" s="221"/>
      <c r="UWF224" s="221"/>
      <c r="UWG224" s="221"/>
      <c r="UWH224" s="221"/>
      <c r="UWI224" s="221"/>
      <c r="UWJ224" s="221"/>
      <c r="UWK224" s="221"/>
      <c r="UWL224" s="221"/>
      <c r="UWM224" s="221"/>
      <c r="UWN224" s="221"/>
      <c r="UWO224" s="221"/>
      <c r="UWP224" s="221"/>
      <c r="UWQ224" s="221"/>
      <c r="UWR224" s="221"/>
      <c r="UWS224" s="221"/>
      <c r="UWT224" s="221"/>
      <c r="UWU224" s="221"/>
      <c r="UWV224" s="221"/>
      <c r="UWW224" s="221"/>
      <c r="UWX224" s="221"/>
      <c r="UWY224" s="221"/>
      <c r="UWZ224" s="221"/>
      <c r="UXA224" s="221"/>
      <c r="UXB224" s="221"/>
      <c r="UXC224" s="221"/>
      <c r="UXD224" s="221"/>
      <c r="UXE224" s="221"/>
      <c r="UXF224" s="221"/>
      <c r="UXG224" s="221"/>
      <c r="UXH224" s="221"/>
      <c r="UXI224" s="221"/>
      <c r="UXJ224" s="221"/>
      <c r="UXK224" s="221"/>
      <c r="UXL224" s="221"/>
      <c r="UXM224" s="221"/>
      <c r="UXN224" s="221"/>
      <c r="UXO224" s="221"/>
      <c r="UXP224" s="221"/>
      <c r="UXQ224" s="221"/>
      <c r="UXR224" s="221"/>
      <c r="UXS224" s="221"/>
      <c r="UXT224" s="221"/>
      <c r="UXU224" s="221"/>
      <c r="UXV224" s="221"/>
      <c r="UXW224" s="221"/>
      <c r="UXX224" s="221"/>
      <c r="UXY224" s="221"/>
      <c r="UXZ224" s="221"/>
      <c r="UYA224" s="221"/>
      <c r="UYB224" s="221"/>
      <c r="UYC224" s="221"/>
      <c r="UYD224" s="221"/>
      <c r="UYE224" s="221"/>
      <c r="UYF224" s="221"/>
      <c r="UYG224" s="221"/>
      <c r="UYH224" s="221"/>
      <c r="UYI224" s="221"/>
      <c r="UYJ224" s="221"/>
      <c r="UYK224" s="221"/>
      <c r="UYL224" s="221"/>
      <c r="UYM224" s="221"/>
      <c r="UYN224" s="221"/>
      <c r="UYO224" s="221"/>
      <c r="UYP224" s="221"/>
      <c r="UYQ224" s="221"/>
      <c r="UYR224" s="221"/>
      <c r="UYS224" s="221"/>
      <c r="UYT224" s="221"/>
      <c r="UYU224" s="221"/>
      <c r="UYV224" s="221"/>
      <c r="UYW224" s="221"/>
      <c r="UYX224" s="221"/>
      <c r="UYY224" s="221"/>
      <c r="UYZ224" s="221"/>
      <c r="UZA224" s="221"/>
      <c r="UZB224" s="221"/>
      <c r="UZC224" s="221"/>
      <c r="UZD224" s="221"/>
      <c r="UZE224" s="221"/>
      <c r="UZF224" s="221"/>
      <c r="UZG224" s="221"/>
      <c r="UZH224" s="221"/>
      <c r="UZI224" s="221"/>
      <c r="UZJ224" s="221"/>
      <c r="UZK224" s="221"/>
      <c r="UZL224" s="221"/>
      <c r="UZM224" s="221"/>
      <c r="UZN224" s="221"/>
      <c r="UZO224" s="221"/>
      <c r="UZP224" s="221"/>
      <c r="UZQ224" s="221"/>
      <c r="UZR224" s="221"/>
      <c r="UZS224" s="221"/>
      <c r="UZT224" s="221"/>
      <c r="UZU224" s="221"/>
      <c r="UZV224" s="221"/>
      <c r="UZW224" s="221"/>
      <c r="UZX224" s="221"/>
      <c r="UZY224" s="221"/>
      <c r="UZZ224" s="221"/>
      <c r="VAA224" s="221"/>
      <c r="VAB224" s="221"/>
      <c r="VAC224" s="221"/>
      <c r="VAD224" s="221"/>
      <c r="VAE224" s="221"/>
      <c r="VAF224" s="221"/>
      <c r="VAG224" s="221"/>
      <c r="VAH224" s="221"/>
      <c r="VAI224" s="221"/>
      <c r="VAJ224" s="221"/>
      <c r="VAK224" s="221"/>
      <c r="VAL224" s="221"/>
      <c r="VAM224" s="221"/>
      <c r="VAN224" s="221"/>
      <c r="VAO224" s="221"/>
      <c r="VAP224" s="221"/>
      <c r="VAQ224" s="221"/>
      <c r="VAR224" s="221"/>
      <c r="VAS224" s="221"/>
      <c r="VAT224" s="221"/>
      <c r="VAU224" s="221"/>
      <c r="VAV224" s="221"/>
      <c r="VAW224" s="221"/>
      <c r="VAX224" s="221"/>
      <c r="VAY224" s="221"/>
      <c r="VAZ224" s="221"/>
      <c r="VBA224" s="221"/>
      <c r="VBB224" s="221"/>
      <c r="VBC224" s="221"/>
      <c r="VBD224" s="221"/>
      <c r="VBE224" s="221"/>
      <c r="VBF224" s="221"/>
      <c r="VBG224" s="221"/>
      <c r="VBH224" s="221"/>
      <c r="VBI224" s="221"/>
      <c r="VBJ224" s="221"/>
      <c r="VBK224" s="221"/>
      <c r="VBL224" s="221"/>
      <c r="VBM224" s="221"/>
      <c r="VBN224" s="221"/>
      <c r="VBO224" s="221"/>
      <c r="VBP224" s="221"/>
      <c r="VBQ224" s="221"/>
      <c r="VBR224" s="221"/>
      <c r="VBS224" s="221"/>
      <c r="VBT224" s="221"/>
      <c r="VBU224" s="221"/>
      <c r="VBV224" s="221"/>
      <c r="VBW224" s="221"/>
      <c r="VBX224" s="221"/>
      <c r="VBY224" s="221"/>
      <c r="VBZ224" s="221"/>
      <c r="VCA224" s="221"/>
      <c r="VCB224" s="221"/>
      <c r="VCC224" s="221"/>
      <c r="VCD224" s="221"/>
      <c r="VCE224" s="221"/>
      <c r="VCF224" s="221"/>
      <c r="VCG224" s="221"/>
      <c r="VCH224" s="221"/>
      <c r="VCI224" s="221"/>
      <c r="VCJ224" s="221"/>
      <c r="VCK224" s="221"/>
      <c r="VCL224" s="221"/>
      <c r="VCM224" s="221"/>
      <c r="VCN224" s="221"/>
      <c r="VCO224" s="221"/>
      <c r="VCP224" s="221"/>
      <c r="VCQ224" s="221"/>
      <c r="VCR224" s="221"/>
      <c r="VCS224" s="221"/>
      <c r="VCT224" s="221"/>
      <c r="VCU224" s="221"/>
      <c r="VCV224" s="221"/>
      <c r="VCW224" s="221"/>
      <c r="VCX224" s="221"/>
      <c r="VCY224" s="221"/>
      <c r="VCZ224" s="221"/>
      <c r="VDA224" s="221"/>
      <c r="VDB224" s="221"/>
      <c r="VDC224" s="221"/>
      <c r="VDD224" s="221"/>
      <c r="VDE224" s="221"/>
      <c r="VDF224" s="221"/>
      <c r="VDG224" s="221"/>
      <c r="VDH224" s="221"/>
      <c r="VDI224" s="221"/>
      <c r="VDJ224" s="221"/>
      <c r="VDK224" s="221"/>
      <c r="VDL224" s="221"/>
      <c r="VDM224" s="221"/>
      <c r="VDN224" s="221"/>
      <c r="VDO224" s="221"/>
      <c r="VDP224" s="221"/>
      <c r="VDQ224" s="221"/>
      <c r="VDR224" s="221"/>
      <c r="VDS224" s="221"/>
      <c r="VDT224" s="221"/>
      <c r="VDU224" s="221"/>
      <c r="VDV224" s="221"/>
      <c r="VDW224" s="221"/>
      <c r="VDX224" s="221"/>
      <c r="VDY224" s="221"/>
      <c r="VDZ224" s="221"/>
      <c r="VEA224" s="221"/>
      <c r="VEB224" s="221"/>
      <c r="VEC224" s="221"/>
      <c r="VED224" s="221"/>
      <c r="VEE224" s="221"/>
      <c r="VEF224" s="221"/>
      <c r="VEG224" s="221"/>
      <c r="VEH224" s="221"/>
      <c r="VEI224" s="221"/>
      <c r="VEJ224" s="221"/>
      <c r="VEK224" s="221"/>
      <c r="VEL224" s="221"/>
      <c r="VEM224" s="221"/>
      <c r="VEN224" s="221"/>
      <c r="VEO224" s="221"/>
      <c r="VEP224" s="221"/>
      <c r="VEQ224" s="221"/>
      <c r="VER224" s="221"/>
      <c r="VES224" s="221"/>
      <c r="VET224" s="221"/>
      <c r="VEU224" s="221"/>
      <c r="VEV224" s="221"/>
      <c r="VEW224" s="221"/>
      <c r="VEX224" s="221"/>
      <c r="VEY224" s="221"/>
      <c r="VEZ224" s="221"/>
      <c r="VFA224" s="221"/>
      <c r="VFB224" s="221"/>
      <c r="VFC224" s="221"/>
      <c r="VFD224" s="221"/>
      <c r="VFE224" s="221"/>
      <c r="VFF224" s="221"/>
      <c r="VFG224" s="221"/>
      <c r="VFH224" s="221"/>
      <c r="VFI224" s="221"/>
      <c r="VFJ224" s="221"/>
      <c r="VFK224" s="221"/>
      <c r="VFL224" s="221"/>
      <c r="VFM224" s="221"/>
      <c r="VFN224" s="221"/>
      <c r="VFO224" s="221"/>
      <c r="VFP224" s="221"/>
      <c r="VFQ224" s="221"/>
      <c r="VFR224" s="221"/>
      <c r="VFS224" s="221"/>
      <c r="VFT224" s="221"/>
      <c r="VFU224" s="221"/>
      <c r="VFV224" s="221"/>
      <c r="VFW224" s="221"/>
      <c r="VFX224" s="221"/>
      <c r="VFY224" s="221"/>
      <c r="VFZ224" s="221"/>
      <c r="VGA224" s="221"/>
      <c r="VGB224" s="221"/>
      <c r="VGC224" s="221"/>
      <c r="VGD224" s="221"/>
      <c r="VGE224" s="221"/>
      <c r="VGF224" s="221"/>
      <c r="VGG224" s="221"/>
      <c r="VGH224" s="221"/>
      <c r="VGI224" s="221"/>
      <c r="VGJ224" s="221"/>
      <c r="VGK224" s="221"/>
      <c r="VGL224" s="221"/>
      <c r="VGM224" s="221"/>
      <c r="VGN224" s="221"/>
      <c r="VGO224" s="221"/>
      <c r="VGP224" s="221"/>
      <c r="VGQ224" s="221"/>
      <c r="VGR224" s="221"/>
      <c r="VGS224" s="221"/>
      <c r="VGT224" s="221"/>
      <c r="VGU224" s="221"/>
      <c r="VGV224" s="221"/>
      <c r="VGW224" s="221"/>
      <c r="VGX224" s="221"/>
      <c r="VGY224" s="221"/>
      <c r="VGZ224" s="221"/>
      <c r="VHA224" s="221"/>
      <c r="VHB224" s="221"/>
      <c r="VHC224" s="221"/>
      <c r="VHD224" s="221"/>
      <c r="VHE224" s="221"/>
      <c r="VHF224" s="221"/>
      <c r="VHG224" s="221"/>
      <c r="VHH224" s="221"/>
      <c r="VHI224" s="221"/>
      <c r="VHJ224" s="221"/>
      <c r="VHK224" s="221"/>
      <c r="VHL224" s="221"/>
      <c r="VHM224" s="221"/>
      <c r="VHN224" s="221"/>
      <c r="VHO224" s="221"/>
      <c r="VHP224" s="221"/>
      <c r="VHQ224" s="221"/>
      <c r="VHR224" s="221"/>
      <c r="VHS224" s="221"/>
      <c r="VHT224" s="221"/>
      <c r="VHU224" s="221"/>
      <c r="VHV224" s="221"/>
      <c r="VHW224" s="221"/>
      <c r="VHX224" s="221"/>
      <c r="VHY224" s="221"/>
      <c r="VHZ224" s="221"/>
      <c r="VIA224" s="221"/>
      <c r="VIB224" s="221"/>
      <c r="VIC224" s="221"/>
      <c r="VID224" s="221"/>
      <c r="VIE224" s="221"/>
      <c r="VIF224" s="221"/>
      <c r="VIG224" s="221"/>
      <c r="VIH224" s="221"/>
      <c r="VII224" s="221"/>
      <c r="VIJ224" s="221"/>
      <c r="VIK224" s="221"/>
      <c r="VIL224" s="221"/>
      <c r="VIM224" s="221"/>
      <c r="VIN224" s="221"/>
      <c r="VIO224" s="221"/>
      <c r="VIP224" s="221"/>
      <c r="VIQ224" s="221"/>
      <c r="VIR224" s="221"/>
      <c r="VIS224" s="221"/>
      <c r="VIT224" s="221"/>
      <c r="VIU224" s="221"/>
      <c r="VIV224" s="221"/>
      <c r="VIW224" s="221"/>
      <c r="VIX224" s="221"/>
      <c r="VIY224" s="221"/>
      <c r="VIZ224" s="221"/>
      <c r="VJA224" s="221"/>
      <c r="VJB224" s="221"/>
      <c r="VJC224" s="221"/>
      <c r="VJD224" s="221"/>
      <c r="VJE224" s="221"/>
      <c r="VJF224" s="221"/>
      <c r="VJG224" s="221"/>
      <c r="VJH224" s="221"/>
      <c r="VJI224" s="221"/>
      <c r="VJJ224" s="221"/>
      <c r="VJK224" s="221"/>
      <c r="VJL224" s="221"/>
      <c r="VJM224" s="221"/>
      <c r="VJN224" s="221"/>
      <c r="VJO224" s="221"/>
      <c r="VJP224" s="221"/>
      <c r="VJQ224" s="221"/>
      <c r="VJR224" s="221"/>
      <c r="VJS224" s="221"/>
      <c r="VJT224" s="221"/>
      <c r="VJU224" s="221"/>
      <c r="VJV224" s="221"/>
      <c r="VJW224" s="221"/>
      <c r="VJX224" s="221"/>
      <c r="VJY224" s="221"/>
      <c r="VJZ224" s="221"/>
      <c r="VKA224" s="221"/>
      <c r="VKB224" s="221"/>
      <c r="VKC224" s="221"/>
      <c r="VKD224" s="221"/>
      <c r="VKE224" s="221"/>
      <c r="VKF224" s="221"/>
      <c r="VKG224" s="221"/>
      <c r="VKH224" s="221"/>
      <c r="VKI224" s="221"/>
      <c r="VKJ224" s="221"/>
      <c r="VKK224" s="221"/>
      <c r="VKL224" s="221"/>
      <c r="VKM224" s="221"/>
      <c r="VKN224" s="221"/>
      <c r="VKO224" s="221"/>
      <c r="VKP224" s="221"/>
      <c r="VKQ224" s="221"/>
      <c r="VKR224" s="221"/>
      <c r="VKS224" s="221"/>
      <c r="VKT224" s="221"/>
      <c r="VKU224" s="221"/>
      <c r="VKV224" s="221"/>
      <c r="VKW224" s="221"/>
      <c r="VKX224" s="221"/>
      <c r="VKY224" s="221"/>
      <c r="VKZ224" s="221"/>
      <c r="VLA224" s="221"/>
      <c r="VLB224" s="221"/>
      <c r="VLC224" s="221"/>
      <c r="VLD224" s="221"/>
      <c r="VLE224" s="221"/>
      <c r="VLF224" s="221"/>
      <c r="VLG224" s="221"/>
      <c r="VLH224" s="221"/>
      <c r="VLI224" s="221"/>
      <c r="VLJ224" s="221"/>
      <c r="VLK224" s="221"/>
      <c r="VLL224" s="221"/>
      <c r="VLM224" s="221"/>
      <c r="VLN224" s="221"/>
      <c r="VLO224" s="221"/>
      <c r="VLP224" s="221"/>
      <c r="VLQ224" s="221"/>
      <c r="VLR224" s="221"/>
      <c r="VLS224" s="221"/>
      <c r="VLT224" s="221"/>
      <c r="VLU224" s="221"/>
      <c r="VLV224" s="221"/>
      <c r="VLW224" s="221"/>
      <c r="VLX224" s="221"/>
      <c r="VLY224" s="221"/>
      <c r="VLZ224" s="221"/>
      <c r="VMA224" s="221"/>
      <c r="VMB224" s="221"/>
      <c r="VMC224" s="221"/>
      <c r="VMD224" s="221"/>
      <c r="VME224" s="221"/>
      <c r="VMF224" s="221"/>
      <c r="VMG224" s="221"/>
      <c r="VMH224" s="221"/>
      <c r="VMI224" s="221"/>
      <c r="VMJ224" s="221"/>
      <c r="VMK224" s="221"/>
      <c r="VML224" s="221"/>
      <c r="VMM224" s="221"/>
      <c r="VMN224" s="221"/>
      <c r="VMO224" s="221"/>
      <c r="VMP224" s="221"/>
      <c r="VMQ224" s="221"/>
      <c r="VMR224" s="221"/>
      <c r="VMS224" s="221"/>
      <c r="VMT224" s="221"/>
      <c r="VMU224" s="221"/>
      <c r="VMV224" s="221"/>
      <c r="VMW224" s="221"/>
      <c r="VMX224" s="221"/>
      <c r="VMY224" s="221"/>
      <c r="VMZ224" s="221"/>
      <c r="VNA224" s="221"/>
      <c r="VNB224" s="221"/>
      <c r="VNC224" s="221"/>
      <c r="VND224" s="221"/>
      <c r="VNE224" s="221"/>
      <c r="VNF224" s="221"/>
      <c r="VNG224" s="221"/>
      <c r="VNH224" s="221"/>
      <c r="VNI224" s="221"/>
      <c r="VNJ224" s="221"/>
      <c r="VNK224" s="221"/>
      <c r="VNL224" s="221"/>
      <c r="VNM224" s="221"/>
      <c r="VNN224" s="221"/>
      <c r="VNO224" s="221"/>
      <c r="VNP224" s="221"/>
      <c r="VNQ224" s="221"/>
      <c r="VNR224" s="221"/>
      <c r="VNS224" s="221"/>
      <c r="VNT224" s="221"/>
      <c r="VNU224" s="221"/>
      <c r="VNV224" s="221"/>
      <c r="VNW224" s="221"/>
      <c r="VNX224" s="221"/>
      <c r="VNY224" s="221"/>
      <c r="VNZ224" s="221"/>
      <c r="VOA224" s="221"/>
      <c r="VOB224" s="221"/>
      <c r="VOC224" s="221"/>
      <c r="VOD224" s="221"/>
      <c r="VOE224" s="221"/>
      <c r="VOF224" s="221"/>
      <c r="VOG224" s="221"/>
      <c r="VOH224" s="221"/>
      <c r="VOI224" s="221"/>
      <c r="VOJ224" s="221"/>
      <c r="VOK224" s="221"/>
      <c r="VOL224" s="221"/>
      <c r="VOM224" s="221"/>
      <c r="VON224" s="221"/>
      <c r="VOO224" s="221"/>
      <c r="VOP224" s="221"/>
      <c r="VOQ224" s="221"/>
      <c r="VOR224" s="221"/>
      <c r="VOS224" s="221"/>
      <c r="VOT224" s="221"/>
      <c r="VOU224" s="221"/>
      <c r="VOV224" s="221"/>
      <c r="VOW224" s="221"/>
      <c r="VOX224" s="221"/>
      <c r="VOY224" s="221"/>
      <c r="VOZ224" s="221"/>
      <c r="VPA224" s="221"/>
      <c r="VPB224" s="221"/>
      <c r="VPC224" s="221"/>
      <c r="VPD224" s="221"/>
      <c r="VPE224" s="221"/>
      <c r="VPF224" s="221"/>
      <c r="VPG224" s="221"/>
      <c r="VPH224" s="221"/>
      <c r="VPI224" s="221"/>
      <c r="VPJ224" s="221"/>
      <c r="VPK224" s="221"/>
      <c r="VPL224" s="221"/>
      <c r="VPM224" s="221"/>
      <c r="VPN224" s="221"/>
      <c r="VPO224" s="221"/>
      <c r="VPP224" s="221"/>
      <c r="VPQ224" s="221"/>
      <c r="VPR224" s="221"/>
      <c r="VPS224" s="221"/>
      <c r="VPT224" s="221"/>
      <c r="VPU224" s="221"/>
      <c r="VPV224" s="221"/>
      <c r="VPW224" s="221"/>
      <c r="VPX224" s="221"/>
      <c r="VPY224" s="221"/>
      <c r="VPZ224" s="221"/>
      <c r="VQA224" s="221"/>
      <c r="VQB224" s="221"/>
      <c r="VQC224" s="221"/>
      <c r="VQD224" s="221"/>
      <c r="VQE224" s="221"/>
      <c r="VQF224" s="221"/>
      <c r="VQG224" s="221"/>
      <c r="VQH224" s="221"/>
      <c r="VQI224" s="221"/>
      <c r="VQJ224" s="221"/>
      <c r="VQK224" s="221"/>
      <c r="VQL224" s="221"/>
      <c r="VQM224" s="221"/>
      <c r="VQN224" s="221"/>
      <c r="VQO224" s="221"/>
      <c r="VQP224" s="221"/>
      <c r="VQQ224" s="221"/>
      <c r="VQR224" s="221"/>
      <c r="VQS224" s="221"/>
      <c r="VQT224" s="221"/>
      <c r="VQU224" s="221"/>
      <c r="VQV224" s="221"/>
      <c r="VQW224" s="221"/>
      <c r="VQX224" s="221"/>
      <c r="VQY224" s="221"/>
      <c r="VQZ224" s="221"/>
      <c r="VRA224" s="221"/>
      <c r="VRB224" s="221"/>
      <c r="VRC224" s="221"/>
      <c r="VRD224" s="221"/>
      <c r="VRE224" s="221"/>
      <c r="VRF224" s="221"/>
      <c r="VRG224" s="221"/>
      <c r="VRH224" s="221"/>
      <c r="VRI224" s="221"/>
      <c r="VRJ224" s="221"/>
      <c r="VRK224" s="221"/>
      <c r="VRL224" s="221"/>
      <c r="VRM224" s="221"/>
      <c r="VRN224" s="221"/>
      <c r="VRO224" s="221"/>
      <c r="VRP224" s="221"/>
      <c r="VRQ224" s="221"/>
      <c r="VRR224" s="221"/>
      <c r="VRS224" s="221"/>
      <c r="VRT224" s="221"/>
      <c r="VRU224" s="221"/>
      <c r="VRV224" s="221"/>
      <c r="VRW224" s="221"/>
      <c r="VRX224" s="221"/>
      <c r="VRY224" s="221"/>
      <c r="VRZ224" s="221"/>
      <c r="VSA224" s="221"/>
      <c r="VSB224" s="221"/>
      <c r="VSC224" s="221"/>
      <c r="VSD224" s="221"/>
      <c r="VSE224" s="221"/>
      <c r="VSF224" s="221"/>
      <c r="VSG224" s="221"/>
      <c r="VSH224" s="221"/>
      <c r="VSI224" s="221"/>
      <c r="VSJ224" s="221"/>
      <c r="VSK224" s="221"/>
      <c r="VSL224" s="221"/>
      <c r="VSM224" s="221"/>
      <c r="VSN224" s="221"/>
      <c r="VSO224" s="221"/>
      <c r="VSP224" s="221"/>
      <c r="VSQ224" s="221"/>
      <c r="VSR224" s="221"/>
      <c r="VSS224" s="221"/>
      <c r="VST224" s="221"/>
      <c r="VSU224" s="221"/>
      <c r="VSV224" s="221"/>
      <c r="VSW224" s="221"/>
      <c r="VSX224" s="221"/>
      <c r="VSY224" s="221"/>
      <c r="VSZ224" s="221"/>
      <c r="VTA224" s="221"/>
      <c r="VTB224" s="221"/>
      <c r="VTC224" s="221"/>
      <c r="VTD224" s="221"/>
      <c r="VTE224" s="221"/>
      <c r="VTF224" s="221"/>
      <c r="VTG224" s="221"/>
      <c r="VTH224" s="221"/>
      <c r="VTI224" s="221"/>
      <c r="VTJ224" s="221"/>
      <c r="VTK224" s="221"/>
      <c r="VTL224" s="221"/>
      <c r="VTM224" s="221"/>
      <c r="VTN224" s="221"/>
      <c r="VTO224" s="221"/>
      <c r="VTP224" s="221"/>
      <c r="VTQ224" s="221"/>
      <c r="VTR224" s="221"/>
      <c r="VTS224" s="221"/>
      <c r="VTT224" s="221"/>
      <c r="VTU224" s="221"/>
      <c r="VTV224" s="221"/>
      <c r="VTW224" s="221"/>
      <c r="VTX224" s="221"/>
      <c r="VTY224" s="221"/>
      <c r="VTZ224" s="221"/>
      <c r="VUA224" s="221"/>
      <c r="VUB224" s="221"/>
      <c r="VUC224" s="221"/>
      <c r="VUD224" s="221"/>
      <c r="VUE224" s="221"/>
      <c r="VUF224" s="221"/>
      <c r="VUG224" s="221"/>
      <c r="VUH224" s="221"/>
      <c r="VUI224" s="221"/>
      <c r="VUJ224" s="221"/>
      <c r="VUK224" s="221"/>
      <c r="VUL224" s="221"/>
      <c r="VUM224" s="221"/>
      <c r="VUN224" s="221"/>
      <c r="VUO224" s="221"/>
      <c r="VUP224" s="221"/>
      <c r="VUQ224" s="221"/>
      <c r="VUR224" s="221"/>
      <c r="VUS224" s="221"/>
      <c r="VUT224" s="221"/>
      <c r="VUU224" s="221"/>
      <c r="VUV224" s="221"/>
      <c r="VUW224" s="221"/>
      <c r="VUX224" s="221"/>
      <c r="VUY224" s="221"/>
      <c r="VUZ224" s="221"/>
      <c r="VVA224" s="221"/>
      <c r="VVB224" s="221"/>
      <c r="VVC224" s="221"/>
      <c r="VVD224" s="221"/>
      <c r="VVE224" s="221"/>
      <c r="VVF224" s="221"/>
      <c r="VVG224" s="221"/>
      <c r="VVH224" s="221"/>
      <c r="VVI224" s="221"/>
      <c r="VVJ224" s="221"/>
      <c r="VVK224" s="221"/>
      <c r="VVL224" s="221"/>
      <c r="VVM224" s="221"/>
      <c r="VVN224" s="221"/>
      <c r="VVO224" s="221"/>
      <c r="VVP224" s="221"/>
      <c r="VVQ224" s="221"/>
      <c r="VVR224" s="221"/>
      <c r="VVS224" s="221"/>
      <c r="VVT224" s="221"/>
      <c r="VVU224" s="221"/>
      <c r="VVV224" s="221"/>
      <c r="VVW224" s="221"/>
      <c r="VVX224" s="221"/>
      <c r="VVY224" s="221"/>
      <c r="VVZ224" s="221"/>
      <c r="VWA224" s="221"/>
      <c r="VWB224" s="221"/>
      <c r="VWC224" s="221"/>
      <c r="VWD224" s="221"/>
      <c r="VWE224" s="221"/>
      <c r="VWF224" s="221"/>
      <c r="VWG224" s="221"/>
      <c r="VWH224" s="221"/>
      <c r="VWI224" s="221"/>
      <c r="VWJ224" s="221"/>
      <c r="VWK224" s="221"/>
      <c r="VWL224" s="221"/>
      <c r="VWM224" s="221"/>
      <c r="VWN224" s="221"/>
      <c r="VWO224" s="221"/>
      <c r="VWP224" s="221"/>
      <c r="VWQ224" s="221"/>
      <c r="VWR224" s="221"/>
      <c r="VWS224" s="221"/>
      <c r="VWT224" s="221"/>
      <c r="VWU224" s="221"/>
      <c r="VWV224" s="221"/>
      <c r="VWW224" s="221"/>
      <c r="VWX224" s="221"/>
      <c r="VWY224" s="221"/>
      <c r="VWZ224" s="221"/>
      <c r="VXA224" s="221"/>
      <c r="VXB224" s="221"/>
      <c r="VXC224" s="221"/>
      <c r="VXD224" s="221"/>
      <c r="VXE224" s="221"/>
      <c r="VXF224" s="221"/>
      <c r="VXG224" s="221"/>
      <c r="VXH224" s="221"/>
      <c r="VXI224" s="221"/>
      <c r="VXJ224" s="221"/>
      <c r="VXK224" s="221"/>
      <c r="VXL224" s="221"/>
      <c r="VXM224" s="221"/>
      <c r="VXN224" s="221"/>
      <c r="VXO224" s="221"/>
      <c r="VXP224" s="221"/>
      <c r="VXQ224" s="221"/>
      <c r="VXR224" s="221"/>
      <c r="VXS224" s="221"/>
      <c r="VXT224" s="221"/>
      <c r="VXU224" s="221"/>
      <c r="VXV224" s="221"/>
      <c r="VXW224" s="221"/>
      <c r="VXX224" s="221"/>
      <c r="VXY224" s="221"/>
      <c r="VXZ224" s="221"/>
      <c r="VYA224" s="221"/>
      <c r="VYB224" s="221"/>
      <c r="VYC224" s="221"/>
      <c r="VYD224" s="221"/>
      <c r="VYE224" s="221"/>
      <c r="VYF224" s="221"/>
      <c r="VYG224" s="221"/>
      <c r="VYH224" s="221"/>
      <c r="VYI224" s="221"/>
      <c r="VYJ224" s="221"/>
      <c r="VYK224" s="221"/>
      <c r="VYL224" s="221"/>
      <c r="VYM224" s="221"/>
      <c r="VYN224" s="221"/>
      <c r="VYO224" s="221"/>
      <c r="VYP224" s="221"/>
      <c r="VYQ224" s="221"/>
      <c r="VYR224" s="221"/>
      <c r="VYS224" s="221"/>
      <c r="VYT224" s="221"/>
      <c r="VYU224" s="221"/>
      <c r="VYV224" s="221"/>
      <c r="VYW224" s="221"/>
      <c r="VYX224" s="221"/>
      <c r="VYY224" s="221"/>
      <c r="VYZ224" s="221"/>
      <c r="VZA224" s="221"/>
      <c r="VZB224" s="221"/>
      <c r="VZC224" s="221"/>
      <c r="VZD224" s="221"/>
      <c r="VZE224" s="221"/>
      <c r="VZF224" s="221"/>
      <c r="VZG224" s="221"/>
      <c r="VZH224" s="221"/>
      <c r="VZI224" s="221"/>
      <c r="VZJ224" s="221"/>
      <c r="VZK224" s="221"/>
      <c r="VZL224" s="221"/>
      <c r="VZM224" s="221"/>
      <c r="VZN224" s="221"/>
      <c r="VZO224" s="221"/>
      <c r="VZP224" s="221"/>
      <c r="VZQ224" s="221"/>
      <c r="VZR224" s="221"/>
      <c r="VZS224" s="221"/>
      <c r="VZT224" s="221"/>
      <c r="VZU224" s="221"/>
      <c r="VZV224" s="221"/>
      <c r="VZW224" s="221"/>
      <c r="VZX224" s="221"/>
      <c r="VZY224" s="221"/>
      <c r="VZZ224" s="221"/>
      <c r="WAA224" s="221"/>
      <c r="WAB224" s="221"/>
      <c r="WAC224" s="221"/>
      <c r="WAD224" s="221"/>
      <c r="WAE224" s="221"/>
      <c r="WAF224" s="221"/>
      <c r="WAG224" s="221"/>
      <c r="WAH224" s="221"/>
      <c r="WAI224" s="221"/>
      <c r="WAJ224" s="221"/>
      <c r="WAK224" s="221"/>
      <c r="WAL224" s="221"/>
      <c r="WAM224" s="221"/>
      <c r="WAN224" s="221"/>
      <c r="WAO224" s="221"/>
      <c r="WAP224" s="221"/>
      <c r="WAQ224" s="221"/>
      <c r="WAR224" s="221"/>
      <c r="WAS224" s="221"/>
      <c r="WAT224" s="221"/>
      <c r="WAU224" s="221"/>
      <c r="WAV224" s="221"/>
      <c r="WAW224" s="221"/>
      <c r="WAX224" s="221"/>
      <c r="WAY224" s="221"/>
      <c r="WAZ224" s="221"/>
      <c r="WBA224" s="221"/>
      <c r="WBB224" s="221"/>
      <c r="WBC224" s="221"/>
      <c r="WBD224" s="221"/>
      <c r="WBE224" s="221"/>
      <c r="WBF224" s="221"/>
      <c r="WBG224" s="221"/>
      <c r="WBH224" s="221"/>
      <c r="WBI224" s="221"/>
      <c r="WBJ224" s="221"/>
      <c r="WBK224" s="221"/>
      <c r="WBL224" s="221"/>
      <c r="WBM224" s="221"/>
      <c r="WBN224" s="221"/>
      <c r="WBO224" s="221"/>
      <c r="WBP224" s="221"/>
      <c r="WBQ224" s="221"/>
      <c r="WBR224" s="221"/>
      <c r="WBS224" s="221"/>
      <c r="WBT224" s="221"/>
      <c r="WBU224" s="221"/>
      <c r="WBV224" s="221"/>
      <c r="WBW224" s="221"/>
      <c r="WBX224" s="221"/>
      <c r="WBY224" s="221"/>
      <c r="WBZ224" s="221"/>
      <c r="WCA224" s="221"/>
      <c r="WCB224" s="221"/>
      <c r="WCC224" s="221"/>
      <c r="WCD224" s="221"/>
      <c r="WCE224" s="221"/>
      <c r="WCF224" s="221"/>
      <c r="WCG224" s="221"/>
      <c r="WCH224" s="221"/>
      <c r="WCI224" s="221"/>
      <c r="WCJ224" s="221"/>
      <c r="WCK224" s="221"/>
      <c r="WCL224" s="221"/>
      <c r="WCM224" s="221"/>
      <c r="WCN224" s="221"/>
      <c r="WCO224" s="221"/>
      <c r="WCP224" s="221"/>
      <c r="WCQ224" s="221"/>
      <c r="WCR224" s="221"/>
      <c r="WCS224" s="221"/>
      <c r="WCT224" s="221"/>
      <c r="WCU224" s="221"/>
      <c r="WCV224" s="221"/>
      <c r="WCW224" s="221"/>
      <c r="WCX224" s="221"/>
      <c r="WCY224" s="221"/>
      <c r="WCZ224" s="221"/>
      <c r="WDA224" s="221"/>
      <c r="WDB224" s="221"/>
      <c r="WDC224" s="221"/>
      <c r="WDD224" s="221"/>
      <c r="WDE224" s="221"/>
      <c r="WDF224" s="221"/>
      <c r="WDG224" s="221"/>
      <c r="WDH224" s="221"/>
      <c r="WDI224" s="221"/>
      <c r="WDJ224" s="221"/>
      <c r="WDK224" s="221"/>
      <c r="WDL224" s="221"/>
      <c r="WDM224" s="221"/>
      <c r="WDN224" s="221"/>
      <c r="WDO224" s="221"/>
      <c r="WDP224" s="221"/>
      <c r="WDQ224" s="221"/>
      <c r="WDR224" s="221"/>
      <c r="WDS224" s="221"/>
      <c r="WDT224" s="221"/>
      <c r="WDU224" s="221"/>
      <c r="WDV224" s="221"/>
      <c r="WDW224" s="221"/>
      <c r="WDX224" s="221"/>
      <c r="WDY224" s="221"/>
      <c r="WDZ224" s="221"/>
      <c r="WEA224" s="221"/>
      <c r="WEB224" s="221"/>
      <c r="WEC224" s="221"/>
      <c r="WED224" s="221"/>
      <c r="WEE224" s="221"/>
      <c r="WEF224" s="221"/>
      <c r="WEG224" s="221"/>
      <c r="WEH224" s="221"/>
      <c r="WEI224" s="221"/>
      <c r="WEJ224" s="221"/>
      <c r="WEK224" s="221"/>
      <c r="WEL224" s="221"/>
      <c r="WEM224" s="221"/>
      <c r="WEN224" s="221"/>
      <c r="WEO224" s="221"/>
      <c r="WEP224" s="221"/>
      <c r="WEQ224" s="221"/>
      <c r="WER224" s="221"/>
      <c r="WES224" s="221"/>
      <c r="WET224" s="221"/>
      <c r="WEU224" s="221"/>
      <c r="WEV224" s="221"/>
      <c r="WEW224" s="221"/>
      <c r="WEX224" s="221"/>
      <c r="WEY224" s="221"/>
      <c r="WEZ224" s="221"/>
      <c r="WFA224" s="221"/>
      <c r="WFB224" s="221"/>
      <c r="WFC224" s="221"/>
      <c r="WFD224" s="221"/>
      <c r="WFE224" s="221"/>
      <c r="WFF224" s="221"/>
      <c r="WFG224" s="221"/>
      <c r="WFH224" s="221"/>
      <c r="WFI224" s="221"/>
      <c r="WFJ224" s="221"/>
      <c r="WFK224" s="221"/>
      <c r="WFL224" s="221"/>
      <c r="WFM224" s="221"/>
      <c r="WFN224" s="221"/>
      <c r="WFO224" s="221"/>
      <c r="WFP224" s="221"/>
      <c r="WFQ224" s="221"/>
      <c r="WFR224" s="221"/>
      <c r="WFS224" s="221"/>
      <c r="WFT224" s="221"/>
      <c r="WFU224" s="221"/>
      <c r="WFV224" s="221"/>
      <c r="WFW224" s="221"/>
      <c r="WFX224" s="221"/>
      <c r="WFY224" s="221"/>
      <c r="WFZ224" s="221"/>
      <c r="WGA224" s="221"/>
      <c r="WGB224" s="221"/>
      <c r="WGC224" s="221"/>
      <c r="WGD224" s="221"/>
      <c r="WGE224" s="221"/>
      <c r="WGF224" s="221"/>
      <c r="WGG224" s="221"/>
      <c r="WGH224" s="221"/>
      <c r="WGI224" s="221"/>
      <c r="WGJ224" s="221"/>
      <c r="WGK224" s="221"/>
      <c r="WGL224" s="221"/>
      <c r="WGM224" s="221"/>
      <c r="WGN224" s="221"/>
      <c r="WGO224" s="221"/>
      <c r="WGP224" s="221"/>
      <c r="WGQ224" s="221"/>
      <c r="WGR224" s="221"/>
      <c r="WGS224" s="221"/>
      <c r="WGT224" s="221"/>
      <c r="WGU224" s="221"/>
      <c r="WGV224" s="221"/>
      <c r="WGW224" s="221"/>
      <c r="WGX224" s="221"/>
      <c r="WGY224" s="221"/>
      <c r="WGZ224" s="221"/>
      <c r="WHA224" s="221"/>
      <c r="WHB224" s="221"/>
      <c r="WHC224" s="221"/>
      <c r="WHD224" s="221"/>
      <c r="WHE224" s="221"/>
      <c r="WHF224" s="221"/>
      <c r="WHG224" s="221"/>
      <c r="WHH224" s="221"/>
      <c r="WHI224" s="221"/>
      <c r="WHJ224" s="221"/>
      <c r="WHK224" s="221"/>
      <c r="WHL224" s="221"/>
      <c r="WHM224" s="221"/>
      <c r="WHN224" s="221"/>
      <c r="WHO224" s="221"/>
      <c r="WHP224" s="221"/>
      <c r="WHQ224" s="221"/>
      <c r="WHR224" s="221"/>
      <c r="WHS224" s="221"/>
      <c r="WHT224" s="221"/>
      <c r="WHU224" s="221"/>
      <c r="WHV224" s="221"/>
      <c r="WHW224" s="221"/>
      <c r="WHX224" s="221"/>
      <c r="WHY224" s="221"/>
      <c r="WHZ224" s="221"/>
      <c r="WIA224" s="221"/>
      <c r="WIB224" s="221"/>
      <c r="WIC224" s="221"/>
      <c r="WID224" s="221"/>
      <c r="WIE224" s="221"/>
      <c r="WIF224" s="221"/>
      <c r="WIG224" s="221"/>
      <c r="WIH224" s="221"/>
      <c r="WII224" s="221"/>
      <c r="WIJ224" s="221"/>
      <c r="WIK224" s="221"/>
      <c r="WIL224" s="221"/>
      <c r="WIM224" s="221"/>
      <c r="WIN224" s="221"/>
      <c r="WIO224" s="221"/>
      <c r="WIP224" s="221"/>
      <c r="WIQ224" s="221"/>
      <c r="WIR224" s="221"/>
      <c r="WIS224" s="221"/>
      <c r="WIT224" s="221"/>
      <c r="WIU224" s="221"/>
      <c r="WIV224" s="221"/>
      <c r="WIW224" s="221"/>
      <c r="WIX224" s="221"/>
      <c r="WIY224" s="221"/>
      <c r="WIZ224" s="221"/>
      <c r="WJA224" s="221"/>
      <c r="WJB224" s="221"/>
      <c r="WJC224" s="221"/>
      <c r="WJD224" s="221"/>
      <c r="WJE224" s="221"/>
      <c r="WJF224" s="221"/>
      <c r="WJG224" s="221"/>
      <c r="WJH224" s="221"/>
      <c r="WJI224" s="221"/>
      <c r="WJJ224" s="221"/>
      <c r="WJK224" s="221"/>
      <c r="WJL224" s="221"/>
      <c r="WJM224" s="221"/>
      <c r="WJN224" s="221"/>
      <c r="WJO224" s="221"/>
      <c r="WJP224" s="221"/>
      <c r="WJQ224" s="221"/>
      <c r="WJR224" s="221"/>
      <c r="WJS224" s="221"/>
      <c r="WJT224" s="221"/>
      <c r="WJU224" s="221"/>
      <c r="WJV224" s="221"/>
      <c r="WJW224" s="221"/>
      <c r="WJX224" s="221"/>
      <c r="WJY224" s="221"/>
      <c r="WJZ224" s="221"/>
      <c r="WKA224" s="221"/>
      <c r="WKB224" s="221"/>
      <c r="WKC224" s="221"/>
      <c r="WKD224" s="221"/>
      <c r="WKE224" s="221"/>
      <c r="WKF224" s="221"/>
      <c r="WKG224" s="221"/>
      <c r="WKH224" s="221"/>
      <c r="WKI224" s="221"/>
      <c r="WKJ224" s="221"/>
      <c r="WKK224" s="221"/>
      <c r="WKL224" s="221"/>
      <c r="WKM224" s="221"/>
      <c r="WKN224" s="221"/>
      <c r="WKO224" s="221"/>
      <c r="WKP224" s="221"/>
      <c r="WKQ224" s="221"/>
      <c r="WKR224" s="221"/>
      <c r="WKS224" s="221"/>
      <c r="WKT224" s="221"/>
      <c r="WKU224" s="221"/>
      <c r="WKV224" s="221"/>
      <c r="WKW224" s="221"/>
      <c r="WKX224" s="221"/>
      <c r="WKY224" s="221"/>
      <c r="WKZ224" s="221"/>
      <c r="WLA224" s="221"/>
      <c r="WLB224" s="221"/>
      <c r="WLC224" s="221"/>
      <c r="WLD224" s="221"/>
      <c r="WLE224" s="221"/>
      <c r="WLF224" s="221"/>
      <c r="WLG224" s="221"/>
      <c r="WLH224" s="221"/>
      <c r="WLI224" s="221"/>
      <c r="WLJ224" s="221"/>
      <c r="WLK224" s="221"/>
      <c r="WLL224" s="221"/>
      <c r="WLM224" s="221"/>
      <c r="WLN224" s="221"/>
      <c r="WLO224" s="221"/>
      <c r="WLP224" s="221"/>
      <c r="WLQ224" s="221"/>
      <c r="WLR224" s="221"/>
      <c r="WLS224" s="221"/>
      <c r="WLT224" s="221"/>
      <c r="WLU224" s="221"/>
      <c r="WLV224" s="221"/>
      <c r="WLW224" s="221"/>
      <c r="WLX224" s="221"/>
      <c r="WLY224" s="221"/>
      <c r="WLZ224" s="221"/>
      <c r="WMA224" s="221"/>
      <c r="WMB224" s="221"/>
      <c r="WMC224" s="221"/>
      <c r="WMD224" s="221"/>
      <c r="WME224" s="221"/>
      <c r="WMF224" s="221"/>
      <c r="WMG224" s="221"/>
      <c r="WMH224" s="221"/>
      <c r="WMI224" s="221"/>
      <c r="WMJ224" s="221"/>
      <c r="WMK224" s="221"/>
      <c r="WML224" s="221"/>
      <c r="WMM224" s="221"/>
      <c r="WMN224" s="221"/>
      <c r="WMO224" s="221"/>
      <c r="WMP224" s="221"/>
      <c r="WMQ224" s="221"/>
      <c r="WMR224" s="221"/>
      <c r="WMS224" s="221"/>
      <c r="WMT224" s="221"/>
      <c r="WMU224" s="221"/>
      <c r="WMV224" s="221"/>
      <c r="WMW224" s="221"/>
      <c r="WMX224" s="221"/>
      <c r="WMY224" s="221"/>
      <c r="WMZ224" s="221"/>
      <c r="WNA224" s="221"/>
      <c r="WNB224" s="221"/>
      <c r="WNC224" s="221"/>
      <c r="WND224" s="221"/>
      <c r="WNE224" s="221"/>
      <c r="WNF224" s="221"/>
      <c r="WNG224" s="221"/>
      <c r="WNH224" s="221"/>
      <c r="WNI224" s="221"/>
      <c r="WNJ224" s="221"/>
      <c r="WNK224" s="221"/>
      <c r="WNL224" s="221"/>
      <c r="WNM224" s="221"/>
      <c r="WNN224" s="221"/>
      <c r="WNO224" s="221"/>
      <c r="WNP224" s="221"/>
      <c r="WNQ224" s="221"/>
      <c r="WNR224" s="221"/>
      <c r="WNS224" s="221"/>
      <c r="WNT224" s="221"/>
      <c r="WNU224" s="221"/>
      <c r="WNV224" s="221"/>
      <c r="WNW224" s="221"/>
      <c r="WNX224" s="221"/>
      <c r="WNY224" s="221"/>
      <c r="WNZ224" s="221"/>
      <c r="WOA224" s="221"/>
      <c r="WOB224" s="221"/>
      <c r="WOC224" s="221"/>
      <c r="WOD224" s="221"/>
      <c r="WOE224" s="221"/>
      <c r="WOF224" s="221"/>
      <c r="WOG224" s="221"/>
      <c r="WOH224" s="221"/>
      <c r="WOI224" s="221"/>
      <c r="WOJ224" s="221"/>
      <c r="WOK224" s="221"/>
      <c r="WOL224" s="221"/>
      <c r="WOM224" s="221"/>
      <c r="WON224" s="221"/>
      <c r="WOO224" s="221"/>
      <c r="WOP224" s="221"/>
      <c r="WOQ224" s="221"/>
      <c r="WOR224" s="221"/>
      <c r="WOS224" s="221"/>
      <c r="WOT224" s="221"/>
      <c r="WOU224" s="221"/>
      <c r="WOV224" s="221"/>
      <c r="WOW224" s="221"/>
      <c r="WOX224" s="221"/>
      <c r="WOY224" s="221"/>
      <c r="WOZ224" s="221"/>
      <c r="WPA224" s="221"/>
      <c r="WPB224" s="221"/>
      <c r="WPC224" s="221"/>
      <c r="WPD224" s="221"/>
      <c r="WPE224" s="221"/>
      <c r="WPF224" s="221"/>
      <c r="WPG224" s="221"/>
      <c r="WPH224" s="221"/>
      <c r="WPI224" s="221"/>
      <c r="WPJ224" s="221"/>
      <c r="WPK224" s="221"/>
      <c r="WPL224" s="221"/>
      <c r="WPM224" s="221"/>
      <c r="WPN224" s="221"/>
      <c r="WPO224" s="221"/>
      <c r="WPP224" s="221"/>
      <c r="WPQ224" s="221"/>
      <c r="WPR224" s="221"/>
      <c r="WPS224" s="221"/>
      <c r="WPT224" s="221"/>
      <c r="WPU224" s="221"/>
      <c r="WPV224" s="221"/>
      <c r="WPW224" s="221"/>
      <c r="WPX224" s="221"/>
      <c r="WPY224" s="221"/>
      <c r="WPZ224" s="221"/>
      <c r="WQA224" s="221"/>
      <c r="WQB224" s="221"/>
      <c r="WQC224" s="221"/>
      <c r="WQD224" s="221"/>
      <c r="WQE224" s="221"/>
      <c r="WQF224" s="221"/>
      <c r="WQG224" s="221"/>
      <c r="WQH224" s="221"/>
      <c r="WQI224" s="221"/>
      <c r="WQJ224" s="221"/>
      <c r="WQK224" s="221"/>
      <c r="WQL224" s="221"/>
      <c r="WQM224" s="221"/>
      <c r="WQN224" s="221"/>
      <c r="WQO224" s="221"/>
      <c r="WQP224" s="221"/>
      <c r="WQQ224" s="221"/>
      <c r="WQR224" s="221"/>
      <c r="WQS224" s="221"/>
      <c r="WQT224" s="221"/>
      <c r="WQU224" s="221"/>
      <c r="WQV224" s="221"/>
      <c r="WQW224" s="221"/>
      <c r="WQX224" s="221"/>
      <c r="WQY224" s="221"/>
      <c r="WQZ224" s="221"/>
      <c r="WRA224" s="221"/>
      <c r="WRB224" s="221"/>
      <c r="WRC224" s="221"/>
      <c r="WRD224" s="221"/>
      <c r="WRE224" s="221"/>
      <c r="WRF224" s="221"/>
      <c r="WRG224" s="221"/>
      <c r="WRH224" s="221"/>
      <c r="WRI224" s="221"/>
      <c r="WRJ224" s="221"/>
      <c r="WRK224" s="221"/>
      <c r="WRL224" s="221"/>
      <c r="WRM224" s="221"/>
      <c r="WRN224" s="221"/>
      <c r="WRO224" s="221"/>
      <c r="WRP224" s="221"/>
      <c r="WRQ224" s="221"/>
      <c r="WRR224" s="221"/>
      <c r="WRS224" s="221"/>
      <c r="WRT224" s="221"/>
      <c r="WRU224" s="221"/>
      <c r="WRV224" s="221"/>
      <c r="WRW224" s="221"/>
      <c r="WRX224" s="221"/>
      <c r="WRY224" s="221"/>
      <c r="WRZ224" s="221"/>
      <c r="WSA224" s="221"/>
      <c r="WSB224" s="221"/>
      <c r="WSC224" s="221"/>
      <c r="WSD224" s="221"/>
      <c r="WSE224" s="221"/>
      <c r="WSF224" s="221"/>
      <c r="WSG224" s="221"/>
      <c r="WSH224" s="221"/>
      <c r="WSI224" s="221"/>
      <c r="WSJ224" s="221"/>
      <c r="WSK224" s="221"/>
      <c r="WSL224" s="221"/>
      <c r="WSM224" s="221"/>
      <c r="WSN224" s="221"/>
      <c r="WSO224" s="221"/>
      <c r="WSP224" s="221"/>
      <c r="WSQ224" s="221"/>
      <c r="WSR224" s="221"/>
      <c r="WSS224" s="221"/>
      <c r="WST224" s="221"/>
      <c r="WSU224" s="221"/>
      <c r="WSV224" s="221"/>
      <c r="WSW224" s="221"/>
      <c r="WSX224" s="221"/>
      <c r="WSY224" s="221"/>
      <c r="WSZ224" s="221"/>
      <c r="WTA224" s="221"/>
      <c r="WTB224" s="221"/>
      <c r="WTC224" s="221"/>
      <c r="WTD224" s="221"/>
      <c r="WTE224" s="221"/>
      <c r="WTF224" s="221"/>
      <c r="WTG224" s="221"/>
      <c r="WTH224" s="221"/>
      <c r="WTI224" s="221"/>
      <c r="WTJ224" s="221"/>
      <c r="WTK224" s="221"/>
      <c r="WTL224" s="221"/>
      <c r="WTM224" s="221"/>
      <c r="WTN224" s="221"/>
      <c r="WTO224" s="221"/>
      <c r="WTP224" s="221"/>
      <c r="WTQ224" s="221"/>
      <c r="WTR224" s="221"/>
      <c r="WTS224" s="221"/>
      <c r="WTT224" s="221"/>
      <c r="WTU224" s="221"/>
      <c r="WTV224" s="221"/>
      <c r="WTW224" s="221"/>
      <c r="WTX224" s="221"/>
      <c r="WTY224" s="221"/>
      <c r="WTZ224" s="221"/>
      <c r="WUA224" s="221"/>
      <c r="WUB224" s="221"/>
      <c r="WUC224" s="221"/>
      <c r="WUD224" s="221"/>
      <c r="WUE224" s="221"/>
      <c r="WUF224" s="221"/>
      <c r="WUG224" s="221"/>
      <c r="WUH224" s="221"/>
      <c r="WUI224" s="221"/>
      <c r="WUJ224" s="221"/>
      <c r="WUK224" s="221"/>
      <c r="WUL224" s="221"/>
      <c r="WUM224" s="221"/>
      <c r="WUN224" s="221"/>
      <c r="WUO224" s="221"/>
      <c r="WUP224" s="221"/>
      <c r="WUQ224" s="221"/>
      <c r="WUR224" s="221"/>
      <c r="WUS224" s="221"/>
      <c r="WUT224" s="221"/>
      <c r="WUU224" s="221"/>
      <c r="WUV224" s="221"/>
      <c r="WUW224" s="221"/>
      <c r="WUX224" s="221"/>
      <c r="WUY224" s="221"/>
      <c r="WUZ224" s="221"/>
      <c r="WVA224" s="221"/>
      <c r="WVB224" s="221"/>
      <c r="WVC224" s="221"/>
      <c r="WVD224" s="221"/>
      <c r="WVE224" s="221"/>
      <c r="WVF224" s="221"/>
      <c r="WVG224" s="221"/>
      <c r="WVH224" s="221"/>
      <c r="WVI224" s="221"/>
      <c r="WVJ224" s="221"/>
      <c r="WVK224" s="221"/>
      <c r="WVL224" s="221"/>
      <c r="WVM224" s="221"/>
      <c r="WVN224" s="221"/>
      <c r="WVO224" s="221"/>
      <c r="WVP224" s="221"/>
      <c r="WVQ224" s="221"/>
      <c r="WVR224" s="221"/>
      <c r="WVS224" s="221"/>
      <c r="WVT224" s="221"/>
      <c r="WVU224" s="221"/>
      <c r="WVV224" s="221"/>
      <c r="WVW224" s="221"/>
      <c r="WVX224" s="221"/>
      <c r="WVY224" s="221"/>
      <c r="WVZ224" s="221"/>
      <c r="WWA224" s="221"/>
      <c r="WWB224" s="221"/>
      <c r="WWC224" s="221"/>
      <c r="WWD224" s="221"/>
      <c r="WWE224" s="221"/>
      <c r="WWF224" s="221"/>
      <c r="WWG224" s="221"/>
      <c r="WWH224" s="221"/>
      <c r="WWI224" s="221"/>
      <c r="WWJ224" s="221"/>
      <c r="WWK224" s="221"/>
      <c r="WWL224" s="221"/>
      <c r="WWM224" s="221"/>
      <c r="WWN224" s="221"/>
      <c r="WWO224" s="221"/>
      <c r="WWP224" s="221"/>
      <c r="WWQ224" s="221"/>
      <c r="WWR224" s="221"/>
      <c r="WWS224" s="221"/>
      <c r="WWT224" s="221"/>
      <c r="WWU224" s="221"/>
      <c r="WWV224" s="221"/>
      <c r="WWW224" s="221"/>
      <c r="WWX224" s="221"/>
      <c r="WWY224" s="221"/>
      <c r="WWZ224" s="221"/>
      <c r="WXA224" s="221"/>
      <c r="WXB224" s="221"/>
      <c r="WXC224" s="221"/>
      <c r="WXD224" s="221"/>
      <c r="WXE224" s="221"/>
      <c r="WXF224" s="221"/>
      <c r="WXG224" s="221"/>
      <c r="WXH224" s="221"/>
      <c r="WXI224" s="221"/>
      <c r="WXJ224" s="221"/>
      <c r="WXK224" s="221"/>
      <c r="WXL224" s="221"/>
      <c r="WXM224" s="221"/>
      <c r="WXN224" s="221"/>
      <c r="WXO224" s="221"/>
      <c r="WXP224" s="221"/>
      <c r="WXQ224" s="221"/>
      <c r="WXR224" s="221"/>
      <c r="WXS224" s="221"/>
      <c r="WXT224" s="221"/>
      <c r="WXU224" s="221"/>
      <c r="WXV224" s="221"/>
      <c r="WXW224" s="221"/>
      <c r="WXX224" s="221"/>
      <c r="WXY224" s="221"/>
      <c r="WXZ224" s="221"/>
      <c r="WYA224" s="221"/>
      <c r="WYB224" s="221"/>
      <c r="WYC224" s="221"/>
      <c r="WYD224" s="221"/>
      <c r="WYE224" s="221"/>
      <c r="WYF224" s="221"/>
      <c r="WYG224" s="221"/>
      <c r="WYH224" s="221"/>
      <c r="WYI224" s="221"/>
      <c r="WYJ224" s="221"/>
      <c r="WYK224" s="221"/>
      <c r="WYL224" s="221"/>
      <c r="WYM224" s="221"/>
      <c r="WYN224" s="221"/>
      <c r="WYO224" s="221"/>
      <c r="WYP224" s="221"/>
      <c r="WYQ224" s="221"/>
      <c r="WYR224" s="221"/>
      <c r="WYS224" s="221"/>
      <c r="WYT224" s="221"/>
      <c r="WYU224" s="221"/>
      <c r="WYV224" s="221"/>
      <c r="WYW224" s="221"/>
      <c r="WYX224" s="221"/>
      <c r="WYY224" s="221"/>
      <c r="WYZ224" s="221"/>
      <c r="WZA224" s="221"/>
      <c r="WZB224" s="221"/>
      <c r="WZC224" s="221"/>
      <c r="WZD224" s="221"/>
      <c r="WZE224" s="221"/>
      <c r="WZF224" s="221"/>
      <c r="WZG224" s="221"/>
      <c r="WZH224" s="221"/>
      <c r="WZI224" s="221"/>
      <c r="WZJ224" s="221"/>
      <c r="WZK224" s="221"/>
      <c r="WZL224" s="221"/>
      <c r="WZM224" s="221"/>
      <c r="WZN224" s="221"/>
      <c r="WZO224" s="221"/>
      <c r="WZP224" s="221"/>
      <c r="WZQ224" s="221"/>
      <c r="WZR224" s="221"/>
      <c r="WZS224" s="221"/>
      <c r="WZT224" s="221"/>
      <c r="WZU224" s="221"/>
      <c r="WZV224" s="221"/>
      <c r="WZW224" s="221"/>
      <c r="WZX224" s="221"/>
      <c r="WZY224" s="221"/>
      <c r="WZZ224" s="221"/>
      <c r="XAA224" s="221"/>
      <c r="XAB224" s="221"/>
      <c r="XAC224" s="221"/>
      <c r="XAD224" s="221"/>
      <c r="XAE224" s="221"/>
      <c r="XAF224" s="221"/>
      <c r="XAG224" s="221"/>
      <c r="XAH224" s="221"/>
      <c r="XAI224" s="221"/>
      <c r="XAJ224" s="221"/>
      <c r="XAK224" s="221"/>
      <c r="XAL224" s="221"/>
      <c r="XAM224" s="221"/>
      <c r="XAN224" s="221"/>
      <c r="XAO224" s="221"/>
      <c r="XAP224" s="221"/>
      <c r="XAQ224" s="221"/>
      <c r="XAR224" s="221"/>
      <c r="XAS224" s="221"/>
      <c r="XAT224" s="221"/>
      <c r="XAU224" s="221"/>
      <c r="XAV224" s="221"/>
      <c r="XAW224" s="221"/>
      <c r="XAX224" s="221"/>
      <c r="XAY224" s="221"/>
      <c r="XAZ224" s="221"/>
      <c r="XBA224" s="221"/>
      <c r="XBB224" s="221"/>
      <c r="XBC224" s="221"/>
      <c r="XBD224" s="221"/>
      <c r="XBE224" s="221"/>
      <c r="XBF224" s="221"/>
      <c r="XBG224" s="221"/>
      <c r="XBH224" s="221"/>
      <c r="XBI224" s="221"/>
      <c r="XBJ224" s="221"/>
      <c r="XBK224" s="221"/>
      <c r="XBL224" s="221"/>
      <c r="XBM224" s="221"/>
      <c r="XBN224" s="221"/>
      <c r="XBO224" s="221"/>
      <c r="XBP224" s="221"/>
      <c r="XBQ224" s="221"/>
      <c r="XBR224" s="221"/>
      <c r="XBS224" s="221"/>
      <c r="XBT224" s="221"/>
      <c r="XBU224" s="221"/>
      <c r="XBV224" s="221"/>
      <c r="XBW224" s="221"/>
      <c r="XBX224" s="221"/>
      <c r="XBY224" s="221"/>
      <c r="XBZ224" s="221"/>
      <c r="XCA224" s="221"/>
      <c r="XCB224" s="221"/>
      <c r="XCC224" s="221"/>
      <c r="XCD224" s="221"/>
      <c r="XCE224" s="221"/>
      <c r="XCF224" s="221"/>
      <c r="XCG224" s="221"/>
      <c r="XCH224" s="221"/>
      <c r="XCI224" s="221"/>
      <c r="XCJ224" s="221"/>
      <c r="XCK224" s="221"/>
      <c r="XCL224" s="221"/>
      <c r="XCM224" s="221"/>
      <c r="XCN224" s="221"/>
      <c r="XCO224" s="221"/>
      <c r="XCP224" s="221"/>
      <c r="XCQ224" s="221"/>
      <c r="XCR224" s="221"/>
      <c r="XCS224" s="221"/>
      <c r="XCT224" s="221"/>
      <c r="XCU224" s="221"/>
      <c r="XCV224" s="221"/>
      <c r="XCW224" s="221"/>
      <c r="XCX224" s="221"/>
      <c r="XCY224" s="221"/>
      <c r="XCZ224" s="221"/>
      <c r="XDA224" s="221"/>
      <c r="XDB224" s="221"/>
      <c r="XDC224" s="221"/>
      <c r="XDD224" s="221"/>
      <c r="XDE224" s="221"/>
      <c r="XDF224" s="221"/>
      <c r="XDG224" s="221"/>
      <c r="XDH224" s="221"/>
      <c r="XDI224" s="221"/>
      <c r="XDJ224" s="221"/>
      <c r="XDK224" s="221"/>
      <c r="XDL224" s="221"/>
      <c r="XDM224" s="221"/>
      <c r="XDN224" s="221"/>
      <c r="XDO224" s="221"/>
      <c r="XDP224" s="221"/>
      <c r="XDQ224" s="221"/>
      <c r="XDR224" s="221"/>
      <c r="XDS224" s="221"/>
      <c r="XDT224" s="221"/>
      <c r="XDU224" s="221"/>
      <c r="XDV224" s="221"/>
      <c r="XDW224" s="221"/>
      <c r="XDX224" s="221"/>
      <c r="XDY224" s="221"/>
      <c r="XDZ224" s="221"/>
      <c r="XEA224" s="221"/>
      <c r="XEB224" s="221"/>
      <c r="XEC224" s="221"/>
      <c r="XED224" s="221"/>
      <c r="XEE224" s="221"/>
      <c r="XEF224" s="221"/>
      <c r="XEG224" s="221"/>
      <c r="XEH224" s="221"/>
      <c r="XEI224" s="221"/>
      <c r="XEJ224" s="221"/>
      <c r="XEK224" s="221"/>
      <c r="XEL224" s="221"/>
      <c r="XEM224" s="221"/>
      <c r="XEN224" s="221"/>
      <c r="XEO224" s="221"/>
      <c r="XEP224" s="221"/>
      <c r="XEQ224" s="221"/>
      <c r="XER224" s="221"/>
      <c r="XES224" s="221"/>
      <c r="XET224" s="221"/>
      <c r="XEU224" s="221"/>
      <c r="XEV224" s="221"/>
      <c r="XEW224" s="221"/>
      <c r="XEX224" s="221"/>
      <c r="XEY224" s="221"/>
      <c r="XEZ224" s="221"/>
      <c r="XFA224" s="221"/>
      <c r="XFB224" s="221"/>
      <c r="XFC224" s="221"/>
      <c r="XFD224" s="221"/>
    </row>
    <row r="225" spans="1:16384" s="250" customFormat="1" ht="39.950000000000003" customHeight="1">
      <c r="A225" s="16">
        <v>217</v>
      </c>
      <c r="B225" s="21"/>
      <c r="C225" s="21"/>
      <c r="D225" s="21"/>
      <c r="E225" s="21">
        <v>3</v>
      </c>
      <c r="F225" s="21"/>
      <c r="G225" s="21"/>
      <c r="H225" s="21"/>
      <c r="I225" s="21"/>
      <c r="J225" s="21"/>
      <c r="K225" s="21"/>
      <c r="L225" s="300" t="s">
        <v>1226</v>
      </c>
      <c r="M225" s="13" t="s">
        <v>236</v>
      </c>
      <c r="N225" s="284" t="s">
        <v>1228</v>
      </c>
      <c r="O225" s="21"/>
      <c r="P225" s="239" t="s">
        <v>309</v>
      </c>
      <c r="Q225" s="21"/>
      <c r="R225" s="240" t="s">
        <v>122</v>
      </c>
      <c r="S225" s="12" t="s">
        <v>329</v>
      </c>
      <c r="T225" s="240" t="s">
        <v>43</v>
      </c>
      <c r="U225" s="240" t="s">
        <v>310</v>
      </c>
      <c r="V225" s="240" t="s">
        <v>311</v>
      </c>
      <c r="W225" s="246" t="s">
        <v>330</v>
      </c>
      <c r="X225" s="21" t="s">
        <v>313</v>
      </c>
      <c r="Y225" s="13" t="s">
        <v>43</v>
      </c>
      <c r="Z225" s="13" t="s">
        <v>43</v>
      </c>
      <c r="AA225" s="244">
        <v>0.2</v>
      </c>
      <c r="AB225" s="240"/>
      <c r="AC225" s="21"/>
      <c r="AD225" s="21"/>
      <c r="AE225" s="21"/>
      <c r="AF225" s="21"/>
      <c r="AG225" s="21"/>
      <c r="AH225" s="21"/>
      <c r="AI225" s="21"/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1</v>
      </c>
      <c r="BC225" s="267"/>
      <c r="BD225" s="267"/>
      <c r="BE225" s="267"/>
      <c r="BF225" s="267"/>
      <c r="BG225" s="267"/>
      <c r="BH225" s="267"/>
      <c r="BI225" s="267"/>
      <c r="BJ225" s="267"/>
      <c r="BK225" s="267"/>
      <c r="BL225" s="267"/>
      <c r="BM225" s="267"/>
      <c r="BN225" s="267"/>
      <c r="BO225" s="267"/>
      <c r="BP225" s="267"/>
      <c r="BQ225" s="267"/>
      <c r="BR225" s="267"/>
      <c r="BS225" s="267"/>
      <c r="BT225" s="267"/>
      <c r="BU225" s="267"/>
      <c r="BV225" s="267"/>
      <c r="BW225" s="267"/>
      <c r="BX225" s="267"/>
      <c r="BY225" s="267"/>
      <c r="BZ225" s="267"/>
      <c r="CA225" s="267"/>
      <c r="CB225" s="267"/>
      <c r="CC225" s="267"/>
      <c r="CD225" s="267"/>
      <c r="CE225" s="267"/>
      <c r="CF225" s="267"/>
      <c r="CG225" s="267"/>
      <c r="CH225" s="267"/>
      <c r="CI225" s="267"/>
      <c r="CJ225" s="267"/>
      <c r="CK225" s="267"/>
      <c r="CL225" s="267"/>
      <c r="CM225" s="267"/>
      <c r="CN225" s="267"/>
      <c r="CO225" s="267"/>
      <c r="CP225" s="267"/>
      <c r="CQ225" s="267"/>
      <c r="CR225" s="267"/>
      <c r="CS225" s="267"/>
      <c r="CT225" s="267"/>
      <c r="CU225" s="267"/>
      <c r="CV225" s="267"/>
      <c r="CW225" s="267"/>
      <c r="CX225" s="267"/>
      <c r="CY225" s="267"/>
      <c r="CZ225" s="267"/>
      <c r="DA225" s="267"/>
      <c r="DB225" s="267"/>
      <c r="DC225" s="267"/>
      <c r="DD225" s="267"/>
      <c r="DE225" s="267"/>
      <c r="DF225" s="267"/>
      <c r="DG225" s="267"/>
      <c r="DH225" s="267"/>
      <c r="DI225" s="267"/>
      <c r="DJ225" s="267"/>
      <c r="DK225" s="267"/>
      <c r="DL225" s="267"/>
      <c r="DM225" s="267"/>
      <c r="DN225" s="267"/>
      <c r="DO225" s="267"/>
      <c r="DP225" s="267"/>
      <c r="DQ225" s="267"/>
      <c r="DR225" s="267"/>
      <c r="DS225" s="267"/>
      <c r="DT225" s="267"/>
      <c r="DU225" s="267"/>
      <c r="DV225" s="267"/>
      <c r="DW225" s="267"/>
      <c r="DX225" s="267"/>
      <c r="DY225" s="267"/>
      <c r="DZ225" s="267"/>
      <c r="EA225" s="267"/>
      <c r="EB225" s="267"/>
      <c r="EC225" s="267"/>
      <c r="ED225" s="267"/>
      <c r="EE225" s="267"/>
      <c r="EF225" s="267"/>
      <c r="EG225" s="267"/>
      <c r="EH225" s="267"/>
      <c r="EI225" s="267"/>
      <c r="EJ225" s="267"/>
      <c r="EK225" s="267"/>
      <c r="EL225" s="267"/>
      <c r="EM225" s="267"/>
      <c r="EN225" s="267"/>
      <c r="EO225" s="267"/>
      <c r="EP225" s="267"/>
      <c r="EQ225" s="267"/>
      <c r="ER225" s="267"/>
      <c r="ES225" s="267"/>
      <c r="ET225" s="267"/>
      <c r="EU225" s="267"/>
      <c r="EV225" s="267"/>
      <c r="EW225" s="267"/>
      <c r="EX225" s="267"/>
      <c r="EY225" s="267"/>
      <c r="EZ225" s="267"/>
      <c r="FA225" s="267"/>
      <c r="FB225" s="267"/>
      <c r="FC225" s="267"/>
      <c r="FD225" s="267"/>
      <c r="FE225" s="267"/>
      <c r="FF225" s="267"/>
      <c r="FG225" s="267"/>
      <c r="FH225" s="267"/>
      <c r="FI225" s="267"/>
      <c r="FJ225" s="267"/>
      <c r="FK225" s="267"/>
      <c r="FL225" s="267"/>
      <c r="FM225" s="267"/>
      <c r="FN225" s="267"/>
      <c r="FO225" s="267"/>
      <c r="FP225" s="267"/>
      <c r="FQ225" s="267"/>
      <c r="FR225" s="267"/>
      <c r="FS225" s="267"/>
      <c r="FT225" s="267"/>
      <c r="FU225" s="267"/>
      <c r="FV225" s="267"/>
      <c r="FW225" s="267"/>
      <c r="FX225" s="267"/>
      <c r="FY225" s="267"/>
      <c r="FZ225" s="267"/>
      <c r="GA225" s="267"/>
      <c r="GB225" s="267"/>
      <c r="GC225" s="267"/>
      <c r="GD225" s="267"/>
      <c r="GE225" s="267"/>
      <c r="GF225" s="267"/>
      <c r="GG225" s="267"/>
      <c r="GH225" s="267"/>
      <c r="GI225" s="267"/>
      <c r="GJ225" s="267"/>
      <c r="GK225" s="267"/>
      <c r="GL225" s="267"/>
      <c r="GM225" s="267"/>
      <c r="GN225" s="267"/>
      <c r="GO225" s="267"/>
      <c r="GP225" s="267"/>
      <c r="GQ225" s="267"/>
      <c r="GR225" s="267"/>
      <c r="GS225" s="267"/>
      <c r="GT225" s="267"/>
      <c r="GU225" s="267"/>
      <c r="GV225" s="267"/>
      <c r="GW225" s="267"/>
      <c r="GX225" s="267"/>
      <c r="GY225" s="267"/>
      <c r="GZ225" s="267"/>
      <c r="HA225" s="267"/>
      <c r="HB225" s="267"/>
      <c r="HC225" s="267"/>
      <c r="HD225" s="267"/>
      <c r="HE225" s="267"/>
      <c r="HF225" s="267"/>
      <c r="HG225" s="267"/>
      <c r="HH225" s="267"/>
      <c r="HI225" s="267"/>
      <c r="HJ225" s="267"/>
      <c r="HK225" s="267"/>
      <c r="HL225" s="267"/>
      <c r="HM225" s="267"/>
      <c r="HN225" s="267"/>
      <c r="HO225" s="267"/>
      <c r="HP225" s="267"/>
      <c r="HQ225" s="267"/>
      <c r="HR225" s="267"/>
      <c r="HS225" s="267"/>
      <c r="HT225" s="267"/>
      <c r="HU225" s="267"/>
      <c r="HV225" s="267"/>
      <c r="HW225" s="267"/>
      <c r="HX225" s="267"/>
      <c r="HY225" s="267"/>
      <c r="HZ225" s="267"/>
      <c r="IA225" s="267"/>
      <c r="IB225" s="267"/>
      <c r="IC225" s="267"/>
      <c r="ID225" s="267"/>
      <c r="IE225" s="267"/>
      <c r="IF225" s="267"/>
      <c r="IG225" s="267"/>
      <c r="IH225" s="267"/>
      <c r="II225" s="267"/>
      <c r="IJ225" s="267"/>
      <c r="IK225" s="267"/>
      <c r="IL225" s="267"/>
      <c r="IM225" s="267"/>
      <c r="IN225" s="267"/>
      <c r="IO225" s="267"/>
      <c r="IP225" s="267"/>
      <c r="IQ225" s="267"/>
      <c r="IR225" s="267"/>
      <c r="IS225" s="267"/>
      <c r="IT225" s="267"/>
      <c r="IU225" s="267"/>
      <c r="IV225" s="267"/>
      <c r="IW225" s="267"/>
      <c r="IX225" s="267"/>
      <c r="IY225" s="267"/>
      <c r="IZ225" s="267"/>
      <c r="JA225" s="267"/>
      <c r="JB225" s="267"/>
      <c r="JC225" s="267"/>
      <c r="JD225" s="267"/>
      <c r="JE225" s="267"/>
      <c r="JF225" s="267"/>
      <c r="JG225" s="267"/>
      <c r="JH225" s="267"/>
      <c r="JI225" s="267"/>
      <c r="JJ225" s="267"/>
      <c r="JK225" s="267"/>
      <c r="JL225" s="267"/>
      <c r="JM225" s="267"/>
      <c r="JN225" s="267"/>
      <c r="JO225" s="267"/>
      <c r="JP225" s="267"/>
      <c r="JQ225" s="267"/>
      <c r="JR225" s="267"/>
      <c r="JS225" s="267"/>
      <c r="JT225" s="267"/>
      <c r="JU225" s="267"/>
      <c r="JV225" s="267"/>
      <c r="JW225" s="267"/>
      <c r="JX225" s="267"/>
      <c r="JY225" s="267"/>
      <c r="JZ225" s="267"/>
      <c r="KA225" s="267"/>
      <c r="KB225" s="267"/>
      <c r="KC225" s="267"/>
      <c r="KD225" s="267"/>
      <c r="KE225" s="267"/>
      <c r="KF225" s="267"/>
      <c r="KG225" s="267"/>
      <c r="KH225" s="267"/>
      <c r="KI225" s="267"/>
      <c r="KJ225" s="267"/>
      <c r="KK225" s="267"/>
      <c r="KL225" s="267"/>
      <c r="KM225" s="267"/>
      <c r="KN225" s="267"/>
      <c r="KO225" s="267"/>
      <c r="KP225" s="267"/>
      <c r="KQ225" s="267"/>
      <c r="KR225" s="267"/>
      <c r="KS225" s="267"/>
      <c r="KT225" s="267"/>
      <c r="KU225" s="267"/>
      <c r="KV225" s="267"/>
      <c r="KW225" s="267"/>
      <c r="KX225" s="267"/>
      <c r="KY225" s="267"/>
      <c r="KZ225" s="267"/>
      <c r="LA225" s="267"/>
      <c r="LB225" s="267"/>
      <c r="LC225" s="267"/>
      <c r="LD225" s="267"/>
      <c r="LE225" s="267"/>
      <c r="LF225" s="267"/>
      <c r="LG225" s="267"/>
      <c r="LH225" s="267"/>
      <c r="LI225" s="267"/>
      <c r="LJ225" s="267"/>
      <c r="LK225" s="267"/>
      <c r="LL225" s="267"/>
      <c r="LM225" s="267"/>
      <c r="LN225" s="267"/>
      <c r="LO225" s="267"/>
      <c r="LP225" s="267"/>
      <c r="LQ225" s="267"/>
      <c r="LR225" s="267"/>
      <c r="LS225" s="267"/>
      <c r="LT225" s="267"/>
      <c r="LU225" s="267"/>
      <c r="LV225" s="267"/>
      <c r="LW225" s="267"/>
      <c r="LX225" s="267"/>
      <c r="LY225" s="267"/>
      <c r="LZ225" s="267"/>
      <c r="MA225" s="267"/>
      <c r="MB225" s="267"/>
      <c r="MC225" s="267"/>
      <c r="MD225" s="267"/>
      <c r="ME225" s="267"/>
      <c r="MF225" s="267"/>
      <c r="MG225" s="267"/>
      <c r="MH225" s="267"/>
      <c r="MI225" s="267"/>
      <c r="MJ225" s="267"/>
      <c r="MK225" s="267"/>
      <c r="ML225" s="267"/>
      <c r="MM225" s="267"/>
      <c r="MN225" s="267"/>
      <c r="MO225" s="267"/>
      <c r="MP225" s="267"/>
      <c r="MQ225" s="267"/>
      <c r="MR225" s="267"/>
      <c r="MS225" s="267"/>
      <c r="MT225" s="267"/>
      <c r="MU225" s="267"/>
      <c r="MV225" s="267"/>
      <c r="MW225" s="267"/>
      <c r="MX225" s="267"/>
      <c r="MY225" s="267"/>
      <c r="MZ225" s="267"/>
      <c r="NA225" s="267"/>
      <c r="NB225" s="267"/>
      <c r="NC225" s="267"/>
      <c r="ND225" s="267"/>
      <c r="NE225" s="267"/>
      <c r="NF225" s="267"/>
      <c r="NG225" s="267"/>
      <c r="NH225" s="267"/>
      <c r="NI225" s="267"/>
      <c r="NJ225" s="267"/>
      <c r="NK225" s="267"/>
      <c r="NL225" s="267"/>
      <c r="NM225" s="267"/>
      <c r="NN225" s="267"/>
      <c r="NO225" s="267"/>
      <c r="NP225" s="267"/>
      <c r="NQ225" s="267"/>
      <c r="NR225" s="267"/>
      <c r="NS225" s="267"/>
      <c r="NT225" s="267"/>
      <c r="NU225" s="267"/>
      <c r="NV225" s="267"/>
      <c r="NW225" s="267"/>
      <c r="NX225" s="267"/>
      <c r="NY225" s="267"/>
      <c r="NZ225" s="267"/>
      <c r="OA225" s="267"/>
      <c r="OB225" s="267"/>
      <c r="OC225" s="267"/>
      <c r="OD225" s="267"/>
      <c r="OE225" s="267"/>
      <c r="OF225" s="267"/>
      <c r="OG225" s="267"/>
      <c r="OH225" s="267"/>
      <c r="OI225" s="267"/>
      <c r="OJ225" s="267"/>
      <c r="OK225" s="267"/>
      <c r="OL225" s="267"/>
      <c r="OM225" s="267"/>
      <c r="ON225" s="267"/>
      <c r="OO225" s="267"/>
      <c r="OP225" s="267"/>
      <c r="OQ225" s="267"/>
      <c r="OR225" s="267"/>
      <c r="OS225" s="267"/>
      <c r="OT225" s="267"/>
      <c r="OU225" s="267"/>
      <c r="OV225" s="267"/>
      <c r="OW225" s="267"/>
      <c r="OX225" s="267"/>
      <c r="OY225" s="267"/>
      <c r="OZ225" s="267"/>
      <c r="PA225" s="267"/>
      <c r="PB225" s="267"/>
      <c r="PC225" s="267"/>
      <c r="PD225" s="267"/>
      <c r="PE225" s="267"/>
      <c r="PF225" s="267"/>
      <c r="PG225" s="267"/>
      <c r="PH225" s="267"/>
      <c r="PI225" s="267"/>
      <c r="PJ225" s="267"/>
      <c r="PK225" s="267"/>
      <c r="PL225" s="267"/>
      <c r="PM225" s="267"/>
      <c r="PN225" s="267"/>
      <c r="PO225" s="267"/>
      <c r="PP225" s="267"/>
      <c r="PQ225" s="267"/>
      <c r="PR225" s="267"/>
      <c r="PS225" s="267"/>
      <c r="PT225" s="267"/>
      <c r="PU225" s="267"/>
      <c r="PV225" s="267"/>
      <c r="PW225" s="267"/>
      <c r="PX225" s="267"/>
      <c r="PY225" s="267"/>
      <c r="PZ225" s="267"/>
      <c r="QA225" s="267"/>
      <c r="QB225" s="267"/>
      <c r="QC225" s="267"/>
      <c r="QD225" s="267"/>
      <c r="QE225" s="267"/>
      <c r="QF225" s="267"/>
      <c r="QG225" s="267"/>
      <c r="QH225" s="267"/>
      <c r="QI225" s="267"/>
      <c r="QJ225" s="267"/>
      <c r="QK225" s="267"/>
      <c r="QL225" s="267"/>
      <c r="QM225" s="267"/>
      <c r="QN225" s="267"/>
      <c r="QO225" s="267"/>
      <c r="QP225" s="267"/>
      <c r="QQ225" s="267"/>
      <c r="QR225" s="267"/>
      <c r="QS225" s="267"/>
      <c r="QT225" s="267"/>
      <c r="QU225" s="267"/>
      <c r="QV225" s="267"/>
      <c r="QW225" s="267"/>
      <c r="QX225" s="267"/>
      <c r="QY225" s="267"/>
      <c r="QZ225" s="267"/>
      <c r="RA225" s="267"/>
      <c r="RB225" s="267"/>
      <c r="RC225" s="267"/>
      <c r="RD225" s="267"/>
      <c r="RE225" s="267"/>
      <c r="RF225" s="267"/>
      <c r="RG225" s="267"/>
      <c r="RH225" s="267"/>
      <c r="RI225" s="267"/>
      <c r="RJ225" s="267"/>
      <c r="RK225" s="267"/>
      <c r="RL225" s="267"/>
      <c r="RM225" s="267"/>
      <c r="RN225" s="267"/>
      <c r="RO225" s="267"/>
      <c r="RP225" s="267"/>
      <c r="RQ225" s="267"/>
      <c r="RR225" s="267"/>
      <c r="RS225" s="267"/>
      <c r="RT225" s="267"/>
      <c r="RU225" s="267"/>
      <c r="RV225" s="267"/>
      <c r="RW225" s="267"/>
      <c r="RX225" s="267"/>
      <c r="RY225" s="267"/>
      <c r="RZ225" s="267"/>
      <c r="SA225" s="267"/>
      <c r="SB225" s="267"/>
      <c r="SC225" s="267"/>
      <c r="SD225" s="267"/>
      <c r="SE225" s="267"/>
      <c r="SF225" s="267"/>
      <c r="SG225" s="267"/>
      <c r="SH225" s="267"/>
      <c r="SI225" s="267"/>
      <c r="SJ225" s="267"/>
      <c r="SK225" s="267"/>
      <c r="SL225" s="267"/>
      <c r="SM225" s="267"/>
      <c r="SN225" s="267"/>
      <c r="SO225" s="267"/>
      <c r="SP225" s="267"/>
      <c r="SQ225" s="267"/>
      <c r="SR225" s="267"/>
      <c r="SS225" s="267"/>
      <c r="ST225" s="267"/>
      <c r="SU225" s="267"/>
      <c r="SV225" s="267"/>
      <c r="SW225" s="267"/>
      <c r="SX225" s="267"/>
      <c r="SY225" s="267"/>
      <c r="SZ225" s="267"/>
      <c r="TA225" s="267"/>
      <c r="TB225" s="267"/>
      <c r="TC225" s="267"/>
      <c r="TD225" s="267"/>
      <c r="TE225" s="267"/>
      <c r="TF225" s="267"/>
      <c r="TG225" s="267"/>
      <c r="TH225" s="267"/>
      <c r="TI225" s="267"/>
      <c r="TJ225" s="267"/>
      <c r="TK225" s="267"/>
      <c r="TL225" s="267"/>
      <c r="TM225" s="267"/>
      <c r="TN225" s="267"/>
      <c r="TO225" s="267"/>
      <c r="TP225" s="267"/>
      <c r="TQ225" s="267"/>
      <c r="TR225" s="267"/>
      <c r="TS225" s="267"/>
      <c r="TT225" s="267"/>
      <c r="TU225" s="267"/>
      <c r="TV225" s="267"/>
      <c r="TW225" s="267"/>
      <c r="TX225" s="267"/>
      <c r="TY225" s="267"/>
      <c r="TZ225" s="267"/>
      <c r="UA225" s="267"/>
      <c r="UB225" s="267"/>
      <c r="UC225" s="267"/>
      <c r="UD225" s="267"/>
      <c r="UE225" s="267"/>
      <c r="UF225" s="267"/>
      <c r="UG225" s="267"/>
      <c r="UH225" s="267"/>
      <c r="UI225" s="267"/>
      <c r="UJ225" s="267"/>
      <c r="UK225" s="267"/>
      <c r="UL225" s="267"/>
      <c r="UM225" s="267"/>
      <c r="UN225" s="267"/>
      <c r="UO225" s="267"/>
      <c r="UP225" s="267"/>
      <c r="UQ225" s="267"/>
      <c r="UR225" s="267"/>
      <c r="US225" s="267"/>
      <c r="UT225" s="267"/>
      <c r="UU225" s="267"/>
      <c r="UV225" s="267"/>
      <c r="UW225" s="267"/>
      <c r="UX225" s="267"/>
      <c r="UY225" s="267"/>
      <c r="UZ225" s="267"/>
      <c r="VA225" s="267"/>
      <c r="VB225" s="267"/>
      <c r="VC225" s="267"/>
      <c r="VD225" s="267"/>
      <c r="VE225" s="267"/>
      <c r="VF225" s="267"/>
      <c r="VG225" s="267"/>
      <c r="VH225" s="267"/>
      <c r="VI225" s="267"/>
      <c r="VJ225" s="267"/>
      <c r="VK225" s="267"/>
      <c r="VL225" s="267"/>
      <c r="VM225" s="267"/>
      <c r="VN225" s="267"/>
      <c r="VO225" s="267"/>
      <c r="VP225" s="267"/>
      <c r="VQ225" s="267"/>
      <c r="VR225" s="267"/>
      <c r="VS225" s="267"/>
      <c r="VT225" s="267"/>
      <c r="VU225" s="267"/>
      <c r="VV225" s="267"/>
      <c r="VW225" s="267"/>
      <c r="VX225" s="267"/>
      <c r="VY225" s="267"/>
      <c r="VZ225" s="267"/>
      <c r="WA225" s="267"/>
      <c r="WB225" s="267"/>
      <c r="WC225" s="267"/>
      <c r="WD225" s="267"/>
      <c r="WE225" s="267"/>
      <c r="WF225" s="267"/>
      <c r="WG225" s="267"/>
      <c r="WH225" s="267"/>
      <c r="WI225" s="267"/>
      <c r="WJ225" s="267"/>
      <c r="WK225" s="267"/>
      <c r="WL225" s="267"/>
      <c r="WM225" s="267"/>
      <c r="WN225" s="267"/>
      <c r="WO225" s="267"/>
      <c r="WP225" s="267"/>
      <c r="WQ225" s="267"/>
      <c r="WR225" s="267"/>
      <c r="WS225" s="267"/>
      <c r="WT225" s="267"/>
      <c r="WU225" s="267"/>
      <c r="WV225" s="267"/>
      <c r="WW225" s="267"/>
      <c r="WX225" s="267"/>
      <c r="WY225" s="267"/>
      <c r="WZ225" s="267"/>
      <c r="XA225" s="267"/>
      <c r="XB225" s="267"/>
      <c r="XC225" s="267"/>
      <c r="XD225" s="267"/>
      <c r="XE225" s="267"/>
      <c r="XF225" s="267"/>
      <c r="XG225" s="267"/>
      <c r="XH225" s="267"/>
      <c r="XI225" s="267"/>
      <c r="XJ225" s="267"/>
      <c r="XK225" s="267"/>
      <c r="XL225" s="267"/>
      <c r="XM225" s="267"/>
      <c r="XN225" s="267"/>
      <c r="XO225" s="267"/>
      <c r="XP225" s="267"/>
      <c r="XQ225" s="267"/>
      <c r="XR225" s="267"/>
      <c r="XS225" s="267"/>
      <c r="XT225" s="267"/>
      <c r="XU225" s="267"/>
      <c r="XV225" s="267"/>
      <c r="XW225" s="267"/>
      <c r="XX225" s="267"/>
      <c r="XY225" s="267"/>
      <c r="XZ225" s="267"/>
      <c r="YA225" s="267"/>
      <c r="YB225" s="267"/>
      <c r="YC225" s="267"/>
      <c r="YD225" s="267"/>
      <c r="YE225" s="267"/>
      <c r="YF225" s="267"/>
      <c r="YG225" s="267"/>
      <c r="YH225" s="267"/>
      <c r="YI225" s="267"/>
      <c r="YJ225" s="267"/>
      <c r="YK225" s="267"/>
      <c r="YL225" s="267"/>
      <c r="YM225" s="267"/>
      <c r="YN225" s="267"/>
      <c r="YO225" s="267"/>
      <c r="YP225" s="267"/>
      <c r="YQ225" s="267"/>
      <c r="YR225" s="267"/>
      <c r="YS225" s="267"/>
      <c r="YT225" s="267"/>
      <c r="YU225" s="267"/>
      <c r="YV225" s="267"/>
      <c r="YW225" s="267"/>
      <c r="YX225" s="267"/>
      <c r="YY225" s="267"/>
      <c r="YZ225" s="267"/>
      <c r="ZA225" s="267"/>
      <c r="ZB225" s="267"/>
      <c r="ZC225" s="267"/>
      <c r="ZD225" s="267"/>
      <c r="ZE225" s="267"/>
      <c r="ZF225" s="267"/>
      <c r="ZG225" s="267"/>
      <c r="ZH225" s="267"/>
      <c r="ZI225" s="267"/>
      <c r="ZJ225" s="267"/>
      <c r="ZK225" s="267"/>
      <c r="ZL225" s="267"/>
      <c r="ZM225" s="267"/>
      <c r="ZN225" s="267"/>
      <c r="ZO225" s="267"/>
      <c r="ZP225" s="267"/>
      <c r="ZQ225" s="267"/>
      <c r="ZR225" s="267"/>
      <c r="ZS225" s="267"/>
      <c r="ZT225" s="267"/>
      <c r="ZU225" s="267"/>
      <c r="ZV225" s="267"/>
      <c r="ZW225" s="267"/>
      <c r="ZX225" s="267"/>
      <c r="ZY225" s="267"/>
      <c r="ZZ225" s="267"/>
      <c r="AAA225" s="267"/>
      <c r="AAB225" s="267"/>
      <c r="AAC225" s="267"/>
      <c r="AAD225" s="267"/>
      <c r="AAE225" s="267"/>
      <c r="AAF225" s="267"/>
      <c r="AAG225" s="267"/>
      <c r="AAH225" s="267"/>
      <c r="AAI225" s="267"/>
      <c r="AAJ225" s="267"/>
      <c r="AAK225" s="267"/>
      <c r="AAL225" s="267"/>
      <c r="AAM225" s="267"/>
      <c r="AAN225" s="267"/>
      <c r="AAO225" s="267"/>
      <c r="AAP225" s="267"/>
      <c r="AAQ225" s="267"/>
      <c r="AAR225" s="267"/>
      <c r="AAS225" s="267"/>
      <c r="AAT225" s="267"/>
      <c r="AAU225" s="267"/>
      <c r="AAV225" s="267"/>
      <c r="AAW225" s="267"/>
      <c r="AAX225" s="267"/>
      <c r="AAY225" s="267"/>
      <c r="AAZ225" s="267"/>
      <c r="ABA225" s="267"/>
      <c r="ABB225" s="267"/>
      <c r="ABC225" s="267"/>
      <c r="ABD225" s="267"/>
      <c r="ABE225" s="267"/>
      <c r="ABF225" s="267"/>
      <c r="ABG225" s="267"/>
      <c r="ABH225" s="267"/>
      <c r="ABI225" s="267"/>
      <c r="ABJ225" s="267"/>
      <c r="ABK225" s="267"/>
      <c r="ABL225" s="267"/>
      <c r="ABM225" s="267"/>
      <c r="ABN225" s="267"/>
      <c r="ABO225" s="267"/>
      <c r="ABP225" s="267"/>
      <c r="ABQ225" s="267"/>
      <c r="ABR225" s="267"/>
      <c r="ABS225" s="267"/>
      <c r="ABT225" s="267"/>
      <c r="ABU225" s="267"/>
      <c r="ABV225" s="267"/>
      <c r="ABW225" s="267"/>
      <c r="ABX225" s="267"/>
      <c r="ABY225" s="267"/>
      <c r="ABZ225" s="267"/>
      <c r="ACA225" s="267"/>
      <c r="ACB225" s="267"/>
      <c r="ACC225" s="267"/>
      <c r="ACD225" s="267"/>
      <c r="ACE225" s="267"/>
      <c r="ACF225" s="267"/>
      <c r="ACG225" s="267"/>
      <c r="ACH225" s="267"/>
      <c r="ACI225" s="267"/>
      <c r="ACJ225" s="267"/>
      <c r="ACK225" s="267"/>
      <c r="ACL225" s="267"/>
      <c r="ACM225" s="267"/>
      <c r="ACN225" s="267"/>
      <c r="ACO225" s="267"/>
      <c r="ACP225" s="267"/>
      <c r="ACQ225" s="267"/>
      <c r="ACR225" s="267"/>
      <c r="ACS225" s="267"/>
      <c r="ACT225" s="267"/>
      <c r="ACU225" s="267"/>
      <c r="ACV225" s="267"/>
      <c r="ACW225" s="267"/>
      <c r="ACX225" s="267"/>
      <c r="ACY225" s="267"/>
      <c r="ACZ225" s="267"/>
      <c r="ADA225" s="267"/>
      <c r="ADB225" s="267"/>
      <c r="ADC225" s="267"/>
      <c r="ADD225" s="267"/>
      <c r="ADE225" s="267"/>
      <c r="ADF225" s="267"/>
      <c r="ADG225" s="267"/>
      <c r="ADH225" s="267"/>
      <c r="ADI225" s="267"/>
      <c r="ADJ225" s="267"/>
      <c r="ADK225" s="267"/>
      <c r="ADL225" s="267"/>
      <c r="ADM225" s="267"/>
      <c r="ADN225" s="267"/>
      <c r="ADO225" s="267"/>
      <c r="ADP225" s="267"/>
      <c r="ADQ225" s="267"/>
      <c r="ADR225" s="267"/>
      <c r="ADS225" s="267"/>
      <c r="ADT225" s="267"/>
      <c r="ADU225" s="267"/>
      <c r="ADV225" s="267"/>
      <c r="ADW225" s="267"/>
      <c r="ADX225" s="267"/>
      <c r="ADY225" s="267"/>
      <c r="ADZ225" s="267"/>
      <c r="AEA225" s="267"/>
      <c r="AEB225" s="267"/>
      <c r="AEC225" s="267"/>
      <c r="AED225" s="267"/>
      <c r="AEE225" s="267"/>
      <c r="AEF225" s="267"/>
      <c r="AEG225" s="267"/>
      <c r="AEH225" s="267"/>
      <c r="AEI225" s="267"/>
      <c r="AEJ225" s="267"/>
      <c r="AEK225" s="267"/>
      <c r="AEL225" s="267"/>
      <c r="AEM225" s="267"/>
      <c r="AEN225" s="267"/>
      <c r="AEO225" s="267"/>
      <c r="AEP225" s="267"/>
      <c r="AEQ225" s="267"/>
      <c r="AER225" s="267"/>
      <c r="AES225" s="267"/>
      <c r="AET225" s="267"/>
      <c r="AEU225" s="267"/>
      <c r="AEV225" s="267"/>
      <c r="AEW225" s="267"/>
      <c r="AEX225" s="267"/>
      <c r="AEY225" s="267"/>
      <c r="AEZ225" s="267"/>
      <c r="AFA225" s="267"/>
      <c r="AFB225" s="267"/>
      <c r="AFC225" s="267"/>
      <c r="AFD225" s="267"/>
      <c r="AFE225" s="267"/>
      <c r="AFF225" s="267"/>
      <c r="AFG225" s="267"/>
      <c r="AFH225" s="267"/>
      <c r="AFI225" s="267"/>
      <c r="AFJ225" s="267"/>
      <c r="AFK225" s="267"/>
      <c r="AFL225" s="267"/>
      <c r="AFM225" s="267"/>
      <c r="AFN225" s="267"/>
      <c r="AFO225" s="267"/>
      <c r="AFP225" s="267"/>
      <c r="AFQ225" s="267"/>
      <c r="AFR225" s="267"/>
      <c r="AFS225" s="267"/>
      <c r="AFT225" s="267"/>
      <c r="AFU225" s="267"/>
      <c r="AFV225" s="267"/>
      <c r="AFW225" s="267"/>
      <c r="AFX225" s="267"/>
      <c r="AFY225" s="267"/>
      <c r="AFZ225" s="267"/>
      <c r="AGA225" s="267"/>
      <c r="AGB225" s="267"/>
      <c r="AGC225" s="267"/>
      <c r="AGD225" s="267"/>
      <c r="AGE225" s="267"/>
      <c r="AGF225" s="267"/>
      <c r="AGG225" s="267"/>
      <c r="AGH225" s="267"/>
      <c r="AGI225" s="267"/>
      <c r="AGJ225" s="267"/>
      <c r="AGK225" s="267"/>
      <c r="AGL225" s="267"/>
      <c r="AGM225" s="267"/>
      <c r="AGN225" s="267"/>
      <c r="AGO225" s="267"/>
      <c r="AGP225" s="267"/>
      <c r="AGQ225" s="267"/>
      <c r="AGR225" s="267"/>
      <c r="AGS225" s="267"/>
      <c r="AGT225" s="267"/>
      <c r="AGU225" s="267"/>
      <c r="AGV225" s="267"/>
      <c r="AGW225" s="267"/>
      <c r="AGX225" s="267"/>
      <c r="AGY225" s="267"/>
      <c r="AGZ225" s="267"/>
      <c r="AHA225" s="267"/>
      <c r="AHB225" s="267"/>
      <c r="AHC225" s="267"/>
      <c r="AHD225" s="267"/>
      <c r="AHE225" s="267"/>
      <c r="AHF225" s="267"/>
      <c r="AHG225" s="267"/>
      <c r="AHH225" s="267"/>
      <c r="AHI225" s="267"/>
      <c r="AHJ225" s="267"/>
      <c r="AHK225" s="267"/>
      <c r="AHL225" s="267"/>
      <c r="AHM225" s="267"/>
      <c r="AHN225" s="267"/>
      <c r="AHO225" s="267"/>
      <c r="AHP225" s="267"/>
      <c r="AHQ225" s="267"/>
      <c r="AHR225" s="267"/>
      <c r="AHS225" s="267"/>
      <c r="AHT225" s="267"/>
      <c r="AHU225" s="267"/>
      <c r="AHV225" s="267"/>
      <c r="AHW225" s="267"/>
      <c r="AHX225" s="267"/>
      <c r="AHY225" s="267"/>
      <c r="AHZ225" s="267"/>
      <c r="AIA225" s="267"/>
      <c r="AIB225" s="267"/>
      <c r="AIC225" s="267"/>
      <c r="AID225" s="267"/>
      <c r="AIE225" s="267"/>
      <c r="AIF225" s="267"/>
      <c r="AIG225" s="267"/>
      <c r="AIH225" s="267"/>
      <c r="AII225" s="267"/>
      <c r="AIJ225" s="267"/>
      <c r="AIK225" s="267"/>
      <c r="AIL225" s="267"/>
      <c r="AIM225" s="267"/>
      <c r="AIN225" s="267"/>
      <c r="AIO225" s="267"/>
      <c r="AIP225" s="267"/>
      <c r="AIQ225" s="267"/>
      <c r="AIR225" s="267"/>
      <c r="AIS225" s="267"/>
      <c r="AIT225" s="267"/>
      <c r="AIU225" s="267"/>
      <c r="AIV225" s="267"/>
      <c r="AIW225" s="267"/>
      <c r="AIX225" s="267"/>
      <c r="AIY225" s="267"/>
      <c r="AIZ225" s="267"/>
      <c r="AJA225" s="267"/>
      <c r="AJB225" s="267"/>
      <c r="AJC225" s="267"/>
      <c r="AJD225" s="267"/>
      <c r="AJE225" s="267"/>
      <c r="AJF225" s="267"/>
      <c r="AJG225" s="267"/>
      <c r="AJH225" s="267"/>
      <c r="AJI225" s="267"/>
      <c r="AJJ225" s="267"/>
      <c r="AJK225" s="267"/>
      <c r="AJL225" s="267"/>
      <c r="AJM225" s="267"/>
      <c r="AJN225" s="267"/>
      <c r="AJO225" s="267"/>
      <c r="AJP225" s="267"/>
      <c r="AJQ225" s="267"/>
      <c r="AJR225" s="267"/>
      <c r="AJS225" s="267"/>
      <c r="AJT225" s="267"/>
      <c r="AJU225" s="267"/>
      <c r="AJV225" s="267"/>
      <c r="AJW225" s="267"/>
      <c r="AJX225" s="267"/>
      <c r="AJY225" s="267"/>
      <c r="AJZ225" s="267"/>
      <c r="AKA225" s="267"/>
      <c r="AKB225" s="267"/>
      <c r="AKC225" s="267"/>
      <c r="AKD225" s="267"/>
      <c r="AKE225" s="267"/>
      <c r="AKF225" s="267"/>
      <c r="AKG225" s="267"/>
      <c r="AKH225" s="267"/>
      <c r="AKI225" s="267"/>
      <c r="AKJ225" s="267"/>
      <c r="AKK225" s="267"/>
      <c r="AKL225" s="267"/>
      <c r="AKM225" s="267"/>
      <c r="AKN225" s="267"/>
      <c r="AKO225" s="267"/>
      <c r="AKP225" s="267"/>
      <c r="AKQ225" s="267"/>
      <c r="AKR225" s="267"/>
      <c r="AKS225" s="267"/>
      <c r="AKT225" s="267"/>
      <c r="AKU225" s="267"/>
      <c r="AKV225" s="267"/>
      <c r="AKW225" s="267"/>
      <c r="AKX225" s="267"/>
      <c r="AKY225" s="267"/>
      <c r="AKZ225" s="267"/>
      <c r="ALA225" s="267"/>
      <c r="ALB225" s="267"/>
      <c r="ALC225" s="267"/>
      <c r="ALD225" s="267"/>
      <c r="ALE225" s="267"/>
      <c r="ALF225" s="267"/>
      <c r="ALG225" s="267"/>
      <c r="ALH225" s="267"/>
      <c r="ALI225" s="267"/>
      <c r="ALJ225" s="267"/>
      <c r="ALK225" s="267"/>
      <c r="ALL225" s="267"/>
      <c r="ALM225" s="267"/>
      <c r="ALN225" s="267"/>
      <c r="ALO225" s="267"/>
      <c r="ALP225" s="267"/>
      <c r="ALQ225" s="267"/>
      <c r="ALR225" s="267"/>
      <c r="ALS225" s="267"/>
      <c r="ALT225" s="267"/>
      <c r="ALU225" s="267"/>
      <c r="ALV225" s="267"/>
      <c r="ALW225" s="267"/>
      <c r="ALX225" s="267"/>
      <c r="ALY225" s="267"/>
      <c r="ALZ225" s="267"/>
      <c r="AMA225" s="267"/>
      <c r="AMB225" s="267"/>
      <c r="AMC225" s="267"/>
      <c r="AMD225" s="267"/>
      <c r="AME225" s="267"/>
      <c r="AMF225" s="267"/>
      <c r="AMG225" s="267"/>
      <c r="AMH225" s="267"/>
      <c r="AMI225" s="267"/>
      <c r="AMJ225" s="267"/>
      <c r="AMK225" s="267"/>
      <c r="AML225" s="267"/>
      <c r="AMM225" s="267"/>
      <c r="AMN225" s="267"/>
      <c r="AMO225" s="267"/>
      <c r="AMP225" s="267"/>
      <c r="AMQ225" s="267"/>
      <c r="AMR225" s="267"/>
      <c r="AMS225" s="267"/>
      <c r="AMT225" s="267"/>
      <c r="AMU225" s="267"/>
      <c r="AMV225" s="267"/>
      <c r="AMW225" s="267"/>
      <c r="AMX225" s="267"/>
      <c r="AMY225" s="267"/>
      <c r="AMZ225" s="267"/>
      <c r="ANA225" s="267"/>
      <c r="ANB225" s="267"/>
      <c r="ANC225" s="267"/>
      <c r="AND225" s="267"/>
      <c r="ANE225" s="267"/>
      <c r="ANF225" s="267"/>
      <c r="ANG225" s="267"/>
      <c r="ANH225" s="267"/>
      <c r="ANI225" s="267"/>
      <c r="ANJ225" s="267"/>
      <c r="ANK225" s="267"/>
      <c r="ANL225" s="267"/>
      <c r="ANM225" s="267"/>
      <c r="ANN225" s="267"/>
      <c r="ANO225" s="267"/>
      <c r="ANP225" s="267"/>
      <c r="ANQ225" s="267"/>
      <c r="ANR225" s="267"/>
      <c r="ANS225" s="267"/>
      <c r="ANT225" s="267"/>
      <c r="ANU225" s="267"/>
      <c r="ANV225" s="267"/>
      <c r="ANW225" s="267"/>
      <c r="ANX225" s="267"/>
      <c r="ANY225" s="267"/>
      <c r="ANZ225" s="267"/>
      <c r="AOA225" s="267"/>
      <c r="AOB225" s="267"/>
      <c r="AOC225" s="267"/>
      <c r="AOD225" s="267"/>
      <c r="AOE225" s="267"/>
      <c r="AOF225" s="267"/>
      <c r="AOG225" s="267"/>
      <c r="AOH225" s="267"/>
      <c r="AOI225" s="267"/>
      <c r="AOJ225" s="267"/>
      <c r="AOK225" s="267"/>
      <c r="AOL225" s="267"/>
      <c r="AOM225" s="267"/>
      <c r="AON225" s="267"/>
      <c r="AOO225" s="267"/>
      <c r="AOP225" s="267"/>
      <c r="AOQ225" s="267"/>
      <c r="AOR225" s="267"/>
      <c r="AOS225" s="267"/>
      <c r="AOT225" s="267"/>
      <c r="AOU225" s="267"/>
      <c r="AOV225" s="267"/>
      <c r="AOW225" s="267"/>
      <c r="AOX225" s="267"/>
      <c r="AOY225" s="267"/>
      <c r="AOZ225" s="267"/>
      <c r="APA225" s="267"/>
      <c r="APB225" s="267"/>
      <c r="APC225" s="267"/>
      <c r="APD225" s="267"/>
      <c r="APE225" s="267"/>
      <c r="APF225" s="267"/>
      <c r="APG225" s="267"/>
      <c r="APH225" s="267"/>
      <c r="API225" s="267"/>
      <c r="APJ225" s="267"/>
      <c r="APK225" s="267"/>
      <c r="APL225" s="267"/>
      <c r="APM225" s="267"/>
      <c r="APN225" s="267"/>
      <c r="APO225" s="267"/>
      <c r="APP225" s="267"/>
      <c r="APQ225" s="267"/>
      <c r="APR225" s="267"/>
      <c r="APS225" s="267"/>
      <c r="APT225" s="267"/>
      <c r="APU225" s="267"/>
      <c r="APV225" s="267"/>
      <c r="APW225" s="267"/>
      <c r="APX225" s="267"/>
      <c r="APY225" s="267"/>
      <c r="APZ225" s="267"/>
      <c r="AQA225" s="267"/>
      <c r="AQB225" s="267"/>
      <c r="AQC225" s="267"/>
      <c r="AQD225" s="267"/>
      <c r="AQE225" s="267"/>
      <c r="AQF225" s="267"/>
      <c r="AQG225" s="267"/>
      <c r="AQH225" s="267"/>
      <c r="AQI225" s="267"/>
      <c r="AQJ225" s="267"/>
      <c r="AQK225" s="267"/>
      <c r="AQL225" s="267"/>
      <c r="AQM225" s="267"/>
      <c r="AQN225" s="267"/>
      <c r="AQO225" s="267"/>
      <c r="AQP225" s="267"/>
      <c r="AQQ225" s="267"/>
      <c r="AQR225" s="267"/>
      <c r="AQS225" s="267"/>
      <c r="AQT225" s="267"/>
      <c r="AQU225" s="267"/>
      <c r="AQV225" s="267"/>
      <c r="AQW225" s="267"/>
      <c r="AQX225" s="267"/>
      <c r="AQY225" s="267"/>
      <c r="AQZ225" s="267"/>
      <c r="ARA225" s="267"/>
      <c r="ARB225" s="267"/>
      <c r="ARC225" s="267"/>
      <c r="ARD225" s="267"/>
      <c r="ARE225" s="267"/>
      <c r="ARF225" s="267"/>
      <c r="ARG225" s="267"/>
      <c r="ARH225" s="267"/>
      <c r="ARI225" s="267"/>
      <c r="ARJ225" s="267"/>
      <c r="ARK225" s="267"/>
      <c r="ARL225" s="267"/>
      <c r="ARM225" s="267"/>
      <c r="ARN225" s="267"/>
      <c r="ARO225" s="267"/>
      <c r="ARP225" s="267"/>
      <c r="ARQ225" s="267"/>
      <c r="ARR225" s="267"/>
      <c r="ARS225" s="267"/>
      <c r="ART225" s="267"/>
      <c r="ARU225" s="267"/>
      <c r="ARV225" s="267"/>
      <c r="ARW225" s="267"/>
      <c r="ARX225" s="267"/>
      <c r="ARY225" s="267"/>
      <c r="ARZ225" s="267"/>
      <c r="ASA225" s="267"/>
      <c r="ASB225" s="267"/>
      <c r="ASC225" s="267"/>
      <c r="ASD225" s="267"/>
      <c r="ASE225" s="267"/>
      <c r="ASF225" s="267"/>
      <c r="ASG225" s="267"/>
      <c r="ASH225" s="267"/>
      <c r="ASI225" s="267"/>
      <c r="ASJ225" s="267"/>
      <c r="ASK225" s="267"/>
      <c r="ASL225" s="267"/>
      <c r="ASM225" s="267"/>
      <c r="ASN225" s="267"/>
      <c r="ASO225" s="267"/>
      <c r="ASP225" s="267"/>
      <c r="ASQ225" s="267"/>
      <c r="ASR225" s="267"/>
      <c r="ASS225" s="267"/>
      <c r="AST225" s="267"/>
      <c r="ASU225" s="267"/>
      <c r="ASV225" s="267"/>
      <c r="ASW225" s="267"/>
      <c r="ASX225" s="267"/>
      <c r="ASY225" s="267"/>
      <c r="ASZ225" s="267"/>
      <c r="ATA225" s="267"/>
      <c r="ATB225" s="267"/>
      <c r="ATC225" s="267"/>
      <c r="ATD225" s="267"/>
      <c r="ATE225" s="267"/>
      <c r="ATF225" s="267"/>
      <c r="ATG225" s="267"/>
      <c r="ATH225" s="267"/>
      <c r="ATI225" s="267"/>
      <c r="ATJ225" s="267"/>
      <c r="ATK225" s="267"/>
      <c r="ATL225" s="267"/>
      <c r="ATM225" s="267"/>
      <c r="ATN225" s="267"/>
      <c r="ATO225" s="267"/>
      <c r="ATP225" s="267"/>
      <c r="ATQ225" s="267"/>
      <c r="ATR225" s="267"/>
      <c r="ATS225" s="267"/>
      <c r="ATT225" s="267"/>
      <c r="ATU225" s="267"/>
      <c r="ATV225" s="267"/>
      <c r="ATW225" s="267"/>
      <c r="ATX225" s="267"/>
      <c r="ATY225" s="267"/>
      <c r="ATZ225" s="267"/>
      <c r="AUA225" s="267"/>
      <c r="AUB225" s="267"/>
      <c r="AUC225" s="267"/>
      <c r="AUD225" s="267"/>
      <c r="AUE225" s="267"/>
      <c r="AUF225" s="267"/>
      <c r="AUG225" s="267"/>
      <c r="AUH225" s="267"/>
      <c r="AUI225" s="267"/>
      <c r="AUJ225" s="267"/>
      <c r="AUK225" s="267"/>
      <c r="AUL225" s="267"/>
      <c r="AUM225" s="267"/>
      <c r="AUN225" s="267"/>
      <c r="AUO225" s="267"/>
      <c r="AUP225" s="267"/>
      <c r="AUQ225" s="267"/>
      <c r="AUR225" s="267"/>
      <c r="AUS225" s="267"/>
      <c r="AUT225" s="267"/>
      <c r="AUU225" s="267"/>
      <c r="AUV225" s="267"/>
      <c r="AUW225" s="267"/>
      <c r="AUX225" s="267"/>
      <c r="AUY225" s="267"/>
      <c r="AUZ225" s="267"/>
      <c r="AVA225" s="267"/>
      <c r="AVB225" s="267"/>
      <c r="AVC225" s="267"/>
      <c r="AVD225" s="267"/>
      <c r="AVE225" s="267"/>
      <c r="AVF225" s="267"/>
      <c r="AVG225" s="267"/>
      <c r="AVH225" s="267"/>
      <c r="AVI225" s="267"/>
      <c r="AVJ225" s="267"/>
      <c r="AVK225" s="267"/>
      <c r="AVL225" s="267"/>
      <c r="AVM225" s="267"/>
      <c r="AVN225" s="267"/>
      <c r="AVO225" s="267"/>
      <c r="AVP225" s="267"/>
      <c r="AVQ225" s="267"/>
      <c r="AVR225" s="267"/>
      <c r="AVS225" s="267"/>
      <c r="AVT225" s="267"/>
      <c r="AVU225" s="267"/>
      <c r="AVV225" s="267"/>
      <c r="AVW225" s="267"/>
      <c r="AVX225" s="267"/>
      <c r="AVY225" s="267"/>
      <c r="AVZ225" s="267"/>
      <c r="AWA225" s="267"/>
      <c r="AWB225" s="267"/>
      <c r="AWC225" s="267"/>
      <c r="AWD225" s="267"/>
      <c r="AWE225" s="267"/>
      <c r="AWF225" s="267"/>
      <c r="AWG225" s="267"/>
      <c r="AWH225" s="267"/>
      <c r="AWI225" s="267"/>
      <c r="AWJ225" s="267"/>
      <c r="AWK225" s="267"/>
      <c r="AWL225" s="267"/>
      <c r="AWM225" s="267"/>
      <c r="AWN225" s="267"/>
      <c r="AWO225" s="267"/>
      <c r="AWP225" s="267"/>
      <c r="AWQ225" s="267"/>
      <c r="AWR225" s="267"/>
      <c r="AWS225" s="267"/>
      <c r="AWT225" s="267"/>
      <c r="AWU225" s="267"/>
      <c r="AWV225" s="267"/>
      <c r="AWW225" s="267"/>
      <c r="AWX225" s="267"/>
      <c r="AWY225" s="267"/>
      <c r="AWZ225" s="267"/>
      <c r="AXA225" s="267"/>
      <c r="AXB225" s="267"/>
      <c r="AXC225" s="267"/>
      <c r="AXD225" s="267"/>
      <c r="AXE225" s="267"/>
      <c r="AXF225" s="267"/>
      <c r="AXG225" s="267"/>
      <c r="AXH225" s="267"/>
      <c r="AXI225" s="267"/>
      <c r="AXJ225" s="267"/>
      <c r="AXK225" s="267"/>
      <c r="AXL225" s="267"/>
      <c r="AXM225" s="267"/>
      <c r="AXN225" s="267"/>
      <c r="AXO225" s="267"/>
      <c r="AXP225" s="267"/>
      <c r="AXQ225" s="267"/>
      <c r="AXR225" s="267"/>
      <c r="AXS225" s="267"/>
      <c r="AXT225" s="267"/>
      <c r="AXU225" s="267"/>
      <c r="AXV225" s="267"/>
      <c r="AXW225" s="267"/>
      <c r="AXX225" s="267"/>
      <c r="AXY225" s="267"/>
      <c r="AXZ225" s="267"/>
      <c r="AYA225" s="267"/>
      <c r="AYB225" s="267"/>
      <c r="AYC225" s="267"/>
      <c r="AYD225" s="267"/>
      <c r="AYE225" s="267"/>
      <c r="AYF225" s="267"/>
      <c r="AYG225" s="267"/>
      <c r="AYH225" s="267"/>
      <c r="AYI225" s="267"/>
      <c r="AYJ225" s="267"/>
      <c r="AYK225" s="267"/>
      <c r="AYL225" s="267"/>
      <c r="AYM225" s="267"/>
      <c r="AYN225" s="267"/>
      <c r="AYO225" s="267"/>
      <c r="AYP225" s="267"/>
      <c r="AYQ225" s="267"/>
      <c r="AYR225" s="267"/>
      <c r="AYS225" s="267"/>
      <c r="AYT225" s="267"/>
      <c r="AYU225" s="267"/>
      <c r="AYV225" s="267"/>
      <c r="AYW225" s="267"/>
      <c r="AYX225" s="267"/>
      <c r="AYY225" s="267"/>
      <c r="AYZ225" s="267"/>
      <c r="AZA225" s="267"/>
      <c r="AZB225" s="267"/>
      <c r="AZC225" s="267"/>
      <c r="AZD225" s="267"/>
      <c r="AZE225" s="267"/>
      <c r="AZF225" s="267"/>
      <c r="AZG225" s="267"/>
      <c r="AZH225" s="267"/>
      <c r="AZI225" s="267"/>
      <c r="AZJ225" s="267"/>
      <c r="AZK225" s="267"/>
      <c r="AZL225" s="267"/>
      <c r="AZM225" s="267"/>
      <c r="AZN225" s="267"/>
      <c r="AZO225" s="267"/>
      <c r="AZP225" s="267"/>
      <c r="AZQ225" s="267"/>
      <c r="AZR225" s="267"/>
      <c r="AZS225" s="267"/>
      <c r="AZT225" s="267"/>
      <c r="AZU225" s="267"/>
      <c r="AZV225" s="267"/>
      <c r="AZW225" s="267"/>
      <c r="AZX225" s="267"/>
      <c r="AZY225" s="267"/>
      <c r="AZZ225" s="267"/>
      <c r="BAA225" s="267"/>
      <c r="BAB225" s="267"/>
      <c r="BAC225" s="267"/>
      <c r="BAD225" s="267"/>
      <c r="BAE225" s="267"/>
      <c r="BAF225" s="267"/>
      <c r="BAG225" s="267"/>
      <c r="BAH225" s="267"/>
      <c r="BAI225" s="267"/>
      <c r="BAJ225" s="267"/>
      <c r="BAK225" s="267"/>
      <c r="BAL225" s="267"/>
      <c r="BAM225" s="267"/>
      <c r="BAN225" s="267"/>
      <c r="BAO225" s="267"/>
      <c r="BAP225" s="267"/>
      <c r="BAQ225" s="267"/>
      <c r="BAR225" s="267"/>
      <c r="BAS225" s="267"/>
      <c r="BAT225" s="267"/>
      <c r="BAU225" s="267"/>
      <c r="BAV225" s="267"/>
      <c r="BAW225" s="267"/>
      <c r="BAX225" s="267"/>
      <c r="BAY225" s="267"/>
      <c r="BAZ225" s="267"/>
      <c r="BBA225" s="267"/>
      <c r="BBB225" s="267"/>
      <c r="BBC225" s="267"/>
      <c r="BBD225" s="267"/>
      <c r="BBE225" s="267"/>
      <c r="BBF225" s="267"/>
      <c r="BBG225" s="267"/>
      <c r="BBH225" s="267"/>
      <c r="BBI225" s="267"/>
      <c r="BBJ225" s="267"/>
      <c r="BBK225" s="267"/>
      <c r="BBL225" s="267"/>
      <c r="BBM225" s="267"/>
      <c r="BBN225" s="267"/>
      <c r="BBO225" s="267"/>
      <c r="BBP225" s="267"/>
      <c r="BBQ225" s="267"/>
      <c r="BBR225" s="267"/>
      <c r="BBS225" s="267"/>
      <c r="BBT225" s="267"/>
      <c r="BBU225" s="267"/>
      <c r="BBV225" s="267"/>
      <c r="BBW225" s="267"/>
      <c r="BBX225" s="267"/>
      <c r="BBY225" s="267"/>
      <c r="BBZ225" s="267"/>
      <c r="BCA225" s="267"/>
      <c r="BCB225" s="267"/>
      <c r="BCC225" s="267"/>
      <c r="BCD225" s="267"/>
      <c r="BCE225" s="267"/>
      <c r="BCF225" s="267"/>
      <c r="BCG225" s="267"/>
      <c r="BCH225" s="267"/>
      <c r="BCI225" s="267"/>
      <c r="BCJ225" s="267"/>
      <c r="BCK225" s="267"/>
      <c r="BCL225" s="267"/>
      <c r="BCM225" s="267"/>
      <c r="BCN225" s="267"/>
      <c r="BCO225" s="267"/>
      <c r="BCP225" s="267"/>
      <c r="BCQ225" s="267"/>
      <c r="BCR225" s="267"/>
      <c r="BCS225" s="267"/>
      <c r="BCT225" s="267"/>
      <c r="BCU225" s="267"/>
      <c r="BCV225" s="267"/>
      <c r="BCW225" s="267"/>
      <c r="BCX225" s="267"/>
      <c r="BCY225" s="267"/>
      <c r="BCZ225" s="267"/>
      <c r="BDA225" s="267"/>
      <c r="BDB225" s="267"/>
      <c r="BDC225" s="267"/>
      <c r="BDD225" s="267"/>
      <c r="BDE225" s="267"/>
      <c r="BDF225" s="267"/>
      <c r="BDG225" s="267"/>
      <c r="BDH225" s="267"/>
      <c r="BDI225" s="267"/>
      <c r="BDJ225" s="267"/>
      <c r="BDK225" s="267"/>
      <c r="BDL225" s="267"/>
      <c r="BDM225" s="267"/>
      <c r="BDN225" s="267"/>
      <c r="BDO225" s="267"/>
      <c r="BDP225" s="267"/>
      <c r="BDQ225" s="267"/>
      <c r="BDR225" s="267"/>
      <c r="BDS225" s="267"/>
      <c r="BDT225" s="267"/>
      <c r="BDU225" s="267"/>
      <c r="BDV225" s="267"/>
      <c r="BDW225" s="267"/>
      <c r="BDX225" s="267"/>
      <c r="BDY225" s="267"/>
      <c r="BDZ225" s="267"/>
      <c r="BEA225" s="267"/>
      <c r="BEB225" s="267"/>
      <c r="BEC225" s="267"/>
      <c r="BED225" s="267"/>
      <c r="BEE225" s="267"/>
      <c r="BEF225" s="267"/>
      <c r="BEG225" s="267"/>
      <c r="BEH225" s="267"/>
      <c r="BEI225" s="267"/>
      <c r="BEJ225" s="267"/>
      <c r="BEK225" s="267"/>
      <c r="BEL225" s="267"/>
      <c r="BEM225" s="267"/>
      <c r="BEN225" s="267"/>
      <c r="BEO225" s="267"/>
      <c r="BEP225" s="267"/>
      <c r="BEQ225" s="267"/>
      <c r="BER225" s="267"/>
      <c r="BES225" s="267"/>
      <c r="BET225" s="267"/>
      <c r="BEU225" s="267"/>
      <c r="BEV225" s="267"/>
      <c r="BEW225" s="267"/>
      <c r="BEX225" s="267"/>
      <c r="BEY225" s="267"/>
      <c r="BEZ225" s="267"/>
      <c r="BFA225" s="267"/>
      <c r="BFB225" s="267"/>
      <c r="BFC225" s="267"/>
      <c r="BFD225" s="267"/>
      <c r="BFE225" s="267"/>
      <c r="BFF225" s="267"/>
      <c r="BFG225" s="267"/>
      <c r="BFH225" s="267"/>
      <c r="BFI225" s="267"/>
      <c r="BFJ225" s="267"/>
      <c r="BFK225" s="267"/>
      <c r="BFL225" s="267"/>
      <c r="BFM225" s="267"/>
      <c r="BFN225" s="267"/>
      <c r="BFO225" s="267"/>
      <c r="BFP225" s="267"/>
      <c r="BFQ225" s="267"/>
      <c r="BFR225" s="267"/>
      <c r="BFS225" s="267"/>
      <c r="BFT225" s="267"/>
      <c r="BFU225" s="267"/>
      <c r="BFV225" s="267"/>
      <c r="BFW225" s="267"/>
      <c r="BFX225" s="267"/>
      <c r="BFY225" s="267"/>
      <c r="BFZ225" s="267"/>
      <c r="BGA225" s="267"/>
      <c r="BGB225" s="267"/>
      <c r="BGC225" s="267"/>
      <c r="BGD225" s="267"/>
      <c r="BGE225" s="267"/>
      <c r="BGF225" s="267"/>
      <c r="BGG225" s="267"/>
      <c r="BGH225" s="267"/>
      <c r="BGI225" s="267"/>
      <c r="BGJ225" s="267"/>
      <c r="BGK225" s="267"/>
      <c r="BGL225" s="267"/>
      <c r="BGM225" s="267"/>
      <c r="BGN225" s="267"/>
      <c r="BGO225" s="267"/>
      <c r="BGP225" s="267"/>
      <c r="BGQ225" s="267"/>
      <c r="BGR225" s="267"/>
      <c r="BGS225" s="267"/>
      <c r="BGT225" s="267"/>
      <c r="BGU225" s="267"/>
      <c r="BGV225" s="267"/>
      <c r="BGW225" s="267"/>
      <c r="BGX225" s="267"/>
      <c r="BGY225" s="267"/>
      <c r="BGZ225" s="267"/>
      <c r="BHA225" s="267"/>
      <c r="BHB225" s="267"/>
      <c r="BHC225" s="267"/>
      <c r="BHD225" s="267"/>
      <c r="BHE225" s="267"/>
      <c r="BHF225" s="267"/>
      <c r="BHG225" s="267"/>
      <c r="BHH225" s="267"/>
      <c r="BHI225" s="267"/>
      <c r="BHJ225" s="267"/>
      <c r="BHK225" s="267"/>
      <c r="BHL225" s="267"/>
      <c r="BHM225" s="267"/>
      <c r="BHN225" s="267"/>
      <c r="BHO225" s="267"/>
      <c r="BHP225" s="267"/>
      <c r="BHQ225" s="267"/>
      <c r="BHR225" s="267"/>
      <c r="BHS225" s="267"/>
      <c r="BHT225" s="267"/>
      <c r="BHU225" s="267"/>
      <c r="BHV225" s="267"/>
      <c r="BHW225" s="267"/>
      <c r="BHX225" s="267"/>
      <c r="BHY225" s="267"/>
      <c r="BHZ225" s="267"/>
      <c r="BIA225" s="267"/>
      <c r="BIB225" s="267"/>
      <c r="BIC225" s="267"/>
      <c r="BID225" s="267"/>
      <c r="BIE225" s="267"/>
      <c r="BIF225" s="267"/>
      <c r="BIG225" s="267"/>
      <c r="BIH225" s="267"/>
      <c r="BII225" s="267"/>
      <c r="BIJ225" s="267"/>
      <c r="BIK225" s="267"/>
      <c r="BIL225" s="267"/>
      <c r="BIM225" s="267"/>
      <c r="BIN225" s="267"/>
      <c r="BIO225" s="267"/>
      <c r="BIP225" s="267"/>
      <c r="BIQ225" s="267"/>
      <c r="BIR225" s="267"/>
      <c r="BIS225" s="267"/>
      <c r="BIT225" s="267"/>
      <c r="BIU225" s="267"/>
      <c r="BIV225" s="267"/>
      <c r="BIW225" s="267"/>
      <c r="BIX225" s="267"/>
      <c r="BIY225" s="267"/>
      <c r="BIZ225" s="267"/>
      <c r="BJA225" s="267"/>
      <c r="BJB225" s="267"/>
      <c r="BJC225" s="267"/>
      <c r="BJD225" s="267"/>
      <c r="BJE225" s="267"/>
      <c r="BJF225" s="267"/>
      <c r="BJG225" s="267"/>
      <c r="BJH225" s="267"/>
      <c r="BJI225" s="267"/>
      <c r="BJJ225" s="267"/>
      <c r="BJK225" s="267"/>
      <c r="BJL225" s="267"/>
      <c r="BJM225" s="267"/>
      <c r="BJN225" s="267"/>
      <c r="BJO225" s="267"/>
      <c r="BJP225" s="267"/>
      <c r="BJQ225" s="267"/>
      <c r="BJR225" s="267"/>
      <c r="BJS225" s="267"/>
      <c r="BJT225" s="267"/>
      <c r="BJU225" s="267"/>
      <c r="BJV225" s="267"/>
      <c r="BJW225" s="267"/>
      <c r="BJX225" s="267"/>
      <c r="BJY225" s="267"/>
      <c r="BJZ225" s="267"/>
      <c r="BKA225" s="267"/>
      <c r="BKB225" s="267"/>
      <c r="BKC225" s="267"/>
      <c r="BKD225" s="267"/>
      <c r="BKE225" s="267"/>
      <c r="BKF225" s="267"/>
      <c r="BKG225" s="267"/>
      <c r="BKH225" s="267"/>
      <c r="BKI225" s="267"/>
      <c r="BKJ225" s="267"/>
      <c r="BKK225" s="267"/>
      <c r="BKL225" s="267"/>
      <c r="BKM225" s="267"/>
      <c r="BKN225" s="267"/>
      <c r="BKO225" s="267"/>
      <c r="BKP225" s="267"/>
      <c r="BKQ225" s="267"/>
      <c r="BKR225" s="267"/>
      <c r="BKS225" s="267"/>
      <c r="BKT225" s="267"/>
      <c r="BKU225" s="267"/>
      <c r="BKV225" s="267"/>
      <c r="BKW225" s="267"/>
      <c r="BKX225" s="267"/>
      <c r="BKY225" s="267"/>
      <c r="BKZ225" s="267"/>
      <c r="BLA225" s="267"/>
      <c r="BLB225" s="267"/>
      <c r="BLC225" s="267"/>
      <c r="BLD225" s="267"/>
      <c r="BLE225" s="267"/>
      <c r="BLF225" s="267"/>
      <c r="BLG225" s="267"/>
      <c r="BLH225" s="267"/>
      <c r="BLI225" s="267"/>
      <c r="BLJ225" s="267"/>
      <c r="BLK225" s="267"/>
      <c r="BLL225" s="267"/>
      <c r="BLM225" s="267"/>
      <c r="BLN225" s="267"/>
      <c r="BLO225" s="267"/>
      <c r="BLP225" s="267"/>
      <c r="BLQ225" s="267"/>
      <c r="BLR225" s="267"/>
      <c r="BLS225" s="267"/>
      <c r="BLT225" s="267"/>
      <c r="BLU225" s="267"/>
      <c r="BLV225" s="267"/>
      <c r="BLW225" s="267"/>
      <c r="BLX225" s="267"/>
      <c r="BLY225" s="267"/>
      <c r="BLZ225" s="267"/>
      <c r="BMA225" s="267"/>
      <c r="BMB225" s="267"/>
      <c r="BMC225" s="267"/>
      <c r="BMD225" s="267"/>
      <c r="BME225" s="267"/>
      <c r="BMF225" s="267"/>
      <c r="BMG225" s="267"/>
      <c r="BMH225" s="267"/>
      <c r="BMI225" s="267"/>
      <c r="BMJ225" s="267"/>
      <c r="BMK225" s="267"/>
      <c r="BML225" s="267"/>
      <c r="BMM225" s="267"/>
      <c r="BMN225" s="267"/>
      <c r="BMO225" s="267"/>
      <c r="BMP225" s="267"/>
      <c r="BMQ225" s="267"/>
      <c r="BMR225" s="267"/>
      <c r="BMS225" s="267"/>
      <c r="BMT225" s="267"/>
      <c r="BMU225" s="267"/>
      <c r="BMV225" s="267"/>
      <c r="BMW225" s="267"/>
      <c r="BMX225" s="267"/>
      <c r="BMY225" s="267"/>
      <c r="BMZ225" s="267"/>
      <c r="BNA225" s="267"/>
      <c r="BNB225" s="267"/>
      <c r="BNC225" s="267"/>
      <c r="BND225" s="267"/>
      <c r="BNE225" s="267"/>
      <c r="BNF225" s="267"/>
      <c r="BNG225" s="267"/>
      <c r="BNH225" s="267"/>
      <c r="BNI225" s="267"/>
      <c r="BNJ225" s="267"/>
      <c r="BNK225" s="267"/>
      <c r="BNL225" s="267"/>
      <c r="BNM225" s="267"/>
      <c r="BNN225" s="267"/>
      <c r="BNO225" s="267"/>
      <c r="BNP225" s="267"/>
      <c r="BNQ225" s="267"/>
      <c r="BNR225" s="267"/>
      <c r="BNS225" s="267"/>
      <c r="BNT225" s="267"/>
      <c r="BNU225" s="267"/>
      <c r="BNV225" s="267"/>
      <c r="BNW225" s="267"/>
      <c r="BNX225" s="267"/>
      <c r="BNY225" s="267"/>
      <c r="BNZ225" s="267"/>
      <c r="BOA225" s="267"/>
      <c r="BOB225" s="267"/>
      <c r="BOC225" s="267"/>
      <c r="BOD225" s="267"/>
      <c r="BOE225" s="267"/>
      <c r="BOF225" s="267"/>
      <c r="BOG225" s="267"/>
      <c r="BOH225" s="267"/>
      <c r="BOI225" s="267"/>
      <c r="BOJ225" s="267"/>
      <c r="BOK225" s="267"/>
      <c r="BOL225" s="267"/>
      <c r="BOM225" s="267"/>
      <c r="BON225" s="267"/>
      <c r="BOO225" s="267"/>
      <c r="BOP225" s="267"/>
      <c r="BOQ225" s="267"/>
      <c r="BOR225" s="267"/>
      <c r="BOS225" s="267"/>
      <c r="BOT225" s="267"/>
      <c r="BOU225" s="267"/>
      <c r="BOV225" s="267"/>
      <c r="BOW225" s="267"/>
      <c r="BOX225" s="267"/>
      <c r="BOY225" s="267"/>
      <c r="BOZ225" s="267"/>
      <c r="BPA225" s="267"/>
      <c r="BPB225" s="267"/>
      <c r="BPC225" s="267"/>
      <c r="BPD225" s="267"/>
      <c r="BPE225" s="267"/>
      <c r="BPF225" s="267"/>
      <c r="BPG225" s="267"/>
      <c r="BPH225" s="267"/>
      <c r="BPI225" s="267"/>
      <c r="BPJ225" s="267"/>
      <c r="BPK225" s="267"/>
      <c r="BPL225" s="267"/>
      <c r="BPM225" s="267"/>
      <c r="BPN225" s="267"/>
      <c r="BPO225" s="267"/>
      <c r="BPP225" s="267"/>
      <c r="BPQ225" s="267"/>
      <c r="BPR225" s="267"/>
      <c r="BPS225" s="267"/>
      <c r="BPT225" s="267"/>
      <c r="BPU225" s="267"/>
      <c r="BPV225" s="267"/>
      <c r="BPW225" s="267"/>
      <c r="BPX225" s="267"/>
      <c r="BPY225" s="267"/>
      <c r="BPZ225" s="267"/>
      <c r="BQA225" s="267"/>
      <c r="BQB225" s="267"/>
      <c r="BQC225" s="267"/>
      <c r="BQD225" s="267"/>
      <c r="BQE225" s="267"/>
      <c r="BQF225" s="267"/>
      <c r="BQG225" s="267"/>
      <c r="BQH225" s="267"/>
      <c r="BQI225" s="267"/>
      <c r="BQJ225" s="267"/>
      <c r="BQK225" s="267"/>
      <c r="BQL225" s="267"/>
      <c r="BQM225" s="267"/>
      <c r="BQN225" s="267"/>
      <c r="BQO225" s="267"/>
      <c r="BQP225" s="267"/>
      <c r="BQQ225" s="267"/>
      <c r="BQR225" s="267"/>
      <c r="BQS225" s="267"/>
      <c r="BQT225" s="267"/>
      <c r="BQU225" s="267"/>
      <c r="BQV225" s="267"/>
      <c r="BQW225" s="267"/>
      <c r="BQX225" s="267"/>
      <c r="BQY225" s="267"/>
      <c r="BQZ225" s="267"/>
      <c r="BRA225" s="267"/>
      <c r="BRB225" s="267"/>
      <c r="BRC225" s="267"/>
      <c r="BRD225" s="267"/>
      <c r="BRE225" s="267"/>
      <c r="BRF225" s="267"/>
      <c r="BRG225" s="267"/>
      <c r="BRH225" s="267"/>
      <c r="BRI225" s="267"/>
      <c r="BRJ225" s="267"/>
      <c r="BRK225" s="267"/>
      <c r="BRL225" s="267"/>
      <c r="BRM225" s="267"/>
      <c r="BRN225" s="267"/>
      <c r="BRO225" s="267"/>
      <c r="BRP225" s="267"/>
      <c r="BRQ225" s="267"/>
      <c r="BRR225" s="267"/>
      <c r="BRS225" s="267"/>
      <c r="BRT225" s="267"/>
      <c r="BRU225" s="267"/>
      <c r="BRV225" s="267"/>
      <c r="BRW225" s="267"/>
      <c r="BRX225" s="267"/>
      <c r="BRY225" s="267"/>
      <c r="BRZ225" s="267"/>
      <c r="BSA225" s="267"/>
      <c r="BSB225" s="267"/>
      <c r="BSC225" s="267"/>
      <c r="BSD225" s="267"/>
      <c r="BSE225" s="267"/>
      <c r="BSF225" s="267"/>
      <c r="BSG225" s="267"/>
      <c r="BSH225" s="267"/>
      <c r="BSI225" s="267"/>
      <c r="BSJ225" s="267"/>
      <c r="BSK225" s="267"/>
      <c r="BSL225" s="267"/>
      <c r="BSM225" s="267"/>
      <c r="BSN225" s="267"/>
      <c r="BSO225" s="267"/>
      <c r="BSP225" s="267"/>
      <c r="BSQ225" s="267"/>
      <c r="BSR225" s="267"/>
      <c r="BSS225" s="267"/>
      <c r="BST225" s="267"/>
      <c r="BSU225" s="267"/>
      <c r="BSV225" s="267"/>
      <c r="BSW225" s="267"/>
      <c r="BSX225" s="267"/>
      <c r="BSY225" s="267"/>
      <c r="BSZ225" s="267"/>
      <c r="BTA225" s="267"/>
      <c r="BTB225" s="267"/>
      <c r="BTC225" s="267"/>
      <c r="BTD225" s="267"/>
      <c r="BTE225" s="267"/>
      <c r="BTF225" s="267"/>
      <c r="BTG225" s="267"/>
      <c r="BTH225" s="267"/>
      <c r="BTI225" s="267"/>
      <c r="BTJ225" s="267"/>
      <c r="BTK225" s="267"/>
      <c r="BTL225" s="267"/>
      <c r="BTM225" s="267"/>
      <c r="BTN225" s="267"/>
      <c r="BTO225" s="267"/>
      <c r="BTP225" s="267"/>
      <c r="BTQ225" s="267"/>
      <c r="BTR225" s="267"/>
      <c r="BTS225" s="267"/>
      <c r="BTT225" s="267"/>
      <c r="BTU225" s="267"/>
      <c r="BTV225" s="267"/>
      <c r="BTW225" s="267"/>
      <c r="BTX225" s="267"/>
      <c r="BTY225" s="267"/>
      <c r="BTZ225" s="267"/>
      <c r="BUA225" s="267"/>
      <c r="BUB225" s="267"/>
      <c r="BUC225" s="267"/>
      <c r="BUD225" s="267"/>
      <c r="BUE225" s="267"/>
      <c r="BUF225" s="267"/>
      <c r="BUG225" s="267"/>
      <c r="BUH225" s="267"/>
      <c r="BUI225" s="267"/>
      <c r="BUJ225" s="267"/>
      <c r="BUK225" s="267"/>
      <c r="BUL225" s="267"/>
      <c r="BUM225" s="267"/>
      <c r="BUN225" s="267"/>
      <c r="BUO225" s="267"/>
      <c r="BUP225" s="267"/>
      <c r="BUQ225" s="267"/>
      <c r="BUR225" s="267"/>
      <c r="BUS225" s="267"/>
      <c r="BUT225" s="267"/>
      <c r="BUU225" s="267"/>
      <c r="BUV225" s="267"/>
      <c r="BUW225" s="267"/>
      <c r="BUX225" s="267"/>
      <c r="BUY225" s="267"/>
      <c r="BUZ225" s="267"/>
      <c r="BVA225" s="267"/>
      <c r="BVB225" s="267"/>
      <c r="BVC225" s="267"/>
      <c r="BVD225" s="267"/>
      <c r="BVE225" s="267"/>
      <c r="BVF225" s="267"/>
      <c r="BVG225" s="267"/>
      <c r="BVH225" s="267"/>
      <c r="BVI225" s="267"/>
      <c r="BVJ225" s="267"/>
      <c r="BVK225" s="267"/>
      <c r="BVL225" s="267"/>
      <c r="BVM225" s="267"/>
      <c r="BVN225" s="267"/>
      <c r="BVO225" s="267"/>
      <c r="BVP225" s="267"/>
      <c r="BVQ225" s="267"/>
      <c r="BVR225" s="267"/>
      <c r="BVS225" s="267"/>
      <c r="BVT225" s="267"/>
      <c r="BVU225" s="267"/>
      <c r="BVV225" s="267"/>
      <c r="BVW225" s="267"/>
      <c r="BVX225" s="267"/>
      <c r="BVY225" s="267"/>
      <c r="BVZ225" s="267"/>
      <c r="BWA225" s="267"/>
      <c r="BWB225" s="267"/>
      <c r="BWC225" s="267"/>
      <c r="BWD225" s="267"/>
      <c r="BWE225" s="267"/>
      <c r="BWF225" s="267"/>
      <c r="BWG225" s="267"/>
      <c r="BWH225" s="267"/>
      <c r="BWI225" s="267"/>
      <c r="BWJ225" s="267"/>
      <c r="BWK225" s="267"/>
      <c r="BWL225" s="267"/>
      <c r="BWM225" s="267"/>
      <c r="BWN225" s="267"/>
      <c r="BWO225" s="267"/>
      <c r="BWP225" s="267"/>
      <c r="BWQ225" s="267"/>
      <c r="BWR225" s="267"/>
      <c r="BWS225" s="267"/>
      <c r="BWT225" s="267"/>
      <c r="BWU225" s="267"/>
      <c r="BWV225" s="267"/>
      <c r="BWW225" s="267"/>
      <c r="BWX225" s="267"/>
      <c r="BWY225" s="267"/>
      <c r="BWZ225" s="267"/>
      <c r="BXA225" s="267"/>
      <c r="BXB225" s="267"/>
      <c r="BXC225" s="267"/>
      <c r="BXD225" s="267"/>
      <c r="BXE225" s="267"/>
      <c r="BXF225" s="267"/>
      <c r="BXG225" s="267"/>
      <c r="BXH225" s="267"/>
      <c r="BXI225" s="267"/>
      <c r="BXJ225" s="267"/>
      <c r="BXK225" s="267"/>
      <c r="BXL225" s="267"/>
      <c r="BXM225" s="267"/>
      <c r="BXN225" s="267"/>
      <c r="BXO225" s="267"/>
      <c r="BXP225" s="267"/>
      <c r="BXQ225" s="267"/>
      <c r="BXR225" s="267"/>
      <c r="BXS225" s="267"/>
      <c r="BXT225" s="267"/>
      <c r="BXU225" s="267"/>
      <c r="BXV225" s="267"/>
      <c r="BXW225" s="267"/>
      <c r="BXX225" s="267"/>
      <c r="BXY225" s="267"/>
      <c r="BXZ225" s="267"/>
      <c r="BYA225" s="267"/>
      <c r="BYB225" s="267"/>
      <c r="BYC225" s="267"/>
      <c r="BYD225" s="267"/>
      <c r="BYE225" s="267"/>
      <c r="BYF225" s="267"/>
      <c r="BYG225" s="267"/>
      <c r="BYH225" s="267"/>
      <c r="BYI225" s="267"/>
      <c r="BYJ225" s="267"/>
      <c r="BYK225" s="267"/>
      <c r="BYL225" s="267"/>
      <c r="BYM225" s="267"/>
      <c r="BYN225" s="267"/>
      <c r="BYO225" s="267"/>
      <c r="BYP225" s="267"/>
      <c r="BYQ225" s="267"/>
      <c r="BYR225" s="267"/>
      <c r="BYS225" s="267"/>
      <c r="BYT225" s="267"/>
      <c r="BYU225" s="267"/>
      <c r="BYV225" s="267"/>
      <c r="BYW225" s="267"/>
      <c r="BYX225" s="267"/>
      <c r="BYY225" s="267"/>
      <c r="BYZ225" s="267"/>
      <c r="BZA225" s="267"/>
      <c r="BZB225" s="267"/>
      <c r="BZC225" s="267"/>
      <c r="BZD225" s="267"/>
      <c r="BZE225" s="267"/>
      <c r="BZF225" s="267"/>
      <c r="BZG225" s="267"/>
      <c r="BZH225" s="267"/>
      <c r="BZI225" s="267"/>
      <c r="BZJ225" s="267"/>
      <c r="BZK225" s="267"/>
      <c r="BZL225" s="267"/>
      <c r="BZM225" s="267"/>
      <c r="BZN225" s="267"/>
      <c r="BZO225" s="267"/>
      <c r="BZP225" s="267"/>
      <c r="BZQ225" s="267"/>
      <c r="BZR225" s="267"/>
      <c r="BZS225" s="267"/>
      <c r="BZT225" s="267"/>
      <c r="BZU225" s="267"/>
      <c r="BZV225" s="267"/>
      <c r="BZW225" s="267"/>
      <c r="BZX225" s="267"/>
      <c r="BZY225" s="267"/>
      <c r="BZZ225" s="267"/>
      <c r="CAA225" s="267"/>
      <c r="CAB225" s="267"/>
      <c r="CAC225" s="267"/>
      <c r="CAD225" s="267"/>
      <c r="CAE225" s="267"/>
      <c r="CAF225" s="267"/>
      <c r="CAG225" s="267"/>
      <c r="CAH225" s="267"/>
      <c r="CAI225" s="267"/>
      <c r="CAJ225" s="267"/>
      <c r="CAK225" s="267"/>
      <c r="CAL225" s="267"/>
      <c r="CAM225" s="267"/>
      <c r="CAN225" s="267"/>
      <c r="CAO225" s="267"/>
      <c r="CAP225" s="267"/>
      <c r="CAQ225" s="267"/>
      <c r="CAR225" s="267"/>
      <c r="CAS225" s="267"/>
      <c r="CAT225" s="267"/>
      <c r="CAU225" s="267"/>
      <c r="CAV225" s="267"/>
      <c r="CAW225" s="267"/>
      <c r="CAX225" s="267"/>
      <c r="CAY225" s="267"/>
      <c r="CAZ225" s="267"/>
      <c r="CBA225" s="267"/>
      <c r="CBB225" s="267"/>
      <c r="CBC225" s="267"/>
      <c r="CBD225" s="267"/>
      <c r="CBE225" s="267"/>
      <c r="CBF225" s="267"/>
      <c r="CBG225" s="267"/>
      <c r="CBH225" s="267"/>
      <c r="CBI225" s="267"/>
      <c r="CBJ225" s="267"/>
      <c r="CBK225" s="267"/>
      <c r="CBL225" s="267"/>
      <c r="CBM225" s="267"/>
      <c r="CBN225" s="267"/>
      <c r="CBO225" s="267"/>
      <c r="CBP225" s="267"/>
      <c r="CBQ225" s="267"/>
      <c r="CBR225" s="267"/>
      <c r="CBS225" s="267"/>
      <c r="CBT225" s="267"/>
      <c r="CBU225" s="267"/>
      <c r="CBV225" s="267"/>
      <c r="CBW225" s="267"/>
      <c r="CBX225" s="267"/>
      <c r="CBY225" s="267"/>
      <c r="CBZ225" s="267"/>
      <c r="CCA225" s="267"/>
      <c r="CCB225" s="267"/>
      <c r="CCC225" s="267"/>
      <c r="CCD225" s="267"/>
      <c r="CCE225" s="267"/>
      <c r="CCF225" s="267"/>
      <c r="CCG225" s="267"/>
      <c r="CCH225" s="267"/>
      <c r="CCI225" s="267"/>
      <c r="CCJ225" s="267"/>
      <c r="CCK225" s="267"/>
      <c r="CCL225" s="267"/>
      <c r="CCM225" s="267"/>
      <c r="CCN225" s="267"/>
      <c r="CCO225" s="267"/>
      <c r="CCP225" s="267"/>
      <c r="CCQ225" s="267"/>
      <c r="CCR225" s="267"/>
      <c r="CCS225" s="267"/>
      <c r="CCT225" s="267"/>
      <c r="CCU225" s="267"/>
      <c r="CCV225" s="267"/>
      <c r="CCW225" s="267"/>
      <c r="CCX225" s="267"/>
      <c r="CCY225" s="267"/>
      <c r="CCZ225" s="267"/>
      <c r="CDA225" s="267"/>
      <c r="CDB225" s="267"/>
      <c r="CDC225" s="267"/>
      <c r="CDD225" s="267"/>
      <c r="CDE225" s="267"/>
      <c r="CDF225" s="267"/>
      <c r="CDG225" s="267"/>
      <c r="CDH225" s="267"/>
      <c r="CDI225" s="267"/>
      <c r="CDJ225" s="267"/>
      <c r="CDK225" s="267"/>
      <c r="CDL225" s="267"/>
      <c r="CDM225" s="267"/>
      <c r="CDN225" s="267"/>
      <c r="CDO225" s="267"/>
      <c r="CDP225" s="267"/>
      <c r="CDQ225" s="267"/>
      <c r="CDR225" s="267"/>
      <c r="CDS225" s="267"/>
      <c r="CDT225" s="267"/>
      <c r="CDU225" s="267"/>
      <c r="CDV225" s="267"/>
      <c r="CDW225" s="267"/>
      <c r="CDX225" s="267"/>
      <c r="CDY225" s="267"/>
      <c r="CDZ225" s="267"/>
      <c r="CEA225" s="267"/>
      <c r="CEB225" s="267"/>
      <c r="CEC225" s="267"/>
      <c r="CED225" s="267"/>
      <c r="CEE225" s="267"/>
      <c r="CEF225" s="267"/>
      <c r="CEG225" s="267"/>
      <c r="CEH225" s="267"/>
      <c r="CEI225" s="267"/>
      <c r="CEJ225" s="267"/>
      <c r="CEK225" s="267"/>
      <c r="CEL225" s="267"/>
      <c r="CEM225" s="267"/>
      <c r="CEN225" s="267"/>
      <c r="CEO225" s="267"/>
      <c r="CEP225" s="267"/>
      <c r="CEQ225" s="267"/>
      <c r="CER225" s="267"/>
      <c r="CES225" s="267"/>
      <c r="CET225" s="267"/>
      <c r="CEU225" s="267"/>
      <c r="CEV225" s="267"/>
      <c r="CEW225" s="267"/>
      <c r="CEX225" s="267"/>
      <c r="CEY225" s="267"/>
      <c r="CEZ225" s="267"/>
      <c r="CFA225" s="267"/>
      <c r="CFB225" s="267"/>
      <c r="CFC225" s="267"/>
      <c r="CFD225" s="267"/>
      <c r="CFE225" s="267"/>
      <c r="CFF225" s="267"/>
      <c r="CFG225" s="267"/>
      <c r="CFH225" s="267"/>
      <c r="CFI225" s="267"/>
      <c r="CFJ225" s="267"/>
      <c r="CFK225" s="267"/>
      <c r="CFL225" s="267"/>
      <c r="CFM225" s="267"/>
      <c r="CFN225" s="267"/>
      <c r="CFO225" s="267"/>
      <c r="CFP225" s="267"/>
      <c r="CFQ225" s="267"/>
      <c r="CFR225" s="267"/>
      <c r="CFS225" s="267"/>
      <c r="CFT225" s="267"/>
      <c r="CFU225" s="267"/>
      <c r="CFV225" s="267"/>
      <c r="CFW225" s="267"/>
      <c r="CFX225" s="267"/>
      <c r="CFY225" s="267"/>
      <c r="CFZ225" s="267"/>
      <c r="CGA225" s="267"/>
      <c r="CGB225" s="267"/>
      <c r="CGC225" s="267"/>
      <c r="CGD225" s="267"/>
      <c r="CGE225" s="267"/>
      <c r="CGF225" s="267"/>
      <c r="CGG225" s="267"/>
      <c r="CGH225" s="267"/>
      <c r="CGI225" s="267"/>
      <c r="CGJ225" s="267"/>
      <c r="CGK225" s="267"/>
      <c r="CGL225" s="267"/>
      <c r="CGM225" s="267"/>
      <c r="CGN225" s="267"/>
      <c r="CGO225" s="267"/>
      <c r="CGP225" s="267"/>
      <c r="CGQ225" s="267"/>
      <c r="CGR225" s="267"/>
      <c r="CGS225" s="267"/>
      <c r="CGT225" s="267"/>
      <c r="CGU225" s="267"/>
      <c r="CGV225" s="267"/>
      <c r="CGW225" s="267"/>
      <c r="CGX225" s="267"/>
      <c r="CGY225" s="267"/>
      <c r="CGZ225" s="267"/>
      <c r="CHA225" s="267"/>
      <c r="CHB225" s="267"/>
      <c r="CHC225" s="267"/>
      <c r="CHD225" s="267"/>
      <c r="CHE225" s="267"/>
      <c r="CHF225" s="267"/>
      <c r="CHG225" s="267"/>
      <c r="CHH225" s="267"/>
      <c r="CHI225" s="267"/>
      <c r="CHJ225" s="267"/>
      <c r="CHK225" s="267"/>
      <c r="CHL225" s="267"/>
      <c r="CHM225" s="267"/>
      <c r="CHN225" s="267"/>
      <c r="CHO225" s="267"/>
      <c r="CHP225" s="267"/>
      <c r="CHQ225" s="267"/>
      <c r="CHR225" s="267"/>
      <c r="CHS225" s="267"/>
      <c r="CHT225" s="267"/>
      <c r="CHU225" s="267"/>
      <c r="CHV225" s="267"/>
      <c r="CHW225" s="267"/>
      <c r="CHX225" s="267"/>
      <c r="CHY225" s="267"/>
      <c r="CHZ225" s="267"/>
      <c r="CIA225" s="267"/>
      <c r="CIB225" s="267"/>
      <c r="CIC225" s="267"/>
      <c r="CID225" s="267"/>
      <c r="CIE225" s="267"/>
      <c r="CIF225" s="267"/>
      <c r="CIG225" s="267"/>
      <c r="CIH225" s="267"/>
      <c r="CII225" s="267"/>
      <c r="CIJ225" s="267"/>
      <c r="CIK225" s="267"/>
      <c r="CIL225" s="267"/>
      <c r="CIM225" s="267"/>
      <c r="CIN225" s="267"/>
      <c r="CIO225" s="267"/>
      <c r="CIP225" s="267"/>
      <c r="CIQ225" s="267"/>
      <c r="CIR225" s="267"/>
      <c r="CIS225" s="267"/>
      <c r="CIT225" s="267"/>
      <c r="CIU225" s="267"/>
      <c r="CIV225" s="267"/>
      <c r="CIW225" s="267"/>
      <c r="CIX225" s="267"/>
      <c r="CIY225" s="267"/>
      <c r="CIZ225" s="267"/>
      <c r="CJA225" s="267"/>
      <c r="CJB225" s="267"/>
      <c r="CJC225" s="267"/>
      <c r="CJD225" s="267"/>
      <c r="CJE225" s="267"/>
      <c r="CJF225" s="267"/>
      <c r="CJG225" s="267"/>
      <c r="CJH225" s="267"/>
      <c r="CJI225" s="267"/>
      <c r="CJJ225" s="267"/>
      <c r="CJK225" s="267"/>
      <c r="CJL225" s="267"/>
      <c r="CJM225" s="267"/>
      <c r="CJN225" s="267"/>
      <c r="CJO225" s="267"/>
      <c r="CJP225" s="267"/>
      <c r="CJQ225" s="267"/>
      <c r="CJR225" s="267"/>
      <c r="CJS225" s="267"/>
      <c r="CJT225" s="267"/>
      <c r="CJU225" s="267"/>
      <c r="CJV225" s="267"/>
      <c r="CJW225" s="267"/>
      <c r="CJX225" s="267"/>
      <c r="CJY225" s="267"/>
      <c r="CJZ225" s="267"/>
      <c r="CKA225" s="267"/>
      <c r="CKB225" s="267"/>
      <c r="CKC225" s="267"/>
      <c r="CKD225" s="267"/>
      <c r="CKE225" s="267"/>
      <c r="CKF225" s="267"/>
      <c r="CKG225" s="267"/>
      <c r="CKH225" s="267"/>
      <c r="CKI225" s="267"/>
      <c r="CKJ225" s="267"/>
      <c r="CKK225" s="267"/>
      <c r="CKL225" s="267"/>
      <c r="CKM225" s="267"/>
      <c r="CKN225" s="267"/>
      <c r="CKO225" s="267"/>
      <c r="CKP225" s="267"/>
      <c r="CKQ225" s="267"/>
      <c r="CKR225" s="267"/>
      <c r="CKS225" s="267"/>
      <c r="CKT225" s="267"/>
      <c r="CKU225" s="267"/>
      <c r="CKV225" s="267"/>
      <c r="CKW225" s="267"/>
      <c r="CKX225" s="267"/>
      <c r="CKY225" s="267"/>
      <c r="CKZ225" s="267"/>
      <c r="CLA225" s="267"/>
      <c r="CLB225" s="267"/>
      <c r="CLC225" s="267"/>
      <c r="CLD225" s="267"/>
      <c r="CLE225" s="267"/>
      <c r="CLF225" s="267"/>
      <c r="CLG225" s="267"/>
      <c r="CLH225" s="267"/>
      <c r="CLI225" s="267"/>
      <c r="CLJ225" s="267"/>
      <c r="CLK225" s="267"/>
      <c r="CLL225" s="267"/>
      <c r="CLM225" s="267"/>
      <c r="CLN225" s="267"/>
      <c r="CLO225" s="267"/>
      <c r="CLP225" s="267"/>
      <c r="CLQ225" s="267"/>
      <c r="CLR225" s="267"/>
      <c r="CLS225" s="267"/>
      <c r="CLT225" s="267"/>
      <c r="CLU225" s="267"/>
      <c r="CLV225" s="267"/>
      <c r="CLW225" s="267"/>
      <c r="CLX225" s="267"/>
      <c r="CLY225" s="267"/>
      <c r="CLZ225" s="267"/>
      <c r="CMA225" s="267"/>
      <c r="CMB225" s="267"/>
      <c r="CMC225" s="267"/>
      <c r="CMD225" s="267"/>
      <c r="CME225" s="267"/>
      <c r="CMF225" s="267"/>
      <c r="CMG225" s="267"/>
      <c r="CMH225" s="267"/>
      <c r="CMI225" s="267"/>
      <c r="CMJ225" s="267"/>
      <c r="CMK225" s="267"/>
      <c r="CML225" s="267"/>
      <c r="CMM225" s="267"/>
      <c r="CMN225" s="267"/>
      <c r="CMO225" s="267"/>
      <c r="CMP225" s="267"/>
      <c r="CMQ225" s="267"/>
      <c r="CMR225" s="267"/>
      <c r="CMS225" s="267"/>
      <c r="CMT225" s="267"/>
      <c r="CMU225" s="267"/>
      <c r="CMV225" s="267"/>
      <c r="CMW225" s="267"/>
      <c r="CMX225" s="267"/>
      <c r="CMY225" s="267"/>
      <c r="CMZ225" s="267"/>
      <c r="CNA225" s="267"/>
      <c r="CNB225" s="267"/>
      <c r="CNC225" s="267"/>
      <c r="CND225" s="267"/>
      <c r="CNE225" s="267"/>
      <c r="CNF225" s="267"/>
      <c r="CNG225" s="267"/>
      <c r="CNH225" s="267"/>
      <c r="CNI225" s="267"/>
      <c r="CNJ225" s="267"/>
      <c r="CNK225" s="267"/>
      <c r="CNL225" s="267"/>
      <c r="CNM225" s="267"/>
      <c r="CNN225" s="267"/>
      <c r="CNO225" s="267"/>
      <c r="CNP225" s="267"/>
      <c r="CNQ225" s="267"/>
      <c r="CNR225" s="267"/>
      <c r="CNS225" s="267"/>
      <c r="CNT225" s="267"/>
      <c r="CNU225" s="267"/>
      <c r="CNV225" s="267"/>
      <c r="CNW225" s="267"/>
      <c r="CNX225" s="267"/>
      <c r="CNY225" s="267"/>
      <c r="CNZ225" s="267"/>
      <c r="COA225" s="267"/>
      <c r="COB225" s="267"/>
      <c r="COC225" s="267"/>
      <c r="COD225" s="267"/>
      <c r="COE225" s="267"/>
      <c r="COF225" s="267"/>
      <c r="COG225" s="267"/>
      <c r="COH225" s="267"/>
      <c r="COI225" s="267"/>
      <c r="COJ225" s="267"/>
      <c r="COK225" s="267"/>
      <c r="COL225" s="267"/>
      <c r="COM225" s="267"/>
      <c r="CON225" s="267"/>
      <c r="COO225" s="267"/>
      <c r="COP225" s="267"/>
      <c r="COQ225" s="267"/>
      <c r="COR225" s="267"/>
      <c r="COS225" s="267"/>
      <c r="COT225" s="267"/>
      <c r="COU225" s="267"/>
      <c r="COV225" s="267"/>
      <c r="COW225" s="267"/>
      <c r="COX225" s="267"/>
      <c r="COY225" s="267"/>
      <c r="COZ225" s="267"/>
      <c r="CPA225" s="267"/>
      <c r="CPB225" s="267"/>
      <c r="CPC225" s="267"/>
      <c r="CPD225" s="267"/>
      <c r="CPE225" s="267"/>
      <c r="CPF225" s="267"/>
      <c r="CPG225" s="267"/>
      <c r="CPH225" s="267"/>
      <c r="CPI225" s="267"/>
      <c r="CPJ225" s="267"/>
      <c r="CPK225" s="267"/>
      <c r="CPL225" s="267"/>
      <c r="CPM225" s="267"/>
      <c r="CPN225" s="267"/>
      <c r="CPO225" s="267"/>
      <c r="CPP225" s="267"/>
      <c r="CPQ225" s="267"/>
      <c r="CPR225" s="267"/>
      <c r="CPS225" s="267"/>
      <c r="CPT225" s="267"/>
      <c r="CPU225" s="267"/>
      <c r="CPV225" s="267"/>
      <c r="CPW225" s="267"/>
      <c r="CPX225" s="267"/>
      <c r="CPY225" s="267"/>
      <c r="CPZ225" s="267"/>
      <c r="CQA225" s="267"/>
      <c r="CQB225" s="267"/>
      <c r="CQC225" s="267"/>
      <c r="CQD225" s="267"/>
      <c r="CQE225" s="267"/>
      <c r="CQF225" s="267"/>
      <c r="CQG225" s="267"/>
      <c r="CQH225" s="267"/>
      <c r="CQI225" s="267"/>
      <c r="CQJ225" s="267"/>
      <c r="CQK225" s="267"/>
      <c r="CQL225" s="267"/>
      <c r="CQM225" s="267"/>
      <c r="CQN225" s="267"/>
      <c r="CQO225" s="267"/>
      <c r="CQP225" s="267"/>
      <c r="CQQ225" s="267"/>
      <c r="CQR225" s="267"/>
      <c r="CQS225" s="267"/>
      <c r="CQT225" s="267"/>
      <c r="CQU225" s="267"/>
      <c r="CQV225" s="267"/>
      <c r="CQW225" s="267"/>
      <c r="CQX225" s="267"/>
      <c r="CQY225" s="267"/>
      <c r="CQZ225" s="267"/>
      <c r="CRA225" s="267"/>
      <c r="CRB225" s="267"/>
      <c r="CRC225" s="267"/>
      <c r="CRD225" s="267"/>
      <c r="CRE225" s="267"/>
      <c r="CRF225" s="267"/>
      <c r="CRG225" s="267"/>
      <c r="CRH225" s="267"/>
      <c r="CRI225" s="267"/>
      <c r="CRJ225" s="267"/>
      <c r="CRK225" s="267"/>
      <c r="CRL225" s="267"/>
      <c r="CRM225" s="267"/>
      <c r="CRN225" s="267"/>
      <c r="CRO225" s="267"/>
      <c r="CRP225" s="267"/>
      <c r="CRQ225" s="267"/>
      <c r="CRR225" s="267"/>
      <c r="CRS225" s="267"/>
      <c r="CRT225" s="267"/>
      <c r="CRU225" s="267"/>
      <c r="CRV225" s="267"/>
      <c r="CRW225" s="267"/>
      <c r="CRX225" s="267"/>
      <c r="CRY225" s="267"/>
      <c r="CRZ225" s="267"/>
      <c r="CSA225" s="267"/>
      <c r="CSB225" s="267"/>
      <c r="CSC225" s="267"/>
      <c r="CSD225" s="267"/>
      <c r="CSE225" s="267"/>
      <c r="CSF225" s="267"/>
      <c r="CSG225" s="267"/>
      <c r="CSH225" s="267"/>
      <c r="CSI225" s="267"/>
      <c r="CSJ225" s="267"/>
      <c r="CSK225" s="267"/>
      <c r="CSL225" s="267"/>
      <c r="CSM225" s="267"/>
      <c r="CSN225" s="267"/>
      <c r="CSO225" s="267"/>
      <c r="CSP225" s="267"/>
      <c r="CSQ225" s="267"/>
      <c r="CSR225" s="267"/>
      <c r="CSS225" s="267"/>
      <c r="CST225" s="267"/>
      <c r="CSU225" s="267"/>
      <c r="CSV225" s="267"/>
      <c r="CSW225" s="267"/>
      <c r="CSX225" s="267"/>
      <c r="CSY225" s="267"/>
      <c r="CSZ225" s="267"/>
      <c r="CTA225" s="267"/>
      <c r="CTB225" s="267"/>
      <c r="CTC225" s="267"/>
      <c r="CTD225" s="267"/>
      <c r="CTE225" s="267"/>
      <c r="CTF225" s="267"/>
      <c r="CTG225" s="267"/>
      <c r="CTH225" s="267"/>
      <c r="CTI225" s="267"/>
      <c r="CTJ225" s="267"/>
      <c r="CTK225" s="267"/>
      <c r="CTL225" s="267"/>
      <c r="CTM225" s="267"/>
      <c r="CTN225" s="267"/>
      <c r="CTO225" s="267"/>
      <c r="CTP225" s="267"/>
      <c r="CTQ225" s="267"/>
      <c r="CTR225" s="267"/>
      <c r="CTS225" s="267"/>
      <c r="CTT225" s="267"/>
      <c r="CTU225" s="267"/>
      <c r="CTV225" s="267"/>
      <c r="CTW225" s="267"/>
      <c r="CTX225" s="267"/>
      <c r="CTY225" s="267"/>
      <c r="CTZ225" s="267"/>
      <c r="CUA225" s="267"/>
      <c r="CUB225" s="267"/>
      <c r="CUC225" s="267"/>
      <c r="CUD225" s="267"/>
      <c r="CUE225" s="267"/>
      <c r="CUF225" s="267"/>
      <c r="CUG225" s="267"/>
      <c r="CUH225" s="267"/>
      <c r="CUI225" s="267"/>
      <c r="CUJ225" s="267"/>
      <c r="CUK225" s="267"/>
      <c r="CUL225" s="267"/>
      <c r="CUM225" s="267"/>
      <c r="CUN225" s="267"/>
      <c r="CUO225" s="267"/>
      <c r="CUP225" s="267"/>
      <c r="CUQ225" s="267"/>
      <c r="CUR225" s="267"/>
      <c r="CUS225" s="267"/>
      <c r="CUT225" s="267"/>
      <c r="CUU225" s="267"/>
      <c r="CUV225" s="267"/>
      <c r="CUW225" s="267"/>
      <c r="CUX225" s="267"/>
      <c r="CUY225" s="267"/>
      <c r="CUZ225" s="267"/>
      <c r="CVA225" s="267"/>
      <c r="CVB225" s="267"/>
      <c r="CVC225" s="267"/>
      <c r="CVD225" s="267"/>
      <c r="CVE225" s="267"/>
      <c r="CVF225" s="267"/>
      <c r="CVG225" s="267"/>
      <c r="CVH225" s="267"/>
      <c r="CVI225" s="267"/>
      <c r="CVJ225" s="267"/>
      <c r="CVK225" s="267"/>
      <c r="CVL225" s="267"/>
      <c r="CVM225" s="267"/>
      <c r="CVN225" s="267"/>
      <c r="CVO225" s="267"/>
      <c r="CVP225" s="267"/>
      <c r="CVQ225" s="267"/>
      <c r="CVR225" s="267"/>
      <c r="CVS225" s="267"/>
      <c r="CVT225" s="267"/>
      <c r="CVU225" s="267"/>
      <c r="CVV225" s="267"/>
      <c r="CVW225" s="267"/>
      <c r="CVX225" s="267"/>
      <c r="CVY225" s="267"/>
      <c r="CVZ225" s="267"/>
      <c r="CWA225" s="267"/>
      <c r="CWB225" s="267"/>
      <c r="CWC225" s="267"/>
      <c r="CWD225" s="267"/>
      <c r="CWE225" s="267"/>
      <c r="CWF225" s="267"/>
      <c r="CWG225" s="267"/>
      <c r="CWH225" s="267"/>
      <c r="CWI225" s="267"/>
      <c r="CWJ225" s="267"/>
      <c r="CWK225" s="267"/>
      <c r="CWL225" s="267"/>
      <c r="CWM225" s="267"/>
      <c r="CWN225" s="267"/>
      <c r="CWO225" s="267"/>
      <c r="CWP225" s="267"/>
      <c r="CWQ225" s="267"/>
      <c r="CWR225" s="267"/>
      <c r="CWS225" s="267"/>
      <c r="CWT225" s="267"/>
      <c r="CWU225" s="267"/>
      <c r="CWV225" s="267"/>
      <c r="CWW225" s="267"/>
      <c r="CWX225" s="267"/>
      <c r="CWY225" s="267"/>
      <c r="CWZ225" s="267"/>
      <c r="CXA225" s="267"/>
      <c r="CXB225" s="267"/>
      <c r="CXC225" s="267"/>
      <c r="CXD225" s="267"/>
      <c r="CXE225" s="267"/>
      <c r="CXF225" s="267"/>
      <c r="CXG225" s="267"/>
      <c r="CXH225" s="267"/>
      <c r="CXI225" s="267"/>
      <c r="CXJ225" s="267"/>
      <c r="CXK225" s="267"/>
      <c r="CXL225" s="267"/>
      <c r="CXM225" s="267"/>
      <c r="CXN225" s="267"/>
      <c r="CXO225" s="267"/>
      <c r="CXP225" s="267"/>
      <c r="CXQ225" s="267"/>
      <c r="CXR225" s="267"/>
      <c r="CXS225" s="267"/>
      <c r="CXT225" s="267"/>
      <c r="CXU225" s="267"/>
      <c r="CXV225" s="267"/>
      <c r="CXW225" s="267"/>
      <c r="CXX225" s="267"/>
      <c r="CXY225" s="267"/>
      <c r="CXZ225" s="267"/>
      <c r="CYA225" s="267"/>
      <c r="CYB225" s="267"/>
      <c r="CYC225" s="267"/>
      <c r="CYD225" s="267"/>
      <c r="CYE225" s="267"/>
      <c r="CYF225" s="267"/>
      <c r="CYG225" s="267"/>
      <c r="CYH225" s="267"/>
      <c r="CYI225" s="267"/>
      <c r="CYJ225" s="267"/>
      <c r="CYK225" s="267"/>
      <c r="CYL225" s="267"/>
      <c r="CYM225" s="267"/>
      <c r="CYN225" s="267"/>
      <c r="CYO225" s="267"/>
      <c r="CYP225" s="267"/>
      <c r="CYQ225" s="267"/>
      <c r="CYR225" s="267"/>
      <c r="CYS225" s="267"/>
      <c r="CYT225" s="267"/>
      <c r="CYU225" s="267"/>
      <c r="CYV225" s="267"/>
      <c r="CYW225" s="267"/>
      <c r="CYX225" s="267"/>
      <c r="CYY225" s="267"/>
      <c r="CYZ225" s="267"/>
      <c r="CZA225" s="267"/>
      <c r="CZB225" s="267"/>
      <c r="CZC225" s="267"/>
      <c r="CZD225" s="267"/>
      <c r="CZE225" s="267"/>
      <c r="CZF225" s="267"/>
      <c r="CZG225" s="267"/>
      <c r="CZH225" s="267"/>
      <c r="CZI225" s="267"/>
      <c r="CZJ225" s="267"/>
      <c r="CZK225" s="267"/>
      <c r="CZL225" s="267"/>
      <c r="CZM225" s="267"/>
      <c r="CZN225" s="267"/>
      <c r="CZO225" s="267"/>
      <c r="CZP225" s="267"/>
      <c r="CZQ225" s="267"/>
      <c r="CZR225" s="267"/>
      <c r="CZS225" s="267"/>
      <c r="CZT225" s="267"/>
      <c r="CZU225" s="267"/>
      <c r="CZV225" s="267"/>
      <c r="CZW225" s="267"/>
      <c r="CZX225" s="267"/>
      <c r="CZY225" s="267"/>
      <c r="CZZ225" s="267"/>
      <c r="DAA225" s="267"/>
      <c r="DAB225" s="267"/>
      <c r="DAC225" s="267"/>
      <c r="DAD225" s="267"/>
      <c r="DAE225" s="267"/>
      <c r="DAF225" s="267"/>
      <c r="DAG225" s="267"/>
      <c r="DAH225" s="267"/>
      <c r="DAI225" s="267"/>
      <c r="DAJ225" s="267"/>
      <c r="DAK225" s="267"/>
      <c r="DAL225" s="267"/>
      <c r="DAM225" s="267"/>
      <c r="DAN225" s="267"/>
      <c r="DAO225" s="267"/>
      <c r="DAP225" s="267"/>
      <c r="DAQ225" s="267"/>
      <c r="DAR225" s="267"/>
      <c r="DAS225" s="267"/>
      <c r="DAT225" s="267"/>
      <c r="DAU225" s="267"/>
      <c r="DAV225" s="267"/>
      <c r="DAW225" s="267"/>
      <c r="DAX225" s="267"/>
      <c r="DAY225" s="267"/>
      <c r="DAZ225" s="267"/>
      <c r="DBA225" s="267"/>
      <c r="DBB225" s="267"/>
      <c r="DBC225" s="267"/>
      <c r="DBD225" s="267"/>
      <c r="DBE225" s="267"/>
      <c r="DBF225" s="267"/>
      <c r="DBG225" s="267"/>
      <c r="DBH225" s="267"/>
      <c r="DBI225" s="267"/>
      <c r="DBJ225" s="267"/>
      <c r="DBK225" s="267"/>
      <c r="DBL225" s="267"/>
      <c r="DBM225" s="267"/>
      <c r="DBN225" s="267"/>
      <c r="DBO225" s="267"/>
      <c r="DBP225" s="267"/>
      <c r="DBQ225" s="267"/>
      <c r="DBR225" s="267"/>
      <c r="DBS225" s="267"/>
      <c r="DBT225" s="267"/>
      <c r="DBU225" s="267"/>
      <c r="DBV225" s="267"/>
      <c r="DBW225" s="267"/>
      <c r="DBX225" s="267"/>
      <c r="DBY225" s="267"/>
      <c r="DBZ225" s="267"/>
      <c r="DCA225" s="267"/>
      <c r="DCB225" s="267"/>
      <c r="DCC225" s="267"/>
      <c r="DCD225" s="267"/>
      <c r="DCE225" s="267"/>
      <c r="DCF225" s="267"/>
      <c r="DCG225" s="267"/>
      <c r="DCH225" s="267"/>
      <c r="DCI225" s="267"/>
      <c r="DCJ225" s="267"/>
      <c r="DCK225" s="267"/>
      <c r="DCL225" s="267"/>
      <c r="DCM225" s="267"/>
      <c r="DCN225" s="267"/>
      <c r="DCO225" s="267"/>
      <c r="DCP225" s="267"/>
      <c r="DCQ225" s="267"/>
      <c r="DCR225" s="267"/>
      <c r="DCS225" s="267"/>
      <c r="DCT225" s="267"/>
      <c r="DCU225" s="267"/>
      <c r="DCV225" s="267"/>
      <c r="DCW225" s="267"/>
      <c r="DCX225" s="267"/>
      <c r="DCY225" s="267"/>
      <c r="DCZ225" s="267"/>
      <c r="DDA225" s="267"/>
      <c r="DDB225" s="267"/>
      <c r="DDC225" s="267"/>
      <c r="DDD225" s="267"/>
      <c r="DDE225" s="267"/>
      <c r="DDF225" s="267"/>
      <c r="DDG225" s="267"/>
      <c r="DDH225" s="267"/>
      <c r="DDI225" s="267"/>
      <c r="DDJ225" s="267"/>
      <c r="DDK225" s="267"/>
      <c r="DDL225" s="267"/>
      <c r="DDM225" s="267"/>
      <c r="DDN225" s="267"/>
      <c r="DDO225" s="267"/>
      <c r="DDP225" s="267"/>
      <c r="DDQ225" s="267"/>
      <c r="DDR225" s="267"/>
      <c r="DDS225" s="267"/>
      <c r="DDT225" s="267"/>
      <c r="DDU225" s="267"/>
      <c r="DDV225" s="267"/>
      <c r="DDW225" s="267"/>
      <c r="DDX225" s="267"/>
      <c r="DDY225" s="267"/>
      <c r="DDZ225" s="267"/>
      <c r="DEA225" s="267"/>
      <c r="DEB225" s="267"/>
      <c r="DEC225" s="267"/>
      <c r="DED225" s="267"/>
      <c r="DEE225" s="267"/>
      <c r="DEF225" s="267"/>
      <c r="DEG225" s="267"/>
      <c r="DEH225" s="267"/>
      <c r="DEI225" s="267"/>
      <c r="DEJ225" s="267"/>
      <c r="DEK225" s="267"/>
      <c r="DEL225" s="267"/>
      <c r="DEM225" s="267"/>
      <c r="DEN225" s="267"/>
      <c r="DEO225" s="267"/>
      <c r="DEP225" s="267"/>
      <c r="DEQ225" s="267"/>
      <c r="DER225" s="267"/>
      <c r="DES225" s="267"/>
      <c r="DET225" s="267"/>
      <c r="DEU225" s="267"/>
      <c r="DEV225" s="267"/>
      <c r="DEW225" s="267"/>
      <c r="DEX225" s="267"/>
      <c r="DEY225" s="267"/>
      <c r="DEZ225" s="267"/>
      <c r="DFA225" s="267"/>
      <c r="DFB225" s="267"/>
      <c r="DFC225" s="267"/>
      <c r="DFD225" s="267"/>
      <c r="DFE225" s="267"/>
      <c r="DFF225" s="267"/>
      <c r="DFG225" s="267"/>
      <c r="DFH225" s="267"/>
      <c r="DFI225" s="267"/>
      <c r="DFJ225" s="267"/>
      <c r="DFK225" s="267"/>
      <c r="DFL225" s="267"/>
      <c r="DFM225" s="267"/>
      <c r="DFN225" s="267"/>
      <c r="DFO225" s="267"/>
      <c r="DFP225" s="267"/>
      <c r="DFQ225" s="267"/>
      <c r="DFR225" s="267"/>
      <c r="DFS225" s="267"/>
      <c r="DFT225" s="267"/>
      <c r="DFU225" s="267"/>
      <c r="DFV225" s="267"/>
      <c r="DFW225" s="267"/>
      <c r="DFX225" s="267"/>
      <c r="DFY225" s="267"/>
      <c r="DFZ225" s="267"/>
      <c r="DGA225" s="267"/>
      <c r="DGB225" s="267"/>
      <c r="DGC225" s="267"/>
      <c r="DGD225" s="267"/>
      <c r="DGE225" s="267"/>
      <c r="DGF225" s="267"/>
      <c r="DGG225" s="267"/>
      <c r="DGH225" s="267"/>
      <c r="DGI225" s="267"/>
      <c r="DGJ225" s="267"/>
      <c r="DGK225" s="267"/>
      <c r="DGL225" s="267"/>
      <c r="DGM225" s="267"/>
      <c r="DGN225" s="267"/>
      <c r="DGO225" s="267"/>
      <c r="DGP225" s="267"/>
      <c r="DGQ225" s="267"/>
      <c r="DGR225" s="267"/>
      <c r="DGS225" s="267"/>
      <c r="DGT225" s="267"/>
      <c r="DGU225" s="267"/>
      <c r="DGV225" s="267"/>
      <c r="DGW225" s="267"/>
      <c r="DGX225" s="267"/>
      <c r="DGY225" s="267"/>
      <c r="DGZ225" s="267"/>
      <c r="DHA225" s="267"/>
      <c r="DHB225" s="267"/>
      <c r="DHC225" s="267"/>
      <c r="DHD225" s="267"/>
      <c r="DHE225" s="267"/>
      <c r="DHF225" s="267"/>
      <c r="DHG225" s="267"/>
      <c r="DHH225" s="267"/>
      <c r="DHI225" s="267"/>
      <c r="DHJ225" s="267"/>
      <c r="DHK225" s="267"/>
      <c r="DHL225" s="267"/>
      <c r="DHM225" s="267"/>
      <c r="DHN225" s="267"/>
      <c r="DHO225" s="267"/>
      <c r="DHP225" s="267"/>
      <c r="DHQ225" s="267"/>
      <c r="DHR225" s="267"/>
      <c r="DHS225" s="267"/>
      <c r="DHT225" s="267"/>
      <c r="DHU225" s="267"/>
      <c r="DHV225" s="267"/>
      <c r="DHW225" s="267"/>
      <c r="DHX225" s="267"/>
      <c r="DHY225" s="267"/>
      <c r="DHZ225" s="267"/>
      <c r="DIA225" s="267"/>
      <c r="DIB225" s="267"/>
      <c r="DIC225" s="267"/>
      <c r="DID225" s="267"/>
      <c r="DIE225" s="267"/>
      <c r="DIF225" s="267"/>
      <c r="DIG225" s="267"/>
      <c r="DIH225" s="267"/>
      <c r="DII225" s="267"/>
      <c r="DIJ225" s="267"/>
      <c r="DIK225" s="267"/>
      <c r="DIL225" s="267"/>
      <c r="DIM225" s="267"/>
      <c r="DIN225" s="267"/>
      <c r="DIO225" s="267"/>
      <c r="DIP225" s="267"/>
      <c r="DIQ225" s="267"/>
      <c r="DIR225" s="267"/>
      <c r="DIS225" s="267"/>
      <c r="DIT225" s="267"/>
      <c r="DIU225" s="267"/>
      <c r="DIV225" s="267"/>
      <c r="DIW225" s="267"/>
      <c r="DIX225" s="267"/>
      <c r="DIY225" s="267"/>
      <c r="DIZ225" s="267"/>
      <c r="DJA225" s="267"/>
      <c r="DJB225" s="267"/>
      <c r="DJC225" s="267"/>
      <c r="DJD225" s="267"/>
      <c r="DJE225" s="267"/>
      <c r="DJF225" s="267"/>
      <c r="DJG225" s="267"/>
      <c r="DJH225" s="267"/>
      <c r="DJI225" s="267"/>
      <c r="DJJ225" s="267"/>
      <c r="DJK225" s="267"/>
      <c r="DJL225" s="267"/>
      <c r="DJM225" s="267"/>
      <c r="DJN225" s="267"/>
      <c r="DJO225" s="267"/>
      <c r="DJP225" s="267"/>
      <c r="DJQ225" s="267"/>
      <c r="DJR225" s="267"/>
      <c r="DJS225" s="267"/>
      <c r="DJT225" s="267"/>
      <c r="DJU225" s="267"/>
      <c r="DJV225" s="267"/>
      <c r="DJW225" s="267"/>
      <c r="DJX225" s="267"/>
      <c r="DJY225" s="267"/>
      <c r="DJZ225" s="267"/>
      <c r="DKA225" s="267"/>
      <c r="DKB225" s="267"/>
      <c r="DKC225" s="267"/>
      <c r="DKD225" s="267"/>
      <c r="DKE225" s="267"/>
      <c r="DKF225" s="267"/>
      <c r="DKG225" s="267"/>
      <c r="DKH225" s="267"/>
      <c r="DKI225" s="267"/>
      <c r="DKJ225" s="267"/>
      <c r="DKK225" s="267"/>
      <c r="DKL225" s="267"/>
      <c r="DKM225" s="267"/>
      <c r="DKN225" s="267"/>
      <c r="DKO225" s="267"/>
      <c r="DKP225" s="267"/>
      <c r="DKQ225" s="267"/>
      <c r="DKR225" s="267"/>
      <c r="DKS225" s="267"/>
      <c r="DKT225" s="267"/>
      <c r="DKU225" s="267"/>
      <c r="DKV225" s="267"/>
      <c r="DKW225" s="267"/>
      <c r="DKX225" s="267"/>
      <c r="DKY225" s="267"/>
      <c r="DKZ225" s="267"/>
      <c r="DLA225" s="267"/>
      <c r="DLB225" s="267"/>
      <c r="DLC225" s="267"/>
      <c r="DLD225" s="267"/>
      <c r="DLE225" s="267"/>
      <c r="DLF225" s="267"/>
      <c r="DLG225" s="267"/>
      <c r="DLH225" s="267"/>
      <c r="DLI225" s="267"/>
      <c r="DLJ225" s="267"/>
      <c r="DLK225" s="267"/>
      <c r="DLL225" s="267"/>
      <c r="DLM225" s="267"/>
      <c r="DLN225" s="267"/>
      <c r="DLO225" s="267"/>
      <c r="DLP225" s="267"/>
      <c r="DLQ225" s="267"/>
      <c r="DLR225" s="267"/>
      <c r="DLS225" s="267"/>
      <c r="DLT225" s="267"/>
      <c r="DLU225" s="267"/>
      <c r="DLV225" s="267"/>
      <c r="DLW225" s="267"/>
      <c r="DLX225" s="267"/>
      <c r="DLY225" s="267"/>
      <c r="DLZ225" s="267"/>
      <c r="DMA225" s="267"/>
      <c r="DMB225" s="267"/>
      <c r="DMC225" s="267"/>
      <c r="DMD225" s="267"/>
      <c r="DME225" s="267"/>
      <c r="DMF225" s="267"/>
      <c r="DMG225" s="267"/>
      <c r="DMH225" s="267"/>
      <c r="DMI225" s="267"/>
      <c r="DMJ225" s="267"/>
      <c r="DMK225" s="267"/>
      <c r="DML225" s="267"/>
      <c r="DMM225" s="267"/>
      <c r="DMN225" s="267"/>
      <c r="DMO225" s="267"/>
      <c r="DMP225" s="267"/>
      <c r="DMQ225" s="267"/>
      <c r="DMR225" s="267"/>
      <c r="DMS225" s="267"/>
      <c r="DMT225" s="267"/>
      <c r="DMU225" s="267"/>
      <c r="DMV225" s="267"/>
      <c r="DMW225" s="267"/>
      <c r="DMX225" s="267"/>
      <c r="DMY225" s="267"/>
      <c r="DMZ225" s="267"/>
      <c r="DNA225" s="267"/>
      <c r="DNB225" s="267"/>
      <c r="DNC225" s="267"/>
      <c r="DND225" s="267"/>
      <c r="DNE225" s="267"/>
      <c r="DNF225" s="267"/>
      <c r="DNG225" s="267"/>
      <c r="DNH225" s="267"/>
      <c r="DNI225" s="267"/>
      <c r="DNJ225" s="267"/>
      <c r="DNK225" s="267"/>
      <c r="DNL225" s="267"/>
      <c r="DNM225" s="267"/>
      <c r="DNN225" s="267"/>
      <c r="DNO225" s="267"/>
      <c r="DNP225" s="267"/>
      <c r="DNQ225" s="267"/>
      <c r="DNR225" s="267"/>
      <c r="DNS225" s="267"/>
      <c r="DNT225" s="267"/>
      <c r="DNU225" s="267"/>
      <c r="DNV225" s="267"/>
      <c r="DNW225" s="267"/>
      <c r="DNX225" s="267"/>
      <c r="DNY225" s="267"/>
      <c r="DNZ225" s="267"/>
      <c r="DOA225" s="267"/>
      <c r="DOB225" s="267"/>
      <c r="DOC225" s="267"/>
      <c r="DOD225" s="267"/>
      <c r="DOE225" s="267"/>
      <c r="DOF225" s="267"/>
      <c r="DOG225" s="267"/>
      <c r="DOH225" s="267"/>
      <c r="DOI225" s="267"/>
      <c r="DOJ225" s="267"/>
      <c r="DOK225" s="267"/>
      <c r="DOL225" s="267"/>
      <c r="DOM225" s="267"/>
      <c r="DON225" s="267"/>
      <c r="DOO225" s="267"/>
      <c r="DOP225" s="267"/>
      <c r="DOQ225" s="267"/>
      <c r="DOR225" s="267"/>
      <c r="DOS225" s="267"/>
      <c r="DOT225" s="267"/>
      <c r="DOU225" s="267"/>
      <c r="DOV225" s="267"/>
      <c r="DOW225" s="267"/>
      <c r="DOX225" s="267"/>
      <c r="DOY225" s="267"/>
      <c r="DOZ225" s="267"/>
      <c r="DPA225" s="267"/>
      <c r="DPB225" s="267"/>
      <c r="DPC225" s="267"/>
      <c r="DPD225" s="267"/>
      <c r="DPE225" s="267"/>
      <c r="DPF225" s="267"/>
      <c r="DPG225" s="267"/>
      <c r="DPH225" s="267"/>
      <c r="DPI225" s="267"/>
      <c r="DPJ225" s="267"/>
      <c r="DPK225" s="267"/>
      <c r="DPL225" s="267"/>
      <c r="DPM225" s="267"/>
      <c r="DPN225" s="267"/>
      <c r="DPO225" s="267"/>
      <c r="DPP225" s="267"/>
      <c r="DPQ225" s="267"/>
      <c r="DPR225" s="267"/>
      <c r="DPS225" s="267"/>
      <c r="DPT225" s="267"/>
      <c r="DPU225" s="267"/>
      <c r="DPV225" s="267"/>
      <c r="DPW225" s="267"/>
      <c r="DPX225" s="267"/>
      <c r="DPY225" s="267"/>
      <c r="DPZ225" s="267"/>
      <c r="DQA225" s="267"/>
      <c r="DQB225" s="267"/>
      <c r="DQC225" s="267"/>
      <c r="DQD225" s="267"/>
      <c r="DQE225" s="267"/>
      <c r="DQF225" s="267"/>
      <c r="DQG225" s="267"/>
      <c r="DQH225" s="267"/>
      <c r="DQI225" s="267"/>
      <c r="DQJ225" s="267"/>
      <c r="DQK225" s="267"/>
      <c r="DQL225" s="267"/>
      <c r="DQM225" s="267"/>
      <c r="DQN225" s="267"/>
      <c r="DQO225" s="267"/>
      <c r="DQP225" s="267"/>
      <c r="DQQ225" s="267"/>
      <c r="DQR225" s="267"/>
      <c r="DQS225" s="267"/>
      <c r="DQT225" s="267"/>
      <c r="DQU225" s="267"/>
      <c r="DQV225" s="267"/>
      <c r="DQW225" s="267"/>
      <c r="DQX225" s="267"/>
      <c r="DQY225" s="267"/>
      <c r="DQZ225" s="267"/>
      <c r="DRA225" s="267"/>
      <c r="DRB225" s="267"/>
      <c r="DRC225" s="267"/>
      <c r="DRD225" s="267"/>
      <c r="DRE225" s="267"/>
      <c r="DRF225" s="267"/>
      <c r="DRG225" s="267"/>
      <c r="DRH225" s="267"/>
      <c r="DRI225" s="267"/>
      <c r="DRJ225" s="267"/>
      <c r="DRK225" s="267"/>
      <c r="DRL225" s="267"/>
      <c r="DRM225" s="267"/>
      <c r="DRN225" s="267"/>
      <c r="DRO225" s="267"/>
      <c r="DRP225" s="267"/>
      <c r="DRQ225" s="267"/>
      <c r="DRR225" s="267"/>
      <c r="DRS225" s="267"/>
      <c r="DRT225" s="267"/>
      <c r="DRU225" s="267"/>
      <c r="DRV225" s="267"/>
      <c r="DRW225" s="267"/>
      <c r="DRX225" s="267"/>
      <c r="DRY225" s="267"/>
      <c r="DRZ225" s="267"/>
      <c r="DSA225" s="267"/>
      <c r="DSB225" s="267"/>
      <c r="DSC225" s="267"/>
      <c r="DSD225" s="267"/>
      <c r="DSE225" s="267"/>
      <c r="DSF225" s="267"/>
      <c r="DSG225" s="267"/>
      <c r="DSH225" s="267"/>
      <c r="DSI225" s="267"/>
      <c r="DSJ225" s="267"/>
      <c r="DSK225" s="267"/>
      <c r="DSL225" s="267"/>
      <c r="DSM225" s="267"/>
      <c r="DSN225" s="267"/>
      <c r="DSO225" s="267"/>
      <c r="DSP225" s="267"/>
      <c r="DSQ225" s="267"/>
      <c r="DSR225" s="267"/>
      <c r="DSS225" s="267"/>
      <c r="DST225" s="267"/>
      <c r="DSU225" s="267"/>
      <c r="DSV225" s="267"/>
      <c r="DSW225" s="267"/>
      <c r="DSX225" s="267"/>
      <c r="DSY225" s="267"/>
      <c r="DSZ225" s="267"/>
      <c r="DTA225" s="267"/>
      <c r="DTB225" s="267"/>
      <c r="DTC225" s="267"/>
      <c r="DTD225" s="267"/>
      <c r="DTE225" s="267"/>
      <c r="DTF225" s="267"/>
      <c r="DTG225" s="267"/>
      <c r="DTH225" s="267"/>
      <c r="DTI225" s="267"/>
      <c r="DTJ225" s="267"/>
      <c r="DTK225" s="267"/>
      <c r="DTL225" s="267"/>
      <c r="DTM225" s="267"/>
      <c r="DTN225" s="267"/>
      <c r="DTO225" s="267"/>
      <c r="DTP225" s="267"/>
      <c r="DTQ225" s="267"/>
      <c r="DTR225" s="267"/>
      <c r="DTS225" s="267"/>
      <c r="DTT225" s="267"/>
      <c r="DTU225" s="267"/>
      <c r="DTV225" s="267"/>
      <c r="DTW225" s="267"/>
      <c r="DTX225" s="267"/>
      <c r="DTY225" s="267"/>
      <c r="DTZ225" s="267"/>
      <c r="DUA225" s="267"/>
      <c r="DUB225" s="267"/>
      <c r="DUC225" s="267"/>
      <c r="DUD225" s="267"/>
      <c r="DUE225" s="267"/>
      <c r="DUF225" s="267"/>
      <c r="DUG225" s="267"/>
      <c r="DUH225" s="267"/>
      <c r="DUI225" s="267"/>
      <c r="DUJ225" s="267"/>
      <c r="DUK225" s="267"/>
      <c r="DUL225" s="267"/>
      <c r="DUM225" s="267"/>
      <c r="DUN225" s="267"/>
      <c r="DUO225" s="267"/>
      <c r="DUP225" s="267"/>
      <c r="DUQ225" s="267"/>
      <c r="DUR225" s="267"/>
      <c r="DUS225" s="267"/>
      <c r="DUT225" s="267"/>
      <c r="DUU225" s="267"/>
      <c r="DUV225" s="267"/>
      <c r="DUW225" s="267"/>
      <c r="DUX225" s="267"/>
      <c r="DUY225" s="267"/>
      <c r="DUZ225" s="267"/>
      <c r="DVA225" s="267"/>
      <c r="DVB225" s="267"/>
      <c r="DVC225" s="267"/>
      <c r="DVD225" s="267"/>
      <c r="DVE225" s="267"/>
      <c r="DVF225" s="267"/>
      <c r="DVG225" s="267"/>
      <c r="DVH225" s="267"/>
      <c r="DVI225" s="267"/>
      <c r="DVJ225" s="267"/>
      <c r="DVK225" s="267"/>
      <c r="DVL225" s="267"/>
      <c r="DVM225" s="267"/>
      <c r="DVN225" s="267"/>
      <c r="DVO225" s="267"/>
      <c r="DVP225" s="267"/>
      <c r="DVQ225" s="267"/>
      <c r="DVR225" s="267"/>
      <c r="DVS225" s="267"/>
      <c r="DVT225" s="267"/>
      <c r="DVU225" s="267"/>
      <c r="DVV225" s="267"/>
      <c r="DVW225" s="267"/>
      <c r="DVX225" s="267"/>
      <c r="DVY225" s="267"/>
      <c r="DVZ225" s="267"/>
      <c r="DWA225" s="267"/>
      <c r="DWB225" s="267"/>
      <c r="DWC225" s="267"/>
      <c r="DWD225" s="267"/>
      <c r="DWE225" s="267"/>
      <c r="DWF225" s="267"/>
      <c r="DWG225" s="267"/>
      <c r="DWH225" s="267"/>
      <c r="DWI225" s="267"/>
      <c r="DWJ225" s="267"/>
      <c r="DWK225" s="267"/>
      <c r="DWL225" s="267"/>
      <c r="DWM225" s="267"/>
      <c r="DWN225" s="267"/>
      <c r="DWO225" s="267"/>
      <c r="DWP225" s="267"/>
      <c r="DWQ225" s="267"/>
      <c r="DWR225" s="267"/>
      <c r="DWS225" s="267"/>
      <c r="DWT225" s="267"/>
      <c r="DWU225" s="267"/>
      <c r="DWV225" s="267"/>
      <c r="DWW225" s="267"/>
      <c r="DWX225" s="267"/>
      <c r="DWY225" s="267"/>
      <c r="DWZ225" s="267"/>
      <c r="DXA225" s="267"/>
      <c r="DXB225" s="267"/>
      <c r="DXC225" s="267"/>
      <c r="DXD225" s="267"/>
      <c r="DXE225" s="267"/>
      <c r="DXF225" s="267"/>
      <c r="DXG225" s="267"/>
      <c r="DXH225" s="267"/>
      <c r="DXI225" s="267"/>
      <c r="DXJ225" s="267"/>
      <c r="DXK225" s="267"/>
      <c r="DXL225" s="267"/>
      <c r="DXM225" s="267"/>
      <c r="DXN225" s="267"/>
      <c r="DXO225" s="267"/>
      <c r="DXP225" s="267"/>
      <c r="DXQ225" s="267"/>
      <c r="DXR225" s="267"/>
      <c r="DXS225" s="267"/>
      <c r="DXT225" s="267"/>
      <c r="DXU225" s="267"/>
      <c r="DXV225" s="267"/>
      <c r="DXW225" s="267"/>
      <c r="DXX225" s="267"/>
      <c r="DXY225" s="267"/>
      <c r="DXZ225" s="267"/>
      <c r="DYA225" s="267"/>
      <c r="DYB225" s="267"/>
      <c r="DYC225" s="267"/>
      <c r="DYD225" s="267"/>
      <c r="DYE225" s="267"/>
      <c r="DYF225" s="267"/>
      <c r="DYG225" s="267"/>
      <c r="DYH225" s="267"/>
      <c r="DYI225" s="267"/>
      <c r="DYJ225" s="267"/>
      <c r="DYK225" s="267"/>
      <c r="DYL225" s="267"/>
      <c r="DYM225" s="267"/>
      <c r="DYN225" s="267"/>
      <c r="DYO225" s="267"/>
      <c r="DYP225" s="267"/>
      <c r="DYQ225" s="267"/>
      <c r="DYR225" s="267"/>
      <c r="DYS225" s="267"/>
      <c r="DYT225" s="267"/>
      <c r="DYU225" s="267"/>
      <c r="DYV225" s="267"/>
      <c r="DYW225" s="267"/>
      <c r="DYX225" s="267"/>
      <c r="DYY225" s="267"/>
      <c r="DYZ225" s="267"/>
      <c r="DZA225" s="267"/>
      <c r="DZB225" s="267"/>
      <c r="DZC225" s="267"/>
      <c r="DZD225" s="267"/>
      <c r="DZE225" s="267"/>
      <c r="DZF225" s="267"/>
      <c r="DZG225" s="267"/>
      <c r="DZH225" s="267"/>
      <c r="DZI225" s="267"/>
      <c r="DZJ225" s="267"/>
      <c r="DZK225" s="267"/>
      <c r="DZL225" s="267"/>
      <c r="DZM225" s="267"/>
      <c r="DZN225" s="267"/>
      <c r="DZO225" s="267"/>
      <c r="DZP225" s="267"/>
      <c r="DZQ225" s="267"/>
      <c r="DZR225" s="267"/>
      <c r="DZS225" s="267"/>
      <c r="DZT225" s="267"/>
      <c r="DZU225" s="267"/>
      <c r="DZV225" s="267"/>
      <c r="DZW225" s="267"/>
      <c r="DZX225" s="267"/>
      <c r="DZY225" s="267"/>
      <c r="DZZ225" s="267"/>
      <c r="EAA225" s="267"/>
      <c r="EAB225" s="267"/>
      <c r="EAC225" s="267"/>
      <c r="EAD225" s="267"/>
      <c r="EAE225" s="267"/>
      <c r="EAF225" s="267"/>
      <c r="EAG225" s="267"/>
      <c r="EAH225" s="267"/>
      <c r="EAI225" s="267"/>
      <c r="EAJ225" s="267"/>
      <c r="EAK225" s="267"/>
      <c r="EAL225" s="267"/>
      <c r="EAM225" s="267"/>
      <c r="EAN225" s="267"/>
      <c r="EAO225" s="267"/>
      <c r="EAP225" s="267"/>
      <c r="EAQ225" s="267"/>
      <c r="EAR225" s="267"/>
      <c r="EAS225" s="267"/>
      <c r="EAT225" s="267"/>
      <c r="EAU225" s="267"/>
      <c r="EAV225" s="267"/>
      <c r="EAW225" s="267"/>
      <c r="EAX225" s="267"/>
      <c r="EAY225" s="267"/>
      <c r="EAZ225" s="267"/>
      <c r="EBA225" s="267"/>
      <c r="EBB225" s="267"/>
      <c r="EBC225" s="267"/>
      <c r="EBD225" s="267"/>
      <c r="EBE225" s="267"/>
      <c r="EBF225" s="267"/>
      <c r="EBG225" s="267"/>
      <c r="EBH225" s="267"/>
      <c r="EBI225" s="267"/>
      <c r="EBJ225" s="267"/>
      <c r="EBK225" s="267"/>
      <c r="EBL225" s="267"/>
      <c r="EBM225" s="267"/>
      <c r="EBN225" s="267"/>
      <c r="EBO225" s="267"/>
      <c r="EBP225" s="267"/>
      <c r="EBQ225" s="267"/>
      <c r="EBR225" s="267"/>
      <c r="EBS225" s="267"/>
      <c r="EBT225" s="267"/>
      <c r="EBU225" s="267"/>
      <c r="EBV225" s="267"/>
      <c r="EBW225" s="267"/>
      <c r="EBX225" s="267"/>
      <c r="EBY225" s="267"/>
      <c r="EBZ225" s="267"/>
      <c r="ECA225" s="267"/>
      <c r="ECB225" s="267"/>
      <c r="ECC225" s="267"/>
      <c r="ECD225" s="267"/>
      <c r="ECE225" s="267"/>
      <c r="ECF225" s="267"/>
      <c r="ECG225" s="267"/>
      <c r="ECH225" s="267"/>
      <c r="ECI225" s="267"/>
      <c r="ECJ225" s="267"/>
      <c r="ECK225" s="267"/>
      <c r="ECL225" s="267"/>
      <c r="ECM225" s="267"/>
      <c r="ECN225" s="267"/>
      <c r="ECO225" s="267"/>
      <c r="ECP225" s="267"/>
      <c r="ECQ225" s="267"/>
      <c r="ECR225" s="267"/>
      <c r="ECS225" s="267"/>
      <c r="ECT225" s="267"/>
      <c r="ECU225" s="267"/>
      <c r="ECV225" s="267"/>
      <c r="ECW225" s="267"/>
      <c r="ECX225" s="267"/>
      <c r="ECY225" s="267"/>
      <c r="ECZ225" s="267"/>
      <c r="EDA225" s="267"/>
      <c r="EDB225" s="267"/>
      <c r="EDC225" s="267"/>
      <c r="EDD225" s="267"/>
      <c r="EDE225" s="267"/>
      <c r="EDF225" s="267"/>
      <c r="EDG225" s="267"/>
      <c r="EDH225" s="267"/>
      <c r="EDI225" s="267"/>
      <c r="EDJ225" s="267"/>
      <c r="EDK225" s="267"/>
      <c r="EDL225" s="267"/>
      <c r="EDM225" s="267"/>
      <c r="EDN225" s="267"/>
      <c r="EDO225" s="267"/>
      <c r="EDP225" s="267"/>
      <c r="EDQ225" s="267"/>
      <c r="EDR225" s="267"/>
      <c r="EDS225" s="267"/>
      <c r="EDT225" s="267"/>
      <c r="EDU225" s="267"/>
      <c r="EDV225" s="267"/>
      <c r="EDW225" s="267"/>
      <c r="EDX225" s="267"/>
      <c r="EDY225" s="267"/>
      <c r="EDZ225" s="267"/>
      <c r="EEA225" s="267"/>
      <c r="EEB225" s="267"/>
      <c r="EEC225" s="267"/>
      <c r="EED225" s="267"/>
      <c r="EEE225" s="267"/>
      <c r="EEF225" s="267"/>
      <c r="EEG225" s="267"/>
      <c r="EEH225" s="267"/>
      <c r="EEI225" s="267"/>
      <c r="EEJ225" s="267"/>
      <c r="EEK225" s="267"/>
      <c r="EEL225" s="267"/>
      <c r="EEM225" s="267"/>
      <c r="EEN225" s="267"/>
      <c r="EEO225" s="267"/>
      <c r="EEP225" s="267"/>
      <c r="EEQ225" s="267"/>
      <c r="EER225" s="267"/>
      <c r="EES225" s="267"/>
      <c r="EET225" s="267"/>
      <c r="EEU225" s="267"/>
      <c r="EEV225" s="267"/>
      <c r="EEW225" s="267"/>
      <c r="EEX225" s="267"/>
      <c r="EEY225" s="267"/>
      <c r="EEZ225" s="267"/>
      <c r="EFA225" s="267"/>
      <c r="EFB225" s="267"/>
      <c r="EFC225" s="267"/>
      <c r="EFD225" s="267"/>
      <c r="EFE225" s="267"/>
      <c r="EFF225" s="267"/>
      <c r="EFG225" s="267"/>
      <c r="EFH225" s="267"/>
      <c r="EFI225" s="267"/>
      <c r="EFJ225" s="267"/>
      <c r="EFK225" s="267"/>
      <c r="EFL225" s="267"/>
      <c r="EFM225" s="267"/>
      <c r="EFN225" s="267"/>
      <c r="EFO225" s="267"/>
      <c r="EFP225" s="267"/>
      <c r="EFQ225" s="267"/>
      <c r="EFR225" s="267"/>
      <c r="EFS225" s="267"/>
      <c r="EFT225" s="267"/>
      <c r="EFU225" s="267"/>
      <c r="EFV225" s="267"/>
      <c r="EFW225" s="267"/>
      <c r="EFX225" s="267"/>
      <c r="EFY225" s="267"/>
      <c r="EFZ225" s="267"/>
      <c r="EGA225" s="267"/>
      <c r="EGB225" s="267"/>
      <c r="EGC225" s="267"/>
      <c r="EGD225" s="267"/>
      <c r="EGE225" s="267"/>
      <c r="EGF225" s="267"/>
      <c r="EGG225" s="267"/>
      <c r="EGH225" s="267"/>
      <c r="EGI225" s="267"/>
      <c r="EGJ225" s="267"/>
      <c r="EGK225" s="267"/>
      <c r="EGL225" s="267"/>
      <c r="EGM225" s="267"/>
      <c r="EGN225" s="267"/>
      <c r="EGO225" s="267"/>
      <c r="EGP225" s="267"/>
      <c r="EGQ225" s="267"/>
      <c r="EGR225" s="267"/>
      <c r="EGS225" s="267"/>
      <c r="EGT225" s="267"/>
      <c r="EGU225" s="267"/>
      <c r="EGV225" s="267"/>
      <c r="EGW225" s="267"/>
      <c r="EGX225" s="267"/>
      <c r="EGY225" s="267"/>
      <c r="EGZ225" s="267"/>
      <c r="EHA225" s="267"/>
      <c r="EHB225" s="267"/>
      <c r="EHC225" s="267"/>
      <c r="EHD225" s="267"/>
      <c r="EHE225" s="267"/>
      <c r="EHF225" s="267"/>
      <c r="EHG225" s="267"/>
      <c r="EHH225" s="267"/>
      <c r="EHI225" s="267"/>
      <c r="EHJ225" s="267"/>
      <c r="EHK225" s="267"/>
      <c r="EHL225" s="267"/>
      <c r="EHM225" s="267"/>
      <c r="EHN225" s="267"/>
      <c r="EHO225" s="267"/>
      <c r="EHP225" s="267"/>
      <c r="EHQ225" s="267"/>
      <c r="EHR225" s="267"/>
      <c r="EHS225" s="267"/>
      <c r="EHT225" s="267"/>
      <c r="EHU225" s="267"/>
      <c r="EHV225" s="267"/>
      <c r="EHW225" s="267"/>
      <c r="EHX225" s="267"/>
      <c r="EHY225" s="267"/>
      <c r="EHZ225" s="267"/>
      <c r="EIA225" s="267"/>
      <c r="EIB225" s="267"/>
      <c r="EIC225" s="267"/>
      <c r="EID225" s="267"/>
      <c r="EIE225" s="267"/>
      <c r="EIF225" s="267"/>
      <c r="EIG225" s="267"/>
      <c r="EIH225" s="267"/>
      <c r="EII225" s="267"/>
      <c r="EIJ225" s="267"/>
      <c r="EIK225" s="267"/>
      <c r="EIL225" s="267"/>
      <c r="EIM225" s="267"/>
      <c r="EIN225" s="267"/>
      <c r="EIO225" s="267"/>
      <c r="EIP225" s="267"/>
      <c r="EIQ225" s="267"/>
      <c r="EIR225" s="267"/>
      <c r="EIS225" s="267"/>
      <c r="EIT225" s="267"/>
      <c r="EIU225" s="267"/>
      <c r="EIV225" s="267"/>
      <c r="EIW225" s="267"/>
      <c r="EIX225" s="267"/>
      <c r="EIY225" s="267"/>
      <c r="EIZ225" s="267"/>
      <c r="EJA225" s="267"/>
      <c r="EJB225" s="267"/>
      <c r="EJC225" s="267"/>
      <c r="EJD225" s="267"/>
      <c r="EJE225" s="267"/>
      <c r="EJF225" s="267"/>
      <c r="EJG225" s="267"/>
      <c r="EJH225" s="267"/>
      <c r="EJI225" s="267"/>
      <c r="EJJ225" s="267"/>
      <c r="EJK225" s="267"/>
      <c r="EJL225" s="267"/>
      <c r="EJM225" s="267"/>
      <c r="EJN225" s="267"/>
      <c r="EJO225" s="267"/>
      <c r="EJP225" s="267"/>
      <c r="EJQ225" s="267"/>
      <c r="EJR225" s="267"/>
      <c r="EJS225" s="267"/>
      <c r="EJT225" s="267"/>
      <c r="EJU225" s="267"/>
      <c r="EJV225" s="267"/>
      <c r="EJW225" s="267"/>
      <c r="EJX225" s="267"/>
      <c r="EJY225" s="267"/>
      <c r="EJZ225" s="267"/>
      <c r="EKA225" s="267"/>
      <c r="EKB225" s="267"/>
      <c r="EKC225" s="267"/>
      <c r="EKD225" s="267"/>
      <c r="EKE225" s="267"/>
      <c r="EKF225" s="267"/>
      <c r="EKG225" s="267"/>
      <c r="EKH225" s="267"/>
      <c r="EKI225" s="267"/>
      <c r="EKJ225" s="267"/>
      <c r="EKK225" s="267"/>
      <c r="EKL225" s="267"/>
      <c r="EKM225" s="267"/>
      <c r="EKN225" s="267"/>
      <c r="EKO225" s="267"/>
      <c r="EKP225" s="267"/>
      <c r="EKQ225" s="267"/>
      <c r="EKR225" s="267"/>
      <c r="EKS225" s="267"/>
      <c r="EKT225" s="267"/>
      <c r="EKU225" s="267"/>
      <c r="EKV225" s="267"/>
      <c r="EKW225" s="267"/>
      <c r="EKX225" s="267"/>
      <c r="EKY225" s="267"/>
      <c r="EKZ225" s="267"/>
      <c r="ELA225" s="267"/>
      <c r="ELB225" s="267"/>
      <c r="ELC225" s="267"/>
      <c r="ELD225" s="267"/>
      <c r="ELE225" s="267"/>
      <c r="ELF225" s="267"/>
      <c r="ELG225" s="267"/>
      <c r="ELH225" s="267"/>
      <c r="ELI225" s="267"/>
      <c r="ELJ225" s="267"/>
      <c r="ELK225" s="267"/>
      <c r="ELL225" s="267"/>
      <c r="ELM225" s="267"/>
      <c r="ELN225" s="267"/>
      <c r="ELO225" s="267"/>
      <c r="ELP225" s="267"/>
      <c r="ELQ225" s="267"/>
      <c r="ELR225" s="267"/>
      <c r="ELS225" s="267"/>
      <c r="ELT225" s="267"/>
      <c r="ELU225" s="267"/>
      <c r="ELV225" s="267"/>
      <c r="ELW225" s="267"/>
      <c r="ELX225" s="267"/>
      <c r="ELY225" s="267"/>
      <c r="ELZ225" s="267"/>
      <c r="EMA225" s="267"/>
      <c r="EMB225" s="267"/>
      <c r="EMC225" s="267"/>
      <c r="EMD225" s="267"/>
      <c r="EME225" s="267"/>
      <c r="EMF225" s="267"/>
      <c r="EMG225" s="267"/>
      <c r="EMH225" s="267"/>
      <c r="EMI225" s="267"/>
      <c r="EMJ225" s="267"/>
      <c r="EMK225" s="267"/>
      <c r="EML225" s="267"/>
      <c r="EMM225" s="267"/>
      <c r="EMN225" s="267"/>
      <c r="EMO225" s="267"/>
      <c r="EMP225" s="267"/>
      <c r="EMQ225" s="267"/>
      <c r="EMR225" s="267"/>
      <c r="EMS225" s="267"/>
      <c r="EMT225" s="267"/>
      <c r="EMU225" s="267"/>
      <c r="EMV225" s="267"/>
      <c r="EMW225" s="267"/>
      <c r="EMX225" s="267"/>
      <c r="EMY225" s="267"/>
      <c r="EMZ225" s="267"/>
      <c r="ENA225" s="267"/>
      <c r="ENB225" s="267"/>
      <c r="ENC225" s="267"/>
      <c r="END225" s="267"/>
      <c r="ENE225" s="267"/>
      <c r="ENF225" s="267"/>
      <c r="ENG225" s="267"/>
      <c r="ENH225" s="267"/>
      <c r="ENI225" s="267"/>
      <c r="ENJ225" s="267"/>
      <c r="ENK225" s="267"/>
      <c r="ENL225" s="267"/>
      <c r="ENM225" s="267"/>
      <c r="ENN225" s="267"/>
      <c r="ENO225" s="267"/>
      <c r="ENP225" s="267"/>
      <c r="ENQ225" s="267"/>
      <c r="ENR225" s="267"/>
      <c r="ENS225" s="267"/>
      <c r="ENT225" s="267"/>
      <c r="ENU225" s="267"/>
      <c r="ENV225" s="267"/>
      <c r="ENW225" s="267"/>
      <c r="ENX225" s="267"/>
      <c r="ENY225" s="267"/>
      <c r="ENZ225" s="267"/>
      <c r="EOA225" s="267"/>
      <c r="EOB225" s="267"/>
      <c r="EOC225" s="267"/>
      <c r="EOD225" s="267"/>
      <c r="EOE225" s="267"/>
      <c r="EOF225" s="267"/>
      <c r="EOG225" s="267"/>
      <c r="EOH225" s="267"/>
      <c r="EOI225" s="267"/>
      <c r="EOJ225" s="267"/>
      <c r="EOK225" s="267"/>
      <c r="EOL225" s="267"/>
      <c r="EOM225" s="267"/>
      <c r="EON225" s="267"/>
      <c r="EOO225" s="267"/>
      <c r="EOP225" s="267"/>
      <c r="EOQ225" s="267"/>
      <c r="EOR225" s="267"/>
      <c r="EOS225" s="267"/>
      <c r="EOT225" s="267"/>
      <c r="EOU225" s="267"/>
      <c r="EOV225" s="267"/>
      <c r="EOW225" s="267"/>
      <c r="EOX225" s="267"/>
      <c r="EOY225" s="267"/>
      <c r="EOZ225" s="267"/>
      <c r="EPA225" s="267"/>
      <c r="EPB225" s="267"/>
      <c r="EPC225" s="267"/>
      <c r="EPD225" s="267"/>
      <c r="EPE225" s="267"/>
      <c r="EPF225" s="267"/>
      <c r="EPG225" s="267"/>
      <c r="EPH225" s="267"/>
      <c r="EPI225" s="267"/>
      <c r="EPJ225" s="267"/>
      <c r="EPK225" s="267"/>
      <c r="EPL225" s="267"/>
      <c r="EPM225" s="267"/>
      <c r="EPN225" s="267"/>
      <c r="EPO225" s="267"/>
      <c r="EPP225" s="267"/>
      <c r="EPQ225" s="267"/>
      <c r="EPR225" s="267"/>
      <c r="EPS225" s="267"/>
      <c r="EPT225" s="267"/>
      <c r="EPU225" s="267"/>
      <c r="EPV225" s="267"/>
      <c r="EPW225" s="267"/>
      <c r="EPX225" s="267"/>
      <c r="EPY225" s="267"/>
      <c r="EPZ225" s="267"/>
      <c r="EQA225" s="267"/>
      <c r="EQB225" s="267"/>
      <c r="EQC225" s="267"/>
      <c r="EQD225" s="267"/>
      <c r="EQE225" s="267"/>
      <c r="EQF225" s="267"/>
      <c r="EQG225" s="267"/>
      <c r="EQH225" s="267"/>
      <c r="EQI225" s="267"/>
      <c r="EQJ225" s="267"/>
      <c r="EQK225" s="267"/>
      <c r="EQL225" s="267"/>
      <c r="EQM225" s="267"/>
      <c r="EQN225" s="267"/>
      <c r="EQO225" s="267"/>
      <c r="EQP225" s="267"/>
      <c r="EQQ225" s="267"/>
      <c r="EQR225" s="267"/>
      <c r="EQS225" s="267"/>
      <c r="EQT225" s="267"/>
      <c r="EQU225" s="267"/>
      <c r="EQV225" s="267"/>
      <c r="EQW225" s="267"/>
      <c r="EQX225" s="267"/>
      <c r="EQY225" s="267"/>
      <c r="EQZ225" s="267"/>
      <c r="ERA225" s="267"/>
      <c r="ERB225" s="267"/>
      <c r="ERC225" s="267"/>
      <c r="ERD225" s="267"/>
      <c r="ERE225" s="267"/>
      <c r="ERF225" s="267"/>
      <c r="ERG225" s="267"/>
      <c r="ERH225" s="267"/>
      <c r="ERI225" s="267"/>
      <c r="ERJ225" s="267"/>
      <c r="ERK225" s="267"/>
      <c r="ERL225" s="267"/>
      <c r="ERM225" s="267"/>
      <c r="ERN225" s="267"/>
      <c r="ERO225" s="267"/>
      <c r="ERP225" s="267"/>
      <c r="ERQ225" s="267"/>
      <c r="ERR225" s="267"/>
      <c r="ERS225" s="267"/>
      <c r="ERT225" s="267"/>
      <c r="ERU225" s="267"/>
      <c r="ERV225" s="267"/>
      <c r="ERW225" s="267"/>
      <c r="ERX225" s="267"/>
      <c r="ERY225" s="267"/>
      <c r="ERZ225" s="267"/>
      <c r="ESA225" s="267"/>
      <c r="ESB225" s="267"/>
      <c r="ESC225" s="267"/>
      <c r="ESD225" s="267"/>
      <c r="ESE225" s="267"/>
      <c r="ESF225" s="267"/>
      <c r="ESG225" s="267"/>
      <c r="ESH225" s="267"/>
      <c r="ESI225" s="267"/>
      <c r="ESJ225" s="267"/>
      <c r="ESK225" s="267"/>
      <c r="ESL225" s="267"/>
      <c r="ESM225" s="267"/>
      <c r="ESN225" s="267"/>
      <c r="ESO225" s="267"/>
      <c r="ESP225" s="267"/>
      <c r="ESQ225" s="267"/>
      <c r="ESR225" s="267"/>
      <c r="ESS225" s="267"/>
      <c r="EST225" s="267"/>
      <c r="ESU225" s="267"/>
      <c r="ESV225" s="267"/>
      <c r="ESW225" s="267"/>
      <c r="ESX225" s="267"/>
      <c r="ESY225" s="267"/>
      <c r="ESZ225" s="267"/>
      <c r="ETA225" s="267"/>
      <c r="ETB225" s="267"/>
      <c r="ETC225" s="267"/>
      <c r="ETD225" s="267"/>
      <c r="ETE225" s="267"/>
      <c r="ETF225" s="267"/>
      <c r="ETG225" s="267"/>
      <c r="ETH225" s="267"/>
      <c r="ETI225" s="267"/>
      <c r="ETJ225" s="267"/>
      <c r="ETK225" s="267"/>
      <c r="ETL225" s="267"/>
      <c r="ETM225" s="267"/>
      <c r="ETN225" s="267"/>
      <c r="ETO225" s="267"/>
      <c r="ETP225" s="267"/>
      <c r="ETQ225" s="267"/>
      <c r="ETR225" s="267"/>
      <c r="ETS225" s="267"/>
      <c r="ETT225" s="267"/>
      <c r="ETU225" s="267"/>
      <c r="ETV225" s="267"/>
      <c r="ETW225" s="267"/>
      <c r="ETX225" s="267"/>
      <c r="ETY225" s="267"/>
      <c r="ETZ225" s="267"/>
      <c r="EUA225" s="267"/>
      <c r="EUB225" s="267"/>
      <c r="EUC225" s="267"/>
      <c r="EUD225" s="267"/>
      <c r="EUE225" s="267"/>
      <c r="EUF225" s="267"/>
      <c r="EUG225" s="267"/>
      <c r="EUH225" s="267"/>
      <c r="EUI225" s="267"/>
      <c r="EUJ225" s="267"/>
      <c r="EUK225" s="267"/>
      <c r="EUL225" s="267"/>
      <c r="EUM225" s="267"/>
      <c r="EUN225" s="267"/>
      <c r="EUO225" s="267"/>
      <c r="EUP225" s="267"/>
      <c r="EUQ225" s="267"/>
      <c r="EUR225" s="267"/>
      <c r="EUS225" s="267"/>
      <c r="EUT225" s="267"/>
      <c r="EUU225" s="267"/>
      <c r="EUV225" s="267"/>
      <c r="EUW225" s="267"/>
      <c r="EUX225" s="267"/>
      <c r="EUY225" s="267"/>
      <c r="EUZ225" s="267"/>
      <c r="EVA225" s="267"/>
      <c r="EVB225" s="267"/>
      <c r="EVC225" s="267"/>
      <c r="EVD225" s="267"/>
      <c r="EVE225" s="267"/>
      <c r="EVF225" s="267"/>
      <c r="EVG225" s="267"/>
      <c r="EVH225" s="267"/>
      <c r="EVI225" s="267"/>
      <c r="EVJ225" s="267"/>
      <c r="EVK225" s="267"/>
      <c r="EVL225" s="267"/>
      <c r="EVM225" s="267"/>
      <c r="EVN225" s="267"/>
      <c r="EVO225" s="267"/>
      <c r="EVP225" s="267"/>
      <c r="EVQ225" s="267"/>
      <c r="EVR225" s="267"/>
      <c r="EVS225" s="267"/>
      <c r="EVT225" s="267"/>
      <c r="EVU225" s="267"/>
      <c r="EVV225" s="267"/>
      <c r="EVW225" s="267"/>
      <c r="EVX225" s="267"/>
      <c r="EVY225" s="267"/>
      <c r="EVZ225" s="267"/>
      <c r="EWA225" s="267"/>
      <c r="EWB225" s="267"/>
      <c r="EWC225" s="267"/>
      <c r="EWD225" s="267"/>
      <c r="EWE225" s="267"/>
      <c r="EWF225" s="267"/>
      <c r="EWG225" s="267"/>
      <c r="EWH225" s="267"/>
      <c r="EWI225" s="267"/>
      <c r="EWJ225" s="267"/>
      <c r="EWK225" s="267"/>
      <c r="EWL225" s="267"/>
      <c r="EWM225" s="267"/>
      <c r="EWN225" s="267"/>
      <c r="EWO225" s="267"/>
      <c r="EWP225" s="267"/>
      <c r="EWQ225" s="267"/>
      <c r="EWR225" s="267"/>
      <c r="EWS225" s="267"/>
      <c r="EWT225" s="267"/>
      <c r="EWU225" s="267"/>
      <c r="EWV225" s="267"/>
      <c r="EWW225" s="267"/>
      <c r="EWX225" s="267"/>
      <c r="EWY225" s="267"/>
      <c r="EWZ225" s="267"/>
      <c r="EXA225" s="267"/>
      <c r="EXB225" s="267"/>
      <c r="EXC225" s="267"/>
      <c r="EXD225" s="267"/>
      <c r="EXE225" s="267"/>
      <c r="EXF225" s="267"/>
      <c r="EXG225" s="267"/>
      <c r="EXH225" s="267"/>
      <c r="EXI225" s="267"/>
      <c r="EXJ225" s="267"/>
      <c r="EXK225" s="267"/>
      <c r="EXL225" s="267"/>
      <c r="EXM225" s="267"/>
      <c r="EXN225" s="267"/>
      <c r="EXO225" s="267"/>
      <c r="EXP225" s="267"/>
      <c r="EXQ225" s="267"/>
      <c r="EXR225" s="267"/>
      <c r="EXS225" s="267"/>
      <c r="EXT225" s="267"/>
      <c r="EXU225" s="267"/>
      <c r="EXV225" s="267"/>
      <c r="EXW225" s="267"/>
      <c r="EXX225" s="267"/>
      <c r="EXY225" s="267"/>
      <c r="EXZ225" s="267"/>
      <c r="EYA225" s="267"/>
      <c r="EYB225" s="267"/>
      <c r="EYC225" s="267"/>
      <c r="EYD225" s="267"/>
      <c r="EYE225" s="267"/>
      <c r="EYF225" s="267"/>
      <c r="EYG225" s="267"/>
      <c r="EYH225" s="267"/>
      <c r="EYI225" s="267"/>
      <c r="EYJ225" s="267"/>
      <c r="EYK225" s="267"/>
      <c r="EYL225" s="267"/>
      <c r="EYM225" s="267"/>
      <c r="EYN225" s="267"/>
      <c r="EYO225" s="267"/>
      <c r="EYP225" s="267"/>
      <c r="EYQ225" s="267"/>
      <c r="EYR225" s="267"/>
      <c r="EYS225" s="267"/>
      <c r="EYT225" s="267"/>
      <c r="EYU225" s="267"/>
      <c r="EYV225" s="267"/>
      <c r="EYW225" s="267"/>
      <c r="EYX225" s="267"/>
      <c r="EYY225" s="267"/>
      <c r="EYZ225" s="267"/>
      <c r="EZA225" s="267"/>
      <c r="EZB225" s="267"/>
      <c r="EZC225" s="267"/>
      <c r="EZD225" s="267"/>
      <c r="EZE225" s="267"/>
      <c r="EZF225" s="267"/>
      <c r="EZG225" s="267"/>
      <c r="EZH225" s="267"/>
      <c r="EZI225" s="267"/>
      <c r="EZJ225" s="267"/>
      <c r="EZK225" s="267"/>
      <c r="EZL225" s="267"/>
      <c r="EZM225" s="267"/>
      <c r="EZN225" s="267"/>
      <c r="EZO225" s="267"/>
      <c r="EZP225" s="267"/>
      <c r="EZQ225" s="267"/>
      <c r="EZR225" s="267"/>
      <c r="EZS225" s="267"/>
      <c r="EZT225" s="267"/>
      <c r="EZU225" s="267"/>
      <c r="EZV225" s="267"/>
      <c r="EZW225" s="267"/>
      <c r="EZX225" s="267"/>
      <c r="EZY225" s="267"/>
      <c r="EZZ225" s="267"/>
      <c r="FAA225" s="267"/>
      <c r="FAB225" s="267"/>
      <c r="FAC225" s="267"/>
      <c r="FAD225" s="267"/>
      <c r="FAE225" s="267"/>
      <c r="FAF225" s="267"/>
      <c r="FAG225" s="267"/>
      <c r="FAH225" s="267"/>
      <c r="FAI225" s="267"/>
      <c r="FAJ225" s="267"/>
      <c r="FAK225" s="267"/>
      <c r="FAL225" s="267"/>
      <c r="FAM225" s="267"/>
      <c r="FAN225" s="267"/>
      <c r="FAO225" s="267"/>
      <c r="FAP225" s="267"/>
      <c r="FAQ225" s="267"/>
      <c r="FAR225" s="267"/>
      <c r="FAS225" s="267"/>
      <c r="FAT225" s="267"/>
      <c r="FAU225" s="267"/>
      <c r="FAV225" s="267"/>
      <c r="FAW225" s="267"/>
      <c r="FAX225" s="267"/>
      <c r="FAY225" s="267"/>
      <c r="FAZ225" s="267"/>
      <c r="FBA225" s="267"/>
      <c r="FBB225" s="267"/>
      <c r="FBC225" s="267"/>
      <c r="FBD225" s="267"/>
      <c r="FBE225" s="267"/>
      <c r="FBF225" s="267"/>
      <c r="FBG225" s="267"/>
      <c r="FBH225" s="267"/>
      <c r="FBI225" s="267"/>
      <c r="FBJ225" s="267"/>
      <c r="FBK225" s="267"/>
      <c r="FBL225" s="267"/>
      <c r="FBM225" s="267"/>
      <c r="FBN225" s="267"/>
      <c r="FBO225" s="267"/>
      <c r="FBP225" s="267"/>
      <c r="FBQ225" s="267"/>
      <c r="FBR225" s="267"/>
      <c r="FBS225" s="267"/>
      <c r="FBT225" s="267"/>
      <c r="FBU225" s="267"/>
      <c r="FBV225" s="267"/>
      <c r="FBW225" s="267"/>
      <c r="FBX225" s="267"/>
      <c r="FBY225" s="267"/>
      <c r="FBZ225" s="267"/>
      <c r="FCA225" s="267"/>
      <c r="FCB225" s="267"/>
      <c r="FCC225" s="267"/>
      <c r="FCD225" s="267"/>
      <c r="FCE225" s="267"/>
      <c r="FCF225" s="267"/>
      <c r="FCG225" s="267"/>
      <c r="FCH225" s="267"/>
      <c r="FCI225" s="267"/>
      <c r="FCJ225" s="267"/>
      <c r="FCK225" s="267"/>
      <c r="FCL225" s="267"/>
      <c r="FCM225" s="267"/>
      <c r="FCN225" s="267"/>
      <c r="FCO225" s="267"/>
      <c r="FCP225" s="267"/>
      <c r="FCQ225" s="267"/>
      <c r="FCR225" s="267"/>
      <c r="FCS225" s="267"/>
      <c r="FCT225" s="267"/>
      <c r="FCU225" s="267"/>
      <c r="FCV225" s="267"/>
      <c r="FCW225" s="267"/>
      <c r="FCX225" s="267"/>
      <c r="FCY225" s="267"/>
      <c r="FCZ225" s="267"/>
      <c r="FDA225" s="267"/>
      <c r="FDB225" s="267"/>
      <c r="FDC225" s="267"/>
      <c r="FDD225" s="267"/>
      <c r="FDE225" s="267"/>
      <c r="FDF225" s="267"/>
      <c r="FDG225" s="267"/>
      <c r="FDH225" s="267"/>
      <c r="FDI225" s="267"/>
      <c r="FDJ225" s="267"/>
      <c r="FDK225" s="267"/>
      <c r="FDL225" s="267"/>
      <c r="FDM225" s="267"/>
      <c r="FDN225" s="267"/>
      <c r="FDO225" s="267"/>
      <c r="FDP225" s="267"/>
      <c r="FDQ225" s="267"/>
      <c r="FDR225" s="267"/>
      <c r="FDS225" s="267"/>
      <c r="FDT225" s="267"/>
      <c r="FDU225" s="267"/>
      <c r="FDV225" s="267"/>
      <c r="FDW225" s="267"/>
      <c r="FDX225" s="267"/>
      <c r="FDY225" s="267"/>
      <c r="FDZ225" s="267"/>
      <c r="FEA225" s="267"/>
      <c r="FEB225" s="267"/>
      <c r="FEC225" s="267"/>
      <c r="FED225" s="267"/>
      <c r="FEE225" s="267"/>
      <c r="FEF225" s="267"/>
      <c r="FEG225" s="267"/>
      <c r="FEH225" s="267"/>
      <c r="FEI225" s="267"/>
      <c r="FEJ225" s="267"/>
      <c r="FEK225" s="267"/>
      <c r="FEL225" s="267"/>
      <c r="FEM225" s="267"/>
      <c r="FEN225" s="267"/>
      <c r="FEO225" s="267"/>
      <c r="FEP225" s="267"/>
      <c r="FEQ225" s="267"/>
      <c r="FER225" s="267"/>
      <c r="FES225" s="267"/>
      <c r="FET225" s="267"/>
      <c r="FEU225" s="267"/>
      <c r="FEV225" s="267"/>
      <c r="FEW225" s="267"/>
      <c r="FEX225" s="267"/>
      <c r="FEY225" s="267"/>
      <c r="FEZ225" s="267"/>
      <c r="FFA225" s="267"/>
      <c r="FFB225" s="267"/>
      <c r="FFC225" s="267"/>
      <c r="FFD225" s="267"/>
      <c r="FFE225" s="267"/>
      <c r="FFF225" s="267"/>
      <c r="FFG225" s="267"/>
      <c r="FFH225" s="267"/>
      <c r="FFI225" s="267"/>
      <c r="FFJ225" s="267"/>
      <c r="FFK225" s="267"/>
      <c r="FFL225" s="267"/>
      <c r="FFM225" s="267"/>
      <c r="FFN225" s="267"/>
      <c r="FFO225" s="267"/>
      <c r="FFP225" s="267"/>
      <c r="FFQ225" s="267"/>
      <c r="FFR225" s="267"/>
      <c r="FFS225" s="267"/>
      <c r="FFT225" s="267"/>
      <c r="FFU225" s="267"/>
      <c r="FFV225" s="267"/>
      <c r="FFW225" s="267"/>
      <c r="FFX225" s="267"/>
      <c r="FFY225" s="267"/>
      <c r="FFZ225" s="267"/>
      <c r="FGA225" s="267"/>
      <c r="FGB225" s="267"/>
      <c r="FGC225" s="267"/>
      <c r="FGD225" s="267"/>
      <c r="FGE225" s="267"/>
      <c r="FGF225" s="267"/>
      <c r="FGG225" s="267"/>
      <c r="FGH225" s="267"/>
      <c r="FGI225" s="267"/>
      <c r="FGJ225" s="267"/>
      <c r="FGK225" s="267"/>
      <c r="FGL225" s="267"/>
      <c r="FGM225" s="267"/>
      <c r="FGN225" s="267"/>
      <c r="FGO225" s="267"/>
      <c r="FGP225" s="267"/>
      <c r="FGQ225" s="267"/>
      <c r="FGR225" s="267"/>
      <c r="FGS225" s="267"/>
      <c r="FGT225" s="267"/>
      <c r="FGU225" s="267"/>
      <c r="FGV225" s="267"/>
      <c r="FGW225" s="267"/>
      <c r="FGX225" s="267"/>
      <c r="FGY225" s="267"/>
      <c r="FGZ225" s="267"/>
      <c r="FHA225" s="267"/>
      <c r="FHB225" s="267"/>
      <c r="FHC225" s="267"/>
      <c r="FHD225" s="267"/>
      <c r="FHE225" s="267"/>
      <c r="FHF225" s="267"/>
      <c r="FHG225" s="267"/>
      <c r="FHH225" s="267"/>
      <c r="FHI225" s="267"/>
      <c r="FHJ225" s="267"/>
      <c r="FHK225" s="267"/>
      <c r="FHL225" s="267"/>
      <c r="FHM225" s="267"/>
      <c r="FHN225" s="267"/>
      <c r="FHO225" s="267"/>
      <c r="FHP225" s="267"/>
      <c r="FHQ225" s="267"/>
      <c r="FHR225" s="267"/>
      <c r="FHS225" s="267"/>
      <c r="FHT225" s="267"/>
      <c r="FHU225" s="267"/>
      <c r="FHV225" s="267"/>
      <c r="FHW225" s="267"/>
      <c r="FHX225" s="267"/>
      <c r="FHY225" s="267"/>
      <c r="FHZ225" s="267"/>
      <c r="FIA225" s="267"/>
      <c r="FIB225" s="267"/>
      <c r="FIC225" s="267"/>
      <c r="FID225" s="267"/>
      <c r="FIE225" s="267"/>
      <c r="FIF225" s="267"/>
      <c r="FIG225" s="267"/>
      <c r="FIH225" s="267"/>
      <c r="FII225" s="267"/>
      <c r="FIJ225" s="267"/>
      <c r="FIK225" s="267"/>
      <c r="FIL225" s="267"/>
      <c r="FIM225" s="267"/>
      <c r="FIN225" s="267"/>
      <c r="FIO225" s="267"/>
      <c r="FIP225" s="267"/>
      <c r="FIQ225" s="267"/>
      <c r="FIR225" s="267"/>
      <c r="FIS225" s="267"/>
      <c r="FIT225" s="267"/>
      <c r="FIU225" s="267"/>
      <c r="FIV225" s="267"/>
      <c r="FIW225" s="267"/>
      <c r="FIX225" s="267"/>
      <c r="FIY225" s="267"/>
      <c r="FIZ225" s="267"/>
      <c r="FJA225" s="267"/>
      <c r="FJB225" s="267"/>
      <c r="FJC225" s="267"/>
      <c r="FJD225" s="267"/>
      <c r="FJE225" s="267"/>
      <c r="FJF225" s="267"/>
      <c r="FJG225" s="267"/>
      <c r="FJH225" s="267"/>
      <c r="FJI225" s="267"/>
      <c r="FJJ225" s="267"/>
      <c r="FJK225" s="267"/>
      <c r="FJL225" s="267"/>
      <c r="FJM225" s="267"/>
      <c r="FJN225" s="267"/>
      <c r="FJO225" s="267"/>
      <c r="FJP225" s="267"/>
      <c r="FJQ225" s="267"/>
      <c r="FJR225" s="267"/>
      <c r="FJS225" s="267"/>
      <c r="FJT225" s="267"/>
      <c r="FJU225" s="267"/>
      <c r="FJV225" s="267"/>
      <c r="FJW225" s="267"/>
      <c r="FJX225" s="267"/>
      <c r="FJY225" s="267"/>
      <c r="FJZ225" s="267"/>
      <c r="FKA225" s="267"/>
      <c r="FKB225" s="267"/>
      <c r="FKC225" s="267"/>
      <c r="FKD225" s="267"/>
      <c r="FKE225" s="267"/>
      <c r="FKF225" s="267"/>
      <c r="FKG225" s="267"/>
      <c r="FKH225" s="267"/>
      <c r="FKI225" s="267"/>
      <c r="FKJ225" s="267"/>
      <c r="FKK225" s="267"/>
      <c r="FKL225" s="267"/>
      <c r="FKM225" s="267"/>
      <c r="FKN225" s="267"/>
      <c r="FKO225" s="267"/>
      <c r="FKP225" s="267"/>
      <c r="FKQ225" s="267"/>
      <c r="FKR225" s="267"/>
      <c r="FKS225" s="267"/>
      <c r="FKT225" s="267"/>
      <c r="FKU225" s="267"/>
      <c r="FKV225" s="267"/>
      <c r="FKW225" s="267"/>
      <c r="FKX225" s="267"/>
      <c r="FKY225" s="267"/>
      <c r="FKZ225" s="267"/>
      <c r="FLA225" s="267"/>
      <c r="FLB225" s="267"/>
      <c r="FLC225" s="267"/>
      <c r="FLD225" s="267"/>
      <c r="FLE225" s="267"/>
      <c r="FLF225" s="267"/>
      <c r="FLG225" s="267"/>
      <c r="FLH225" s="267"/>
      <c r="FLI225" s="267"/>
      <c r="FLJ225" s="267"/>
      <c r="FLK225" s="267"/>
      <c r="FLL225" s="267"/>
      <c r="FLM225" s="267"/>
      <c r="FLN225" s="267"/>
      <c r="FLO225" s="267"/>
      <c r="FLP225" s="267"/>
      <c r="FLQ225" s="267"/>
      <c r="FLR225" s="267"/>
      <c r="FLS225" s="267"/>
      <c r="FLT225" s="267"/>
      <c r="FLU225" s="267"/>
      <c r="FLV225" s="267"/>
      <c r="FLW225" s="267"/>
      <c r="FLX225" s="267"/>
      <c r="FLY225" s="267"/>
      <c r="FLZ225" s="267"/>
      <c r="FMA225" s="267"/>
      <c r="FMB225" s="267"/>
      <c r="FMC225" s="267"/>
      <c r="FMD225" s="267"/>
      <c r="FME225" s="267"/>
      <c r="FMF225" s="267"/>
      <c r="FMG225" s="267"/>
      <c r="FMH225" s="267"/>
      <c r="FMI225" s="267"/>
      <c r="FMJ225" s="267"/>
      <c r="FMK225" s="267"/>
      <c r="FML225" s="267"/>
      <c r="FMM225" s="267"/>
      <c r="FMN225" s="267"/>
      <c r="FMO225" s="267"/>
      <c r="FMP225" s="267"/>
      <c r="FMQ225" s="267"/>
      <c r="FMR225" s="267"/>
      <c r="FMS225" s="267"/>
      <c r="FMT225" s="267"/>
      <c r="FMU225" s="267"/>
      <c r="FMV225" s="267"/>
      <c r="FMW225" s="267"/>
      <c r="FMX225" s="267"/>
      <c r="FMY225" s="267"/>
      <c r="FMZ225" s="267"/>
      <c r="FNA225" s="267"/>
      <c r="FNB225" s="267"/>
      <c r="FNC225" s="267"/>
      <c r="FND225" s="267"/>
      <c r="FNE225" s="267"/>
      <c r="FNF225" s="267"/>
      <c r="FNG225" s="267"/>
      <c r="FNH225" s="267"/>
      <c r="FNI225" s="267"/>
      <c r="FNJ225" s="267"/>
      <c r="FNK225" s="267"/>
      <c r="FNL225" s="267"/>
      <c r="FNM225" s="267"/>
      <c r="FNN225" s="267"/>
      <c r="FNO225" s="267"/>
      <c r="FNP225" s="267"/>
      <c r="FNQ225" s="267"/>
      <c r="FNR225" s="267"/>
      <c r="FNS225" s="267"/>
      <c r="FNT225" s="267"/>
      <c r="FNU225" s="267"/>
      <c r="FNV225" s="267"/>
      <c r="FNW225" s="267"/>
      <c r="FNX225" s="267"/>
      <c r="FNY225" s="267"/>
      <c r="FNZ225" s="267"/>
      <c r="FOA225" s="267"/>
      <c r="FOB225" s="267"/>
      <c r="FOC225" s="267"/>
      <c r="FOD225" s="267"/>
      <c r="FOE225" s="267"/>
      <c r="FOF225" s="267"/>
      <c r="FOG225" s="267"/>
      <c r="FOH225" s="267"/>
      <c r="FOI225" s="267"/>
      <c r="FOJ225" s="267"/>
      <c r="FOK225" s="267"/>
      <c r="FOL225" s="267"/>
      <c r="FOM225" s="267"/>
      <c r="FON225" s="267"/>
      <c r="FOO225" s="267"/>
      <c r="FOP225" s="267"/>
      <c r="FOQ225" s="267"/>
      <c r="FOR225" s="267"/>
      <c r="FOS225" s="267"/>
      <c r="FOT225" s="267"/>
      <c r="FOU225" s="267"/>
      <c r="FOV225" s="267"/>
      <c r="FOW225" s="267"/>
      <c r="FOX225" s="267"/>
      <c r="FOY225" s="267"/>
      <c r="FOZ225" s="267"/>
      <c r="FPA225" s="267"/>
      <c r="FPB225" s="267"/>
      <c r="FPC225" s="267"/>
      <c r="FPD225" s="267"/>
      <c r="FPE225" s="267"/>
      <c r="FPF225" s="267"/>
      <c r="FPG225" s="267"/>
      <c r="FPH225" s="267"/>
      <c r="FPI225" s="267"/>
      <c r="FPJ225" s="267"/>
      <c r="FPK225" s="267"/>
      <c r="FPL225" s="267"/>
      <c r="FPM225" s="267"/>
      <c r="FPN225" s="267"/>
      <c r="FPO225" s="267"/>
      <c r="FPP225" s="267"/>
      <c r="FPQ225" s="267"/>
      <c r="FPR225" s="267"/>
      <c r="FPS225" s="267"/>
      <c r="FPT225" s="267"/>
      <c r="FPU225" s="267"/>
      <c r="FPV225" s="267"/>
      <c r="FPW225" s="267"/>
      <c r="FPX225" s="267"/>
      <c r="FPY225" s="267"/>
      <c r="FPZ225" s="267"/>
      <c r="FQA225" s="267"/>
      <c r="FQB225" s="267"/>
      <c r="FQC225" s="267"/>
      <c r="FQD225" s="267"/>
      <c r="FQE225" s="267"/>
      <c r="FQF225" s="267"/>
      <c r="FQG225" s="267"/>
      <c r="FQH225" s="267"/>
      <c r="FQI225" s="267"/>
      <c r="FQJ225" s="267"/>
      <c r="FQK225" s="267"/>
      <c r="FQL225" s="267"/>
      <c r="FQM225" s="267"/>
      <c r="FQN225" s="267"/>
      <c r="FQO225" s="267"/>
      <c r="FQP225" s="267"/>
      <c r="FQQ225" s="267"/>
      <c r="FQR225" s="267"/>
      <c r="FQS225" s="267"/>
      <c r="FQT225" s="267"/>
      <c r="FQU225" s="267"/>
      <c r="FQV225" s="267"/>
      <c r="FQW225" s="267"/>
      <c r="FQX225" s="267"/>
      <c r="FQY225" s="267"/>
      <c r="FQZ225" s="267"/>
      <c r="FRA225" s="267"/>
      <c r="FRB225" s="267"/>
      <c r="FRC225" s="267"/>
      <c r="FRD225" s="267"/>
      <c r="FRE225" s="267"/>
      <c r="FRF225" s="267"/>
      <c r="FRG225" s="267"/>
      <c r="FRH225" s="267"/>
      <c r="FRI225" s="267"/>
      <c r="FRJ225" s="267"/>
      <c r="FRK225" s="267"/>
      <c r="FRL225" s="267"/>
      <c r="FRM225" s="267"/>
      <c r="FRN225" s="267"/>
      <c r="FRO225" s="267"/>
      <c r="FRP225" s="267"/>
      <c r="FRQ225" s="267"/>
      <c r="FRR225" s="267"/>
      <c r="FRS225" s="267"/>
      <c r="FRT225" s="267"/>
      <c r="FRU225" s="267"/>
      <c r="FRV225" s="267"/>
      <c r="FRW225" s="267"/>
      <c r="FRX225" s="267"/>
      <c r="FRY225" s="267"/>
      <c r="FRZ225" s="267"/>
      <c r="FSA225" s="267"/>
      <c r="FSB225" s="267"/>
      <c r="FSC225" s="267"/>
      <c r="FSD225" s="267"/>
      <c r="FSE225" s="267"/>
      <c r="FSF225" s="267"/>
      <c r="FSG225" s="267"/>
      <c r="FSH225" s="267"/>
      <c r="FSI225" s="267"/>
      <c r="FSJ225" s="267"/>
      <c r="FSK225" s="267"/>
      <c r="FSL225" s="267"/>
      <c r="FSM225" s="267"/>
      <c r="FSN225" s="267"/>
      <c r="FSO225" s="267"/>
      <c r="FSP225" s="267"/>
      <c r="FSQ225" s="267"/>
      <c r="FSR225" s="267"/>
      <c r="FSS225" s="267"/>
      <c r="FST225" s="267"/>
      <c r="FSU225" s="267"/>
      <c r="FSV225" s="267"/>
      <c r="FSW225" s="267"/>
      <c r="FSX225" s="267"/>
      <c r="FSY225" s="267"/>
      <c r="FSZ225" s="267"/>
      <c r="FTA225" s="267"/>
      <c r="FTB225" s="267"/>
      <c r="FTC225" s="267"/>
      <c r="FTD225" s="267"/>
      <c r="FTE225" s="267"/>
      <c r="FTF225" s="267"/>
      <c r="FTG225" s="267"/>
      <c r="FTH225" s="267"/>
      <c r="FTI225" s="267"/>
      <c r="FTJ225" s="267"/>
      <c r="FTK225" s="267"/>
      <c r="FTL225" s="267"/>
      <c r="FTM225" s="267"/>
      <c r="FTN225" s="267"/>
      <c r="FTO225" s="267"/>
      <c r="FTP225" s="267"/>
      <c r="FTQ225" s="267"/>
      <c r="FTR225" s="267"/>
      <c r="FTS225" s="267"/>
      <c r="FTT225" s="267"/>
      <c r="FTU225" s="267"/>
      <c r="FTV225" s="267"/>
      <c r="FTW225" s="267"/>
      <c r="FTX225" s="267"/>
      <c r="FTY225" s="267"/>
      <c r="FTZ225" s="267"/>
      <c r="FUA225" s="267"/>
      <c r="FUB225" s="267"/>
      <c r="FUC225" s="267"/>
      <c r="FUD225" s="267"/>
      <c r="FUE225" s="267"/>
      <c r="FUF225" s="267"/>
      <c r="FUG225" s="267"/>
      <c r="FUH225" s="267"/>
      <c r="FUI225" s="267"/>
      <c r="FUJ225" s="267"/>
      <c r="FUK225" s="267"/>
      <c r="FUL225" s="267"/>
      <c r="FUM225" s="267"/>
      <c r="FUN225" s="267"/>
      <c r="FUO225" s="267"/>
      <c r="FUP225" s="267"/>
      <c r="FUQ225" s="267"/>
      <c r="FUR225" s="267"/>
      <c r="FUS225" s="267"/>
      <c r="FUT225" s="267"/>
      <c r="FUU225" s="267"/>
      <c r="FUV225" s="267"/>
      <c r="FUW225" s="267"/>
      <c r="FUX225" s="267"/>
      <c r="FUY225" s="267"/>
      <c r="FUZ225" s="267"/>
      <c r="FVA225" s="267"/>
      <c r="FVB225" s="267"/>
      <c r="FVC225" s="267"/>
      <c r="FVD225" s="267"/>
      <c r="FVE225" s="267"/>
      <c r="FVF225" s="267"/>
      <c r="FVG225" s="267"/>
      <c r="FVH225" s="267"/>
      <c r="FVI225" s="267"/>
      <c r="FVJ225" s="267"/>
      <c r="FVK225" s="267"/>
      <c r="FVL225" s="267"/>
      <c r="FVM225" s="267"/>
      <c r="FVN225" s="267"/>
      <c r="FVO225" s="267"/>
      <c r="FVP225" s="267"/>
      <c r="FVQ225" s="267"/>
      <c r="FVR225" s="267"/>
      <c r="FVS225" s="267"/>
      <c r="FVT225" s="267"/>
      <c r="FVU225" s="267"/>
      <c r="FVV225" s="267"/>
      <c r="FVW225" s="267"/>
      <c r="FVX225" s="267"/>
      <c r="FVY225" s="267"/>
      <c r="FVZ225" s="267"/>
      <c r="FWA225" s="267"/>
      <c r="FWB225" s="267"/>
      <c r="FWC225" s="267"/>
      <c r="FWD225" s="267"/>
      <c r="FWE225" s="267"/>
      <c r="FWF225" s="267"/>
      <c r="FWG225" s="267"/>
      <c r="FWH225" s="267"/>
      <c r="FWI225" s="267"/>
      <c r="FWJ225" s="267"/>
      <c r="FWK225" s="267"/>
      <c r="FWL225" s="267"/>
      <c r="FWM225" s="267"/>
      <c r="FWN225" s="267"/>
      <c r="FWO225" s="267"/>
      <c r="FWP225" s="267"/>
      <c r="FWQ225" s="267"/>
      <c r="FWR225" s="267"/>
      <c r="FWS225" s="267"/>
      <c r="FWT225" s="267"/>
      <c r="FWU225" s="267"/>
      <c r="FWV225" s="267"/>
      <c r="FWW225" s="267"/>
      <c r="FWX225" s="267"/>
      <c r="FWY225" s="267"/>
      <c r="FWZ225" s="267"/>
      <c r="FXA225" s="267"/>
      <c r="FXB225" s="267"/>
      <c r="FXC225" s="267"/>
      <c r="FXD225" s="267"/>
      <c r="FXE225" s="267"/>
      <c r="FXF225" s="267"/>
      <c r="FXG225" s="267"/>
      <c r="FXH225" s="267"/>
      <c r="FXI225" s="267"/>
      <c r="FXJ225" s="267"/>
      <c r="FXK225" s="267"/>
      <c r="FXL225" s="267"/>
      <c r="FXM225" s="267"/>
      <c r="FXN225" s="267"/>
      <c r="FXO225" s="267"/>
      <c r="FXP225" s="267"/>
      <c r="FXQ225" s="267"/>
      <c r="FXR225" s="267"/>
      <c r="FXS225" s="267"/>
      <c r="FXT225" s="267"/>
      <c r="FXU225" s="267"/>
      <c r="FXV225" s="267"/>
      <c r="FXW225" s="267"/>
      <c r="FXX225" s="267"/>
      <c r="FXY225" s="267"/>
      <c r="FXZ225" s="267"/>
      <c r="FYA225" s="267"/>
      <c r="FYB225" s="267"/>
      <c r="FYC225" s="267"/>
      <c r="FYD225" s="267"/>
      <c r="FYE225" s="267"/>
      <c r="FYF225" s="267"/>
      <c r="FYG225" s="267"/>
      <c r="FYH225" s="267"/>
      <c r="FYI225" s="267"/>
      <c r="FYJ225" s="267"/>
      <c r="FYK225" s="267"/>
      <c r="FYL225" s="267"/>
      <c r="FYM225" s="267"/>
      <c r="FYN225" s="267"/>
      <c r="FYO225" s="267"/>
      <c r="FYP225" s="267"/>
      <c r="FYQ225" s="267"/>
      <c r="FYR225" s="267"/>
      <c r="FYS225" s="267"/>
      <c r="FYT225" s="267"/>
      <c r="FYU225" s="267"/>
      <c r="FYV225" s="267"/>
      <c r="FYW225" s="267"/>
      <c r="FYX225" s="267"/>
      <c r="FYY225" s="267"/>
      <c r="FYZ225" s="267"/>
      <c r="FZA225" s="267"/>
      <c r="FZB225" s="267"/>
      <c r="FZC225" s="267"/>
      <c r="FZD225" s="267"/>
      <c r="FZE225" s="267"/>
      <c r="FZF225" s="267"/>
      <c r="FZG225" s="267"/>
      <c r="FZH225" s="267"/>
      <c r="FZI225" s="267"/>
      <c r="FZJ225" s="267"/>
      <c r="FZK225" s="267"/>
      <c r="FZL225" s="267"/>
      <c r="FZM225" s="267"/>
      <c r="FZN225" s="267"/>
      <c r="FZO225" s="267"/>
      <c r="FZP225" s="267"/>
      <c r="FZQ225" s="267"/>
      <c r="FZR225" s="267"/>
      <c r="FZS225" s="267"/>
      <c r="FZT225" s="267"/>
      <c r="FZU225" s="267"/>
      <c r="FZV225" s="267"/>
      <c r="FZW225" s="267"/>
      <c r="FZX225" s="267"/>
      <c r="FZY225" s="267"/>
      <c r="FZZ225" s="267"/>
      <c r="GAA225" s="267"/>
      <c r="GAB225" s="267"/>
      <c r="GAC225" s="267"/>
      <c r="GAD225" s="267"/>
      <c r="GAE225" s="267"/>
      <c r="GAF225" s="267"/>
      <c r="GAG225" s="267"/>
      <c r="GAH225" s="267"/>
      <c r="GAI225" s="267"/>
      <c r="GAJ225" s="267"/>
      <c r="GAK225" s="267"/>
      <c r="GAL225" s="267"/>
      <c r="GAM225" s="267"/>
      <c r="GAN225" s="267"/>
      <c r="GAO225" s="267"/>
      <c r="GAP225" s="267"/>
      <c r="GAQ225" s="267"/>
      <c r="GAR225" s="267"/>
      <c r="GAS225" s="267"/>
      <c r="GAT225" s="267"/>
      <c r="GAU225" s="267"/>
      <c r="GAV225" s="267"/>
      <c r="GAW225" s="267"/>
      <c r="GAX225" s="267"/>
      <c r="GAY225" s="267"/>
      <c r="GAZ225" s="267"/>
      <c r="GBA225" s="267"/>
      <c r="GBB225" s="267"/>
      <c r="GBC225" s="267"/>
      <c r="GBD225" s="267"/>
      <c r="GBE225" s="267"/>
      <c r="GBF225" s="267"/>
      <c r="GBG225" s="267"/>
      <c r="GBH225" s="267"/>
      <c r="GBI225" s="267"/>
      <c r="GBJ225" s="267"/>
      <c r="GBK225" s="267"/>
      <c r="GBL225" s="267"/>
      <c r="GBM225" s="267"/>
      <c r="GBN225" s="267"/>
      <c r="GBO225" s="267"/>
      <c r="GBP225" s="267"/>
      <c r="GBQ225" s="267"/>
      <c r="GBR225" s="267"/>
      <c r="GBS225" s="267"/>
      <c r="GBT225" s="267"/>
      <c r="GBU225" s="267"/>
      <c r="GBV225" s="267"/>
      <c r="GBW225" s="267"/>
      <c r="GBX225" s="267"/>
      <c r="GBY225" s="267"/>
      <c r="GBZ225" s="267"/>
      <c r="GCA225" s="267"/>
      <c r="GCB225" s="267"/>
      <c r="GCC225" s="267"/>
      <c r="GCD225" s="267"/>
      <c r="GCE225" s="267"/>
      <c r="GCF225" s="267"/>
      <c r="GCG225" s="267"/>
      <c r="GCH225" s="267"/>
      <c r="GCI225" s="267"/>
      <c r="GCJ225" s="267"/>
      <c r="GCK225" s="267"/>
      <c r="GCL225" s="267"/>
      <c r="GCM225" s="267"/>
      <c r="GCN225" s="267"/>
      <c r="GCO225" s="267"/>
      <c r="GCP225" s="267"/>
      <c r="GCQ225" s="267"/>
      <c r="GCR225" s="267"/>
      <c r="GCS225" s="267"/>
      <c r="GCT225" s="267"/>
      <c r="GCU225" s="267"/>
      <c r="GCV225" s="267"/>
      <c r="GCW225" s="267"/>
      <c r="GCX225" s="267"/>
      <c r="GCY225" s="267"/>
      <c r="GCZ225" s="267"/>
      <c r="GDA225" s="267"/>
      <c r="GDB225" s="267"/>
      <c r="GDC225" s="267"/>
      <c r="GDD225" s="267"/>
      <c r="GDE225" s="267"/>
      <c r="GDF225" s="267"/>
      <c r="GDG225" s="267"/>
      <c r="GDH225" s="267"/>
      <c r="GDI225" s="267"/>
      <c r="GDJ225" s="267"/>
      <c r="GDK225" s="267"/>
      <c r="GDL225" s="267"/>
      <c r="GDM225" s="267"/>
      <c r="GDN225" s="267"/>
      <c r="GDO225" s="267"/>
      <c r="GDP225" s="267"/>
      <c r="GDQ225" s="267"/>
      <c r="GDR225" s="267"/>
      <c r="GDS225" s="267"/>
      <c r="GDT225" s="267"/>
      <c r="GDU225" s="267"/>
      <c r="GDV225" s="267"/>
      <c r="GDW225" s="267"/>
      <c r="GDX225" s="267"/>
      <c r="GDY225" s="267"/>
      <c r="GDZ225" s="267"/>
      <c r="GEA225" s="267"/>
      <c r="GEB225" s="267"/>
      <c r="GEC225" s="267"/>
      <c r="GED225" s="267"/>
      <c r="GEE225" s="267"/>
      <c r="GEF225" s="267"/>
      <c r="GEG225" s="267"/>
      <c r="GEH225" s="267"/>
      <c r="GEI225" s="267"/>
      <c r="GEJ225" s="267"/>
      <c r="GEK225" s="267"/>
      <c r="GEL225" s="267"/>
      <c r="GEM225" s="267"/>
      <c r="GEN225" s="267"/>
      <c r="GEO225" s="267"/>
      <c r="GEP225" s="267"/>
      <c r="GEQ225" s="267"/>
      <c r="GER225" s="267"/>
      <c r="GES225" s="267"/>
      <c r="GET225" s="267"/>
      <c r="GEU225" s="267"/>
      <c r="GEV225" s="267"/>
      <c r="GEW225" s="267"/>
      <c r="GEX225" s="267"/>
      <c r="GEY225" s="267"/>
      <c r="GEZ225" s="267"/>
      <c r="GFA225" s="267"/>
      <c r="GFB225" s="267"/>
      <c r="GFC225" s="267"/>
      <c r="GFD225" s="267"/>
      <c r="GFE225" s="267"/>
      <c r="GFF225" s="267"/>
      <c r="GFG225" s="267"/>
      <c r="GFH225" s="267"/>
      <c r="GFI225" s="267"/>
      <c r="GFJ225" s="267"/>
      <c r="GFK225" s="267"/>
      <c r="GFL225" s="267"/>
      <c r="GFM225" s="267"/>
      <c r="GFN225" s="267"/>
      <c r="GFO225" s="267"/>
      <c r="GFP225" s="267"/>
      <c r="GFQ225" s="267"/>
      <c r="GFR225" s="267"/>
      <c r="GFS225" s="267"/>
      <c r="GFT225" s="267"/>
      <c r="GFU225" s="267"/>
      <c r="GFV225" s="267"/>
      <c r="GFW225" s="267"/>
      <c r="GFX225" s="267"/>
      <c r="GFY225" s="267"/>
      <c r="GFZ225" s="267"/>
      <c r="GGA225" s="267"/>
      <c r="GGB225" s="267"/>
      <c r="GGC225" s="267"/>
      <c r="GGD225" s="267"/>
      <c r="GGE225" s="267"/>
      <c r="GGF225" s="267"/>
      <c r="GGG225" s="267"/>
      <c r="GGH225" s="267"/>
      <c r="GGI225" s="267"/>
      <c r="GGJ225" s="267"/>
      <c r="GGK225" s="267"/>
      <c r="GGL225" s="267"/>
      <c r="GGM225" s="267"/>
      <c r="GGN225" s="267"/>
      <c r="GGO225" s="267"/>
      <c r="GGP225" s="267"/>
      <c r="GGQ225" s="267"/>
      <c r="GGR225" s="267"/>
      <c r="GGS225" s="267"/>
      <c r="GGT225" s="267"/>
      <c r="GGU225" s="267"/>
      <c r="GGV225" s="267"/>
      <c r="GGW225" s="267"/>
      <c r="GGX225" s="267"/>
      <c r="GGY225" s="267"/>
      <c r="GGZ225" s="267"/>
      <c r="GHA225" s="267"/>
      <c r="GHB225" s="267"/>
      <c r="GHC225" s="267"/>
      <c r="GHD225" s="267"/>
      <c r="GHE225" s="267"/>
      <c r="GHF225" s="267"/>
      <c r="GHG225" s="267"/>
      <c r="GHH225" s="267"/>
      <c r="GHI225" s="267"/>
      <c r="GHJ225" s="267"/>
      <c r="GHK225" s="267"/>
      <c r="GHL225" s="267"/>
      <c r="GHM225" s="267"/>
      <c r="GHN225" s="267"/>
      <c r="GHO225" s="267"/>
      <c r="GHP225" s="267"/>
      <c r="GHQ225" s="267"/>
      <c r="GHR225" s="267"/>
      <c r="GHS225" s="267"/>
      <c r="GHT225" s="267"/>
      <c r="GHU225" s="267"/>
      <c r="GHV225" s="267"/>
      <c r="GHW225" s="267"/>
      <c r="GHX225" s="267"/>
      <c r="GHY225" s="267"/>
      <c r="GHZ225" s="267"/>
      <c r="GIA225" s="267"/>
      <c r="GIB225" s="267"/>
      <c r="GIC225" s="267"/>
      <c r="GID225" s="267"/>
      <c r="GIE225" s="267"/>
      <c r="GIF225" s="267"/>
      <c r="GIG225" s="267"/>
      <c r="GIH225" s="267"/>
      <c r="GII225" s="267"/>
      <c r="GIJ225" s="267"/>
      <c r="GIK225" s="267"/>
      <c r="GIL225" s="267"/>
      <c r="GIM225" s="267"/>
      <c r="GIN225" s="267"/>
      <c r="GIO225" s="267"/>
      <c r="GIP225" s="267"/>
      <c r="GIQ225" s="267"/>
      <c r="GIR225" s="267"/>
      <c r="GIS225" s="267"/>
      <c r="GIT225" s="267"/>
      <c r="GIU225" s="267"/>
      <c r="GIV225" s="267"/>
      <c r="GIW225" s="267"/>
      <c r="GIX225" s="267"/>
      <c r="GIY225" s="267"/>
      <c r="GIZ225" s="267"/>
      <c r="GJA225" s="267"/>
      <c r="GJB225" s="267"/>
      <c r="GJC225" s="267"/>
      <c r="GJD225" s="267"/>
      <c r="GJE225" s="267"/>
      <c r="GJF225" s="267"/>
      <c r="GJG225" s="267"/>
      <c r="GJH225" s="267"/>
      <c r="GJI225" s="267"/>
      <c r="GJJ225" s="267"/>
      <c r="GJK225" s="267"/>
      <c r="GJL225" s="267"/>
      <c r="GJM225" s="267"/>
      <c r="GJN225" s="267"/>
      <c r="GJO225" s="267"/>
      <c r="GJP225" s="267"/>
      <c r="GJQ225" s="267"/>
      <c r="GJR225" s="267"/>
      <c r="GJS225" s="267"/>
      <c r="GJT225" s="267"/>
      <c r="GJU225" s="267"/>
      <c r="GJV225" s="267"/>
      <c r="GJW225" s="267"/>
      <c r="GJX225" s="267"/>
      <c r="GJY225" s="267"/>
      <c r="GJZ225" s="267"/>
      <c r="GKA225" s="267"/>
      <c r="GKB225" s="267"/>
      <c r="GKC225" s="267"/>
      <c r="GKD225" s="267"/>
      <c r="GKE225" s="267"/>
      <c r="GKF225" s="267"/>
      <c r="GKG225" s="267"/>
      <c r="GKH225" s="267"/>
      <c r="GKI225" s="267"/>
      <c r="GKJ225" s="267"/>
      <c r="GKK225" s="267"/>
      <c r="GKL225" s="267"/>
      <c r="GKM225" s="267"/>
      <c r="GKN225" s="267"/>
      <c r="GKO225" s="267"/>
      <c r="GKP225" s="267"/>
      <c r="GKQ225" s="267"/>
      <c r="GKR225" s="267"/>
      <c r="GKS225" s="267"/>
      <c r="GKT225" s="267"/>
      <c r="GKU225" s="267"/>
      <c r="GKV225" s="267"/>
      <c r="GKW225" s="267"/>
      <c r="GKX225" s="267"/>
      <c r="GKY225" s="267"/>
      <c r="GKZ225" s="267"/>
      <c r="GLA225" s="267"/>
      <c r="GLB225" s="267"/>
      <c r="GLC225" s="267"/>
      <c r="GLD225" s="267"/>
      <c r="GLE225" s="267"/>
      <c r="GLF225" s="267"/>
      <c r="GLG225" s="267"/>
      <c r="GLH225" s="267"/>
      <c r="GLI225" s="267"/>
      <c r="GLJ225" s="267"/>
      <c r="GLK225" s="267"/>
      <c r="GLL225" s="267"/>
      <c r="GLM225" s="267"/>
      <c r="GLN225" s="267"/>
      <c r="GLO225" s="267"/>
      <c r="GLP225" s="267"/>
      <c r="GLQ225" s="267"/>
      <c r="GLR225" s="267"/>
      <c r="GLS225" s="267"/>
      <c r="GLT225" s="267"/>
      <c r="GLU225" s="267"/>
      <c r="GLV225" s="267"/>
      <c r="GLW225" s="267"/>
      <c r="GLX225" s="267"/>
      <c r="GLY225" s="267"/>
      <c r="GLZ225" s="267"/>
      <c r="GMA225" s="267"/>
      <c r="GMB225" s="267"/>
      <c r="GMC225" s="267"/>
      <c r="GMD225" s="267"/>
      <c r="GME225" s="267"/>
      <c r="GMF225" s="267"/>
      <c r="GMG225" s="267"/>
      <c r="GMH225" s="267"/>
      <c r="GMI225" s="267"/>
      <c r="GMJ225" s="267"/>
      <c r="GMK225" s="267"/>
      <c r="GML225" s="267"/>
      <c r="GMM225" s="267"/>
      <c r="GMN225" s="267"/>
      <c r="GMO225" s="267"/>
      <c r="GMP225" s="267"/>
      <c r="GMQ225" s="267"/>
      <c r="GMR225" s="267"/>
      <c r="GMS225" s="267"/>
      <c r="GMT225" s="267"/>
      <c r="GMU225" s="267"/>
      <c r="GMV225" s="267"/>
      <c r="GMW225" s="267"/>
      <c r="GMX225" s="267"/>
      <c r="GMY225" s="267"/>
      <c r="GMZ225" s="267"/>
      <c r="GNA225" s="267"/>
      <c r="GNB225" s="267"/>
      <c r="GNC225" s="267"/>
      <c r="GND225" s="267"/>
      <c r="GNE225" s="267"/>
      <c r="GNF225" s="267"/>
      <c r="GNG225" s="267"/>
      <c r="GNH225" s="267"/>
      <c r="GNI225" s="267"/>
      <c r="GNJ225" s="267"/>
      <c r="GNK225" s="267"/>
      <c r="GNL225" s="267"/>
      <c r="GNM225" s="267"/>
      <c r="GNN225" s="267"/>
      <c r="GNO225" s="267"/>
      <c r="GNP225" s="267"/>
      <c r="GNQ225" s="267"/>
      <c r="GNR225" s="267"/>
      <c r="GNS225" s="267"/>
      <c r="GNT225" s="267"/>
      <c r="GNU225" s="267"/>
      <c r="GNV225" s="267"/>
      <c r="GNW225" s="267"/>
      <c r="GNX225" s="267"/>
      <c r="GNY225" s="267"/>
      <c r="GNZ225" s="267"/>
      <c r="GOA225" s="267"/>
      <c r="GOB225" s="267"/>
      <c r="GOC225" s="267"/>
      <c r="GOD225" s="267"/>
      <c r="GOE225" s="267"/>
      <c r="GOF225" s="267"/>
      <c r="GOG225" s="267"/>
      <c r="GOH225" s="267"/>
      <c r="GOI225" s="267"/>
      <c r="GOJ225" s="267"/>
      <c r="GOK225" s="267"/>
      <c r="GOL225" s="267"/>
      <c r="GOM225" s="267"/>
      <c r="GON225" s="267"/>
      <c r="GOO225" s="267"/>
      <c r="GOP225" s="267"/>
      <c r="GOQ225" s="267"/>
      <c r="GOR225" s="267"/>
      <c r="GOS225" s="267"/>
      <c r="GOT225" s="267"/>
      <c r="GOU225" s="267"/>
      <c r="GOV225" s="267"/>
      <c r="GOW225" s="267"/>
      <c r="GOX225" s="267"/>
      <c r="GOY225" s="267"/>
      <c r="GOZ225" s="267"/>
      <c r="GPA225" s="267"/>
      <c r="GPB225" s="267"/>
      <c r="GPC225" s="267"/>
      <c r="GPD225" s="267"/>
      <c r="GPE225" s="267"/>
      <c r="GPF225" s="267"/>
      <c r="GPG225" s="267"/>
      <c r="GPH225" s="267"/>
      <c r="GPI225" s="267"/>
      <c r="GPJ225" s="267"/>
      <c r="GPK225" s="267"/>
      <c r="GPL225" s="267"/>
      <c r="GPM225" s="267"/>
      <c r="GPN225" s="267"/>
      <c r="GPO225" s="267"/>
      <c r="GPP225" s="267"/>
      <c r="GPQ225" s="267"/>
      <c r="GPR225" s="267"/>
      <c r="GPS225" s="267"/>
      <c r="GPT225" s="267"/>
      <c r="GPU225" s="267"/>
      <c r="GPV225" s="267"/>
      <c r="GPW225" s="267"/>
      <c r="GPX225" s="267"/>
      <c r="GPY225" s="267"/>
      <c r="GPZ225" s="267"/>
      <c r="GQA225" s="267"/>
      <c r="GQB225" s="267"/>
      <c r="GQC225" s="267"/>
      <c r="GQD225" s="267"/>
      <c r="GQE225" s="267"/>
      <c r="GQF225" s="267"/>
      <c r="GQG225" s="267"/>
      <c r="GQH225" s="267"/>
      <c r="GQI225" s="267"/>
      <c r="GQJ225" s="267"/>
      <c r="GQK225" s="267"/>
      <c r="GQL225" s="267"/>
      <c r="GQM225" s="267"/>
      <c r="GQN225" s="267"/>
      <c r="GQO225" s="267"/>
      <c r="GQP225" s="267"/>
      <c r="GQQ225" s="267"/>
      <c r="GQR225" s="267"/>
      <c r="GQS225" s="267"/>
      <c r="GQT225" s="267"/>
      <c r="GQU225" s="267"/>
      <c r="GQV225" s="267"/>
      <c r="GQW225" s="267"/>
      <c r="GQX225" s="267"/>
      <c r="GQY225" s="267"/>
      <c r="GQZ225" s="267"/>
      <c r="GRA225" s="267"/>
      <c r="GRB225" s="267"/>
      <c r="GRC225" s="267"/>
      <c r="GRD225" s="267"/>
      <c r="GRE225" s="267"/>
      <c r="GRF225" s="267"/>
      <c r="GRG225" s="267"/>
      <c r="GRH225" s="267"/>
      <c r="GRI225" s="267"/>
      <c r="GRJ225" s="267"/>
      <c r="GRK225" s="267"/>
      <c r="GRL225" s="267"/>
      <c r="GRM225" s="267"/>
      <c r="GRN225" s="267"/>
      <c r="GRO225" s="267"/>
      <c r="GRP225" s="267"/>
      <c r="GRQ225" s="267"/>
      <c r="GRR225" s="267"/>
      <c r="GRS225" s="267"/>
      <c r="GRT225" s="267"/>
      <c r="GRU225" s="267"/>
      <c r="GRV225" s="267"/>
      <c r="GRW225" s="267"/>
      <c r="GRX225" s="267"/>
      <c r="GRY225" s="267"/>
      <c r="GRZ225" s="267"/>
      <c r="GSA225" s="267"/>
      <c r="GSB225" s="267"/>
      <c r="GSC225" s="267"/>
      <c r="GSD225" s="267"/>
      <c r="GSE225" s="267"/>
      <c r="GSF225" s="267"/>
      <c r="GSG225" s="267"/>
      <c r="GSH225" s="267"/>
      <c r="GSI225" s="267"/>
      <c r="GSJ225" s="267"/>
      <c r="GSK225" s="267"/>
      <c r="GSL225" s="267"/>
      <c r="GSM225" s="267"/>
      <c r="GSN225" s="267"/>
      <c r="GSO225" s="267"/>
      <c r="GSP225" s="267"/>
      <c r="GSQ225" s="267"/>
      <c r="GSR225" s="267"/>
      <c r="GSS225" s="267"/>
      <c r="GST225" s="267"/>
      <c r="GSU225" s="267"/>
      <c r="GSV225" s="267"/>
      <c r="GSW225" s="267"/>
      <c r="GSX225" s="267"/>
      <c r="GSY225" s="267"/>
      <c r="GSZ225" s="267"/>
      <c r="GTA225" s="267"/>
      <c r="GTB225" s="267"/>
      <c r="GTC225" s="267"/>
      <c r="GTD225" s="267"/>
      <c r="GTE225" s="267"/>
      <c r="GTF225" s="267"/>
      <c r="GTG225" s="267"/>
      <c r="GTH225" s="267"/>
      <c r="GTI225" s="267"/>
      <c r="GTJ225" s="267"/>
      <c r="GTK225" s="267"/>
      <c r="GTL225" s="267"/>
      <c r="GTM225" s="267"/>
      <c r="GTN225" s="267"/>
      <c r="GTO225" s="267"/>
      <c r="GTP225" s="267"/>
      <c r="GTQ225" s="267"/>
      <c r="GTR225" s="267"/>
      <c r="GTS225" s="267"/>
      <c r="GTT225" s="267"/>
      <c r="GTU225" s="267"/>
      <c r="GTV225" s="267"/>
      <c r="GTW225" s="267"/>
      <c r="GTX225" s="267"/>
      <c r="GTY225" s="267"/>
      <c r="GTZ225" s="267"/>
      <c r="GUA225" s="267"/>
      <c r="GUB225" s="267"/>
      <c r="GUC225" s="267"/>
      <c r="GUD225" s="267"/>
      <c r="GUE225" s="267"/>
      <c r="GUF225" s="267"/>
      <c r="GUG225" s="267"/>
      <c r="GUH225" s="267"/>
      <c r="GUI225" s="267"/>
      <c r="GUJ225" s="267"/>
      <c r="GUK225" s="267"/>
      <c r="GUL225" s="267"/>
      <c r="GUM225" s="267"/>
      <c r="GUN225" s="267"/>
      <c r="GUO225" s="267"/>
      <c r="GUP225" s="267"/>
      <c r="GUQ225" s="267"/>
      <c r="GUR225" s="267"/>
      <c r="GUS225" s="267"/>
      <c r="GUT225" s="267"/>
      <c r="GUU225" s="267"/>
      <c r="GUV225" s="267"/>
      <c r="GUW225" s="267"/>
      <c r="GUX225" s="267"/>
      <c r="GUY225" s="267"/>
      <c r="GUZ225" s="267"/>
      <c r="GVA225" s="267"/>
      <c r="GVB225" s="267"/>
      <c r="GVC225" s="267"/>
      <c r="GVD225" s="267"/>
      <c r="GVE225" s="267"/>
      <c r="GVF225" s="267"/>
      <c r="GVG225" s="267"/>
      <c r="GVH225" s="267"/>
      <c r="GVI225" s="267"/>
      <c r="GVJ225" s="267"/>
      <c r="GVK225" s="267"/>
      <c r="GVL225" s="267"/>
      <c r="GVM225" s="267"/>
      <c r="GVN225" s="267"/>
      <c r="GVO225" s="267"/>
      <c r="GVP225" s="267"/>
      <c r="GVQ225" s="267"/>
      <c r="GVR225" s="267"/>
      <c r="GVS225" s="267"/>
      <c r="GVT225" s="267"/>
      <c r="GVU225" s="267"/>
      <c r="GVV225" s="267"/>
      <c r="GVW225" s="267"/>
      <c r="GVX225" s="267"/>
      <c r="GVY225" s="267"/>
      <c r="GVZ225" s="267"/>
      <c r="GWA225" s="267"/>
      <c r="GWB225" s="267"/>
      <c r="GWC225" s="267"/>
      <c r="GWD225" s="267"/>
      <c r="GWE225" s="267"/>
      <c r="GWF225" s="267"/>
      <c r="GWG225" s="267"/>
      <c r="GWH225" s="267"/>
      <c r="GWI225" s="267"/>
      <c r="GWJ225" s="267"/>
      <c r="GWK225" s="267"/>
      <c r="GWL225" s="267"/>
      <c r="GWM225" s="267"/>
      <c r="GWN225" s="267"/>
      <c r="GWO225" s="267"/>
      <c r="GWP225" s="267"/>
      <c r="GWQ225" s="267"/>
      <c r="GWR225" s="267"/>
      <c r="GWS225" s="267"/>
      <c r="GWT225" s="267"/>
      <c r="GWU225" s="267"/>
      <c r="GWV225" s="267"/>
      <c r="GWW225" s="267"/>
      <c r="GWX225" s="267"/>
      <c r="GWY225" s="267"/>
      <c r="GWZ225" s="267"/>
      <c r="GXA225" s="267"/>
      <c r="GXB225" s="267"/>
      <c r="GXC225" s="267"/>
      <c r="GXD225" s="267"/>
      <c r="GXE225" s="267"/>
      <c r="GXF225" s="267"/>
      <c r="GXG225" s="267"/>
      <c r="GXH225" s="267"/>
      <c r="GXI225" s="267"/>
      <c r="GXJ225" s="267"/>
      <c r="GXK225" s="267"/>
      <c r="GXL225" s="267"/>
      <c r="GXM225" s="267"/>
      <c r="GXN225" s="267"/>
      <c r="GXO225" s="267"/>
      <c r="GXP225" s="267"/>
      <c r="GXQ225" s="267"/>
      <c r="GXR225" s="267"/>
      <c r="GXS225" s="267"/>
      <c r="GXT225" s="267"/>
      <c r="GXU225" s="267"/>
      <c r="GXV225" s="267"/>
      <c r="GXW225" s="267"/>
      <c r="GXX225" s="267"/>
      <c r="GXY225" s="267"/>
      <c r="GXZ225" s="267"/>
      <c r="GYA225" s="267"/>
      <c r="GYB225" s="267"/>
      <c r="GYC225" s="267"/>
      <c r="GYD225" s="267"/>
      <c r="GYE225" s="267"/>
      <c r="GYF225" s="267"/>
      <c r="GYG225" s="267"/>
      <c r="GYH225" s="267"/>
      <c r="GYI225" s="267"/>
      <c r="GYJ225" s="267"/>
      <c r="GYK225" s="267"/>
      <c r="GYL225" s="267"/>
      <c r="GYM225" s="267"/>
      <c r="GYN225" s="267"/>
      <c r="GYO225" s="267"/>
      <c r="GYP225" s="267"/>
      <c r="GYQ225" s="267"/>
      <c r="GYR225" s="267"/>
      <c r="GYS225" s="267"/>
      <c r="GYT225" s="267"/>
      <c r="GYU225" s="267"/>
      <c r="GYV225" s="267"/>
      <c r="GYW225" s="267"/>
      <c r="GYX225" s="267"/>
      <c r="GYY225" s="267"/>
      <c r="GYZ225" s="267"/>
      <c r="GZA225" s="267"/>
      <c r="GZB225" s="267"/>
      <c r="GZC225" s="267"/>
      <c r="GZD225" s="267"/>
      <c r="GZE225" s="267"/>
      <c r="GZF225" s="267"/>
      <c r="GZG225" s="267"/>
      <c r="GZH225" s="267"/>
      <c r="GZI225" s="267"/>
      <c r="GZJ225" s="267"/>
      <c r="GZK225" s="267"/>
      <c r="GZL225" s="267"/>
      <c r="GZM225" s="267"/>
      <c r="GZN225" s="267"/>
      <c r="GZO225" s="267"/>
      <c r="GZP225" s="267"/>
      <c r="GZQ225" s="267"/>
      <c r="GZR225" s="267"/>
      <c r="GZS225" s="267"/>
      <c r="GZT225" s="267"/>
      <c r="GZU225" s="267"/>
      <c r="GZV225" s="267"/>
      <c r="GZW225" s="267"/>
      <c r="GZX225" s="267"/>
      <c r="GZY225" s="267"/>
      <c r="GZZ225" s="267"/>
      <c r="HAA225" s="267"/>
      <c r="HAB225" s="267"/>
      <c r="HAC225" s="267"/>
      <c r="HAD225" s="267"/>
      <c r="HAE225" s="267"/>
      <c r="HAF225" s="267"/>
      <c r="HAG225" s="267"/>
      <c r="HAH225" s="267"/>
      <c r="HAI225" s="267"/>
      <c r="HAJ225" s="267"/>
      <c r="HAK225" s="267"/>
      <c r="HAL225" s="267"/>
      <c r="HAM225" s="267"/>
      <c r="HAN225" s="267"/>
      <c r="HAO225" s="267"/>
      <c r="HAP225" s="267"/>
      <c r="HAQ225" s="267"/>
      <c r="HAR225" s="267"/>
      <c r="HAS225" s="267"/>
      <c r="HAT225" s="267"/>
      <c r="HAU225" s="267"/>
      <c r="HAV225" s="267"/>
      <c r="HAW225" s="267"/>
      <c r="HAX225" s="267"/>
      <c r="HAY225" s="267"/>
      <c r="HAZ225" s="267"/>
      <c r="HBA225" s="267"/>
      <c r="HBB225" s="267"/>
      <c r="HBC225" s="267"/>
      <c r="HBD225" s="267"/>
      <c r="HBE225" s="267"/>
      <c r="HBF225" s="267"/>
      <c r="HBG225" s="267"/>
      <c r="HBH225" s="267"/>
      <c r="HBI225" s="267"/>
      <c r="HBJ225" s="267"/>
      <c r="HBK225" s="267"/>
      <c r="HBL225" s="267"/>
      <c r="HBM225" s="267"/>
      <c r="HBN225" s="267"/>
      <c r="HBO225" s="267"/>
      <c r="HBP225" s="267"/>
      <c r="HBQ225" s="267"/>
      <c r="HBR225" s="267"/>
      <c r="HBS225" s="267"/>
      <c r="HBT225" s="267"/>
      <c r="HBU225" s="267"/>
      <c r="HBV225" s="267"/>
      <c r="HBW225" s="267"/>
      <c r="HBX225" s="267"/>
      <c r="HBY225" s="267"/>
      <c r="HBZ225" s="267"/>
      <c r="HCA225" s="267"/>
      <c r="HCB225" s="267"/>
      <c r="HCC225" s="267"/>
      <c r="HCD225" s="267"/>
      <c r="HCE225" s="267"/>
      <c r="HCF225" s="267"/>
      <c r="HCG225" s="267"/>
      <c r="HCH225" s="267"/>
      <c r="HCI225" s="267"/>
      <c r="HCJ225" s="267"/>
      <c r="HCK225" s="267"/>
      <c r="HCL225" s="267"/>
      <c r="HCM225" s="267"/>
      <c r="HCN225" s="267"/>
      <c r="HCO225" s="267"/>
      <c r="HCP225" s="267"/>
      <c r="HCQ225" s="267"/>
      <c r="HCR225" s="267"/>
      <c r="HCS225" s="267"/>
      <c r="HCT225" s="267"/>
      <c r="HCU225" s="267"/>
      <c r="HCV225" s="267"/>
      <c r="HCW225" s="267"/>
      <c r="HCX225" s="267"/>
      <c r="HCY225" s="267"/>
      <c r="HCZ225" s="267"/>
      <c r="HDA225" s="267"/>
      <c r="HDB225" s="267"/>
      <c r="HDC225" s="267"/>
      <c r="HDD225" s="267"/>
      <c r="HDE225" s="267"/>
      <c r="HDF225" s="267"/>
      <c r="HDG225" s="267"/>
      <c r="HDH225" s="267"/>
      <c r="HDI225" s="267"/>
      <c r="HDJ225" s="267"/>
      <c r="HDK225" s="267"/>
      <c r="HDL225" s="267"/>
      <c r="HDM225" s="267"/>
      <c r="HDN225" s="267"/>
      <c r="HDO225" s="267"/>
      <c r="HDP225" s="267"/>
      <c r="HDQ225" s="267"/>
      <c r="HDR225" s="267"/>
      <c r="HDS225" s="267"/>
      <c r="HDT225" s="267"/>
      <c r="HDU225" s="267"/>
      <c r="HDV225" s="267"/>
      <c r="HDW225" s="267"/>
      <c r="HDX225" s="267"/>
      <c r="HDY225" s="267"/>
      <c r="HDZ225" s="267"/>
      <c r="HEA225" s="267"/>
      <c r="HEB225" s="267"/>
      <c r="HEC225" s="267"/>
      <c r="HED225" s="267"/>
      <c r="HEE225" s="267"/>
      <c r="HEF225" s="267"/>
      <c r="HEG225" s="267"/>
      <c r="HEH225" s="267"/>
      <c r="HEI225" s="267"/>
      <c r="HEJ225" s="267"/>
      <c r="HEK225" s="267"/>
      <c r="HEL225" s="267"/>
      <c r="HEM225" s="267"/>
      <c r="HEN225" s="267"/>
      <c r="HEO225" s="267"/>
      <c r="HEP225" s="267"/>
      <c r="HEQ225" s="267"/>
      <c r="HER225" s="267"/>
      <c r="HES225" s="267"/>
      <c r="HET225" s="267"/>
      <c r="HEU225" s="267"/>
      <c r="HEV225" s="267"/>
      <c r="HEW225" s="267"/>
      <c r="HEX225" s="267"/>
      <c r="HEY225" s="267"/>
      <c r="HEZ225" s="267"/>
      <c r="HFA225" s="267"/>
      <c r="HFB225" s="267"/>
      <c r="HFC225" s="267"/>
      <c r="HFD225" s="267"/>
      <c r="HFE225" s="267"/>
      <c r="HFF225" s="267"/>
      <c r="HFG225" s="267"/>
      <c r="HFH225" s="267"/>
      <c r="HFI225" s="267"/>
      <c r="HFJ225" s="267"/>
      <c r="HFK225" s="267"/>
      <c r="HFL225" s="267"/>
      <c r="HFM225" s="267"/>
      <c r="HFN225" s="267"/>
      <c r="HFO225" s="267"/>
      <c r="HFP225" s="267"/>
      <c r="HFQ225" s="267"/>
      <c r="HFR225" s="267"/>
      <c r="HFS225" s="267"/>
      <c r="HFT225" s="267"/>
      <c r="HFU225" s="267"/>
      <c r="HFV225" s="267"/>
      <c r="HFW225" s="267"/>
      <c r="HFX225" s="267"/>
      <c r="HFY225" s="267"/>
      <c r="HFZ225" s="267"/>
      <c r="HGA225" s="267"/>
      <c r="HGB225" s="267"/>
      <c r="HGC225" s="267"/>
      <c r="HGD225" s="267"/>
      <c r="HGE225" s="267"/>
      <c r="HGF225" s="267"/>
      <c r="HGG225" s="267"/>
      <c r="HGH225" s="267"/>
      <c r="HGI225" s="267"/>
      <c r="HGJ225" s="267"/>
      <c r="HGK225" s="267"/>
      <c r="HGL225" s="267"/>
      <c r="HGM225" s="267"/>
      <c r="HGN225" s="267"/>
      <c r="HGO225" s="267"/>
      <c r="HGP225" s="267"/>
      <c r="HGQ225" s="267"/>
      <c r="HGR225" s="267"/>
      <c r="HGS225" s="267"/>
      <c r="HGT225" s="267"/>
      <c r="HGU225" s="267"/>
      <c r="HGV225" s="267"/>
      <c r="HGW225" s="267"/>
      <c r="HGX225" s="267"/>
      <c r="HGY225" s="267"/>
      <c r="HGZ225" s="267"/>
      <c r="HHA225" s="267"/>
      <c r="HHB225" s="267"/>
      <c r="HHC225" s="267"/>
      <c r="HHD225" s="267"/>
      <c r="HHE225" s="267"/>
      <c r="HHF225" s="267"/>
      <c r="HHG225" s="267"/>
      <c r="HHH225" s="267"/>
      <c r="HHI225" s="267"/>
      <c r="HHJ225" s="267"/>
      <c r="HHK225" s="267"/>
      <c r="HHL225" s="267"/>
      <c r="HHM225" s="267"/>
      <c r="HHN225" s="267"/>
      <c r="HHO225" s="267"/>
      <c r="HHP225" s="267"/>
      <c r="HHQ225" s="267"/>
      <c r="HHR225" s="267"/>
      <c r="HHS225" s="267"/>
      <c r="HHT225" s="267"/>
      <c r="HHU225" s="267"/>
      <c r="HHV225" s="267"/>
      <c r="HHW225" s="267"/>
      <c r="HHX225" s="267"/>
      <c r="HHY225" s="267"/>
      <c r="HHZ225" s="267"/>
      <c r="HIA225" s="267"/>
      <c r="HIB225" s="267"/>
      <c r="HIC225" s="267"/>
      <c r="HID225" s="267"/>
      <c r="HIE225" s="267"/>
      <c r="HIF225" s="267"/>
      <c r="HIG225" s="267"/>
      <c r="HIH225" s="267"/>
      <c r="HII225" s="267"/>
      <c r="HIJ225" s="267"/>
      <c r="HIK225" s="267"/>
      <c r="HIL225" s="267"/>
      <c r="HIM225" s="267"/>
      <c r="HIN225" s="267"/>
      <c r="HIO225" s="267"/>
      <c r="HIP225" s="267"/>
      <c r="HIQ225" s="267"/>
      <c r="HIR225" s="267"/>
      <c r="HIS225" s="267"/>
      <c r="HIT225" s="267"/>
      <c r="HIU225" s="267"/>
      <c r="HIV225" s="267"/>
      <c r="HIW225" s="267"/>
      <c r="HIX225" s="267"/>
      <c r="HIY225" s="267"/>
      <c r="HIZ225" s="267"/>
      <c r="HJA225" s="267"/>
      <c r="HJB225" s="267"/>
      <c r="HJC225" s="267"/>
      <c r="HJD225" s="267"/>
      <c r="HJE225" s="267"/>
      <c r="HJF225" s="267"/>
      <c r="HJG225" s="267"/>
      <c r="HJH225" s="267"/>
      <c r="HJI225" s="267"/>
      <c r="HJJ225" s="267"/>
      <c r="HJK225" s="267"/>
      <c r="HJL225" s="267"/>
      <c r="HJM225" s="267"/>
      <c r="HJN225" s="267"/>
      <c r="HJO225" s="267"/>
      <c r="HJP225" s="267"/>
      <c r="HJQ225" s="267"/>
      <c r="HJR225" s="267"/>
      <c r="HJS225" s="267"/>
      <c r="HJT225" s="267"/>
      <c r="HJU225" s="267"/>
      <c r="HJV225" s="267"/>
      <c r="HJW225" s="267"/>
      <c r="HJX225" s="267"/>
      <c r="HJY225" s="267"/>
      <c r="HJZ225" s="267"/>
      <c r="HKA225" s="267"/>
      <c r="HKB225" s="267"/>
      <c r="HKC225" s="267"/>
      <c r="HKD225" s="267"/>
      <c r="HKE225" s="267"/>
      <c r="HKF225" s="267"/>
      <c r="HKG225" s="267"/>
      <c r="HKH225" s="267"/>
      <c r="HKI225" s="267"/>
      <c r="HKJ225" s="267"/>
      <c r="HKK225" s="267"/>
      <c r="HKL225" s="267"/>
      <c r="HKM225" s="267"/>
      <c r="HKN225" s="267"/>
      <c r="HKO225" s="267"/>
      <c r="HKP225" s="267"/>
      <c r="HKQ225" s="267"/>
      <c r="HKR225" s="267"/>
      <c r="HKS225" s="267"/>
      <c r="HKT225" s="267"/>
      <c r="HKU225" s="267"/>
      <c r="HKV225" s="267"/>
      <c r="HKW225" s="267"/>
      <c r="HKX225" s="267"/>
      <c r="HKY225" s="267"/>
      <c r="HKZ225" s="267"/>
      <c r="HLA225" s="267"/>
      <c r="HLB225" s="267"/>
      <c r="HLC225" s="267"/>
      <c r="HLD225" s="267"/>
      <c r="HLE225" s="267"/>
      <c r="HLF225" s="267"/>
      <c r="HLG225" s="267"/>
      <c r="HLH225" s="267"/>
      <c r="HLI225" s="267"/>
      <c r="HLJ225" s="267"/>
      <c r="HLK225" s="267"/>
      <c r="HLL225" s="267"/>
      <c r="HLM225" s="267"/>
      <c r="HLN225" s="267"/>
      <c r="HLO225" s="267"/>
      <c r="HLP225" s="267"/>
      <c r="HLQ225" s="267"/>
      <c r="HLR225" s="267"/>
      <c r="HLS225" s="267"/>
      <c r="HLT225" s="267"/>
      <c r="HLU225" s="267"/>
      <c r="HLV225" s="267"/>
      <c r="HLW225" s="267"/>
      <c r="HLX225" s="267"/>
      <c r="HLY225" s="267"/>
      <c r="HLZ225" s="267"/>
      <c r="HMA225" s="267"/>
      <c r="HMB225" s="267"/>
      <c r="HMC225" s="267"/>
      <c r="HMD225" s="267"/>
      <c r="HME225" s="267"/>
      <c r="HMF225" s="267"/>
      <c r="HMG225" s="267"/>
      <c r="HMH225" s="267"/>
      <c r="HMI225" s="267"/>
      <c r="HMJ225" s="267"/>
      <c r="HMK225" s="267"/>
      <c r="HML225" s="267"/>
      <c r="HMM225" s="267"/>
      <c r="HMN225" s="267"/>
      <c r="HMO225" s="267"/>
      <c r="HMP225" s="267"/>
      <c r="HMQ225" s="267"/>
      <c r="HMR225" s="267"/>
      <c r="HMS225" s="267"/>
      <c r="HMT225" s="267"/>
      <c r="HMU225" s="267"/>
      <c r="HMV225" s="267"/>
      <c r="HMW225" s="267"/>
      <c r="HMX225" s="267"/>
      <c r="HMY225" s="267"/>
      <c r="HMZ225" s="267"/>
      <c r="HNA225" s="267"/>
      <c r="HNB225" s="267"/>
      <c r="HNC225" s="267"/>
      <c r="HND225" s="267"/>
      <c r="HNE225" s="267"/>
      <c r="HNF225" s="267"/>
      <c r="HNG225" s="267"/>
      <c r="HNH225" s="267"/>
      <c r="HNI225" s="267"/>
      <c r="HNJ225" s="267"/>
      <c r="HNK225" s="267"/>
      <c r="HNL225" s="267"/>
      <c r="HNM225" s="267"/>
      <c r="HNN225" s="267"/>
      <c r="HNO225" s="267"/>
      <c r="HNP225" s="267"/>
      <c r="HNQ225" s="267"/>
      <c r="HNR225" s="267"/>
      <c r="HNS225" s="267"/>
      <c r="HNT225" s="267"/>
      <c r="HNU225" s="267"/>
      <c r="HNV225" s="267"/>
      <c r="HNW225" s="267"/>
      <c r="HNX225" s="267"/>
      <c r="HNY225" s="267"/>
      <c r="HNZ225" s="267"/>
      <c r="HOA225" s="267"/>
      <c r="HOB225" s="267"/>
      <c r="HOC225" s="267"/>
      <c r="HOD225" s="267"/>
      <c r="HOE225" s="267"/>
      <c r="HOF225" s="267"/>
      <c r="HOG225" s="267"/>
      <c r="HOH225" s="267"/>
      <c r="HOI225" s="267"/>
      <c r="HOJ225" s="267"/>
      <c r="HOK225" s="267"/>
      <c r="HOL225" s="267"/>
      <c r="HOM225" s="267"/>
      <c r="HON225" s="267"/>
      <c r="HOO225" s="267"/>
      <c r="HOP225" s="267"/>
      <c r="HOQ225" s="267"/>
      <c r="HOR225" s="267"/>
      <c r="HOS225" s="267"/>
      <c r="HOT225" s="267"/>
      <c r="HOU225" s="267"/>
      <c r="HOV225" s="267"/>
      <c r="HOW225" s="267"/>
      <c r="HOX225" s="267"/>
      <c r="HOY225" s="267"/>
      <c r="HOZ225" s="267"/>
      <c r="HPA225" s="267"/>
      <c r="HPB225" s="267"/>
      <c r="HPC225" s="267"/>
      <c r="HPD225" s="267"/>
      <c r="HPE225" s="267"/>
      <c r="HPF225" s="267"/>
      <c r="HPG225" s="267"/>
      <c r="HPH225" s="267"/>
      <c r="HPI225" s="267"/>
      <c r="HPJ225" s="267"/>
      <c r="HPK225" s="267"/>
      <c r="HPL225" s="267"/>
      <c r="HPM225" s="267"/>
      <c r="HPN225" s="267"/>
      <c r="HPO225" s="267"/>
      <c r="HPP225" s="267"/>
      <c r="HPQ225" s="267"/>
      <c r="HPR225" s="267"/>
      <c r="HPS225" s="267"/>
      <c r="HPT225" s="267"/>
      <c r="HPU225" s="267"/>
      <c r="HPV225" s="267"/>
      <c r="HPW225" s="267"/>
      <c r="HPX225" s="267"/>
      <c r="HPY225" s="267"/>
      <c r="HPZ225" s="267"/>
      <c r="HQA225" s="267"/>
      <c r="HQB225" s="267"/>
      <c r="HQC225" s="267"/>
      <c r="HQD225" s="267"/>
      <c r="HQE225" s="267"/>
      <c r="HQF225" s="267"/>
      <c r="HQG225" s="267"/>
      <c r="HQH225" s="267"/>
      <c r="HQI225" s="267"/>
      <c r="HQJ225" s="267"/>
      <c r="HQK225" s="267"/>
      <c r="HQL225" s="267"/>
      <c r="HQM225" s="267"/>
      <c r="HQN225" s="267"/>
      <c r="HQO225" s="267"/>
      <c r="HQP225" s="267"/>
      <c r="HQQ225" s="267"/>
      <c r="HQR225" s="267"/>
      <c r="HQS225" s="267"/>
      <c r="HQT225" s="267"/>
      <c r="HQU225" s="267"/>
      <c r="HQV225" s="267"/>
      <c r="HQW225" s="267"/>
      <c r="HQX225" s="267"/>
      <c r="HQY225" s="267"/>
      <c r="HQZ225" s="267"/>
      <c r="HRA225" s="267"/>
      <c r="HRB225" s="267"/>
      <c r="HRC225" s="267"/>
      <c r="HRD225" s="267"/>
      <c r="HRE225" s="267"/>
      <c r="HRF225" s="267"/>
      <c r="HRG225" s="267"/>
      <c r="HRH225" s="267"/>
      <c r="HRI225" s="267"/>
      <c r="HRJ225" s="267"/>
      <c r="HRK225" s="267"/>
      <c r="HRL225" s="267"/>
      <c r="HRM225" s="267"/>
      <c r="HRN225" s="267"/>
      <c r="HRO225" s="267"/>
      <c r="HRP225" s="267"/>
      <c r="HRQ225" s="267"/>
      <c r="HRR225" s="267"/>
      <c r="HRS225" s="267"/>
      <c r="HRT225" s="267"/>
      <c r="HRU225" s="267"/>
      <c r="HRV225" s="267"/>
      <c r="HRW225" s="267"/>
      <c r="HRX225" s="267"/>
      <c r="HRY225" s="267"/>
      <c r="HRZ225" s="267"/>
      <c r="HSA225" s="267"/>
      <c r="HSB225" s="267"/>
      <c r="HSC225" s="267"/>
      <c r="HSD225" s="267"/>
      <c r="HSE225" s="267"/>
      <c r="HSF225" s="267"/>
      <c r="HSG225" s="267"/>
      <c r="HSH225" s="267"/>
      <c r="HSI225" s="267"/>
      <c r="HSJ225" s="267"/>
      <c r="HSK225" s="267"/>
      <c r="HSL225" s="267"/>
      <c r="HSM225" s="267"/>
      <c r="HSN225" s="267"/>
      <c r="HSO225" s="267"/>
      <c r="HSP225" s="267"/>
      <c r="HSQ225" s="267"/>
      <c r="HSR225" s="267"/>
      <c r="HSS225" s="267"/>
      <c r="HST225" s="267"/>
      <c r="HSU225" s="267"/>
      <c r="HSV225" s="267"/>
      <c r="HSW225" s="267"/>
      <c r="HSX225" s="267"/>
      <c r="HSY225" s="267"/>
      <c r="HSZ225" s="267"/>
      <c r="HTA225" s="267"/>
      <c r="HTB225" s="267"/>
      <c r="HTC225" s="267"/>
      <c r="HTD225" s="267"/>
      <c r="HTE225" s="267"/>
      <c r="HTF225" s="267"/>
      <c r="HTG225" s="267"/>
      <c r="HTH225" s="267"/>
      <c r="HTI225" s="267"/>
      <c r="HTJ225" s="267"/>
      <c r="HTK225" s="267"/>
      <c r="HTL225" s="267"/>
      <c r="HTM225" s="267"/>
      <c r="HTN225" s="267"/>
      <c r="HTO225" s="267"/>
      <c r="HTP225" s="267"/>
      <c r="HTQ225" s="267"/>
      <c r="HTR225" s="267"/>
      <c r="HTS225" s="267"/>
      <c r="HTT225" s="267"/>
      <c r="HTU225" s="267"/>
      <c r="HTV225" s="267"/>
      <c r="HTW225" s="267"/>
      <c r="HTX225" s="267"/>
      <c r="HTY225" s="267"/>
      <c r="HTZ225" s="267"/>
      <c r="HUA225" s="267"/>
      <c r="HUB225" s="267"/>
      <c r="HUC225" s="267"/>
      <c r="HUD225" s="267"/>
      <c r="HUE225" s="267"/>
      <c r="HUF225" s="267"/>
      <c r="HUG225" s="267"/>
      <c r="HUH225" s="267"/>
      <c r="HUI225" s="267"/>
      <c r="HUJ225" s="267"/>
      <c r="HUK225" s="267"/>
      <c r="HUL225" s="267"/>
      <c r="HUM225" s="267"/>
      <c r="HUN225" s="267"/>
      <c r="HUO225" s="267"/>
      <c r="HUP225" s="267"/>
      <c r="HUQ225" s="267"/>
      <c r="HUR225" s="267"/>
      <c r="HUS225" s="267"/>
      <c r="HUT225" s="267"/>
      <c r="HUU225" s="267"/>
      <c r="HUV225" s="267"/>
      <c r="HUW225" s="267"/>
      <c r="HUX225" s="267"/>
      <c r="HUY225" s="267"/>
      <c r="HUZ225" s="267"/>
      <c r="HVA225" s="267"/>
      <c r="HVB225" s="267"/>
      <c r="HVC225" s="267"/>
      <c r="HVD225" s="267"/>
      <c r="HVE225" s="267"/>
      <c r="HVF225" s="267"/>
      <c r="HVG225" s="267"/>
      <c r="HVH225" s="267"/>
      <c r="HVI225" s="267"/>
      <c r="HVJ225" s="267"/>
      <c r="HVK225" s="267"/>
      <c r="HVL225" s="267"/>
      <c r="HVM225" s="267"/>
      <c r="HVN225" s="267"/>
      <c r="HVO225" s="267"/>
      <c r="HVP225" s="267"/>
      <c r="HVQ225" s="267"/>
      <c r="HVR225" s="267"/>
      <c r="HVS225" s="267"/>
      <c r="HVT225" s="267"/>
      <c r="HVU225" s="267"/>
      <c r="HVV225" s="267"/>
      <c r="HVW225" s="267"/>
      <c r="HVX225" s="267"/>
      <c r="HVY225" s="267"/>
      <c r="HVZ225" s="267"/>
      <c r="HWA225" s="267"/>
      <c r="HWB225" s="267"/>
      <c r="HWC225" s="267"/>
      <c r="HWD225" s="267"/>
      <c r="HWE225" s="267"/>
      <c r="HWF225" s="267"/>
      <c r="HWG225" s="267"/>
      <c r="HWH225" s="267"/>
      <c r="HWI225" s="267"/>
      <c r="HWJ225" s="267"/>
      <c r="HWK225" s="267"/>
      <c r="HWL225" s="267"/>
      <c r="HWM225" s="267"/>
      <c r="HWN225" s="267"/>
      <c r="HWO225" s="267"/>
      <c r="HWP225" s="267"/>
      <c r="HWQ225" s="267"/>
      <c r="HWR225" s="267"/>
      <c r="HWS225" s="267"/>
      <c r="HWT225" s="267"/>
      <c r="HWU225" s="267"/>
      <c r="HWV225" s="267"/>
      <c r="HWW225" s="267"/>
      <c r="HWX225" s="267"/>
      <c r="HWY225" s="267"/>
      <c r="HWZ225" s="267"/>
      <c r="HXA225" s="267"/>
      <c r="HXB225" s="267"/>
      <c r="HXC225" s="267"/>
      <c r="HXD225" s="267"/>
      <c r="HXE225" s="267"/>
      <c r="HXF225" s="267"/>
      <c r="HXG225" s="267"/>
      <c r="HXH225" s="267"/>
      <c r="HXI225" s="267"/>
      <c r="HXJ225" s="267"/>
      <c r="HXK225" s="267"/>
      <c r="HXL225" s="267"/>
      <c r="HXM225" s="267"/>
      <c r="HXN225" s="267"/>
      <c r="HXO225" s="267"/>
      <c r="HXP225" s="267"/>
      <c r="HXQ225" s="267"/>
      <c r="HXR225" s="267"/>
      <c r="HXS225" s="267"/>
      <c r="HXT225" s="267"/>
      <c r="HXU225" s="267"/>
      <c r="HXV225" s="267"/>
      <c r="HXW225" s="267"/>
      <c r="HXX225" s="267"/>
      <c r="HXY225" s="267"/>
      <c r="HXZ225" s="267"/>
      <c r="HYA225" s="267"/>
      <c r="HYB225" s="267"/>
      <c r="HYC225" s="267"/>
      <c r="HYD225" s="267"/>
      <c r="HYE225" s="267"/>
      <c r="HYF225" s="267"/>
      <c r="HYG225" s="267"/>
      <c r="HYH225" s="267"/>
      <c r="HYI225" s="267"/>
      <c r="HYJ225" s="267"/>
      <c r="HYK225" s="267"/>
      <c r="HYL225" s="267"/>
      <c r="HYM225" s="267"/>
      <c r="HYN225" s="267"/>
      <c r="HYO225" s="267"/>
      <c r="HYP225" s="267"/>
      <c r="HYQ225" s="267"/>
      <c r="HYR225" s="267"/>
      <c r="HYS225" s="267"/>
      <c r="HYT225" s="267"/>
      <c r="HYU225" s="267"/>
      <c r="HYV225" s="267"/>
      <c r="HYW225" s="267"/>
      <c r="HYX225" s="267"/>
      <c r="HYY225" s="267"/>
      <c r="HYZ225" s="267"/>
      <c r="HZA225" s="267"/>
      <c r="HZB225" s="267"/>
      <c r="HZC225" s="267"/>
      <c r="HZD225" s="267"/>
      <c r="HZE225" s="267"/>
      <c r="HZF225" s="267"/>
      <c r="HZG225" s="267"/>
      <c r="HZH225" s="267"/>
      <c r="HZI225" s="267"/>
      <c r="HZJ225" s="267"/>
      <c r="HZK225" s="267"/>
      <c r="HZL225" s="267"/>
      <c r="HZM225" s="267"/>
      <c r="HZN225" s="267"/>
      <c r="HZO225" s="267"/>
      <c r="HZP225" s="267"/>
      <c r="HZQ225" s="267"/>
      <c r="HZR225" s="267"/>
      <c r="HZS225" s="267"/>
      <c r="HZT225" s="267"/>
      <c r="HZU225" s="267"/>
      <c r="HZV225" s="267"/>
      <c r="HZW225" s="267"/>
      <c r="HZX225" s="267"/>
      <c r="HZY225" s="267"/>
      <c r="HZZ225" s="267"/>
      <c r="IAA225" s="267"/>
      <c r="IAB225" s="267"/>
      <c r="IAC225" s="267"/>
      <c r="IAD225" s="267"/>
      <c r="IAE225" s="267"/>
      <c r="IAF225" s="267"/>
      <c r="IAG225" s="267"/>
      <c r="IAH225" s="267"/>
      <c r="IAI225" s="267"/>
      <c r="IAJ225" s="267"/>
      <c r="IAK225" s="267"/>
      <c r="IAL225" s="267"/>
      <c r="IAM225" s="267"/>
      <c r="IAN225" s="267"/>
      <c r="IAO225" s="267"/>
      <c r="IAP225" s="267"/>
      <c r="IAQ225" s="267"/>
      <c r="IAR225" s="267"/>
      <c r="IAS225" s="267"/>
      <c r="IAT225" s="267"/>
      <c r="IAU225" s="267"/>
      <c r="IAV225" s="267"/>
      <c r="IAW225" s="267"/>
      <c r="IAX225" s="267"/>
      <c r="IAY225" s="267"/>
      <c r="IAZ225" s="267"/>
      <c r="IBA225" s="267"/>
      <c r="IBB225" s="267"/>
      <c r="IBC225" s="267"/>
      <c r="IBD225" s="267"/>
      <c r="IBE225" s="267"/>
      <c r="IBF225" s="267"/>
      <c r="IBG225" s="267"/>
      <c r="IBH225" s="267"/>
      <c r="IBI225" s="267"/>
      <c r="IBJ225" s="267"/>
      <c r="IBK225" s="267"/>
      <c r="IBL225" s="267"/>
      <c r="IBM225" s="267"/>
      <c r="IBN225" s="267"/>
      <c r="IBO225" s="267"/>
      <c r="IBP225" s="267"/>
      <c r="IBQ225" s="267"/>
      <c r="IBR225" s="267"/>
      <c r="IBS225" s="267"/>
      <c r="IBT225" s="267"/>
      <c r="IBU225" s="267"/>
      <c r="IBV225" s="267"/>
      <c r="IBW225" s="267"/>
      <c r="IBX225" s="267"/>
      <c r="IBY225" s="267"/>
      <c r="IBZ225" s="267"/>
      <c r="ICA225" s="267"/>
      <c r="ICB225" s="267"/>
      <c r="ICC225" s="267"/>
      <c r="ICD225" s="267"/>
      <c r="ICE225" s="267"/>
      <c r="ICF225" s="267"/>
      <c r="ICG225" s="267"/>
      <c r="ICH225" s="267"/>
      <c r="ICI225" s="267"/>
      <c r="ICJ225" s="267"/>
      <c r="ICK225" s="267"/>
      <c r="ICL225" s="267"/>
      <c r="ICM225" s="267"/>
      <c r="ICN225" s="267"/>
      <c r="ICO225" s="267"/>
      <c r="ICP225" s="267"/>
      <c r="ICQ225" s="267"/>
      <c r="ICR225" s="267"/>
      <c r="ICS225" s="267"/>
      <c r="ICT225" s="267"/>
      <c r="ICU225" s="267"/>
      <c r="ICV225" s="267"/>
      <c r="ICW225" s="267"/>
      <c r="ICX225" s="267"/>
      <c r="ICY225" s="267"/>
      <c r="ICZ225" s="267"/>
      <c r="IDA225" s="267"/>
      <c r="IDB225" s="267"/>
      <c r="IDC225" s="267"/>
      <c r="IDD225" s="267"/>
      <c r="IDE225" s="267"/>
      <c r="IDF225" s="267"/>
      <c r="IDG225" s="267"/>
      <c r="IDH225" s="267"/>
      <c r="IDI225" s="267"/>
      <c r="IDJ225" s="267"/>
      <c r="IDK225" s="267"/>
      <c r="IDL225" s="267"/>
      <c r="IDM225" s="267"/>
      <c r="IDN225" s="267"/>
      <c r="IDO225" s="267"/>
      <c r="IDP225" s="267"/>
      <c r="IDQ225" s="267"/>
      <c r="IDR225" s="267"/>
      <c r="IDS225" s="267"/>
      <c r="IDT225" s="267"/>
      <c r="IDU225" s="267"/>
      <c r="IDV225" s="267"/>
      <c r="IDW225" s="267"/>
      <c r="IDX225" s="267"/>
      <c r="IDY225" s="267"/>
      <c r="IDZ225" s="267"/>
      <c r="IEA225" s="267"/>
      <c r="IEB225" s="267"/>
      <c r="IEC225" s="267"/>
      <c r="IED225" s="267"/>
      <c r="IEE225" s="267"/>
      <c r="IEF225" s="267"/>
      <c r="IEG225" s="267"/>
      <c r="IEH225" s="267"/>
      <c r="IEI225" s="267"/>
      <c r="IEJ225" s="267"/>
      <c r="IEK225" s="267"/>
      <c r="IEL225" s="267"/>
      <c r="IEM225" s="267"/>
      <c r="IEN225" s="267"/>
      <c r="IEO225" s="267"/>
      <c r="IEP225" s="267"/>
      <c r="IEQ225" s="267"/>
      <c r="IER225" s="267"/>
      <c r="IES225" s="267"/>
      <c r="IET225" s="267"/>
      <c r="IEU225" s="267"/>
      <c r="IEV225" s="267"/>
      <c r="IEW225" s="267"/>
      <c r="IEX225" s="267"/>
      <c r="IEY225" s="267"/>
      <c r="IEZ225" s="267"/>
      <c r="IFA225" s="267"/>
      <c r="IFB225" s="267"/>
      <c r="IFC225" s="267"/>
      <c r="IFD225" s="267"/>
      <c r="IFE225" s="267"/>
      <c r="IFF225" s="267"/>
      <c r="IFG225" s="267"/>
      <c r="IFH225" s="267"/>
      <c r="IFI225" s="267"/>
      <c r="IFJ225" s="267"/>
      <c r="IFK225" s="267"/>
      <c r="IFL225" s="267"/>
      <c r="IFM225" s="267"/>
      <c r="IFN225" s="267"/>
      <c r="IFO225" s="267"/>
      <c r="IFP225" s="267"/>
      <c r="IFQ225" s="267"/>
      <c r="IFR225" s="267"/>
      <c r="IFS225" s="267"/>
      <c r="IFT225" s="267"/>
      <c r="IFU225" s="267"/>
      <c r="IFV225" s="267"/>
      <c r="IFW225" s="267"/>
      <c r="IFX225" s="267"/>
      <c r="IFY225" s="267"/>
      <c r="IFZ225" s="267"/>
      <c r="IGA225" s="267"/>
      <c r="IGB225" s="267"/>
      <c r="IGC225" s="267"/>
      <c r="IGD225" s="267"/>
      <c r="IGE225" s="267"/>
      <c r="IGF225" s="267"/>
      <c r="IGG225" s="267"/>
      <c r="IGH225" s="267"/>
      <c r="IGI225" s="267"/>
      <c r="IGJ225" s="267"/>
      <c r="IGK225" s="267"/>
      <c r="IGL225" s="267"/>
      <c r="IGM225" s="267"/>
      <c r="IGN225" s="267"/>
      <c r="IGO225" s="267"/>
      <c r="IGP225" s="267"/>
      <c r="IGQ225" s="267"/>
      <c r="IGR225" s="267"/>
      <c r="IGS225" s="267"/>
      <c r="IGT225" s="267"/>
      <c r="IGU225" s="267"/>
      <c r="IGV225" s="267"/>
      <c r="IGW225" s="267"/>
      <c r="IGX225" s="267"/>
      <c r="IGY225" s="267"/>
      <c r="IGZ225" s="267"/>
      <c r="IHA225" s="267"/>
      <c r="IHB225" s="267"/>
      <c r="IHC225" s="267"/>
      <c r="IHD225" s="267"/>
      <c r="IHE225" s="267"/>
      <c r="IHF225" s="267"/>
      <c r="IHG225" s="267"/>
      <c r="IHH225" s="267"/>
      <c r="IHI225" s="267"/>
      <c r="IHJ225" s="267"/>
      <c r="IHK225" s="267"/>
      <c r="IHL225" s="267"/>
      <c r="IHM225" s="267"/>
      <c r="IHN225" s="267"/>
      <c r="IHO225" s="267"/>
      <c r="IHP225" s="267"/>
      <c r="IHQ225" s="267"/>
      <c r="IHR225" s="267"/>
      <c r="IHS225" s="267"/>
      <c r="IHT225" s="267"/>
      <c r="IHU225" s="267"/>
      <c r="IHV225" s="267"/>
      <c r="IHW225" s="267"/>
      <c r="IHX225" s="267"/>
      <c r="IHY225" s="267"/>
      <c r="IHZ225" s="267"/>
      <c r="IIA225" s="267"/>
      <c r="IIB225" s="267"/>
      <c r="IIC225" s="267"/>
      <c r="IID225" s="267"/>
      <c r="IIE225" s="267"/>
      <c r="IIF225" s="267"/>
      <c r="IIG225" s="267"/>
      <c r="IIH225" s="267"/>
      <c r="III225" s="267"/>
      <c r="IIJ225" s="267"/>
      <c r="IIK225" s="267"/>
      <c r="IIL225" s="267"/>
      <c r="IIM225" s="267"/>
      <c r="IIN225" s="267"/>
      <c r="IIO225" s="267"/>
      <c r="IIP225" s="267"/>
      <c r="IIQ225" s="267"/>
      <c r="IIR225" s="267"/>
      <c r="IIS225" s="267"/>
      <c r="IIT225" s="267"/>
      <c r="IIU225" s="267"/>
      <c r="IIV225" s="267"/>
      <c r="IIW225" s="267"/>
      <c r="IIX225" s="267"/>
      <c r="IIY225" s="267"/>
      <c r="IIZ225" s="267"/>
      <c r="IJA225" s="267"/>
      <c r="IJB225" s="267"/>
      <c r="IJC225" s="267"/>
      <c r="IJD225" s="267"/>
      <c r="IJE225" s="267"/>
      <c r="IJF225" s="267"/>
      <c r="IJG225" s="267"/>
      <c r="IJH225" s="267"/>
      <c r="IJI225" s="267"/>
      <c r="IJJ225" s="267"/>
      <c r="IJK225" s="267"/>
      <c r="IJL225" s="267"/>
      <c r="IJM225" s="267"/>
      <c r="IJN225" s="267"/>
      <c r="IJO225" s="267"/>
      <c r="IJP225" s="267"/>
      <c r="IJQ225" s="267"/>
      <c r="IJR225" s="267"/>
      <c r="IJS225" s="267"/>
      <c r="IJT225" s="267"/>
      <c r="IJU225" s="267"/>
      <c r="IJV225" s="267"/>
      <c r="IJW225" s="267"/>
      <c r="IJX225" s="267"/>
      <c r="IJY225" s="267"/>
      <c r="IJZ225" s="267"/>
      <c r="IKA225" s="267"/>
      <c r="IKB225" s="267"/>
      <c r="IKC225" s="267"/>
      <c r="IKD225" s="267"/>
      <c r="IKE225" s="267"/>
      <c r="IKF225" s="267"/>
      <c r="IKG225" s="267"/>
      <c r="IKH225" s="267"/>
      <c r="IKI225" s="267"/>
      <c r="IKJ225" s="267"/>
      <c r="IKK225" s="267"/>
      <c r="IKL225" s="267"/>
      <c r="IKM225" s="267"/>
      <c r="IKN225" s="267"/>
      <c r="IKO225" s="267"/>
      <c r="IKP225" s="267"/>
      <c r="IKQ225" s="267"/>
      <c r="IKR225" s="267"/>
      <c r="IKS225" s="267"/>
      <c r="IKT225" s="267"/>
      <c r="IKU225" s="267"/>
      <c r="IKV225" s="267"/>
      <c r="IKW225" s="267"/>
      <c r="IKX225" s="267"/>
      <c r="IKY225" s="267"/>
      <c r="IKZ225" s="267"/>
      <c r="ILA225" s="267"/>
      <c r="ILB225" s="267"/>
      <c r="ILC225" s="267"/>
      <c r="ILD225" s="267"/>
      <c r="ILE225" s="267"/>
      <c r="ILF225" s="267"/>
      <c r="ILG225" s="267"/>
      <c r="ILH225" s="267"/>
      <c r="ILI225" s="267"/>
      <c r="ILJ225" s="267"/>
      <c r="ILK225" s="267"/>
      <c r="ILL225" s="267"/>
      <c r="ILM225" s="267"/>
      <c r="ILN225" s="267"/>
      <c r="ILO225" s="267"/>
      <c r="ILP225" s="267"/>
      <c r="ILQ225" s="267"/>
      <c r="ILR225" s="267"/>
      <c r="ILS225" s="267"/>
      <c r="ILT225" s="267"/>
      <c r="ILU225" s="267"/>
      <c r="ILV225" s="267"/>
      <c r="ILW225" s="267"/>
      <c r="ILX225" s="267"/>
      <c r="ILY225" s="267"/>
      <c r="ILZ225" s="267"/>
      <c r="IMA225" s="267"/>
      <c r="IMB225" s="267"/>
      <c r="IMC225" s="267"/>
      <c r="IMD225" s="267"/>
      <c r="IME225" s="267"/>
      <c r="IMF225" s="267"/>
      <c r="IMG225" s="267"/>
      <c r="IMH225" s="267"/>
      <c r="IMI225" s="267"/>
      <c r="IMJ225" s="267"/>
      <c r="IMK225" s="267"/>
      <c r="IML225" s="267"/>
      <c r="IMM225" s="267"/>
      <c r="IMN225" s="267"/>
      <c r="IMO225" s="267"/>
      <c r="IMP225" s="267"/>
      <c r="IMQ225" s="267"/>
      <c r="IMR225" s="267"/>
      <c r="IMS225" s="267"/>
      <c r="IMT225" s="267"/>
      <c r="IMU225" s="267"/>
      <c r="IMV225" s="267"/>
      <c r="IMW225" s="267"/>
      <c r="IMX225" s="267"/>
      <c r="IMY225" s="267"/>
      <c r="IMZ225" s="267"/>
      <c r="INA225" s="267"/>
      <c r="INB225" s="267"/>
      <c r="INC225" s="267"/>
      <c r="IND225" s="267"/>
      <c r="INE225" s="267"/>
      <c r="INF225" s="267"/>
      <c r="ING225" s="267"/>
      <c r="INH225" s="267"/>
      <c r="INI225" s="267"/>
      <c r="INJ225" s="267"/>
      <c r="INK225" s="267"/>
      <c r="INL225" s="267"/>
      <c r="INM225" s="267"/>
      <c r="INN225" s="267"/>
      <c r="INO225" s="267"/>
      <c r="INP225" s="267"/>
      <c r="INQ225" s="267"/>
      <c r="INR225" s="267"/>
      <c r="INS225" s="267"/>
      <c r="INT225" s="267"/>
      <c r="INU225" s="267"/>
      <c r="INV225" s="267"/>
      <c r="INW225" s="267"/>
      <c r="INX225" s="267"/>
      <c r="INY225" s="267"/>
      <c r="INZ225" s="267"/>
      <c r="IOA225" s="267"/>
      <c r="IOB225" s="267"/>
      <c r="IOC225" s="267"/>
      <c r="IOD225" s="267"/>
      <c r="IOE225" s="267"/>
      <c r="IOF225" s="267"/>
      <c r="IOG225" s="267"/>
      <c r="IOH225" s="267"/>
      <c r="IOI225" s="267"/>
      <c r="IOJ225" s="267"/>
      <c r="IOK225" s="267"/>
      <c r="IOL225" s="267"/>
      <c r="IOM225" s="267"/>
      <c r="ION225" s="267"/>
      <c r="IOO225" s="267"/>
      <c r="IOP225" s="267"/>
      <c r="IOQ225" s="267"/>
      <c r="IOR225" s="267"/>
      <c r="IOS225" s="267"/>
      <c r="IOT225" s="267"/>
      <c r="IOU225" s="267"/>
      <c r="IOV225" s="267"/>
      <c r="IOW225" s="267"/>
      <c r="IOX225" s="267"/>
      <c r="IOY225" s="267"/>
      <c r="IOZ225" s="267"/>
      <c r="IPA225" s="267"/>
      <c r="IPB225" s="267"/>
      <c r="IPC225" s="267"/>
      <c r="IPD225" s="267"/>
      <c r="IPE225" s="267"/>
      <c r="IPF225" s="267"/>
      <c r="IPG225" s="267"/>
      <c r="IPH225" s="267"/>
      <c r="IPI225" s="267"/>
      <c r="IPJ225" s="267"/>
      <c r="IPK225" s="267"/>
      <c r="IPL225" s="267"/>
      <c r="IPM225" s="267"/>
      <c r="IPN225" s="267"/>
      <c r="IPO225" s="267"/>
      <c r="IPP225" s="267"/>
      <c r="IPQ225" s="267"/>
      <c r="IPR225" s="267"/>
      <c r="IPS225" s="267"/>
      <c r="IPT225" s="267"/>
      <c r="IPU225" s="267"/>
      <c r="IPV225" s="267"/>
      <c r="IPW225" s="267"/>
      <c r="IPX225" s="267"/>
      <c r="IPY225" s="267"/>
      <c r="IPZ225" s="267"/>
      <c r="IQA225" s="267"/>
      <c r="IQB225" s="267"/>
      <c r="IQC225" s="267"/>
      <c r="IQD225" s="267"/>
      <c r="IQE225" s="267"/>
      <c r="IQF225" s="267"/>
      <c r="IQG225" s="267"/>
      <c r="IQH225" s="267"/>
      <c r="IQI225" s="267"/>
      <c r="IQJ225" s="267"/>
      <c r="IQK225" s="267"/>
      <c r="IQL225" s="267"/>
      <c r="IQM225" s="267"/>
      <c r="IQN225" s="267"/>
      <c r="IQO225" s="267"/>
      <c r="IQP225" s="267"/>
      <c r="IQQ225" s="267"/>
      <c r="IQR225" s="267"/>
      <c r="IQS225" s="267"/>
      <c r="IQT225" s="267"/>
      <c r="IQU225" s="267"/>
      <c r="IQV225" s="267"/>
      <c r="IQW225" s="267"/>
      <c r="IQX225" s="267"/>
      <c r="IQY225" s="267"/>
      <c r="IQZ225" s="267"/>
      <c r="IRA225" s="267"/>
      <c r="IRB225" s="267"/>
      <c r="IRC225" s="267"/>
      <c r="IRD225" s="267"/>
      <c r="IRE225" s="267"/>
      <c r="IRF225" s="267"/>
      <c r="IRG225" s="267"/>
      <c r="IRH225" s="267"/>
      <c r="IRI225" s="267"/>
      <c r="IRJ225" s="267"/>
      <c r="IRK225" s="267"/>
      <c r="IRL225" s="267"/>
      <c r="IRM225" s="267"/>
      <c r="IRN225" s="267"/>
      <c r="IRO225" s="267"/>
      <c r="IRP225" s="267"/>
      <c r="IRQ225" s="267"/>
      <c r="IRR225" s="267"/>
      <c r="IRS225" s="267"/>
      <c r="IRT225" s="267"/>
      <c r="IRU225" s="267"/>
      <c r="IRV225" s="267"/>
      <c r="IRW225" s="267"/>
      <c r="IRX225" s="267"/>
      <c r="IRY225" s="267"/>
      <c r="IRZ225" s="267"/>
      <c r="ISA225" s="267"/>
      <c r="ISB225" s="267"/>
      <c r="ISC225" s="267"/>
      <c r="ISD225" s="267"/>
      <c r="ISE225" s="267"/>
      <c r="ISF225" s="267"/>
      <c r="ISG225" s="267"/>
      <c r="ISH225" s="267"/>
      <c r="ISI225" s="267"/>
      <c r="ISJ225" s="267"/>
      <c r="ISK225" s="267"/>
      <c r="ISL225" s="267"/>
      <c r="ISM225" s="267"/>
      <c r="ISN225" s="267"/>
      <c r="ISO225" s="267"/>
      <c r="ISP225" s="267"/>
      <c r="ISQ225" s="267"/>
      <c r="ISR225" s="267"/>
      <c r="ISS225" s="267"/>
      <c r="IST225" s="267"/>
      <c r="ISU225" s="267"/>
      <c r="ISV225" s="267"/>
      <c r="ISW225" s="267"/>
      <c r="ISX225" s="267"/>
      <c r="ISY225" s="267"/>
      <c r="ISZ225" s="267"/>
      <c r="ITA225" s="267"/>
      <c r="ITB225" s="267"/>
      <c r="ITC225" s="267"/>
      <c r="ITD225" s="267"/>
      <c r="ITE225" s="267"/>
      <c r="ITF225" s="267"/>
      <c r="ITG225" s="267"/>
      <c r="ITH225" s="267"/>
      <c r="ITI225" s="267"/>
      <c r="ITJ225" s="267"/>
      <c r="ITK225" s="267"/>
      <c r="ITL225" s="267"/>
      <c r="ITM225" s="267"/>
      <c r="ITN225" s="267"/>
      <c r="ITO225" s="267"/>
      <c r="ITP225" s="267"/>
      <c r="ITQ225" s="267"/>
      <c r="ITR225" s="267"/>
      <c r="ITS225" s="267"/>
      <c r="ITT225" s="267"/>
      <c r="ITU225" s="267"/>
      <c r="ITV225" s="267"/>
      <c r="ITW225" s="267"/>
      <c r="ITX225" s="267"/>
      <c r="ITY225" s="267"/>
      <c r="ITZ225" s="267"/>
      <c r="IUA225" s="267"/>
      <c r="IUB225" s="267"/>
      <c r="IUC225" s="267"/>
      <c r="IUD225" s="267"/>
      <c r="IUE225" s="267"/>
      <c r="IUF225" s="267"/>
      <c r="IUG225" s="267"/>
      <c r="IUH225" s="267"/>
      <c r="IUI225" s="267"/>
      <c r="IUJ225" s="267"/>
      <c r="IUK225" s="267"/>
      <c r="IUL225" s="267"/>
      <c r="IUM225" s="267"/>
      <c r="IUN225" s="267"/>
      <c r="IUO225" s="267"/>
      <c r="IUP225" s="267"/>
      <c r="IUQ225" s="267"/>
      <c r="IUR225" s="267"/>
      <c r="IUS225" s="267"/>
      <c r="IUT225" s="267"/>
      <c r="IUU225" s="267"/>
      <c r="IUV225" s="267"/>
      <c r="IUW225" s="267"/>
      <c r="IUX225" s="267"/>
      <c r="IUY225" s="267"/>
      <c r="IUZ225" s="267"/>
      <c r="IVA225" s="267"/>
      <c r="IVB225" s="267"/>
      <c r="IVC225" s="267"/>
      <c r="IVD225" s="267"/>
      <c r="IVE225" s="267"/>
      <c r="IVF225" s="267"/>
      <c r="IVG225" s="267"/>
      <c r="IVH225" s="267"/>
      <c r="IVI225" s="267"/>
      <c r="IVJ225" s="267"/>
      <c r="IVK225" s="267"/>
      <c r="IVL225" s="267"/>
      <c r="IVM225" s="267"/>
      <c r="IVN225" s="267"/>
      <c r="IVO225" s="267"/>
      <c r="IVP225" s="267"/>
      <c r="IVQ225" s="267"/>
      <c r="IVR225" s="267"/>
      <c r="IVS225" s="267"/>
      <c r="IVT225" s="267"/>
      <c r="IVU225" s="267"/>
      <c r="IVV225" s="267"/>
      <c r="IVW225" s="267"/>
      <c r="IVX225" s="267"/>
      <c r="IVY225" s="267"/>
      <c r="IVZ225" s="267"/>
      <c r="IWA225" s="267"/>
      <c r="IWB225" s="267"/>
      <c r="IWC225" s="267"/>
      <c r="IWD225" s="267"/>
      <c r="IWE225" s="267"/>
      <c r="IWF225" s="267"/>
      <c r="IWG225" s="267"/>
      <c r="IWH225" s="267"/>
      <c r="IWI225" s="267"/>
      <c r="IWJ225" s="267"/>
      <c r="IWK225" s="267"/>
      <c r="IWL225" s="267"/>
      <c r="IWM225" s="267"/>
      <c r="IWN225" s="267"/>
      <c r="IWO225" s="267"/>
      <c r="IWP225" s="267"/>
      <c r="IWQ225" s="267"/>
      <c r="IWR225" s="267"/>
      <c r="IWS225" s="267"/>
      <c r="IWT225" s="267"/>
      <c r="IWU225" s="267"/>
      <c r="IWV225" s="267"/>
      <c r="IWW225" s="267"/>
      <c r="IWX225" s="267"/>
      <c r="IWY225" s="267"/>
      <c r="IWZ225" s="267"/>
      <c r="IXA225" s="267"/>
      <c r="IXB225" s="267"/>
      <c r="IXC225" s="267"/>
      <c r="IXD225" s="267"/>
      <c r="IXE225" s="267"/>
      <c r="IXF225" s="267"/>
      <c r="IXG225" s="267"/>
      <c r="IXH225" s="267"/>
      <c r="IXI225" s="267"/>
      <c r="IXJ225" s="267"/>
      <c r="IXK225" s="267"/>
      <c r="IXL225" s="267"/>
      <c r="IXM225" s="267"/>
      <c r="IXN225" s="267"/>
      <c r="IXO225" s="267"/>
      <c r="IXP225" s="267"/>
      <c r="IXQ225" s="267"/>
      <c r="IXR225" s="267"/>
      <c r="IXS225" s="267"/>
      <c r="IXT225" s="267"/>
      <c r="IXU225" s="267"/>
      <c r="IXV225" s="267"/>
      <c r="IXW225" s="267"/>
      <c r="IXX225" s="267"/>
      <c r="IXY225" s="267"/>
      <c r="IXZ225" s="267"/>
      <c r="IYA225" s="267"/>
      <c r="IYB225" s="267"/>
      <c r="IYC225" s="267"/>
      <c r="IYD225" s="267"/>
      <c r="IYE225" s="267"/>
      <c r="IYF225" s="267"/>
      <c r="IYG225" s="267"/>
      <c r="IYH225" s="267"/>
      <c r="IYI225" s="267"/>
      <c r="IYJ225" s="267"/>
      <c r="IYK225" s="267"/>
      <c r="IYL225" s="267"/>
      <c r="IYM225" s="267"/>
      <c r="IYN225" s="267"/>
      <c r="IYO225" s="267"/>
      <c r="IYP225" s="267"/>
      <c r="IYQ225" s="267"/>
      <c r="IYR225" s="267"/>
      <c r="IYS225" s="267"/>
      <c r="IYT225" s="267"/>
      <c r="IYU225" s="267"/>
      <c r="IYV225" s="267"/>
      <c r="IYW225" s="267"/>
      <c r="IYX225" s="267"/>
      <c r="IYY225" s="267"/>
      <c r="IYZ225" s="267"/>
      <c r="IZA225" s="267"/>
      <c r="IZB225" s="267"/>
      <c r="IZC225" s="267"/>
      <c r="IZD225" s="267"/>
      <c r="IZE225" s="267"/>
      <c r="IZF225" s="267"/>
      <c r="IZG225" s="267"/>
      <c r="IZH225" s="267"/>
      <c r="IZI225" s="267"/>
      <c r="IZJ225" s="267"/>
      <c r="IZK225" s="267"/>
      <c r="IZL225" s="267"/>
      <c r="IZM225" s="267"/>
      <c r="IZN225" s="267"/>
      <c r="IZO225" s="267"/>
      <c r="IZP225" s="267"/>
      <c r="IZQ225" s="267"/>
      <c r="IZR225" s="267"/>
      <c r="IZS225" s="267"/>
      <c r="IZT225" s="267"/>
      <c r="IZU225" s="267"/>
      <c r="IZV225" s="267"/>
      <c r="IZW225" s="267"/>
      <c r="IZX225" s="267"/>
      <c r="IZY225" s="267"/>
      <c r="IZZ225" s="267"/>
      <c r="JAA225" s="267"/>
      <c r="JAB225" s="267"/>
      <c r="JAC225" s="267"/>
      <c r="JAD225" s="267"/>
      <c r="JAE225" s="267"/>
      <c r="JAF225" s="267"/>
      <c r="JAG225" s="267"/>
      <c r="JAH225" s="267"/>
      <c r="JAI225" s="267"/>
      <c r="JAJ225" s="267"/>
      <c r="JAK225" s="267"/>
      <c r="JAL225" s="267"/>
      <c r="JAM225" s="267"/>
      <c r="JAN225" s="267"/>
      <c r="JAO225" s="267"/>
      <c r="JAP225" s="267"/>
      <c r="JAQ225" s="267"/>
      <c r="JAR225" s="267"/>
      <c r="JAS225" s="267"/>
      <c r="JAT225" s="267"/>
      <c r="JAU225" s="267"/>
      <c r="JAV225" s="267"/>
      <c r="JAW225" s="267"/>
      <c r="JAX225" s="267"/>
      <c r="JAY225" s="267"/>
      <c r="JAZ225" s="267"/>
      <c r="JBA225" s="267"/>
      <c r="JBB225" s="267"/>
      <c r="JBC225" s="267"/>
      <c r="JBD225" s="267"/>
      <c r="JBE225" s="267"/>
      <c r="JBF225" s="267"/>
      <c r="JBG225" s="267"/>
      <c r="JBH225" s="267"/>
      <c r="JBI225" s="267"/>
      <c r="JBJ225" s="267"/>
      <c r="JBK225" s="267"/>
      <c r="JBL225" s="267"/>
      <c r="JBM225" s="267"/>
      <c r="JBN225" s="267"/>
      <c r="JBO225" s="267"/>
      <c r="JBP225" s="267"/>
      <c r="JBQ225" s="267"/>
      <c r="JBR225" s="267"/>
      <c r="JBS225" s="267"/>
      <c r="JBT225" s="267"/>
      <c r="JBU225" s="267"/>
      <c r="JBV225" s="267"/>
      <c r="JBW225" s="267"/>
      <c r="JBX225" s="267"/>
      <c r="JBY225" s="267"/>
      <c r="JBZ225" s="267"/>
      <c r="JCA225" s="267"/>
      <c r="JCB225" s="267"/>
      <c r="JCC225" s="267"/>
      <c r="JCD225" s="267"/>
      <c r="JCE225" s="267"/>
      <c r="JCF225" s="267"/>
      <c r="JCG225" s="267"/>
      <c r="JCH225" s="267"/>
      <c r="JCI225" s="267"/>
      <c r="JCJ225" s="267"/>
      <c r="JCK225" s="267"/>
      <c r="JCL225" s="267"/>
      <c r="JCM225" s="267"/>
      <c r="JCN225" s="267"/>
      <c r="JCO225" s="267"/>
      <c r="JCP225" s="267"/>
      <c r="JCQ225" s="267"/>
      <c r="JCR225" s="267"/>
      <c r="JCS225" s="267"/>
      <c r="JCT225" s="267"/>
      <c r="JCU225" s="267"/>
      <c r="JCV225" s="267"/>
      <c r="JCW225" s="267"/>
      <c r="JCX225" s="267"/>
      <c r="JCY225" s="267"/>
      <c r="JCZ225" s="267"/>
      <c r="JDA225" s="267"/>
      <c r="JDB225" s="267"/>
      <c r="JDC225" s="267"/>
      <c r="JDD225" s="267"/>
      <c r="JDE225" s="267"/>
      <c r="JDF225" s="267"/>
      <c r="JDG225" s="267"/>
      <c r="JDH225" s="267"/>
      <c r="JDI225" s="267"/>
      <c r="JDJ225" s="267"/>
      <c r="JDK225" s="267"/>
      <c r="JDL225" s="267"/>
      <c r="JDM225" s="267"/>
      <c r="JDN225" s="267"/>
      <c r="JDO225" s="267"/>
      <c r="JDP225" s="267"/>
      <c r="JDQ225" s="267"/>
      <c r="JDR225" s="267"/>
      <c r="JDS225" s="267"/>
      <c r="JDT225" s="267"/>
      <c r="JDU225" s="267"/>
      <c r="JDV225" s="267"/>
      <c r="JDW225" s="267"/>
      <c r="JDX225" s="267"/>
      <c r="JDY225" s="267"/>
      <c r="JDZ225" s="267"/>
      <c r="JEA225" s="267"/>
      <c r="JEB225" s="267"/>
      <c r="JEC225" s="267"/>
      <c r="JED225" s="267"/>
      <c r="JEE225" s="267"/>
      <c r="JEF225" s="267"/>
      <c r="JEG225" s="267"/>
      <c r="JEH225" s="267"/>
      <c r="JEI225" s="267"/>
      <c r="JEJ225" s="267"/>
      <c r="JEK225" s="267"/>
      <c r="JEL225" s="267"/>
      <c r="JEM225" s="267"/>
      <c r="JEN225" s="267"/>
      <c r="JEO225" s="267"/>
      <c r="JEP225" s="267"/>
      <c r="JEQ225" s="267"/>
      <c r="JER225" s="267"/>
      <c r="JES225" s="267"/>
      <c r="JET225" s="267"/>
      <c r="JEU225" s="267"/>
      <c r="JEV225" s="267"/>
      <c r="JEW225" s="267"/>
      <c r="JEX225" s="267"/>
      <c r="JEY225" s="267"/>
      <c r="JEZ225" s="267"/>
      <c r="JFA225" s="267"/>
      <c r="JFB225" s="267"/>
      <c r="JFC225" s="267"/>
      <c r="JFD225" s="267"/>
      <c r="JFE225" s="267"/>
      <c r="JFF225" s="267"/>
      <c r="JFG225" s="267"/>
      <c r="JFH225" s="267"/>
      <c r="JFI225" s="267"/>
      <c r="JFJ225" s="267"/>
      <c r="JFK225" s="267"/>
      <c r="JFL225" s="267"/>
      <c r="JFM225" s="267"/>
      <c r="JFN225" s="267"/>
      <c r="JFO225" s="267"/>
      <c r="JFP225" s="267"/>
      <c r="JFQ225" s="267"/>
      <c r="JFR225" s="267"/>
      <c r="JFS225" s="267"/>
      <c r="JFT225" s="267"/>
      <c r="JFU225" s="267"/>
      <c r="JFV225" s="267"/>
      <c r="JFW225" s="267"/>
      <c r="JFX225" s="267"/>
      <c r="JFY225" s="267"/>
      <c r="JFZ225" s="267"/>
      <c r="JGA225" s="267"/>
      <c r="JGB225" s="267"/>
      <c r="JGC225" s="267"/>
      <c r="JGD225" s="267"/>
      <c r="JGE225" s="267"/>
      <c r="JGF225" s="267"/>
      <c r="JGG225" s="267"/>
      <c r="JGH225" s="267"/>
      <c r="JGI225" s="267"/>
      <c r="JGJ225" s="267"/>
      <c r="JGK225" s="267"/>
      <c r="JGL225" s="267"/>
      <c r="JGM225" s="267"/>
      <c r="JGN225" s="267"/>
      <c r="JGO225" s="267"/>
      <c r="JGP225" s="267"/>
      <c r="JGQ225" s="267"/>
      <c r="JGR225" s="267"/>
      <c r="JGS225" s="267"/>
      <c r="JGT225" s="267"/>
      <c r="JGU225" s="267"/>
      <c r="JGV225" s="267"/>
      <c r="JGW225" s="267"/>
      <c r="JGX225" s="267"/>
      <c r="JGY225" s="267"/>
      <c r="JGZ225" s="267"/>
      <c r="JHA225" s="267"/>
      <c r="JHB225" s="267"/>
      <c r="JHC225" s="267"/>
      <c r="JHD225" s="267"/>
      <c r="JHE225" s="267"/>
      <c r="JHF225" s="267"/>
      <c r="JHG225" s="267"/>
      <c r="JHH225" s="267"/>
      <c r="JHI225" s="267"/>
      <c r="JHJ225" s="267"/>
      <c r="JHK225" s="267"/>
      <c r="JHL225" s="267"/>
      <c r="JHM225" s="267"/>
      <c r="JHN225" s="267"/>
      <c r="JHO225" s="267"/>
      <c r="JHP225" s="267"/>
      <c r="JHQ225" s="267"/>
      <c r="JHR225" s="267"/>
      <c r="JHS225" s="267"/>
      <c r="JHT225" s="267"/>
      <c r="JHU225" s="267"/>
      <c r="JHV225" s="267"/>
      <c r="JHW225" s="267"/>
      <c r="JHX225" s="267"/>
      <c r="JHY225" s="267"/>
      <c r="JHZ225" s="267"/>
      <c r="JIA225" s="267"/>
      <c r="JIB225" s="267"/>
      <c r="JIC225" s="267"/>
      <c r="JID225" s="267"/>
      <c r="JIE225" s="267"/>
      <c r="JIF225" s="267"/>
      <c r="JIG225" s="267"/>
      <c r="JIH225" s="267"/>
      <c r="JII225" s="267"/>
      <c r="JIJ225" s="267"/>
      <c r="JIK225" s="267"/>
      <c r="JIL225" s="267"/>
      <c r="JIM225" s="267"/>
      <c r="JIN225" s="267"/>
      <c r="JIO225" s="267"/>
      <c r="JIP225" s="267"/>
      <c r="JIQ225" s="267"/>
      <c r="JIR225" s="267"/>
      <c r="JIS225" s="267"/>
      <c r="JIT225" s="267"/>
      <c r="JIU225" s="267"/>
      <c r="JIV225" s="267"/>
      <c r="JIW225" s="267"/>
      <c r="JIX225" s="267"/>
      <c r="JIY225" s="267"/>
      <c r="JIZ225" s="267"/>
      <c r="JJA225" s="267"/>
      <c r="JJB225" s="267"/>
      <c r="JJC225" s="267"/>
      <c r="JJD225" s="267"/>
      <c r="JJE225" s="267"/>
      <c r="JJF225" s="267"/>
      <c r="JJG225" s="267"/>
      <c r="JJH225" s="267"/>
      <c r="JJI225" s="267"/>
      <c r="JJJ225" s="267"/>
      <c r="JJK225" s="267"/>
      <c r="JJL225" s="267"/>
      <c r="JJM225" s="267"/>
      <c r="JJN225" s="267"/>
      <c r="JJO225" s="267"/>
      <c r="JJP225" s="267"/>
      <c r="JJQ225" s="267"/>
      <c r="JJR225" s="267"/>
      <c r="JJS225" s="267"/>
      <c r="JJT225" s="267"/>
      <c r="JJU225" s="267"/>
      <c r="JJV225" s="267"/>
      <c r="JJW225" s="267"/>
      <c r="JJX225" s="267"/>
      <c r="JJY225" s="267"/>
      <c r="JJZ225" s="267"/>
      <c r="JKA225" s="267"/>
      <c r="JKB225" s="267"/>
      <c r="JKC225" s="267"/>
      <c r="JKD225" s="267"/>
      <c r="JKE225" s="267"/>
      <c r="JKF225" s="267"/>
      <c r="JKG225" s="267"/>
      <c r="JKH225" s="267"/>
      <c r="JKI225" s="267"/>
      <c r="JKJ225" s="267"/>
      <c r="JKK225" s="267"/>
      <c r="JKL225" s="267"/>
      <c r="JKM225" s="267"/>
      <c r="JKN225" s="267"/>
      <c r="JKO225" s="267"/>
      <c r="JKP225" s="267"/>
      <c r="JKQ225" s="267"/>
      <c r="JKR225" s="267"/>
      <c r="JKS225" s="267"/>
      <c r="JKT225" s="267"/>
      <c r="JKU225" s="267"/>
      <c r="JKV225" s="267"/>
      <c r="JKW225" s="267"/>
      <c r="JKX225" s="267"/>
      <c r="JKY225" s="267"/>
      <c r="JKZ225" s="267"/>
      <c r="JLA225" s="267"/>
      <c r="JLB225" s="267"/>
      <c r="JLC225" s="267"/>
      <c r="JLD225" s="267"/>
      <c r="JLE225" s="267"/>
      <c r="JLF225" s="267"/>
      <c r="JLG225" s="267"/>
      <c r="JLH225" s="267"/>
      <c r="JLI225" s="267"/>
      <c r="JLJ225" s="267"/>
      <c r="JLK225" s="267"/>
      <c r="JLL225" s="267"/>
      <c r="JLM225" s="267"/>
      <c r="JLN225" s="267"/>
      <c r="JLO225" s="267"/>
      <c r="JLP225" s="267"/>
      <c r="JLQ225" s="267"/>
      <c r="JLR225" s="267"/>
      <c r="JLS225" s="267"/>
      <c r="JLT225" s="267"/>
      <c r="JLU225" s="267"/>
      <c r="JLV225" s="267"/>
      <c r="JLW225" s="267"/>
      <c r="JLX225" s="267"/>
      <c r="JLY225" s="267"/>
      <c r="JLZ225" s="267"/>
      <c r="JMA225" s="267"/>
      <c r="JMB225" s="267"/>
      <c r="JMC225" s="267"/>
      <c r="JMD225" s="267"/>
      <c r="JME225" s="267"/>
      <c r="JMF225" s="267"/>
      <c r="JMG225" s="267"/>
      <c r="JMH225" s="267"/>
      <c r="JMI225" s="267"/>
      <c r="JMJ225" s="267"/>
      <c r="JMK225" s="267"/>
      <c r="JML225" s="267"/>
      <c r="JMM225" s="267"/>
      <c r="JMN225" s="267"/>
      <c r="JMO225" s="267"/>
      <c r="JMP225" s="267"/>
      <c r="JMQ225" s="267"/>
      <c r="JMR225" s="267"/>
      <c r="JMS225" s="267"/>
      <c r="JMT225" s="267"/>
      <c r="JMU225" s="267"/>
      <c r="JMV225" s="267"/>
      <c r="JMW225" s="267"/>
      <c r="JMX225" s="267"/>
      <c r="JMY225" s="267"/>
      <c r="JMZ225" s="267"/>
      <c r="JNA225" s="267"/>
      <c r="JNB225" s="267"/>
      <c r="JNC225" s="267"/>
      <c r="JND225" s="267"/>
      <c r="JNE225" s="267"/>
      <c r="JNF225" s="267"/>
      <c r="JNG225" s="267"/>
      <c r="JNH225" s="267"/>
      <c r="JNI225" s="267"/>
      <c r="JNJ225" s="267"/>
      <c r="JNK225" s="267"/>
      <c r="JNL225" s="267"/>
      <c r="JNM225" s="267"/>
      <c r="JNN225" s="267"/>
      <c r="JNO225" s="267"/>
      <c r="JNP225" s="267"/>
      <c r="JNQ225" s="267"/>
      <c r="JNR225" s="267"/>
      <c r="JNS225" s="267"/>
      <c r="JNT225" s="267"/>
      <c r="JNU225" s="267"/>
      <c r="JNV225" s="267"/>
      <c r="JNW225" s="267"/>
      <c r="JNX225" s="267"/>
      <c r="JNY225" s="267"/>
      <c r="JNZ225" s="267"/>
      <c r="JOA225" s="267"/>
      <c r="JOB225" s="267"/>
      <c r="JOC225" s="267"/>
      <c r="JOD225" s="267"/>
      <c r="JOE225" s="267"/>
      <c r="JOF225" s="267"/>
      <c r="JOG225" s="267"/>
      <c r="JOH225" s="267"/>
      <c r="JOI225" s="267"/>
      <c r="JOJ225" s="267"/>
      <c r="JOK225" s="267"/>
      <c r="JOL225" s="267"/>
      <c r="JOM225" s="267"/>
      <c r="JON225" s="267"/>
      <c r="JOO225" s="267"/>
      <c r="JOP225" s="267"/>
      <c r="JOQ225" s="267"/>
      <c r="JOR225" s="267"/>
      <c r="JOS225" s="267"/>
      <c r="JOT225" s="267"/>
      <c r="JOU225" s="267"/>
      <c r="JOV225" s="267"/>
      <c r="JOW225" s="267"/>
      <c r="JOX225" s="267"/>
      <c r="JOY225" s="267"/>
      <c r="JOZ225" s="267"/>
      <c r="JPA225" s="267"/>
      <c r="JPB225" s="267"/>
      <c r="JPC225" s="267"/>
      <c r="JPD225" s="267"/>
      <c r="JPE225" s="267"/>
      <c r="JPF225" s="267"/>
      <c r="JPG225" s="267"/>
      <c r="JPH225" s="267"/>
      <c r="JPI225" s="267"/>
      <c r="JPJ225" s="267"/>
      <c r="JPK225" s="267"/>
      <c r="JPL225" s="267"/>
      <c r="JPM225" s="267"/>
      <c r="JPN225" s="267"/>
      <c r="JPO225" s="267"/>
      <c r="JPP225" s="267"/>
      <c r="JPQ225" s="267"/>
      <c r="JPR225" s="267"/>
      <c r="JPS225" s="267"/>
      <c r="JPT225" s="267"/>
      <c r="JPU225" s="267"/>
      <c r="JPV225" s="267"/>
      <c r="JPW225" s="267"/>
      <c r="JPX225" s="267"/>
      <c r="JPY225" s="267"/>
      <c r="JPZ225" s="267"/>
      <c r="JQA225" s="267"/>
      <c r="JQB225" s="267"/>
      <c r="JQC225" s="267"/>
      <c r="JQD225" s="267"/>
      <c r="JQE225" s="267"/>
      <c r="JQF225" s="267"/>
      <c r="JQG225" s="267"/>
      <c r="JQH225" s="267"/>
      <c r="JQI225" s="267"/>
      <c r="JQJ225" s="267"/>
      <c r="JQK225" s="267"/>
      <c r="JQL225" s="267"/>
      <c r="JQM225" s="267"/>
      <c r="JQN225" s="267"/>
      <c r="JQO225" s="267"/>
      <c r="JQP225" s="267"/>
      <c r="JQQ225" s="267"/>
      <c r="JQR225" s="267"/>
      <c r="JQS225" s="267"/>
      <c r="JQT225" s="267"/>
      <c r="JQU225" s="267"/>
      <c r="JQV225" s="267"/>
      <c r="JQW225" s="267"/>
      <c r="JQX225" s="267"/>
      <c r="JQY225" s="267"/>
      <c r="JQZ225" s="267"/>
      <c r="JRA225" s="267"/>
      <c r="JRB225" s="267"/>
      <c r="JRC225" s="267"/>
      <c r="JRD225" s="267"/>
      <c r="JRE225" s="267"/>
      <c r="JRF225" s="267"/>
      <c r="JRG225" s="267"/>
      <c r="JRH225" s="267"/>
      <c r="JRI225" s="267"/>
      <c r="JRJ225" s="267"/>
      <c r="JRK225" s="267"/>
      <c r="JRL225" s="267"/>
      <c r="JRM225" s="267"/>
      <c r="JRN225" s="267"/>
      <c r="JRO225" s="267"/>
      <c r="JRP225" s="267"/>
      <c r="JRQ225" s="267"/>
      <c r="JRR225" s="267"/>
      <c r="JRS225" s="267"/>
      <c r="JRT225" s="267"/>
      <c r="JRU225" s="267"/>
      <c r="JRV225" s="267"/>
      <c r="JRW225" s="267"/>
      <c r="JRX225" s="267"/>
      <c r="JRY225" s="267"/>
      <c r="JRZ225" s="267"/>
      <c r="JSA225" s="267"/>
      <c r="JSB225" s="267"/>
      <c r="JSC225" s="267"/>
      <c r="JSD225" s="267"/>
      <c r="JSE225" s="267"/>
      <c r="JSF225" s="267"/>
      <c r="JSG225" s="267"/>
      <c r="JSH225" s="267"/>
      <c r="JSI225" s="267"/>
      <c r="JSJ225" s="267"/>
      <c r="JSK225" s="267"/>
      <c r="JSL225" s="267"/>
      <c r="JSM225" s="267"/>
      <c r="JSN225" s="267"/>
      <c r="JSO225" s="267"/>
      <c r="JSP225" s="267"/>
      <c r="JSQ225" s="267"/>
      <c r="JSR225" s="267"/>
      <c r="JSS225" s="267"/>
      <c r="JST225" s="267"/>
      <c r="JSU225" s="267"/>
      <c r="JSV225" s="267"/>
      <c r="JSW225" s="267"/>
      <c r="JSX225" s="267"/>
      <c r="JSY225" s="267"/>
      <c r="JSZ225" s="267"/>
      <c r="JTA225" s="267"/>
      <c r="JTB225" s="267"/>
      <c r="JTC225" s="267"/>
      <c r="JTD225" s="267"/>
      <c r="JTE225" s="267"/>
      <c r="JTF225" s="267"/>
      <c r="JTG225" s="267"/>
      <c r="JTH225" s="267"/>
      <c r="JTI225" s="267"/>
      <c r="JTJ225" s="267"/>
      <c r="JTK225" s="267"/>
      <c r="JTL225" s="267"/>
      <c r="JTM225" s="267"/>
      <c r="JTN225" s="267"/>
      <c r="JTO225" s="267"/>
      <c r="JTP225" s="267"/>
      <c r="JTQ225" s="267"/>
      <c r="JTR225" s="267"/>
      <c r="JTS225" s="267"/>
      <c r="JTT225" s="267"/>
      <c r="JTU225" s="267"/>
      <c r="JTV225" s="267"/>
      <c r="JTW225" s="267"/>
      <c r="JTX225" s="267"/>
      <c r="JTY225" s="267"/>
      <c r="JTZ225" s="267"/>
      <c r="JUA225" s="267"/>
      <c r="JUB225" s="267"/>
      <c r="JUC225" s="267"/>
      <c r="JUD225" s="267"/>
      <c r="JUE225" s="267"/>
      <c r="JUF225" s="267"/>
      <c r="JUG225" s="267"/>
      <c r="JUH225" s="267"/>
      <c r="JUI225" s="267"/>
      <c r="JUJ225" s="267"/>
      <c r="JUK225" s="267"/>
      <c r="JUL225" s="267"/>
      <c r="JUM225" s="267"/>
      <c r="JUN225" s="267"/>
      <c r="JUO225" s="267"/>
      <c r="JUP225" s="267"/>
      <c r="JUQ225" s="267"/>
      <c r="JUR225" s="267"/>
      <c r="JUS225" s="267"/>
      <c r="JUT225" s="267"/>
      <c r="JUU225" s="267"/>
      <c r="JUV225" s="267"/>
      <c r="JUW225" s="267"/>
      <c r="JUX225" s="267"/>
      <c r="JUY225" s="267"/>
      <c r="JUZ225" s="267"/>
      <c r="JVA225" s="267"/>
      <c r="JVB225" s="267"/>
      <c r="JVC225" s="267"/>
      <c r="JVD225" s="267"/>
      <c r="JVE225" s="267"/>
      <c r="JVF225" s="267"/>
      <c r="JVG225" s="267"/>
      <c r="JVH225" s="267"/>
      <c r="JVI225" s="267"/>
      <c r="JVJ225" s="267"/>
      <c r="JVK225" s="267"/>
      <c r="JVL225" s="267"/>
      <c r="JVM225" s="267"/>
      <c r="JVN225" s="267"/>
      <c r="JVO225" s="267"/>
      <c r="JVP225" s="267"/>
      <c r="JVQ225" s="267"/>
      <c r="JVR225" s="267"/>
      <c r="JVS225" s="267"/>
      <c r="JVT225" s="267"/>
      <c r="JVU225" s="267"/>
      <c r="JVV225" s="267"/>
      <c r="JVW225" s="267"/>
      <c r="JVX225" s="267"/>
      <c r="JVY225" s="267"/>
      <c r="JVZ225" s="267"/>
      <c r="JWA225" s="267"/>
      <c r="JWB225" s="267"/>
      <c r="JWC225" s="267"/>
      <c r="JWD225" s="267"/>
      <c r="JWE225" s="267"/>
      <c r="JWF225" s="267"/>
      <c r="JWG225" s="267"/>
      <c r="JWH225" s="267"/>
      <c r="JWI225" s="267"/>
      <c r="JWJ225" s="267"/>
      <c r="JWK225" s="267"/>
      <c r="JWL225" s="267"/>
      <c r="JWM225" s="267"/>
      <c r="JWN225" s="267"/>
      <c r="JWO225" s="267"/>
      <c r="JWP225" s="267"/>
      <c r="JWQ225" s="267"/>
      <c r="JWR225" s="267"/>
      <c r="JWS225" s="267"/>
      <c r="JWT225" s="267"/>
      <c r="JWU225" s="267"/>
      <c r="JWV225" s="267"/>
      <c r="JWW225" s="267"/>
      <c r="JWX225" s="267"/>
      <c r="JWY225" s="267"/>
      <c r="JWZ225" s="267"/>
      <c r="JXA225" s="267"/>
      <c r="JXB225" s="267"/>
      <c r="JXC225" s="267"/>
      <c r="JXD225" s="267"/>
      <c r="JXE225" s="267"/>
      <c r="JXF225" s="267"/>
      <c r="JXG225" s="267"/>
      <c r="JXH225" s="267"/>
      <c r="JXI225" s="267"/>
      <c r="JXJ225" s="267"/>
      <c r="JXK225" s="267"/>
      <c r="JXL225" s="267"/>
      <c r="JXM225" s="267"/>
      <c r="JXN225" s="267"/>
      <c r="JXO225" s="267"/>
      <c r="JXP225" s="267"/>
      <c r="JXQ225" s="267"/>
      <c r="JXR225" s="267"/>
      <c r="JXS225" s="267"/>
      <c r="JXT225" s="267"/>
      <c r="JXU225" s="267"/>
      <c r="JXV225" s="267"/>
      <c r="JXW225" s="267"/>
      <c r="JXX225" s="267"/>
      <c r="JXY225" s="267"/>
      <c r="JXZ225" s="267"/>
      <c r="JYA225" s="267"/>
      <c r="JYB225" s="267"/>
      <c r="JYC225" s="267"/>
      <c r="JYD225" s="267"/>
      <c r="JYE225" s="267"/>
      <c r="JYF225" s="267"/>
      <c r="JYG225" s="267"/>
      <c r="JYH225" s="267"/>
      <c r="JYI225" s="267"/>
      <c r="JYJ225" s="267"/>
      <c r="JYK225" s="267"/>
      <c r="JYL225" s="267"/>
      <c r="JYM225" s="267"/>
      <c r="JYN225" s="267"/>
      <c r="JYO225" s="267"/>
      <c r="JYP225" s="267"/>
      <c r="JYQ225" s="267"/>
      <c r="JYR225" s="267"/>
      <c r="JYS225" s="267"/>
      <c r="JYT225" s="267"/>
      <c r="JYU225" s="267"/>
      <c r="JYV225" s="267"/>
      <c r="JYW225" s="267"/>
      <c r="JYX225" s="267"/>
      <c r="JYY225" s="267"/>
      <c r="JYZ225" s="267"/>
      <c r="JZA225" s="267"/>
      <c r="JZB225" s="267"/>
      <c r="JZC225" s="267"/>
      <c r="JZD225" s="267"/>
      <c r="JZE225" s="267"/>
      <c r="JZF225" s="267"/>
      <c r="JZG225" s="267"/>
      <c r="JZH225" s="267"/>
      <c r="JZI225" s="267"/>
      <c r="JZJ225" s="267"/>
      <c r="JZK225" s="267"/>
      <c r="JZL225" s="267"/>
      <c r="JZM225" s="267"/>
      <c r="JZN225" s="267"/>
      <c r="JZO225" s="267"/>
      <c r="JZP225" s="267"/>
      <c r="JZQ225" s="267"/>
      <c r="JZR225" s="267"/>
      <c r="JZS225" s="267"/>
      <c r="JZT225" s="267"/>
      <c r="JZU225" s="267"/>
      <c r="JZV225" s="267"/>
      <c r="JZW225" s="267"/>
      <c r="JZX225" s="267"/>
      <c r="JZY225" s="267"/>
      <c r="JZZ225" s="267"/>
      <c r="KAA225" s="267"/>
      <c r="KAB225" s="267"/>
      <c r="KAC225" s="267"/>
      <c r="KAD225" s="267"/>
      <c r="KAE225" s="267"/>
      <c r="KAF225" s="267"/>
      <c r="KAG225" s="267"/>
      <c r="KAH225" s="267"/>
      <c r="KAI225" s="267"/>
      <c r="KAJ225" s="267"/>
      <c r="KAK225" s="267"/>
      <c r="KAL225" s="267"/>
      <c r="KAM225" s="267"/>
      <c r="KAN225" s="267"/>
      <c r="KAO225" s="267"/>
      <c r="KAP225" s="267"/>
      <c r="KAQ225" s="267"/>
      <c r="KAR225" s="267"/>
      <c r="KAS225" s="267"/>
      <c r="KAT225" s="267"/>
      <c r="KAU225" s="267"/>
      <c r="KAV225" s="267"/>
      <c r="KAW225" s="267"/>
      <c r="KAX225" s="267"/>
      <c r="KAY225" s="267"/>
      <c r="KAZ225" s="267"/>
      <c r="KBA225" s="267"/>
      <c r="KBB225" s="267"/>
      <c r="KBC225" s="267"/>
      <c r="KBD225" s="267"/>
      <c r="KBE225" s="267"/>
      <c r="KBF225" s="267"/>
      <c r="KBG225" s="267"/>
      <c r="KBH225" s="267"/>
      <c r="KBI225" s="267"/>
      <c r="KBJ225" s="267"/>
      <c r="KBK225" s="267"/>
      <c r="KBL225" s="267"/>
      <c r="KBM225" s="267"/>
      <c r="KBN225" s="267"/>
      <c r="KBO225" s="267"/>
      <c r="KBP225" s="267"/>
      <c r="KBQ225" s="267"/>
      <c r="KBR225" s="267"/>
      <c r="KBS225" s="267"/>
      <c r="KBT225" s="267"/>
      <c r="KBU225" s="267"/>
      <c r="KBV225" s="267"/>
      <c r="KBW225" s="267"/>
      <c r="KBX225" s="267"/>
      <c r="KBY225" s="267"/>
      <c r="KBZ225" s="267"/>
      <c r="KCA225" s="267"/>
      <c r="KCB225" s="267"/>
      <c r="KCC225" s="267"/>
      <c r="KCD225" s="267"/>
      <c r="KCE225" s="267"/>
      <c r="KCF225" s="267"/>
      <c r="KCG225" s="267"/>
      <c r="KCH225" s="267"/>
      <c r="KCI225" s="267"/>
      <c r="KCJ225" s="267"/>
      <c r="KCK225" s="267"/>
      <c r="KCL225" s="267"/>
      <c r="KCM225" s="267"/>
      <c r="KCN225" s="267"/>
      <c r="KCO225" s="267"/>
      <c r="KCP225" s="267"/>
      <c r="KCQ225" s="267"/>
      <c r="KCR225" s="267"/>
      <c r="KCS225" s="267"/>
      <c r="KCT225" s="267"/>
      <c r="KCU225" s="267"/>
      <c r="KCV225" s="267"/>
      <c r="KCW225" s="267"/>
      <c r="KCX225" s="267"/>
      <c r="KCY225" s="267"/>
      <c r="KCZ225" s="267"/>
      <c r="KDA225" s="267"/>
      <c r="KDB225" s="267"/>
      <c r="KDC225" s="267"/>
      <c r="KDD225" s="267"/>
      <c r="KDE225" s="267"/>
      <c r="KDF225" s="267"/>
      <c r="KDG225" s="267"/>
      <c r="KDH225" s="267"/>
      <c r="KDI225" s="267"/>
      <c r="KDJ225" s="267"/>
      <c r="KDK225" s="267"/>
      <c r="KDL225" s="267"/>
      <c r="KDM225" s="267"/>
      <c r="KDN225" s="267"/>
      <c r="KDO225" s="267"/>
      <c r="KDP225" s="267"/>
      <c r="KDQ225" s="267"/>
      <c r="KDR225" s="267"/>
      <c r="KDS225" s="267"/>
      <c r="KDT225" s="267"/>
      <c r="KDU225" s="267"/>
      <c r="KDV225" s="267"/>
      <c r="KDW225" s="267"/>
      <c r="KDX225" s="267"/>
      <c r="KDY225" s="267"/>
      <c r="KDZ225" s="267"/>
      <c r="KEA225" s="267"/>
      <c r="KEB225" s="267"/>
      <c r="KEC225" s="267"/>
      <c r="KED225" s="267"/>
      <c r="KEE225" s="267"/>
      <c r="KEF225" s="267"/>
      <c r="KEG225" s="267"/>
      <c r="KEH225" s="267"/>
      <c r="KEI225" s="267"/>
      <c r="KEJ225" s="267"/>
      <c r="KEK225" s="267"/>
      <c r="KEL225" s="267"/>
      <c r="KEM225" s="267"/>
      <c r="KEN225" s="267"/>
      <c r="KEO225" s="267"/>
      <c r="KEP225" s="267"/>
      <c r="KEQ225" s="267"/>
      <c r="KER225" s="267"/>
      <c r="KES225" s="267"/>
      <c r="KET225" s="267"/>
      <c r="KEU225" s="267"/>
      <c r="KEV225" s="267"/>
      <c r="KEW225" s="267"/>
      <c r="KEX225" s="267"/>
      <c r="KEY225" s="267"/>
      <c r="KEZ225" s="267"/>
      <c r="KFA225" s="267"/>
      <c r="KFB225" s="267"/>
      <c r="KFC225" s="267"/>
      <c r="KFD225" s="267"/>
      <c r="KFE225" s="267"/>
      <c r="KFF225" s="267"/>
      <c r="KFG225" s="267"/>
      <c r="KFH225" s="267"/>
      <c r="KFI225" s="267"/>
      <c r="KFJ225" s="267"/>
      <c r="KFK225" s="267"/>
      <c r="KFL225" s="267"/>
      <c r="KFM225" s="267"/>
      <c r="KFN225" s="267"/>
      <c r="KFO225" s="267"/>
      <c r="KFP225" s="267"/>
      <c r="KFQ225" s="267"/>
      <c r="KFR225" s="267"/>
      <c r="KFS225" s="267"/>
      <c r="KFT225" s="267"/>
      <c r="KFU225" s="267"/>
      <c r="KFV225" s="267"/>
      <c r="KFW225" s="267"/>
      <c r="KFX225" s="267"/>
      <c r="KFY225" s="267"/>
      <c r="KFZ225" s="267"/>
      <c r="KGA225" s="267"/>
      <c r="KGB225" s="267"/>
      <c r="KGC225" s="267"/>
      <c r="KGD225" s="267"/>
      <c r="KGE225" s="267"/>
      <c r="KGF225" s="267"/>
      <c r="KGG225" s="267"/>
      <c r="KGH225" s="267"/>
      <c r="KGI225" s="267"/>
      <c r="KGJ225" s="267"/>
      <c r="KGK225" s="267"/>
      <c r="KGL225" s="267"/>
      <c r="KGM225" s="267"/>
      <c r="KGN225" s="267"/>
      <c r="KGO225" s="267"/>
      <c r="KGP225" s="267"/>
      <c r="KGQ225" s="267"/>
      <c r="KGR225" s="267"/>
      <c r="KGS225" s="267"/>
      <c r="KGT225" s="267"/>
      <c r="KGU225" s="267"/>
      <c r="KGV225" s="267"/>
      <c r="KGW225" s="267"/>
      <c r="KGX225" s="267"/>
      <c r="KGY225" s="267"/>
      <c r="KGZ225" s="267"/>
      <c r="KHA225" s="267"/>
      <c r="KHB225" s="267"/>
      <c r="KHC225" s="267"/>
      <c r="KHD225" s="267"/>
      <c r="KHE225" s="267"/>
      <c r="KHF225" s="267"/>
      <c r="KHG225" s="267"/>
      <c r="KHH225" s="267"/>
      <c r="KHI225" s="267"/>
      <c r="KHJ225" s="267"/>
      <c r="KHK225" s="267"/>
      <c r="KHL225" s="267"/>
      <c r="KHM225" s="267"/>
      <c r="KHN225" s="267"/>
      <c r="KHO225" s="267"/>
      <c r="KHP225" s="267"/>
      <c r="KHQ225" s="267"/>
      <c r="KHR225" s="267"/>
      <c r="KHS225" s="267"/>
      <c r="KHT225" s="267"/>
      <c r="KHU225" s="267"/>
      <c r="KHV225" s="267"/>
      <c r="KHW225" s="267"/>
      <c r="KHX225" s="267"/>
      <c r="KHY225" s="267"/>
      <c r="KHZ225" s="267"/>
      <c r="KIA225" s="267"/>
      <c r="KIB225" s="267"/>
      <c r="KIC225" s="267"/>
      <c r="KID225" s="267"/>
      <c r="KIE225" s="267"/>
      <c r="KIF225" s="267"/>
      <c r="KIG225" s="267"/>
      <c r="KIH225" s="267"/>
      <c r="KII225" s="267"/>
      <c r="KIJ225" s="267"/>
      <c r="KIK225" s="267"/>
      <c r="KIL225" s="267"/>
      <c r="KIM225" s="267"/>
      <c r="KIN225" s="267"/>
      <c r="KIO225" s="267"/>
      <c r="KIP225" s="267"/>
      <c r="KIQ225" s="267"/>
      <c r="KIR225" s="267"/>
      <c r="KIS225" s="267"/>
      <c r="KIT225" s="267"/>
      <c r="KIU225" s="267"/>
      <c r="KIV225" s="267"/>
      <c r="KIW225" s="267"/>
      <c r="KIX225" s="267"/>
      <c r="KIY225" s="267"/>
      <c r="KIZ225" s="267"/>
      <c r="KJA225" s="267"/>
      <c r="KJB225" s="267"/>
      <c r="KJC225" s="267"/>
      <c r="KJD225" s="267"/>
      <c r="KJE225" s="267"/>
      <c r="KJF225" s="267"/>
      <c r="KJG225" s="267"/>
      <c r="KJH225" s="267"/>
      <c r="KJI225" s="267"/>
      <c r="KJJ225" s="267"/>
      <c r="KJK225" s="267"/>
      <c r="KJL225" s="267"/>
      <c r="KJM225" s="267"/>
      <c r="KJN225" s="267"/>
      <c r="KJO225" s="267"/>
      <c r="KJP225" s="267"/>
      <c r="KJQ225" s="267"/>
      <c r="KJR225" s="267"/>
      <c r="KJS225" s="267"/>
      <c r="KJT225" s="267"/>
      <c r="KJU225" s="267"/>
      <c r="KJV225" s="267"/>
      <c r="KJW225" s="267"/>
      <c r="KJX225" s="267"/>
      <c r="KJY225" s="267"/>
      <c r="KJZ225" s="267"/>
      <c r="KKA225" s="267"/>
      <c r="KKB225" s="267"/>
      <c r="KKC225" s="267"/>
      <c r="KKD225" s="267"/>
      <c r="KKE225" s="267"/>
      <c r="KKF225" s="267"/>
      <c r="KKG225" s="267"/>
      <c r="KKH225" s="267"/>
      <c r="KKI225" s="267"/>
      <c r="KKJ225" s="267"/>
      <c r="KKK225" s="267"/>
      <c r="KKL225" s="267"/>
      <c r="KKM225" s="267"/>
      <c r="KKN225" s="267"/>
      <c r="KKO225" s="267"/>
      <c r="KKP225" s="267"/>
      <c r="KKQ225" s="267"/>
      <c r="KKR225" s="267"/>
      <c r="KKS225" s="267"/>
      <c r="KKT225" s="267"/>
      <c r="KKU225" s="267"/>
      <c r="KKV225" s="267"/>
      <c r="KKW225" s="267"/>
      <c r="KKX225" s="267"/>
      <c r="KKY225" s="267"/>
      <c r="KKZ225" s="267"/>
      <c r="KLA225" s="267"/>
      <c r="KLB225" s="267"/>
      <c r="KLC225" s="267"/>
      <c r="KLD225" s="267"/>
      <c r="KLE225" s="267"/>
      <c r="KLF225" s="267"/>
      <c r="KLG225" s="267"/>
      <c r="KLH225" s="267"/>
      <c r="KLI225" s="267"/>
      <c r="KLJ225" s="267"/>
      <c r="KLK225" s="267"/>
      <c r="KLL225" s="267"/>
      <c r="KLM225" s="267"/>
      <c r="KLN225" s="267"/>
      <c r="KLO225" s="267"/>
      <c r="KLP225" s="267"/>
      <c r="KLQ225" s="267"/>
      <c r="KLR225" s="267"/>
      <c r="KLS225" s="267"/>
      <c r="KLT225" s="267"/>
      <c r="KLU225" s="267"/>
      <c r="KLV225" s="267"/>
      <c r="KLW225" s="267"/>
      <c r="KLX225" s="267"/>
      <c r="KLY225" s="267"/>
      <c r="KLZ225" s="267"/>
      <c r="KMA225" s="267"/>
      <c r="KMB225" s="267"/>
      <c r="KMC225" s="267"/>
      <c r="KMD225" s="267"/>
      <c r="KME225" s="267"/>
      <c r="KMF225" s="267"/>
      <c r="KMG225" s="267"/>
      <c r="KMH225" s="267"/>
      <c r="KMI225" s="267"/>
      <c r="KMJ225" s="267"/>
      <c r="KMK225" s="267"/>
      <c r="KML225" s="267"/>
      <c r="KMM225" s="267"/>
      <c r="KMN225" s="267"/>
      <c r="KMO225" s="267"/>
      <c r="KMP225" s="267"/>
      <c r="KMQ225" s="267"/>
      <c r="KMR225" s="267"/>
      <c r="KMS225" s="267"/>
      <c r="KMT225" s="267"/>
      <c r="KMU225" s="267"/>
      <c r="KMV225" s="267"/>
      <c r="KMW225" s="267"/>
      <c r="KMX225" s="267"/>
      <c r="KMY225" s="267"/>
      <c r="KMZ225" s="267"/>
      <c r="KNA225" s="267"/>
      <c r="KNB225" s="267"/>
      <c r="KNC225" s="267"/>
      <c r="KND225" s="267"/>
      <c r="KNE225" s="267"/>
      <c r="KNF225" s="267"/>
      <c r="KNG225" s="267"/>
      <c r="KNH225" s="267"/>
      <c r="KNI225" s="267"/>
      <c r="KNJ225" s="267"/>
      <c r="KNK225" s="267"/>
      <c r="KNL225" s="267"/>
      <c r="KNM225" s="267"/>
      <c r="KNN225" s="267"/>
      <c r="KNO225" s="267"/>
      <c r="KNP225" s="267"/>
      <c r="KNQ225" s="267"/>
      <c r="KNR225" s="267"/>
      <c r="KNS225" s="267"/>
      <c r="KNT225" s="267"/>
      <c r="KNU225" s="267"/>
      <c r="KNV225" s="267"/>
      <c r="KNW225" s="267"/>
      <c r="KNX225" s="267"/>
      <c r="KNY225" s="267"/>
      <c r="KNZ225" s="267"/>
      <c r="KOA225" s="267"/>
      <c r="KOB225" s="267"/>
      <c r="KOC225" s="267"/>
      <c r="KOD225" s="267"/>
      <c r="KOE225" s="267"/>
      <c r="KOF225" s="267"/>
      <c r="KOG225" s="267"/>
      <c r="KOH225" s="267"/>
      <c r="KOI225" s="267"/>
      <c r="KOJ225" s="267"/>
      <c r="KOK225" s="267"/>
      <c r="KOL225" s="267"/>
      <c r="KOM225" s="267"/>
      <c r="KON225" s="267"/>
      <c r="KOO225" s="267"/>
      <c r="KOP225" s="267"/>
      <c r="KOQ225" s="267"/>
      <c r="KOR225" s="267"/>
      <c r="KOS225" s="267"/>
      <c r="KOT225" s="267"/>
      <c r="KOU225" s="267"/>
      <c r="KOV225" s="267"/>
      <c r="KOW225" s="267"/>
      <c r="KOX225" s="267"/>
      <c r="KOY225" s="267"/>
      <c r="KOZ225" s="267"/>
      <c r="KPA225" s="267"/>
      <c r="KPB225" s="267"/>
      <c r="KPC225" s="267"/>
      <c r="KPD225" s="267"/>
      <c r="KPE225" s="267"/>
      <c r="KPF225" s="267"/>
      <c r="KPG225" s="267"/>
      <c r="KPH225" s="267"/>
      <c r="KPI225" s="267"/>
      <c r="KPJ225" s="267"/>
      <c r="KPK225" s="267"/>
      <c r="KPL225" s="267"/>
      <c r="KPM225" s="267"/>
      <c r="KPN225" s="267"/>
      <c r="KPO225" s="267"/>
      <c r="KPP225" s="267"/>
      <c r="KPQ225" s="267"/>
      <c r="KPR225" s="267"/>
      <c r="KPS225" s="267"/>
      <c r="KPT225" s="267"/>
      <c r="KPU225" s="267"/>
      <c r="KPV225" s="267"/>
      <c r="KPW225" s="267"/>
      <c r="KPX225" s="267"/>
      <c r="KPY225" s="267"/>
      <c r="KPZ225" s="267"/>
      <c r="KQA225" s="267"/>
      <c r="KQB225" s="267"/>
      <c r="KQC225" s="267"/>
      <c r="KQD225" s="267"/>
      <c r="KQE225" s="267"/>
      <c r="KQF225" s="267"/>
      <c r="KQG225" s="267"/>
      <c r="KQH225" s="267"/>
      <c r="KQI225" s="267"/>
      <c r="KQJ225" s="267"/>
      <c r="KQK225" s="267"/>
      <c r="KQL225" s="267"/>
      <c r="KQM225" s="267"/>
      <c r="KQN225" s="267"/>
      <c r="KQO225" s="267"/>
      <c r="KQP225" s="267"/>
      <c r="KQQ225" s="267"/>
      <c r="KQR225" s="267"/>
      <c r="KQS225" s="267"/>
      <c r="KQT225" s="267"/>
      <c r="KQU225" s="267"/>
      <c r="KQV225" s="267"/>
      <c r="KQW225" s="267"/>
      <c r="KQX225" s="267"/>
      <c r="KQY225" s="267"/>
      <c r="KQZ225" s="267"/>
      <c r="KRA225" s="267"/>
      <c r="KRB225" s="267"/>
      <c r="KRC225" s="267"/>
      <c r="KRD225" s="267"/>
      <c r="KRE225" s="267"/>
      <c r="KRF225" s="267"/>
      <c r="KRG225" s="267"/>
      <c r="KRH225" s="267"/>
      <c r="KRI225" s="267"/>
      <c r="KRJ225" s="267"/>
      <c r="KRK225" s="267"/>
      <c r="KRL225" s="267"/>
      <c r="KRM225" s="267"/>
      <c r="KRN225" s="267"/>
      <c r="KRO225" s="267"/>
      <c r="KRP225" s="267"/>
      <c r="KRQ225" s="267"/>
      <c r="KRR225" s="267"/>
      <c r="KRS225" s="267"/>
      <c r="KRT225" s="267"/>
      <c r="KRU225" s="267"/>
      <c r="KRV225" s="267"/>
      <c r="KRW225" s="267"/>
      <c r="KRX225" s="267"/>
      <c r="KRY225" s="267"/>
      <c r="KRZ225" s="267"/>
      <c r="KSA225" s="267"/>
      <c r="KSB225" s="267"/>
      <c r="KSC225" s="267"/>
      <c r="KSD225" s="267"/>
      <c r="KSE225" s="267"/>
      <c r="KSF225" s="267"/>
      <c r="KSG225" s="267"/>
      <c r="KSH225" s="267"/>
      <c r="KSI225" s="267"/>
      <c r="KSJ225" s="267"/>
      <c r="KSK225" s="267"/>
      <c r="KSL225" s="267"/>
      <c r="KSM225" s="267"/>
      <c r="KSN225" s="267"/>
      <c r="KSO225" s="267"/>
      <c r="KSP225" s="267"/>
      <c r="KSQ225" s="267"/>
      <c r="KSR225" s="267"/>
      <c r="KSS225" s="267"/>
      <c r="KST225" s="267"/>
      <c r="KSU225" s="267"/>
      <c r="KSV225" s="267"/>
      <c r="KSW225" s="267"/>
      <c r="KSX225" s="267"/>
      <c r="KSY225" s="267"/>
      <c r="KSZ225" s="267"/>
      <c r="KTA225" s="267"/>
      <c r="KTB225" s="267"/>
      <c r="KTC225" s="267"/>
      <c r="KTD225" s="267"/>
      <c r="KTE225" s="267"/>
      <c r="KTF225" s="267"/>
      <c r="KTG225" s="267"/>
      <c r="KTH225" s="267"/>
      <c r="KTI225" s="267"/>
      <c r="KTJ225" s="267"/>
      <c r="KTK225" s="267"/>
      <c r="KTL225" s="267"/>
      <c r="KTM225" s="267"/>
      <c r="KTN225" s="267"/>
      <c r="KTO225" s="267"/>
      <c r="KTP225" s="267"/>
      <c r="KTQ225" s="267"/>
      <c r="KTR225" s="267"/>
      <c r="KTS225" s="267"/>
      <c r="KTT225" s="267"/>
      <c r="KTU225" s="267"/>
      <c r="KTV225" s="267"/>
      <c r="KTW225" s="267"/>
      <c r="KTX225" s="267"/>
      <c r="KTY225" s="267"/>
      <c r="KTZ225" s="267"/>
      <c r="KUA225" s="267"/>
      <c r="KUB225" s="267"/>
      <c r="KUC225" s="267"/>
      <c r="KUD225" s="267"/>
      <c r="KUE225" s="267"/>
      <c r="KUF225" s="267"/>
      <c r="KUG225" s="267"/>
      <c r="KUH225" s="267"/>
      <c r="KUI225" s="267"/>
      <c r="KUJ225" s="267"/>
      <c r="KUK225" s="267"/>
      <c r="KUL225" s="267"/>
      <c r="KUM225" s="267"/>
      <c r="KUN225" s="267"/>
      <c r="KUO225" s="267"/>
      <c r="KUP225" s="267"/>
      <c r="KUQ225" s="267"/>
      <c r="KUR225" s="267"/>
      <c r="KUS225" s="267"/>
      <c r="KUT225" s="267"/>
      <c r="KUU225" s="267"/>
      <c r="KUV225" s="267"/>
      <c r="KUW225" s="267"/>
      <c r="KUX225" s="267"/>
      <c r="KUY225" s="267"/>
      <c r="KUZ225" s="267"/>
      <c r="KVA225" s="267"/>
      <c r="KVB225" s="267"/>
      <c r="KVC225" s="267"/>
      <c r="KVD225" s="267"/>
      <c r="KVE225" s="267"/>
      <c r="KVF225" s="267"/>
      <c r="KVG225" s="267"/>
      <c r="KVH225" s="267"/>
      <c r="KVI225" s="267"/>
      <c r="KVJ225" s="267"/>
      <c r="KVK225" s="267"/>
      <c r="KVL225" s="267"/>
      <c r="KVM225" s="267"/>
      <c r="KVN225" s="267"/>
      <c r="KVO225" s="267"/>
      <c r="KVP225" s="267"/>
      <c r="KVQ225" s="267"/>
      <c r="KVR225" s="267"/>
      <c r="KVS225" s="267"/>
      <c r="KVT225" s="267"/>
      <c r="KVU225" s="267"/>
      <c r="KVV225" s="267"/>
      <c r="KVW225" s="267"/>
      <c r="KVX225" s="267"/>
      <c r="KVY225" s="267"/>
      <c r="KVZ225" s="267"/>
      <c r="KWA225" s="267"/>
      <c r="KWB225" s="267"/>
      <c r="KWC225" s="267"/>
      <c r="KWD225" s="267"/>
      <c r="KWE225" s="267"/>
      <c r="KWF225" s="267"/>
      <c r="KWG225" s="267"/>
      <c r="KWH225" s="267"/>
      <c r="KWI225" s="267"/>
      <c r="KWJ225" s="267"/>
      <c r="KWK225" s="267"/>
      <c r="KWL225" s="267"/>
      <c r="KWM225" s="267"/>
      <c r="KWN225" s="267"/>
      <c r="KWO225" s="267"/>
      <c r="KWP225" s="267"/>
      <c r="KWQ225" s="267"/>
      <c r="KWR225" s="267"/>
      <c r="KWS225" s="267"/>
      <c r="KWT225" s="267"/>
      <c r="KWU225" s="267"/>
      <c r="KWV225" s="267"/>
      <c r="KWW225" s="267"/>
      <c r="KWX225" s="267"/>
      <c r="KWY225" s="267"/>
      <c r="KWZ225" s="267"/>
      <c r="KXA225" s="267"/>
      <c r="KXB225" s="267"/>
      <c r="KXC225" s="267"/>
      <c r="KXD225" s="267"/>
      <c r="KXE225" s="267"/>
      <c r="KXF225" s="267"/>
      <c r="KXG225" s="267"/>
      <c r="KXH225" s="267"/>
      <c r="KXI225" s="267"/>
      <c r="KXJ225" s="267"/>
      <c r="KXK225" s="267"/>
      <c r="KXL225" s="267"/>
      <c r="KXM225" s="267"/>
      <c r="KXN225" s="267"/>
      <c r="KXO225" s="267"/>
      <c r="KXP225" s="267"/>
      <c r="KXQ225" s="267"/>
      <c r="KXR225" s="267"/>
      <c r="KXS225" s="267"/>
      <c r="KXT225" s="267"/>
      <c r="KXU225" s="267"/>
      <c r="KXV225" s="267"/>
      <c r="KXW225" s="267"/>
      <c r="KXX225" s="267"/>
      <c r="KXY225" s="267"/>
      <c r="KXZ225" s="267"/>
      <c r="KYA225" s="267"/>
      <c r="KYB225" s="267"/>
      <c r="KYC225" s="267"/>
      <c r="KYD225" s="267"/>
      <c r="KYE225" s="267"/>
      <c r="KYF225" s="267"/>
      <c r="KYG225" s="267"/>
      <c r="KYH225" s="267"/>
      <c r="KYI225" s="267"/>
      <c r="KYJ225" s="267"/>
      <c r="KYK225" s="267"/>
      <c r="KYL225" s="267"/>
      <c r="KYM225" s="267"/>
      <c r="KYN225" s="267"/>
      <c r="KYO225" s="267"/>
      <c r="KYP225" s="267"/>
      <c r="KYQ225" s="267"/>
      <c r="KYR225" s="267"/>
      <c r="KYS225" s="267"/>
      <c r="KYT225" s="267"/>
      <c r="KYU225" s="267"/>
      <c r="KYV225" s="267"/>
      <c r="KYW225" s="267"/>
      <c r="KYX225" s="267"/>
      <c r="KYY225" s="267"/>
      <c r="KYZ225" s="267"/>
      <c r="KZA225" s="267"/>
      <c r="KZB225" s="267"/>
      <c r="KZC225" s="267"/>
      <c r="KZD225" s="267"/>
      <c r="KZE225" s="267"/>
      <c r="KZF225" s="267"/>
      <c r="KZG225" s="267"/>
      <c r="KZH225" s="267"/>
      <c r="KZI225" s="267"/>
      <c r="KZJ225" s="267"/>
      <c r="KZK225" s="267"/>
      <c r="KZL225" s="267"/>
      <c r="KZM225" s="267"/>
      <c r="KZN225" s="267"/>
      <c r="KZO225" s="267"/>
      <c r="KZP225" s="267"/>
      <c r="KZQ225" s="267"/>
      <c r="KZR225" s="267"/>
      <c r="KZS225" s="267"/>
      <c r="KZT225" s="267"/>
      <c r="KZU225" s="267"/>
      <c r="KZV225" s="267"/>
      <c r="KZW225" s="267"/>
      <c r="KZX225" s="267"/>
      <c r="KZY225" s="267"/>
      <c r="KZZ225" s="267"/>
      <c r="LAA225" s="267"/>
      <c r="LAB225" s="267"/>
      <c r="LAC225" s="267"/>
      <c r="LAD225" s="267"/>
      <c r="LAE225" s="267"/>
      <c r="LAF225" s="267"/>
      <c r="LAG225" s="267"/>
      <c r="LAH225" s="267"/>
      <c r="LAI225" s="267"/>
      <c r="LAJ225" s="267"/>
      <c r="LAK225" s="267"/>
      <c r="LAL225" s="267"/>
      <c r="LAM225" s="267"/>
      <c r="LAN225" s="267"/>
      <c r="LAO225" s="267"/>
      <c r="LAP225" s="267"/>
      <c r="LAQ225" s="267"/>
      <c r="LAR225" s="267"/>
      <c r="LAS225" s="267"/>
      <c r="LAT225" s="267"/>
      <c r="LAU225" s="267"/>
      <c r="LAV225" s="267"/>
      <c r="LAW225" s="267"/>
      <c r="LAX225" s="267"/>
      <c r="LAY225" s="267"/>
      <c r="LAZ225" s="267"/>
      <c r="LBA225" s="267"/>
      <c r="LBB225" s="267"/>
      <c r="LBC225" s="267"/>
      <c r="LBD225" s="267"/>
      <c r="LBE225" s="267"/>
      <c r="LBF225" s="267"/>
      <c r="LBG225" s="267"/>
      <c r="LBH225" s="267"/>
      <c r="LBI225" s="267"/>
      <c r="LBJ225" s="267"/>
      <c r="LBK225" s="267"/>
      <c r="LBL225" s="267"/>
      <c r="LBM225" s="267"/>
      <c r="LBN225" s="267"/>
      <c r="LBO225" s="267"/>
      <c r="LBP225" s="267"/>
      <c r="LBQ225" s="267"/>
      <c r="LBR225" s="267"/>
      <c r="LBS225" s="267"/>
      <c r="LBT225" s="267"/>
      <c r="LBU225" s="267"/>
      <c r="LBV225" s="267"/>
      <c r="LBW225" s="267"/>
      <c r="LBX225" s="267"/>
      <c r="LBY225" s="267"/>
      <c r="LBZ225" s="267"/>
      <c r="LCA225" s="267"/>
      <c r="LCB225" s="267"/>
      <c r="LCC225" s="267"/>
      <c r="LCD225" s="267"/>
      <c r="LCE225" s="267"/>
      <c r="LCF225" s="267"/>
      <c r="LCG225" s="267"/>
      <c r="LCH225" s="267"/>
      <c r="LCI225" s="267"/>
      <c r="LCJ225" s="267"/>
      <c r="LCK225" s="267"/>
      <c r="LCL225" s="267"/>
      <c r="LCM225" s="267"/>
      <c r="LCN225" s="267"/>
      <c r="LCO225" s="267"/>
      <c r="LCP225" s="267"/>
      <c r="LCQ225" s="267"/>
      <c r="LCR225" s="267"/>
      <c r="LCS225" s="267"/>
      <c r="LCT225" s="267"/>
      <c r="LCU225" s="267"/>
      <c r="LCV225" s="267"/>
      <c r="LCW225" s="267"/>
      <c r="LCX225" s="267"/>
      <c r="LCY225" s="267"/>
      <c r="LCZ225" s="267"/>
      <c r="LDA225" s="267"/>
      <c r="LDB225" s="267"/>
      <c r="LDC225" s="267"/>
      <c r="LDD225" s="267"/>
      <c r="LDE225" s="267"/>
      <c r="LDF225" s="267"/>
      <c r="LDG225" s="267"/>
      <c r="LDH225" s="267"/>
      <c r="LDI225" s="267"/>
      <c r="LDJ225" s="267"/>
      <c r="LDK225" s="267"/>
      <c r="LDL225" s="267"/>
      <c r="LDM225" s="267"/>
      <c r="LDN225" s="267"/>
      <c r="LDO225" s="267"/>
      <c r="LDP225" s="267"/>
      <c r="LDQ225" s="267"/>
      <c r="LDR225" s="267"/>
      <c r="LDS225" s="267"/>
      <c r="LDT225" s="267"/>
      <c r="LDU225" s="267"/>
      <c r="LDV225" s="267"/>
      <c r="LDW225" s="267"/>
      <c r="LDX225" s="267"/>
      <c r="LDY225" s="267"/>
      <c r="LDZ225" s="267"/>
      <c r="LEA225" s="267"/>
      <c r="LEB225" s="267"/>
      <c r="LEC225" s="267"/>
      <c r="LED225" s="267"/>
      <c r="LEE225" s="267"/>
      <c r="LEF225" s="267"/>
      <c r="LEG225" s="267"/>
      <c r="LEH225" s="267"/>
      <c r="LEI225" s="267"/>
      <c r="LEJ225" s="267"/>
      <c r="LEK225" s="267"/>
      <c r="LEL225" s="267"/>
      <c r="LEM225" s="267"/>
      <c r="LEN225" s="267"/>
      <c r="LEO225" s="267"/>
      <c r="LEP225" s="267"/>
      <c r="LEQ225" s="267"/>
      <c r="LER225" s="267"/>
      <c r="LES225" s="267"/>
      <c r="LET225" s="267"/>
      <c r="LEU225" s="267"/>
      <c r="LEV225" s="267"/>
      <c r="LEW225" s="267"/>
      <c r="LEX225" s="267"/>
      <c r="LEY225" s="267"/>
      <c r="LEZ225" s="267"/>
      <c r="LFA225" s="267"/>
      <c r="LFB225" s="267"/>
      <c r="LFC225" s="267"/>
      <c r="LFD225" s="267"/>
      <c r="LFE225" s="267"/>
      <c r="LFF225" s="267"/>
      <c r="LFG225" s="267"/>
      <c r="LFH225" s="267"/>
      <c r="LFI225" s="267"/>
      <c r="LFJ225" s="267"/>
      <c r="LFK225" s="267"/>
      <c r="LFL225" s="267"/>
      <c r="LFM225" s="267"/>
      <c r="LFN225" s="267"/>
      <c r="LFO225" s="267"/>
      <c r="LFP225" s="267"/>
      <c r="LFQ225" s="267"/>
      <c r="LFR225" s="267"/>
      <c r="LFS225" s="267"/>
      <c r="LFT225" s="267"/>
      <c r="LFU225" s="267"/>
      <c r="LFV225" s="267"/>
      <c r="LFW225" s="267"/>
      <c r="LFX225" s="267"/>
      <c r="LFY225" s="267"/>
      <c r="LFZ225" s="267"/>
      <c r="LGA225" s="267"/>
      <c r="LGB225" s="267"/>
      <c r="LGC225" s="267"/>
      <c r="LGD225" s="267"/>
      <c r="LGE225" s="267"/>
      <c r="LGF225" s="267"/>
      <c r="LGG225" s="267"/>
      <c r="LGH225" s="267"/>
      <c r="LGI225" s="267"/>
      <c r="LGJ225" s="267"/>
      <c r="LGK225" s="267"/>
      <c r="LGL225" s="267"/>
      <c r="LGM225" s="267"/>
      <c r="LGN225" s="267"/>
      <c r="LGO225" s="267"/>
      <c r="LGP225" s="267"/>
      <c r="LGQ225" s="267"/>
      <c r="LGR225" s="267"/>
      <c r="LGS225" s="267"/>
      <c r="LGT225" s="267"/>
      <c r="LGU225" s="267"/>
      <c r="LGV225" s="267"/>
      <c r="LGW225" s="267"/>
      <c r="LGX225" s="267"/>
      <c r="LGY225" s="267"/>
      <c r="LGZ225" s="267"/>
      <c r="LHA225" s="267"/>
      <c r="LHB225" s="267"/>
      <c r="LHC225" s="267"/>
      <c r="LHD225" s="267"/>
      <c r="LHE225" s="267"/>
      <c r="LHF225" s="267"/>
      <c r="LHG225" s="267"/>
      <c r="LHH225" s="267"/>
      <c r="LHI225" s="267"/>
      <c r="LHJ225" s="267"/>
      <c r="LHK225" s="267"/>
      <c r="LHL225" s="267"/>
      <c r="LHM225" s="267"/>
      <c r="LHN225" s="267"/>
      <c r="LHO225" s="267"/>
      <c r="LHP225" s="267"/>
      <c r="LHQ225" s="267"/>
      <c r="LHR225" s="267"/>
      <c r="LHS225" s="267"/>
      <c r="LHT225" s="267"/>
      <c r="LHU225" s="267"/>
      <c r="LHV225" s="267"/>
      <c r="LHW225" s="267"/>
      <c r="LHX225" s="267"/>
      <c r="LHY225" s="267"/>
      <c r="LHZ225" s="267"/>
      <c r="LIA225" s="267"/>
      <c r="LIB225" s="267"/>
      <c r="LIC225" s="267"/>
      <c r="LID225" s="267"/>
      <c r="LIE225" s="267"/>
      <c r="LIF225" s="267"/>
      <c r="LIG225" s="267"/>
      <c r="LIH225" s="267"/>
      <c r="LII225" s="267"/>
      <c r="LIJ225" s="267"/>
      <c r="LIK225" s="267"/>
      <c r="LIL225" s="267"/>
      <c r="LIM225" s="267"/>
      <c r="LIN225" s="267"/>
      <c r="LIO225" s="267"/>
      <c r="LIP225" s="267"/>
      <c r="LIQ225" s="267"/>
      <c r="LIR225" s="267"/>
      <c r="LIS225" s="267"/>
      <c r="LIT225" s="267"/>
      <c r="LIU225" s="267"/>
      <c r="LIV225" s="267"/>
      <c r="LIW225" s="267"/>
      <c r="LIX225" s="267"/>
      <c r="LIY225" s="267"/>
      <c r="LIZ225" s="267"/>
      <c r="LJA225" s="267"/>
      <c r="LJB225" s="267"/>
      <c r="LJC225" s="267"/>
      <c r="LJD225" s="267"/>
      <c r="LJE225" s="267"/>
      <c r="LJF225" s="267"/>
      <c r="LJG225" s="267"/>
      <c r="LJH225" s="267"/>
      <c r="LJI225" s="267"/>
      <c r="LJJ225" s="267"/>
      <c r="LJK225" s="267"/>
      <c r="LJL225" s="267"/>
      <c r="LJM225" s="267"/>
      <c r="LJN225" s="267"/>
      <c r="LJO225" s="267"/>
      <c r="LJP225" s="267"/>
      <c r="LJQ225" s="267"/>
      <c r="LJR225" s="267"/>
      <c r="LJS225" s="267"/>
      <c r="LJT225" s="267"/>
      <c r="LJU225" s="267"/>
      <c r="LJV225" s="267"/>
      <c r="LJW225" s="267"/>
      <c r="LJX225" s="267"/>
      <c r="LJY225" s="267"/>
      <c r="LJZ225" s="267"/>
      <c r="LKA225" s="267"/>
      <c r="LKB225" s="267"/>
      <c r="LKC225" s="267"/>
      <c r="LKD225" s="267"/>
      <c r="LKE225" s="267"/>
      <c r="LKF225" s="267"/>
      <c r="LKG225" s="267"/>
      <c r="LKH225" s="267"/>
      <c r="LKI225" s="267"/>
      <c r="LKJ225" s="267"/>
      <c r="LKK225" s="267"/>
      <c r="LKL225" s="267"/>
      <c r="LKM225" s="267"/>
      <c r="LKN225" s="267"/>
      <c r="LKO225" s="267"/>
      <c r="LKP225" s="267"/>
      <c r="LKQ225" s="267"/>
      <c r="LKR225" s="267"/>
      <c r="LKS225" s="267"/>
      <c r="LKT225" s="267"/>
      <c r="LKU225" s="267"/>
      <c r="LKV225" s="267"/>
      <c r="LKW225" s="267"/>
      <c r="LKX225" s="267"/>
      <c r="LKY225" s="267"/>
      <c r="LKZ225" s="267"/>
      <c r="LLA225" s="267"/>
      <c r="LLB225" s="267"/>
      <c r="LLC225" s="267"/>
      <c r="LLD225" s="267"/>
      <c r="LLE225" s="267"/>
      <c r="LLF225" s="267"/>
      <c r="LLG225" s="267"/>
      <c r="LLH225" s="267"/>
      <c r="LLI225" s="267"/>
      <c r="LLJ225" s="267"/>
      <c r="LLK225" s="267"/>
      <c r="LLL225" s="267"/>
      <c r="LLM225" s="267"/>
      <c r="LLN225" s="267"/>
      <c r="LLO225" s="267"/>
      <c r="LLP225" s="267"/>
      <c r="LLQ225" s="267"/>
      <c r="LLR225" s="267"/>
      <c r="LLS225" s="267"/>
      <c r="LLT225" s="267"/>
      <c r="LLU225" s="267"/>
      <c r="LLV225" s="267"/>
      <c r="LLW225" s="267"/>
      <c r="LLX225" s="267"/>
      <c r="LLY225" s="267"/>
      <c r="LLZ225" s="267"/>
      <c r="LMA225" s="267"/>
      <c r="LMB225" s="267"/>
      <c r="LMC225" s="267"/>
      <c r="LMD225" s="267"/>
      <c r="LME225" s="267"/>
      <c r="LMF225" s="267"/>
      <c r="LMG225" s="267"/>
      <c r="LMH225" s="267"/>
      <c r="LMI225" s="267"/>
      <c r="LMJ225" s="267"/>
      <c r="LMK225" s="267"/>
      <c r="LML225" s="267"/>
      <c r="LMM225" s="267"/>
      <c r="LMN225" s="267"/>
      <c r="LMO225" s="267"/>
      <c r="LMP225" s="267"/>
      <c r="LMQ225" s="267"/>
      <c r="LMR225" s="267"/>
      <c r="LMS225" s="267"/>
      <c r="LMT225" s="267"/>
      <c r="LMU225" s="267"/>
      <c r="LMV225" s="267"/>
      <c r="LMW225" s="267"/>
      <c r="LMX225" s="267"/>
      <c r="LMY225" s="267"/>
      <c r="LMZ225" s="267"/>
      <c r="LNA225" s="267"/>
      <c r="LNB225" s="267"/>
      <c r="LNC225" s="267"/>
      <c r="LND225" s="267"/>
      <c r="LNE225" s="267"/>
      <c r="LNF225" s="267"/>
      <c r="LNG225" s="267"/>
      <c r="LNH225" s="267"/>
      <c r="LNI225" s="267"/>
      <c r="LNJ225" s="267"/>
      <c r="LNK225" s="267"/>
      <c r="LNL225" s="267"/>
      <c r="LNM225" s="267"/>
      <c r="LNN225" s="267"/>
      <c r="LNO225" s="267"/>
      <c r="LNP225" s="267"/>
      <c r="LNQ225" s="267"/>
      <c r="LNR225" s="267"/>
      <c r="LNS225" s="267"/>
      <c r="LNT225" s="267"/>
      <c r="LNU225" s="267"/>
      <c r="LNV225" s="267"/>
      <c r="LNW225" s="267"/>
      <c r="LNX225" s="267"/>
      <c r="LNY225" s="267"/>
      <c r="LNZ225" s="267"/>
      <c r="LOA225" s="267"/>
      <c r="LOB225" s="267"/>
      <c r="LOC225" s="267"/>
      <c r="LOD225" s="267"/>
      <c r="LOE225" s="267"/>
      <c r="LOF225" s="267"/>
      <c r="LOG225" s="267"/>
      <c r="LOH225" s="267"/>
      <c r="LOI225" s="267"/>
      <c r="LOJ225" s="267"/>
      <c r="LOK225" s="267"/>
      <c r="LOL225" s="267"/>
      <c r="LOM225" s="267"/>
      <c r="LON225" s="267"/>
      <c r="LOO225" s="267"/>
      <c r="LOP225" s="267"/>
      <c r="LOQ225" s="267"/>
      <c r="LOR225" s="267"/>
      <c r="LOS225" s="267"/>
      <c r="LOT225" s="267"/>
      <c r="LOU225" s="267"/>
      <c r="LOV225" s="267"/>
      <c r="LOW225" s="267"/>
      <c r="LOX225" s="267"/>
      <c r="LOY225" s="267"/>
      <c r="LOZ225" s="267"/>
      <c r="LPA225" s="267"/>
      <c r="LPB225" s="267"/>
      <c r="LPC225" s="267"/>
      <c r="LPD225" s="267"/>
      <c r="LPE225" s="267"/>
      <c r="LPF225" s="267"/>
      <c r="LPG225" s="267"/>
      <c r="LPH225" s="267"/>
      <c r="LPI225" s="267"/>
      <c r="LPJ225" s="267"/>
      <c r="LPK225" s="267"/>
      <c r="LPL225" s="267"/>
      <c r="LPM225" s="267"/>
      <c r="LPN225" s="267"/>
      <c r="LPO225" s="267"/>
      <c r="LPP225" s="267"/>
      <c r="LPQ225" s="267"/>
      <c r="LPR225" s="267"/>
      <c r="LPS225" s="267"/>
      <c r="LPT225" s="267"/>
      <c r="LPU225" s="267"/>
      <c r="LPV225" s="267"/>
      <c r="LPW225" s="267"/>
      <c r="LPX225" s="267"/>
      <c r="LPY225" s="267"/>
      <c r="LPZ225" s="267"/>
      <c r="LQA225" s="267"/>
      <c r="LQB225" s="267"/>
      <c r="LQC225" s="267"/>
      <c r="LQD225" s="267"/>
      <c r="LQE225" s="267"/>
      <c r="LQF225" s="267"/>
      <c r="LQG225" s="267"/>
      <c r="LQH225" s="267"/>
      <c r="LQI225" s="267"/>
      <c r="LQJ225" s="267"/>
      <c r="LQK225" s="267"/>
      <c r="LQL225" s="267"/>
      <c r="LQM225" s="267"/>
      <c r="LQN225" s="267"/>
      <c r="LQO225" s="267"/>
      <c r="LQP225" s="267"/>
      <c r="LQQ225" s="267"/>
      <c r="LQR225" s="267"/>
      <c r="LQS225" s="267"/>
      <c r="LQT225" s="267"/>
      <c r="LQU225" s="267"/>
      <c r="LQV225" s="267"/>
      <c r="LQW225" s="267"/>
      <c r="LQX225" s="267"/>
      <c r="LQY225" s="267"/>
      <c r="LQZ225" s="267"/>
      <c r="LRA225" s="267"/>
      <c r="LRB225" s="267"/>
      <c r="LRC225" s="267"/>
      <c r="LRD225" s="267"/>
      <c r="LRE225" s="267"/>
      <c r="LRF225" s="267"/>
      <c r="LRG225" s="267"/>
      <c r="LRH225" s="267"/>
      <c r="LRI225" s="267"/>
      <c r="LRJ225" s="267"/>
      <c r="LRK225" s="267"/>
      <c r="LRL225" s="267"/>
      <c r="LRM225" s="267"/>
      <c r="LRN225" s="267"/>
      <c r="LRO225" s="267"/>
      <c r="LRP225" s="267"/>
      <c r="LRQ225" s="267"/>
      <c r="LRR225" s="267"/>
      <c r="LRS225" s="267"/>
      <c r="LRT225" s="267"/>
      <c r="LRU225" s="267"/>
      <c r="LRV225" s="267"/>
      <c r="LRW225" s="267"/>
      <c r="LRX225" s="267"/>
      <c r="LRY225" s="267"/>
      <c r="LRZ225" s="267"/>
      <c r="LSA225" s="267"/>
      <c r="LSB225" s="267"/>
      <c r="LSC225" s="267"/>
      <c r="LSD225" s="267"/>
      <c r="LSE225" s="267"/>
      <c r="LSF225" s="267"/>
      <c r="LSG225" s="267"/>
      <c r="LSH225" s="267"/>
      <c r="LSI225" s="267"/>
      <c r="LSJ225" s="267"/>
      <c r="LSK225" s="267"/>
      <c r="LSL225" s="267"/>
      <c r="LSM225" s="267"/>
      <c r="LSN225" s="267"/>
      <c r="LSO225" s="267"/>
      <c r="LSP225" s="267"/>
      <c r="LSQ225" s="267"/>
      <c r="LSR225" s="267"/>
      <c r="LSS225" s="267"/>
      <c r="LST225" s="267"/>
      <c r="LSU225" s="267"/>
      <c r="LSV225" s="267"/>
      <c r="LSW225" s="267"/>
      <c r="LSX225" s="267"/>
      <c r="LSY225" s="267"/>
      <c r="LSZ225" s="267"/>
      <c r="LTA225" s="267"/>
      <c r="LTB225" s="267"/>
      <c r="LTC225" s="267"/>
      <c r="LTD225" s="267"/>
      <c r="LTE225" s="267"/>
      <c r="LTF225" s="267"/>
      <c r="LTG225" s="267"/>
      <c r="LTH225" s="267"/>
      <c r="LTI225" s="267"/>
      <c r="LTJ225" s="267"/>
      <c r="LTK225" s="267"/>
      <c r="LTL225" s="267"/>
      <c r="LTM225" s="267"/>
      <c r="LTN225" s="267"/>
      <c r="LTO225" s="267"/>
      <c r="LTP225" s="267"/>
      <c r="LTQ225" s="267"/>
      <c r="LTR225" s="267"/>
      <c r="LTS225" s="267"/>
      <c r="LTT225" s="267"/>
      <c r="LTU225" s="267"/>
      <c r="LTV225" s="267"/>
      <c r="LTW225" s="267"/>
      <c r="LTX225" s="267"/>
      <c r="LTY225" s="267"/>
      <c r="LTZ225" s="267"/>
      <c r="LUA225" s="267"/>
      <c r="LUB225" s="267"/>
      <c r="LUC225" s="267"/>
      <c r="LUD225" s="267"/>
      <c r="LUE225" s="267"/>
      <c r="LUF225" s="267"/>
      <c r="LUG225" s="267"/>
      <c r="LUH225" s="267"/>
      <c r="LUI225" s="267"/>
      <c r="LUJ225" s="267"/>
      <c r="LUK225" s="267"/>
      <c r="LUL225" s="267"/>
      <c r="LUM225" s="267"/>
      <c r="LUN225" s="267"/>
      <c r="LUO225" s="267"/>
      <c r="LUP225" s="267"/>
      <c r="LUQ225" s="267"/>
      <c r="LUR225" s="267"/>
      <c r="LUS225" s="267"/>
      <c r="LUT225" s="267"/>
      <c r="LUU225" s="267"/>
      <c r="LUV225" s="267"/>
      <c r="LUW225" s="267"/>
      <c r="LUX225" s="267"/>
      <c r="LUY225" s="267"/>
      <c r="LUZ225" s="267"/>
      <c r="LVA225" s="267"/>
      <c r="LVB225" s="267"/>
      <c r="LVC225" s="267"/>
      <c r="LVD225" s="267"/>
      <c r="LVE225" s="267"/>
      <c r="LVF225" s="267"/>
      <c r="LVG225" s="267"/>
      <c r="LVH225" s="267"/>
      <c r="LVI225" s="267"/>
      <c r="LVJ225" s="267"/>
      <c r="LVK225" s="267"/>
      <c r="LVL225" s="267"/>
      <c r="LVM225" s="267"/>
      <c r="LVN225" s="267"/>
      <c r="LVO225" s="267"/>
      <c r="LVP225" s="267"/>
      <c r="LVQ225" s="267"/>
      <c r="LVR225" s="267"/>
      <c r="LVS225" s="267"/>
      <c r="LVT225" s="267"/>
      <c r="LVU225" s="267"/>
      <c r="LVV225" s="267"/>
      <c r="LVW225" s="267"/>
      <c r="LVX225" s="267"/>
      <c r="LVY225" s="267"/>
      <c r="LVZ225" s="267"/>
      <c r="LWA225" s="267"/>
      <c r="LWB225" s="267"/>
      <c r="LWC225" s="267"/>
      <c r="LWD225" s="267"/>
      <c r="LWE225" s="267"/>
      <c r="LWF225" s="267"/>
      <c r="LWG225" s="267"/>
      <c r="LWH225" s="267"/>
      <c r="LWI225" s="267"/>
      <c r="LWJ225" s="267"/>
      <c r="LWK225" s="267"/>
      <c r="LWL225" s="267"/>
      <c r="LWM225" s="267"/>
      <c r="LWN225" s="267"/>
      <c r="LWO225" s="267"/>
      <c r="LWP225" s="267"/>
      <c r="LWQ225" s="267"/>
      <c r="LWR225" s="267"/>
      <c r="LWS225" s="267"/>
      <c r="LWT225" s="267"/>
      <c r="LWU225" s="267"/>
      <c r="LWV225" s="267"/>
      <c r="LWW225" s="267"/>
      <c r="LWX225" s="267"/>
      <c r="LWY225" s="267"/>
      <c r="LWZ225" s="267"/>
      <c r="LXA225" s="267"/>
      <c r="LXB225" s="267"/>
      <c r="LXC225" s="267"/>
      <c r="LXD225" s="267"/>
      <c r="LXE225" s="267"/>
      <c r="LXF225" s="267"/>
      <c r="LXG225" s="267"/>
      <c r="LXH225" s="267"/>
      <c r="LXI225" s="267"/>
      <c r="LXJ225" s="267"/>
      <c r="LXK225" s="267"/>
      <c r="LXL225" s="267"/>
      <c r="LXM225" s="267"/>
      <c r="LXN225" s="267"/>
      <c r="LXO225" s="267"/>
      <c r="LXP225" s="267"/>
      <c r="LXQ225" s="267"/>
      <c r="LXR225" s="267"/>
      <c r="LXS225" s="267"/>
      <c r="LXT225" s="267"/>
      <c r="LXU225" s="267"/>
      <c r="LXV225" s="267"/>
      <c r="LXW225" s="267"/>
      <c r="LXX225" s="267"/>
      <c r="LXY225" s="267"/>
      <c r="LXZ225" s="267"/>
      <c r="LYA225" s="267"/>
      <c r="LYB225" s="267"/>
      <c r="LYC225" s="267"/>
      <c r="LYD225" s="267"/>
      <c r="LYE225" s="267"/>
      <c r="LYF225" s="267"/>
      <c r="LYG225" s="267"/>
      <c r="LYH225" s="267"/>
      <c r="LYI225" s="267"/>
      <c r="LYJ225" s="267"/>
      <c r="LYK225" s="267"/>
      <c r="LYL225" s="267"/>
      <c r="LYM225" s="267"/>
      <c r="LYN225" s="267"/>
      <c r="LYO225" s="267"/>
      <c r="LYP225" s="267"/>
      <c r="LYQ225" s="267"/>
      <c r="LYR225" s="267"/>
      <c r="LYS225" s="267"/>
      <c r="LYT225" s="267"/>
      <c r="LYU225" s="267"/>
      <c r="LYV225" s="267"/>
      <c r="LYW225" s="267"/>
      <c r="LYX225" s="267"/>
      <c r="LYY225" s="267"/>
      <c r="LYZ225" s="267"/>
      <c r="LZA225" s="267"/>
      <c r="LZB225" s="267"/>
      <c r="LZC225" s="267"/>
      <c r="LZD225" s="267"/>
      <c r="LZE225" s="267"/>
      <c r="LZF225" s="267"/>
      <c r="LZG225" s="267"/>
      <c r="LZH225" s="267"/>
      <c r="LZI225" s="267"/>
      <c r="LZJ225" s="267"/>
      <c r="LZK225" s="267"/>
      <c r="LZL225" s="267"/>
      <c r="LZM225" s="267"/>
      <c r="LZN225" s="267"/>
      <c r="LZO225" s="267"/>
      <c r="LZP225" s="267"/>
      <c r="LZQ225" s="267"/>
      <c r="LZR225" s="267"/>
      <c r="LZS225" s="267"/>
      <c r="LZT225" s="267"/>
      <c r="LZU225" s="267"/>
      <c r="LZV225" s="267"/>
      <c r="LZW225" s="267"/>
      <c r="LZX225" s="267"/>
      <c r="LZY225" s="267"/>
      <c r="LZZ225" s="267"/>
      <c r="MAA225" s="267"/>
      <c r="MAB225" s="267"/>
      <c r="MAC225" s="267"/>
      <c r="MAD225" s="267"/>
      <c r="MAE225" s="267"/>
      <c r="MAF225" s="267"/>
      <c r="MAG225" s="267"/>
      <c r="MAH225" s="267"/>
      <c r="MAI225" s="267"/>
      <c r="MAJ225" s="267"/>
      <c r="MAK225" s="267"/>
      <c r="MAL225" s="267"/>
      <c r="MAM225" s="267"/>
      <c r="MAN225" s="267"/>
      <c r="MAO225" s="267"/>
      <c r="MAP225" s="267"/>
      <c r="MAQ225" s="267"/>
      <c r="MAR225" s="267"/>
      <c r="MAS225" s="267"/>
      <c r="MAT225" s="267"/>
      <c r="MAU225" s="267"/>
      <c r="MAV225" s="267"/>
      <c r="MAW225" s="267"/>
      <c r="MAX225" s="267"/>
      <c r="MAY225" s="267"/>
      <c r="MAZ225" s="267"/>
      <c r="MBA225" s="267"/>
      <c r="MBB225" s="267"/>
      <c r="MBC225" s="267"/>
      <c r="MBD225" s="267"/>
      <c r="MBE225" s="267"/>
      <c r="MBF225" s="267"/>
      <c r="MBG225" s="267"/>
      <c r="MBH225" s="267"/>
      <c r="MBI225" s="267"/>
      <c r="MBJ225" s="267"/>
      <c r="MBK225" s="267"/>
      <c r="MBL225" s="267"/>
      <c r="MBM225" s="267"/>
      <c r="MBN225" s="267"/>
      <c r="MBO225" s="267"/>
      <c r="MBP225" s="267"/>
      <c r="MBQ225" s="267"/>
      <c r="MBR225" s="267"/>
      <c r="MBS225" s="267"/>
      <c r="MBT225" s="267"/>
      <c r="MBU225" s="267"/>
      <c r="MBV225" s="267"/>
      <c r="MBW225" s="267"/>
      <c r="MBX225" s="267"/>
      <c r="MBY225" s="267"/>
      <c r="MBZ225" s="267"/>
      <c r="MCA225" s="267"/>
      <c r="MCB225" s="267"/>
      <c r="MCC225" s="267"/>
      <c r="MCD225" s="267"/>
      <c r="MCE225" s="267"/>
      <c r="MCF225" s="267"/>
      <c r="MCG225" s="267"/>
      <c r="MCH225" s="267"/>
      <c r="MCI225" s="267"/>
      <c r="MCJ225" s="267"/>
      <c r="MCK225" s="267"/>
      <c r="MCL225" s="267"/>
      <c r="MCM225" s="267"/>
      <c r="MCN225" s="267"/>
      <c r="MCO225" s="267"/>
      <c r="MCP225" s="267"/>
      <c r="MCQ225" s="267"/>
      <c r="MCR225" s="267"/>
      <c r="MCS225" s="267"/>
      <c r="MCT225" s="267"/>
      <c r="MCU225" s="267"/>
      <c r="MCV225" s="267"/>
      <c r="MCW225" s="267"/>
      <c r="MCX225" s="267"/>
      <c r="MCY225" s="267"/>
      <c r="MCZ225" s="267"/>
      <c r="MDA225" s="267"/>
      <c r="MDB225" s="267"/>
      <c r="MDC225" s="267"/>
      <c r="MDD225" s="267"/>
      <c r="MDE225" s="267"/>
      <c r="MDF225" s="267"/>
      <c r="MDG225" s="267"/>
      <c r="MDH225" s="267"/>
      <c r="MDI225" s="267"/>
      <c r="MDJ225" s="267"/>
      <c r="MDK225" s="267"/>
      <c r="MDL225" s="267"/>
      <c r="MDM225" s="267"/>
      <c r="MDN225" s="267"/>
      <c r="MDO225" s="267"/>
      <c r="MDP225" s="267"/>
      <c r="MDQ225" s="267"/>
      <c r="MDR225" s="267"/>
      <c r="MDS225" s="267"/>
      <c r="MDT225" s="267"/>
      <c r="MDU225" s="267"/>
      <c r="MDV225" s="267"/>
      <c r="MDW225" s="267"/>
      <c r="MDX225" s="267"/>
      <c r="MDY225" s="267"/>
      <c r="MDZ225" s="267"/>
      <c r="MEA225" s="267"/>
      <c r="MEB225" s="267"/>
      <c r="MEC225" s="267"/>
      <c r="MED225" s="267"/>
      <c r="MEE225" s="267"/>
      <c r="MEF225" s="267"/>
      <c r="MEG225" s="267"/>
      <c r="MEH225" s="267"/>
      <c r="MEI225" s="267"/>
      <c r="MEJ225" s="267"/>
      <c r="MEK225" s="267"/>
      <c r="MEL225" s="267"/>
      <c r="MEM225" s="267"/>
      <c r="MEN225" s="267"/>
      <c r="MEO225" s="267"/>
      <c r="MEP225" s="267"/>
      <c r="MEQ225" s="267"/>
      <c r="MER225" s="267"/>
      <c r="MES225" s="267"/>
      <c r="MET225" s="267"/>
      <c r="MEU225" s="267"/>
      <c r="MEV225" s="267"/>
      <c r="MEW225" s="267"/>
      <c r="MEX225" s="267"/>
      <c r="MEY225" s="267"/>
      <c r="MEZ225" s="267"/>
      <c r="MFA225" s="267"/>
      <c r="MFB225" s="267"/>
      <c r="MFC225" s="267"/>
      <c r="MFD225" s="267"/>
      <c r="MFE225" s="267"/>
      <c r="MFF225" s="267"/>
      <c r="MFG225" s="267"/>
      <c r="MFH225" s="267"/>
      <c r="MFI225" s="267"/>
      <c r="MFJ225" s="267"/>
      <c r="MFK225" s="267"/>
      <c r="MFL225" s="267"/>
      <c r="MFM225" s="267"/>
      <c r="MFN225" s="267"/>
      <c r="MFO225" s="267"/>
      <c r="MFP225" s="267"/>
      <c r="MFQ225" s="267"/>
      <c r="MFR225" s="267"/>
      <c r="MFS225" s="267"/>
      <c r="MFT225" s="267"/>
      <c r="MFU225" s="267"/>
      <c r="MFV225" s="267"/>
      <c r="MFW225" s="267"/>
      <c r="MFX225" s="267"/>
      <c r="MFY225" s="267"/>
      <c r="MFZ225" s="267"/>
      <c r="MGA225" s="267"/>
      <c r="MGB225" s="267"/>
      <c r="MGC225" s="267"/>
      <c r="MGD225" s="267"/>
      <c r="MGE225" s="267"/>
      <c r="MGF225" s="267"/>
      <c r="MGG225" s="267"/>
      <c r="MGH225" s="267"/>
      <c r="MGI225" s="267"/>
      <c r="MGJ225" s="267"/>
      <c r="MGK225" s="267"/>
      <c r="MGL225" s="267"/>
      <c r="MGM225" s="267"/>
      <c r="MGN225" s="267"/>
      <c r="MGO225" s="267"/>
      <c r="MGP225" s="267"/>
      <c r="MGQ225" s="267"/>
      <c r="MGR225" s="267"/>
      <c r="MGS225" s="267"/>
      <c r="MGT225" s="267"/>
      <c r="MGU225" s="267"/>
      <c r="MGV225" s="267"/>
      <c r="MGW225" s="267"/>
      <c r="MGX225" s="267"/>
      <c r="MGY225" s="267"/>
      <c r="MGZ225" s="267"/>
      <c r="MHA225" s="267"/>
      <c r="MHB225" s="267"/>
      <c r="MHC225" s="267"/>
      <c r="MHD225" s="267"/>
      <c r="MHE225" s="267"/>
      <c r="MHF225" s="267"/>
      <c r="MHG225" s="267"/>
      <c r="MHH225" s="267"/>
      <c r="MHI225" s="267"/>
      <c r="MHJ225" s="267"/>
      <c r="MHK225" s="267"/>
      <c r="MHL225" s="267"/>
      <c r="MHM225" s="267"/>
      <c r="MHN225" s="267"/>
      <c r="MHO225" s="267"/>
      <c r="MHP225" s="267"/>
      <c r="MHQ225" s="267"/>
      <c r="MHR225" s="267"/>
      <c r="MHS225" s="267"/>
      <c r="MHT225" s="267"/>
      <c r="MHU225" s="267"/>
      <c r="MHV225" s="267"/>
      <c r="MHW225" s="267"/>
      <c r="MHX225" s="267"/>
      <c r="MHY225" s="267"/>
      <c r="MHZ225" s="267"/>
      <c r="MIA225" s="267"/>
      <c r="MIB225" s="267"/>
      <c r="MIC225" s="267"/>
      <c r="MID225" s="267"/>
      <c r="MIE225" s="267"/>
      <c r="MIF225" s="267"/>
      <c r="MIG225" s="267"/>
      <c r="MIH225" s="267"/>
      <c r="MII225" s="267"/>
      <c r="MIJ225" s="267"/>
      <c r="MIK225" s="267"/>
      <c r="MIL225" s="267"/>
      <c r="MIM225" s="267"/>
      <c r="MIN225" s="267"/>
      <c r="MIO225" s="267"/>
      <c r="MIP225" s="267"/>
      <c r="MIQ225" s="267"/>
      <c r="MIR225" s="267"/>
      <c r="MIS225" s="267"/>
      <c r="MIT225" s="267"/>
      <c r="MIU225" s="267"/>
      <c r="MIV225" s="267"/>
      <c r="MIW225" s="267"/>
      <c r="MIX225" s="267"/>
      <c r="MIY225" s="267"/>
      <c r="MIZ225" s="267"/>
      <c r="MJA225" s="267"/>
      <c r="MJB225" s="267"/>
      <c r="MJC225" s="267"/>
      <c r="MJD225" s="267"/>
      <c r="MJE225" s="267"/>
      <c r="MJF225" s="267"/>
      <c r="MJG225" s="267"/>
      <c r="MJH225" s="267"/>
      <c r="MJI225" s="267"/>
      <c r="MJJ225" s="267"/>
      <c r="MJK225" s="267"/>
      <c r="MJL225" s="267"/>
      <c r="MJM225" s="267"/>
      <c r="MJN225" s="267"/>
      <c r="MJO225" s="267"/>
      <c r="MJP225" s="267"/>
      <c r="MJQ225" s="267"/>
      <c r="MJR225" s="267"/>
      <c r="MJS225" s="267"/>
      <c r="MJT225" s="267"/>
      <c r="MJU225" s="267"/>
      <c r="MJV225" s="267"/>
      <c r="MJW225" s="267"/>
      <c r="MJX225" s="267"/>
      <c r="MJY225" s="267"/>
      <c r="MJZ225" s="267"/>
      <c r="MKA225" s="267"/>
      <c r="MKB225" s="267"/>
      <c r="MKC225" s="267"/>
      <c r="MKD225" s="267"/>
      <c r="MKE225" s="267"/>
      <c r="MKF225" s="267"/>
      <c r="MKG225" s="267"/>
      <c r="MKH225" s="267"/>
      <c r="MKI225" s="267"/>
      <c r="MKJ225" s="267"/>
      <c r="MKK225" s="267"/>
      <c r="MKL225" s="267"/>
      <c r="MKM225" s="267"/>
      <c r="MKN225" s="267"/>
      <c r="MKO225" s="267"/>
      <c r="MKP225" s="267"/>
      <c r="MKQ225" s="267"/>
      <c r="MKR225" s="267"/>
      <c r="MKS225" s="267"/>
      <c r="MKT225" s="267"/>
      <c r="MKU225" s="267"/>
      <c r="MKV225" s="267"/>
      <c r="MKW225" s="267"/>
      <c r="MKX225" s="267"/>
      <c r="MKY225" s="267"/>
      <c r="MKZ225" s="267"/>
      <c r="MLA225" s="267"/>
      <c r="MLB225" s="267"/>
      <c r="MLC225" s="267"/>
      <c r="MLD225" s="267"/>
      <c r="MLE225" s="267"/>
      <c r="MLF225" s="267"/>
      <c r="MLG225" s="267"/>
      <c r="MLH225" s="267"/>
      <c r="MLI225" s="267"/>
      <c r="MLJ225" s="267"/>
      <c r="MLK225" s="267"/>
      <c r="MLL225" s="267"/>
      <c r="MLM225" s="267"/>
      <c r="MLN225" s="267"/>
      <c r="MLO225" s="267"/>
      <c r="MLP225" s="267"/>
      <c r="MLQ225" s="267"/>
      <c r="MLR225" s="267"/>
      <c r="MLS225" s="267"/>
      <c r="MLT225" s="267"/>
      <c r="MLU225" s="267"/>
      <c r="MLV225" s="267"/>
      <c r="MLW225" s="267"/>
      <c r="MLX225" s="267"/>
      <c r="MLY225" s="267"/>
      <c r="MLZ225" s="267"/>
      <c r="MMA225" s="267"/>
      <c r="MMB225" s="267"/>
      <c r="MMC225" s="267"/>
      <c r="MMD225" s="267"/>
      <c r="MME225" s="267"/>
      <c r="MMF225" s="267"/>
      <c r="MMG225" s="267"/>
      <c r="MMH225" s="267"/>
      <c r="MMI225" s="267"/>
      <c r="MMJ225" s="267"/>
      <c r="MMK225" s="267"/>
      <c r="MML225" s="267"/>
      <c r="MMM225" s="267"/>
      <c r="MMN225" s="267"/>
      <c r="MMO225" s="267"/>
      <c r="MMP225" s="267"/>
      <c r="MMQ225" s="267"/>
      <c r="MMR225" s="267"/>
      <c r="MMS225" s="267"/>
      <c r="MMT225" s="267"/>
      <c r="MMU225" s="267"/>
      <c r="MMV225" s="267"/>
      <c r="MMW225" s="267"/>
      <c r="MMX225" s="267"/>
      <c r="MMY225" s="267"/>
      <c r="MMZ225" s="267"/>
      <c r="MNA225" s="267"/>
      <c r="MNB225" s="267"/>
      <c r="MNC225" s="267"/>
      <c r="MND225" s="267"/>
      <c r="MNE225" s="267"/>
      <c r="MNF225" s="267"/>
      <c r="MNG225" s="267"/>
      <c r="MNH225" s="267"/>
      <c r="MNI225" s="267"/>
      <c r="MNJ225" s="267"/>
      <c r="MNK225" s="267"/>
      <c r="MNL225" s="267"/>
      <c r="MNM225" s="267"/>
      <c r="MNN225" s="267"/>
      <c r="MNO225" s="267"/>
      <c r="MNP225" s="267"/>
      <c r="MNQ225" s="267"/>
      <c r="MNR225" s="267"/>
      <c r="MNS225" s="267"/>
      <c r="MNT225" s="267"/>
      <c r="MNU225" s="267"/>
      <c r="MNV225" s="267"/>
      <c r="MNW225" s="267"/>
      <c r="MNX225" s="267"/>
      <c r="MNY225" s="267"/>
      <c r="MNZ225" s="267"/>
      <c r="MOA225" s="267"/>
      <c r="MOB225" s="267"/>
      <c r="MOC225" s="267"/>
      <c r="MOD225" s="267"/>
      <c r="MOE225" s="267"/>
      <c r="MOF225" s="267"/>
      <c r="MOG225" s="267"/>
      <c r="MOH225" s="267"/>
      <c r="MOI225" s="267"/>
      <c r="MOJ225" s="267"/>
      <c r="MOK225" s="267"/>
      <c r="MOL225" s="267"/>
      <c r="MOM225" s="267"/>
      <c r="MON225" s="267"/>
      <c r="MOO225" s="267"/>
      <c r="MOP225" s="267"/>
      <c r="MOQ225" s="267"/>
      <c r="MOR225" s="267"/>
      <c r="MOS225" s="267"/>
      <c r="MOT225" s="267"/>
      <c r="MOU225" s="267"/>
      <c r="MOV225" s="267"/>
      <c r="MOW225" s="267"/>
      <c r="MOX225" s="267"/>
      <c r="MOY225" s="267"/>
      <c r="MOZ225" s="267"/>
      <c r="MPA225" s="267"/>
      <c r="MPB225" s="267"/>
      <c r="MPC225" s="267"/>
      <c r="MPD225" s="267"/>
      <c r="MPE225" s="267"/>
      <c r="MPF225" s="267"/>
      <c r="MPG225" s="267"/>
      <c r="MPH225" s="267"/>
      <c r="MPI225" s="267"/>
      <c r="MPJ225" s="267"/>
      <c r="MPK225" s="267"/>
      <c r="MPL225" s="267"/>
      <c r="MPM225" s="267"/>
      <c r="MPN225" s="267"/>
      <c r="MPO225" s="267"/>
      <c r="MPP225" s="267"/>
      <c r="MPQ225" s="267"/>
      <c r="MPR225" s="267"/>
      <c r="MPS225" s="267"/>
      <c r="MPT225" s="267"/>
      <c r="MPU225" s="267"/>
      <c r="MPV225" s="267"/>
      <c r="MPW225" s="267"/>
      <c r="MPX225" s="267"/>
      <c r="MPY225" s="267"/>
      <c r="MPZ225" s="267"/>
      <c r="MQA225" s="267"/>
      <c r="MQB225" s="267"/>
      <c r="MQC225" s="267"/>
      <c r="MQD225" s="267"/>
      <c r="MQE225" s="267"/>
      <c r="MQF225" s="267"/>
      <c r="MQG225" s="267"/>
      <c r="MQH225" s="267"/>
      <c r="MQI225" s="267"/>
      <c r="MQJ225" s="267"/>
      <c r="MQK225" s="267"/>
      <c r="MQL225" s="267"/>
      <c r="MQM225" s="267"/>
      <c r="MQN225" s="267"/>
      <c r="MQO225" s="267"/>
      <c r="MQP225" s="267"/>
      <c r="MQQ225" s="267"/>
      <c r="MQR225" s="267"/>
      <c r="MQS225" s="267"/>
      <c r="MQT225" s="267"/>
      <c r="MQU225" s="267"/>
      <c r="MQV225" s="267"/>
      <c r="MQW225" s="267"/>
      <c r="MQX225" s="267"/>
      <c r="MQY225" s="267"/>
      <c r="MQZ225" s="267"/>
      <c r="MRA225" s="267"/>
      <c r="MRB225" s="267"/>
      <c r="MRC225" s="267"/>
      <c r="MRD225" s="267"/>
      <c r="MRE225" s="267"/>
      <c r="MRF225" s="267"/>
      <c r="MRG225" s="267"/>
      <c r="MRH225" s="267"/>
      <c r="MRI225" s="267"/>
      <c r="MRJ225" s="267"/>
      <c r="MRK225" s="267"/>
      <c r="MRL225" s="267"/>
      <c r="MRM225" s="267"/>
      <c r="MRN225" s="267"/>
      <c r="MRO225" s="267"/>
      <c r="MRP225" s="267"/>
      <c r="MRQ225" s="267"/>
      <c r="MRR225" s="267"/>
      <c r="MRS225" s="267"/>
      <c r="MRT225" s="267"/>
      <c r="MRU225" s="267"/>
      <c r="MRV225" s="267"/>
      <c r="MRW225" s="267"/>
      <c r="MRX225" s="267"/>
      <c r="MRY225" s="267"/>
      <c r="MRZ225" s="267"/>
      <c r="MSA225" s="267"/>
      <c r="MSB225" s="267"/>
      <c r="MSC225" s="267"/>
      <c r="MSD225" s="267"/>
      <c r="MSE225" s="267"/>
      <c r="MSF225" s="267"/>
      <c r="MSG225" s="267"/>
      <c r="MSH225" s="267"/>
      <c r="MSI225" s="267"/>
      <c r="MSJ225" s="267"/>
      <c r="MSK225" s="267"/>
      <c r="MSL225" s="267"/>
      <c r="MSM225" s="267"/>
      <c r="MSN225" s="267"/>
      <c r="MSO225" s="267"/>
      <c r="MSP225" s="267"/>
      <c r="MSQ225" s="267"/>
      <c r="MSR225" s="267"/>
      <c r="MSS225" s="267"/>
      <c r="MST225" s="267"/>
      <c r="MSU225" s="267"/>
      <c r="MSV225" s="267"/>
      <c r="MSW225" s="267"/>
      <c r="MSX225" s="267"/>
      <c r="MSY225" s="267"/>
      <c r="MSZ225" s="267"/>
      <c r="MTA225" s="267"/>
      <c r="MTB225" s="267"/>
      <c r="MTC225" s="267"/>
      <c r="MTD225" s="267"/>
      <c r="MTE225" s="267"/>
      <c r="MTF225" s="267"/>
      <c r="MTG225" s="267"/>
      <c r="MTH225" s="267"/>
      <c r="MTI225" s="267"/>
      <c r="MTJ225" s="267"/>
      <c r="MTK225" s="267"/>
      <c r="MTL225" s="267"/>
      <c r="MTM225" s="267"/>
      <c r="MTN225" s="267"/>
      <c r="MTO225" s="267"/>
      <c r="MTP225" s="267"/>
      <c r="MTQ225" s="267"/>
      <c r="MTR225" s="267"/>
      <c r="MTS225" s="267"/>
      <c r="MTT225" s="267"/>
      <c r="MTU225" s="267"/>
      <c r="MTV225" s="267"/>
      <c r="MTW225" s="267"/>
      <c r="MTX225" s="267"/>
      <c r="MTY225" s="267"/>
      <c r="MTZ225" s="267"/>
      <c r="MUA225" s="267"/>
      <c r="MUB225" s="267"/>
      <c r="MUC225" s="267"/>
      <c r="MUD225" s="267"/>
      <c r="MUE225" s="267"/>
      <c r="MUF225" s="267"/>
      <c r="MUG225" s="267"/>
      <c r="MUH225" s="267"/>
      <c r="MUI225" s="267"/>
      <c r="MUJ225" s="267"/>
      <c r="MUK225" s="267"/>
      <c r="MUL225" s="267"/>
      <c r="MUM225" s="267"/>
      <c r="MUN225" s="267"/>
      <c r="MUO225" s="267"/>
      <c r="MUP225" s="267"/>
      <c r="MUQ225" s="267"/>
      <c r="MUR225" s="267"/>
      <c r="MUS225" s="267"/>
      <c r="MUT225" s="267"/>
      <c r="MUU225" s="267"/>
      <c r="MUV225" s="267"/>
      <c r="MUW225" s="267"/>
      <c r="MUX225" s="267"/>
      <c r="MUY225" s="267"/>
      <c r="MUZ225" s="267"/>
      <c r="MVA225" s="267"/>
      <c r="MVB225" s="267"/>
      <c r="MVC225" s="267"/>
      <c r="MVD225" s="267"/>
      <c r="MVE225" s="267"/>
      <c r="MVF225" s="267"/>
      <c r="MVG225" s="267"/>
      <c r="MVH225" s="267"/>
      <c r="MVI225" s="267"/>
      <c r="MVJ225" s="267"/>
      <c r="MVK225" s="267"/>
      <c r="MVL225" s="267"/>
      <c r="MVM225" s="267"/>
      <c r="MVN225" s="267"/>
      <c r="MVO225" s="267"/>
      <c r="MVP225" s="267"/>
      <c r="MVQ225" s="267"/>
      <c r="MVR225" s="267"/>
      <c r="MVS225" s="267"/>
      <c r="MVT225" s="267"/>
      <c r="MVU225" s="267"/>
      <c r="MVV225" s="267"/>
      <c r="MVW225" s="267"/>
      <c r="MVX225" s="267"/>
      <c r="MVY225" s="267"/>
      <c r="MVZ225" s="267"/>
      <c r="MWA225" s="267"/>
      <c r="MWB225" s="267"/>
      <c r="MWC225" s="267"/>
      <c r="MWD225" s="267"/>
      <c r="MWE225" s="267"/>
      <c r="MWF225" s="267"/>
      <c r="MWG225" s="267"/>
      <c r="MWH225" s="267"/>
      <c r="MWI225" s="267"/>
      <c r="MWJ225" s="267"/>
      <c r="MWK225" s="267"/>
      <c r="MWL225" s="267"/>
      <c r="MWM225" s="267"/>
      <c r="MWN225" s="267"/>
      <c r="MWO225" s="267"/>
      <c r="MWP225" s="267"/>
      <c r="MWQ225" s="267"/>
      <c r="MWR225" s="267"/>
      <c r="MWS225" s="267"/>
      <c r="MWT225" s="267"/>
      <c r="MWU225" s="267"/>
      <c r="MWV225" s="267"/>
      <c r="MWW225" s="267"/>
      <c r="MWX225" s="267"/>
      <c r="MWY225" s="267"/>
      <c r="MWZ225" s="267"/>
      <c r="MXA225" s="267"/>
      <c r="MXB225" s="267"/>
      <c r="MXC225" s="267"/>
      <c r="MXD225" s="267"/>
      <c r="MXE225" s="267"/>
      <c r="MXF225" s="267"/>
      <c r="MXG225" s="267"/>
      <c r="MXH225" s="267"/>
      <c r="MXI225" s="267"/>
      <c r="MXJ225" s="267"/>
      <c r="MXK225" s="267"/>
      <c r="MXL225" s="267"/>
      <c r="MXM225" s="267"/>
      <c r="MXN225" s="267"/>
      <c r="MXO225" s="267"/>
      <c r="MXP225" s="267"/>
      <c r="MXQ225" s="267"/>
      <c r="MXR225" s="267"/>
      <c r="MXS225" s="267"/>
      <c r="MXT225" s="267"/>
      <c r="MXU225" s="267"/>
      <c r="MXV225" s="267"/>
      <c r="MXW225" s="267"/>
      <c r="MXX225" s="267"/>
      <c r="MXY225" s="267"/>
      <c r="MXZ225" s="267"/>
      <c r="MYA225" s="267"/>
      <c r="MYB225" s="267"/>
      <c r="MYC225" s="267"/>
      <c r="MYD225" s="267"/>
      <c r="MYE225" s="267"/>
      <c r="MYF225" s="267"/>
      <c r="MYG225" s="267"/>
      <c r="MYH225" s="267"/>
      <c r="MYI225" s="267"/>
      <c r="MYJ225" s="267"/>
      <c r="MYK225" s="267"/>
      <c r="MYL225" s="267"/>
      <c r="MYM225" s="267"/>
      <c r="MYN225" s="267"/>
      <c r="MYO225" s="267"/>
      <c r="MYP225" s="267"/>
      <c r="MYQ225" s="267"/>
      <c r="MYR225" s="267"/>
      <c r="MYS225" s="267"/>
      <c r="MYT225" s="267"/>
      <c r="MYU225" s="267"/>
      <c r="MYV225" s="267"/>
      <c r="MYW225" s="267"/>
      <c r="MYX225" s="267"/>
      <c r="MYY225" s="267"/>
      <c r="MYZ225" s="267"/>
      <c r="MZA225" s="267"/>
      <c r="MZB225" s="267"/>
      <c r="MZC225" s="267"/>
      <c r="MZD225" s="267"/>
      <c r="MZE225" s="267"/>
      <c r="MZF225" s="267"/>
      <c r="MZG225" s="267"/>
      <c r="MZH225" s="267"/>
      <c r="MZI225" s="267"/>
      <c r="MZJ225" s="267"/>
      <c r="MZK225" s="267"/>
      <c r="MZL225" s="267"/>
      <c r="MZM225" s="267"/>
      <c r="MZN225" s="267"/>
      <c r="MZO225" s="267"/>
      <c r="MZP225" s="267"/>
      <c r="MZQ225" s="267"/>
      <c r="MZR225" s="267"/>
      <c r="MZS225" s="267"/>
      <c r="MZT225" s="267"/>
      <c r="MZU225" s="267"/>
      <c r="MZV225" s="267"/>
      <c r="MZW225" s="267"/>
      <c r="MZX225" s="267"/>
      <c r="MZY225" s="267"/>
      <c r="MZZ225" s="267"/>
      <c r="NAA225" s="267"/>
      <c r="NAB225" s="267"/>
      <c r="NAC225" s="267"/>
      <c r="NAD225" s="267"/>
      <c r="NAE225" s="267"/>
      <c r="NAF225" s="267"/>
      <c r="NAG225" s="267"/>
      <c r="NAH225" s="267"/>
      <c r="NAI225" s="267"/>
      <c r="NAJ225" s="267"/>
      <c r="NAK225" s="267"/>
      <c r="NAL225" s="267"/>
      <c r="NAM225" s="267"/>
      <c r="NAN225" s="267"/>
      <c r="NAO225" s="267"/>
      <c r="NAP225" s="267"/>
      <c r="NAQ225" s="267"/>
      <c r="NAR225" s="267"/>
      <c r="NAS225" s="267"/>
      <c r="NAT225" s="267"/>
      <c r="NAU225" s="267"/>
      <c r="NAV225" s="267"/>
      <c r="NAW225" s="267"/>
      <c r="NAX225" s="267"/>
      <c r="NAY225" s="267"/>
      <c r="NAZ225" s="267"/>
      <c r="NBA225" s="267"/>
      <c r="NBB225" s="267"/>
      <c r="NBC225" s="267"/>
      <c r="NBD225" s="267"/>
      <c r="NBE225" s="267"/>
      <c r="NBF225" s="267"/>
      <c r="NBG225" s="267"/>
      <c r="NBH225" s="267"/>
      <c r="NBI225" s="267"/>
      <c r="NBJ225" s="267"/>
      <c r="NBK225" s="267"/>
      <c r="NBL225" s="267"/>
      <c r="NBM225" s="267"/>
      <c r="NBN225" s="267"/>
      <c r="NBO225" s="267"/>
      <c r="NBP225" s="267"/>
      <c r="NBQ225" s="267"/>
      <c r="NBR225" s="267"/>
      <c r="NBS225" s="267"/>
      <c r="NBT225" s="267"/>
      <c r="NBU225" s="267"/>
      <c r="NBV225" s="267"/>
      <c r="NBW225" s="267"/>
      <c r="NBX225" s="267"/>
      <c r="NBY225" s="267"/>
      <c r="NBZ225" s="267"/>
      <c r="NCA225" s="267"/>
      <c r="NCB225" s="267"/>
      <c r="NCC225" s="267"/>
      <c r="NCD225" s="267"/>
      <c r="NCE225" s="267"/>
      <c r="NCF225" s="267"/>
      <c r="NCG225" s="267"/>
      <c r="NCH225" s="267"/>
      <c r="NCI225" s="267"/>
      <c r="NCJ225" s="267"/>
      <c r="NCK225" s="267"/>
      <c r="NCL225" s="267"/>
      <c r="NCM225" s="267"/>
      <c r="NCN225" s="267"/>
      <c r="NCO225" s="267"/>
      <c r="NCP225" s="267"/>
      <c r="NCQ225" s="267"/>
      <c r="NCR225" s="267"/>
      <c r="NCS225" s="267"/>
      <c r="NCT225" s="267"/>
      <c r="NCU225" s="267"/>
      <c r="NCV225" s="267"/>
      <c r="NCW225" s="267"/>
      <c r="NCX225" s="267"/>
      <c r="NCY225" s="267"/>
      <c r="NCZ225" s="267"/>
      <c r="NDA225" s="267"/>
      <c r="NDB225" s="267"/>
      <c r="NDC225" s="267"/>
      <c r="NDD225" s="267"/>
      <c r="NDE225" s="267"/>
      <c r="NDF225" s="267"/>
      <c r="NDG225" s="267"/>
      <c r="NDH225" s="267"/>
      <c r="NDI225" s="267"/>
      <c r="NDJ225" s="267"/>
      <c r="NDK225" s="267"/>
      <c r="NDL225" s="267"/>
      <c r="NDM225" s="267"/>
      <c r="NDN225" s="267"/>
      <c r="NDO225" s="267"/>
      <c r="NDP225" s="267"/>
      <c r="NDQ225" s="267"/>
      <c r="NDR225" s="267"/>
      <c r="NDS225" s="267"/>
      <c r="NDT225" s="267"/>
      <c r="NDU225" s="267"/>
      <c r="NDV225" s="267"/>
      <c r="NDW225" s="267"/>
      <c r="NDX225" s="267"/>
      <c r="NDY225" s="267"/>
      <c r="NDZ225" s="267"/>
      <c r="NEA225" s="267"/>
      <c r="NEB225" s="267"/>
      <c r="NEC225" s="267"/>
      <c r="NED225" s="267"/>
      <c r="NEE225" s="267"/>
      <c r="NEF225" s="267"/>
      <c r="NEG225" s="267"/>
      <c r="NEH225" s="267"/>
      <c r="NEI225" s="267"/>
      <c r="NEJ225" s="267"/>
      <c r="NEK225" s="267"/>
      <c r="NEL225" s="267"/>
      <c r="NEM225" s="267"/>
      <c r="NEN225" s="267"/>
      <c r="NEO225" s="267"/>
      <c r="NEP225" s="267"/>
      <c r="NEQ225" s="267"/>
      <c r="NER225" s="267"/>
      <c r="NES225" s="267"/>
      <c r="NET225" s="267"/>
      <c r="NEU225" s="267"/>
      <c r="NEV225" s="267"/>
      <c r="NEW225" s="267"/>
      <c r="NEX225" s="267"/>
      <c r="NEY225" s="267"/>
      <c r="NEZ225" s="267"/>
      <c r="NFA225" s="267"/>
      <c r="NFB225" s="267"/>
      <c r="NFC225" s="267"/>
      <c r="NFD225" s="267"/>
      <c r="NFE225" s="267"/>
      <c r="NFF225" s="267"/>
      <c r="NFG225" s="267"/>
      <c r="NFH225" s="267"/>
      <c r="NFI225" s="267"/>
      <c r="NFJ225" s="267"/>
      <c r="NFK225" s="267"/>
      <c r="NFL225" s="267"/>
      <c r="NFM225" s="267"/>
      <c r="NFN225" s="267"/>
      <c r="NFO225" s="267"/>
      <c r="NFP225" s="267"/>
      <c r="NFQ225" s="267"/>
      <c r="NFR225" s="267"/>
      <c r="NFS225" s="267"/>
      <c r="NFT225" s="267"/>
      <c r="NFU225" s="267"/>
      <c r="NFV225" s="267"/>
      <c r="NFW225" s="267"/>
      <c r="NFX225" s="267"/>
      <c r="NFY225" s="267"/>
      <c r="NFZ225" s="267"/>
      <c r="NGA225" s="267"/>
      <c r="NGB225" s="267"/>
      <c r="NGC225" s="267"/>
      <c r="NGD225" s="267"/>
      <c r="NGE225" s="267"/>
      <c r="NGF225" s="267"/>
      <c r="NGG225" s="267"/>
      <c r="NGH225" s="267"/>
      <c r="NGI225" s="267"/>
      <c r="NGJ225" s="267"/>
      <c r="NGK225" s="267"/>
      <c r="NGL225" s="267"/>
      <c r="NGM225" s="267"/>
      <c r="NGN225" s="267"/>
      <c r="NGO225" s="267"/>
      <c r="NGP225" s="267"/>
      <c r="NGQ225" s="267"/>
      <c r="NGR225" s="267"/>
      <c r="NGS225" s="267"/>
      <c r="NGT225" s="267"/>
      <c r="NGU225" s="267"/>
      <c r="NGV225" s="267"/>
      <c r="NGW225" s="267"/>
      <c r="NGX225" s="267"/>
      <c r="NGY225" s="267"/>
      <c r="NGZ225" s="267"/>
      <c r="NHA225" s="267"/>
      <c r="NHB225" s="267"/>
      <c r="NHC225" s="267"/>
      <c r="NHD225" s="267"/>
      <c r="NHE225" s="267"/>
      <c r="NHF225" s="267"/>
      <c r="NHG225" s="267"/>
      <c r="NHH225" s="267"/>
      <c r="NHI225" s="267"/>
      <c r="NHJ225" s="267"/>
      <c r="NHK225" s="267"/>
      <c r="NHL225" s="267"/>
      <c r="NHM225" s="267"/>
      <c r="NHN225" s="267"/>
      <c r="NHO225" s="267"/>
      <c r="NHP225" s="267"/>
      <c r="NHQ225" s="267"/>
      <c r="NHR225" s="267"/>
      <c r="NHS225" s="267"/>
      <c r="NHT225" s="267"/>
      <c r="NHU225" s="267"/>
      <c r="NHV225" s="267"/>
      <c r="NHW225" s="267"/>
      <c r="NHX225" s="267"/>
      <c r="NHY225" s="267"/>
      <c r="NHZ225" s="267"/>
      <c r="NIA225" s="267"/>
      <c r="NIB225" s="267"/>
      <c r="NIC225" s="267"/>
      <c r="NID225" s="267"/>
      <c r="NIE225" s="267"/>
      <c r="NIF225" s="267"/>
      <c r="NIG225" s="267"/>
      <c r="NIH225" s="267"/>
      <c r="NII225" s="267"/>
      <c r="NIJ225" s="267"/>
      <c r="NIK225" s="267"/>
      <c r="NIL225" s="267"/>
      <c r="NIM225" s="267"/>
      <c r="NIN225" s="267"/>
      <c r="NIO225" s="267"/>
      <c r="NIP225" s="267"/>
      <c r="NIQ225" s="267"/>
      <c r="NIR225" s="267"/>
      <c r="NIS225" s="267"/>
      <c r="NIT225" s="267"/>
      <c r="NIU225" s="267"/>
      <c r="NIV225" s="267"/>
      <c r="NIW225" s="267"/>
      <c r="NIX225" s="267"/>
      <c r="NIY225" s="267"/>
      <c r="NIZ225" s="267"/>
      <c r="NJA225" s="267"/>
      <c r="NJB225" s="267"/>
      <c r="NJC225" s="267"/>
      <c r="NJD225" s="267"/>
      <c r="NJE225" s="267"/>
      <c r="NJF225" s="267"/>
      <c r="NJG225" s="267"/>
      <c r="NJH225" s="267"/>
      <c r="NJI225" s="267"/>
      <c r="NJJ225" s="267"/>
      <c r="NJK225" s="267"/>
      <c r="NJL225" s="267"/>
      <c r="NJM225" s="267"/>
      <c r="NJN225" s="267"/>
      <c r="NJO225" s="267"/>
      <c r="NJP225" s="267"/>
      <c r="NJQ225" s="267"/>
      <c r="NJR225" s="267"/>
      <c r="NJS225" s="267"/>
      <c r="NJT225" s="267"/>
      <c r="NJU225" s="267"/>
      <c r="NJV225" s="267"/>
      <c r="NJW225" s="267"/>
      <c r="NJX225" s="267"/>
      <c r="NJY225" s="267"/>
      <c r="NJZ225" s="267"/>
      <c r="NKA225" s="267"/>
      <c r="NKB225" s="267"/>
      <c r="NKC225" s="267"/>
      <c r="NKD225" s="267"/>
      <c r="NKE225" s="267"/>
      <c r="NKF225" s="267"/>
      <c r="NKG225" s="267"/>
      <c r="NKH225" s="267"/>
      <c r="NKI225" s="267"/>
      <c r="NKJ225" s="267"/>
      <c r="NKK225" s="267"/>
      <c r="NKL225" s="267"/>
      <c r="NKM225" s="267"/>
      <c r="NKN225" s="267"/>
      <c r="NKO225" s="267"/>
      <c r="NKP225" s="267"/>
      <c r="NKQ225" s="267"/>
      <c r="NKR225" s="267"/>
      <c r="NKS225" s="267"/>
      <c r="NKT225" s="267"/>
      <c r="NKU225" s="267"/>
      <c r="NKV225" s="267"/>
      <c r="NKW225" s="267"/>
      <c r="NKX225" s="267"/>
      <c r="NKY225" s="267"/>
      <c r="NKZ225" s="267"/>
      <c r="NLA225" s="267"/>
      <c r="NLB225" s="267"/>
      <c r="NLC225" s="267"/>
      <c r="NLD225" s="267"/>
      <c r="NLE225" s="267"/>
      <c r="NLF225" s="267"/>
      <c r="NLG225" s="267"/>
      <c r="NLH225" s="267"/>
      <c r="NLI225" s="267"/>
      <c r="NLJ225" s="267"/>
      <c r="NLK225" s="267"/>
      <c r="NLL225" s="267"/>
      <c r="NLM225" s="267"/>
      <c r="NLN225" s="267"/>
      <c r="NLO225" s="267"/>
      <c r="NLP225" s="267"/>
      <c r="NLQ225" s="267"/>
      <c r="NLR225" s="267"/>
      <c r="NLS225" s="267"/>
      <c r="NLT225" s="267"/>
      <c r="NLU225" s="267"/>
      <c r="NLV225" s="267"/>
      <c r="NLW225" s="267"/>
      <c r="NLX225" s="267"/>
      <c r="NLY225" s="267"/>
      <c r="NLZ225" s="267"/>
      <c r="NMA225" s="267"/>
      <c r="NMB225" s="267"/>
      <c r="NMC225" s="267"/>
      <c r="NMD225" s="267"/>
      <c r="NME225" s="267"/>
      <c r="NMF225" s="267"/>
      <c r="NMG225" s="267"/>
      <c r="NMH225" s="267"/>
      <c r="NMI225" s="267"/>
      <c r="NMJ225" s="267"/>
      <c r="NMK225" s="267"/>
      <c r="NML225" s="267"/>
      <c r="NMM225" s="267"/>
      <c r="NMN225" s="267"/>
      <c r="NMO225" s="267"/>
      <c r="NMP225" s="267"/>
      <c r="NMQ225" s="267"/>
      <c r="NMR225" s="267"/>
      <c r="NMS225" s="267"/>
      <c r="NMT225" s="267"/>
      <c r="NMU225" s="267"/>
      <c r="NMV225" s="267"/>
      <c r="NMW225" s="267"/>
      <c r="NMX225" s="267"/>
      <c r="NMY225" s="267"/>
      <c r="NMZ225" s="267"/>
      <c r="NNA225" s="267"/>
      <c r="NNB225" s="267"/>
      <c r="NNC225" s="267"/>
      <c r="NND225" s="267"/>
      <c r="NNE225" s="267"/>
      <c r="NNF225" s="267"/>
      <c r="NNG225" s="267"/>
      <c r="NNH225" s="267"/>
      <c r="NNI225" s="267"/>
      <c r="NNJ225" s="267"/>
      <c r="NNK225" s="267"/>
      <c r="NNL225" s="267"/>
      <c r="NNM225" s="267"/>
      <c r="NNN225" s="267"/>
      <c r="NNO225" s="267"/>
      <c r="NNP225" s="267"/>
      <c r="NNQ225" s="267"/>
      <c r="NNR225" s="267"/>
      <c r="NNS225" s="267"/>
      <c r="NNT225" s="267"/>
      <c r="NNU225" s="267"/>
      <c r="NNV225" s="267"/>
      <c r="NNW225" s="267"/>
      <c r="NNX225" s="267"/>
      <c r="NNY225" s="267"/>
      <c r="NNZ225" s="267"/>
      <c r="NOA225" s="267"/>
      <c r="NOB225" s="267"/>
      <c r="NOC225" s="267"/>
      <c r="NOD225" s="267"/>
      <c r="NOE225" s="267"/>
      <c r="NOF225" s="267"/>
      <c r="NOG225" s="267"/>
      <c r="NOH225" s="267"/>
      <c r="NOI225" s="267"/>
      <c r="NOJ225" s="267"/>
      <c r="NOK225" s="267"/>
      <c r="NOL225" s="267"/>
      <c r="NOM225" s="267"/>
      <c r="NON225" s="267"/>
      <c r="NOO225" s="267"/>
      <c r="NOP225" s="267"/>
      <c r="NOQ225" s="267"/>
      <c r="NOR225" s="267"/>
      <c r="NOS225" s="267"/>
      <c r="NOT225" s="267"/>
      <c r="NOU225" s="267"/>
      <c r="NOV225" s="267"/>
      <c r="NOW225" s="267"/>
      <c r="NOX225" s="267"/>
      <c r="NOY225" s="267"/>
      <c r="NOZ225" s="267"/>
      <c r="NPA225" s="267"/>
      <c r="NPB225" s="267"/>
      <c r="NPC225" s="267"/>
      <c r="NPD225" s="267"/>
      <c r="NPE225" s="267"/>
      <c r="NPF225" s="267"/>
      <c r="NPG225" s="267"/>
      <c r="NPH225" s="267"/>
      <c r="NPI225" s="267"/>
      <c r="NPJ225" s="267"/>
      <c r="NPK225" s="267"/>
      <c r="NPL225" s="267"/>
      <c r="NPM225" s="267"/>
      <c r="NPN225" s="267"/>
      <c r="NPO225" s="267"/>
      <c r="NPP225" s="267"/>
      <c r="NPQ225" s="267"/>
      <c r="NPR225" s="267"/>
      <c r="NPS225" s="267"/>
      <c r="NPT225" s="267"/>
      <c r="NPU225" s="267"/>
      <c r="NPV225" s="267"/>
      <c r="NPW225" s="267"/>
      <c r="NPX225" s="267"/>
      <c r="NPY225" s="267"/>
      <c r="NPZ225" s="267"/>
      <c r="NQA225" s="267"/>
      <c r="NQB225" s="267"/>
      <c r="NQC225" s="267"/>
      <c r="NQD225" s="267"/>
      <c r="NQE225" s="267"/>
      <c r="NQF225" s="267"/>
      <c r="NQG225" s="267"/>
      <c r="NQH225" s="267"/>
      <c r="NQI225" s="267"/>
      <c r="NQJ225" s="267"/>
      <c r="NQK225" s="267"/>
      <c r="NQL225" s="267"/>
      <c r="NQM225" s="267"/>
      <c r="NQN225" s="267"/>
      <c r="NQO225" s="267"/>
      <c r="NQP225" s="267"/>
      <c r="NQQ225" s="267"/>
      <c r="NQR225" s="267"/>
      <c r="NQS225" s="267"/>
      <c r="NQT225" s="267"/>
      <c r="NQU225" s="267"/>
      <c r="NQV225" s="267"/>
      <c r="NQW225" s="267"/>
      <c r="NQX225" s="267"/>
      <c r="NQY225" s="267"/>
      <c r="NQZ225" s="267"/>
      <c r="NRA225" s="267"/>
      <c r="NRB225" s="267"/>
      <c r="NRC225" s="267"/>
      <c r="NRD225" s="267"/>
      <c r="NRE225" s="267"/>
      <c r="NRF225" s="267"/>
      <c r="NRG225" s="267"/>
      <c r="NRH225" s="267"/>
      <c r="NRI225" s="267"/>
      <c r="NRJ225" s="267"/>
      <c r="NRK225" s="267"/>
      <c r="NRL225" s="267"/>
      <c r="NRM225" s="267"/>
      <c r="NRN225" s="267"/>
      <c r="NRO225" s="267"/>
      <c r="NRP225" s="267"/>
      <c r="NRQ225" s="267"/>
      <c r="NRR225" s="267"/>
      <c r="NRS225" s="267"/>
      <c r="NRT225" s="267"/>
      <c r="NRU225" s="267"/>
      <c r="NRV225" s="267"/>
      <c r="NRW225" s="267"/>
      <c r="NRX225" s="267"/>
      <c r="NRY225" s="267"/>
      <c r="NRZ225" s="267"/>
      <c r="NSA225" s="267"/>
      <c r="NSB225" s="267"/>
      <c r="NSC225" s="267"/>
      <c r="NSD225" s="267"/>
      <c r="NSE225" s="267"/>
      <c r="NSF225" s="267"/>
      <c r="NSG225" s="267"/>
      <c r="NSH225" s="267"/>
      <c r="NSI225" s="267"/>
      <c r="NSJ225" s="267"/>
      <c r="NSK225" s="267"/>
      <c r="NSL225" s="267"/>
      <c r="NSM225" s="267"/>
      <c r="NSN225" s="267"/>
      <c r="NSO225" s="267"/>
      <c r="NSP225" s="267"/>
      <c r="NSQ225" s="267"/>
      <c r="NSR225" s="267"/>
      <c r="NSS225" s="267"/>
      <c r="NST225" s="267"/>
      <c r="NSU225" s="267"/>
      <c r="NSV225" s="267"/>
      <c r="NSW225" s="267"/>
      <c r="NSX225" s="267"/>
      <c r="NSY225" s="267"/>
      <c r="NSZ225" s="267"/>
      <c r="NTA225" s="267"/>
      <c r="NTB225" s="267"/>
      <c r="NTC225" s="267"/>
      <c r="NTD225" s="267"/>
      <c r="NTE225" s="267"/>
      <c r="NTF225" s="267"/>
      <c r="NTG225" s="267"/>
      <c r="NTH225" s="267"/>
      <c r="NTI225" s="267"/>
      <c r="NTJ225" s="267"/>
      <c r="NTK225" s="267"/>
      <c r="NTL225" s="267"/>
      <c r="NTM225" s="267"/>
      <c r="NTN225" s="267"/>
      <c r="NTO225" s="267"/>
      <c r="NTP225" s="267"/>
      <c r="NTQ225" s="267"/>
      <c r="NTR225" s="267"/>
      <c r="NTS225" s="267"/>
      <c r="NTT225" s="267"/>
      <c r="NTU225" s="267"/>
      <c r="NTV225" s="267"/>
      <c r="NTW225" s="267"/>
      <c r="NTX225" s="267"/>
      <c r="NTY225" s="267"/>
      <c r="NTZ225" s="267"/>
      <c r="NUA225" s="267"/>
      <c r="NUB225" s="267"/>
      <c r="NUC225" s="267"/>
      <c r="NUD225" s="267"/>
      <c r="NUE225" s="267"/>
      <c r="NUF225" s="267"/>
      <c r="NUG225" s="267"/>
      <c r="NUH225" s="267"/>
      <c r="NUI225" s="267"/>
      <c r="NUJ225" s="267"/>
      <c r="NUK225" s="267"/>
      <c r="NUL225" s="267"/>
      <c r="NUM225" s="267"/>
      <c r="NUN225" s="267"/>
      <c r="NUO225" s="267"/>
      <c r="NUP225" s="267"/>
      <c r="NUQ225" s="267"/>
      <c r="NUR225" s="267"/>
      <c r="NUS225" s="267"/>
      <c r="NUT225" s="267"/>
      <c r="NUU225" s="267"/>
      <c r="NUV225" s="267"/>
      <c r="NUW225" s="267"/>
      <c r="NUX225" s="267"/>
      <c r="NUY225" s="267"/>
      <c r="NUZ225" s="267"/>
      <c r="NVA225" s="267"/>
      <c r="NVB225" s="267"/>
      <c r="NVC225" s="267"/>
      <c r="NVD225" s="267"/>
      <c r="NVE225" s="267"/>
      <c r="NVF225" s="267"/>
      <c r="NVG225" s="267"/>
      <c r="NVH225" s="267"/>
      <c r="NVI225" s="267"/>
      <c r="NVJ225" s="267"/>
      <c r="NVK225" s="267"/>
      <c r="NVL225" s="267"/>
      <c r="NVM225" s="267"/>
      <c r="NVN225" s="267"/>
      <c r="NVO225" s="267"/>
      <c r="NVP225" s="267"/>
      <c r="NVQ225" s="267"/>
      <c r="NVR225" s="267"/>
      <c r="NVS225" s="267"/>
      <c r="NVT225" s="267"/>
      <c r="NVU225" s="267"/>
      <c r="NVV225" s="267"/>
      <c r="NVW225" s="267"/>
      <c r="NVX225" s="267"/>
      <c r="NVY225" s="267"/>
      <c r="NVZ225" s="267"/>
      <c r="NWA225" s="267"/>
      <c r="NWB225" s="267"/>
      <c r="NWC225" s="267"/>
      <c r="NWD225" s="267"/>
      <c r="NWE225" s="267"/>
      <c r="NWF225" s="267"/>
      <c r="NWG225" s="267"/>
      <c r="NWH225" s="267"/>
      <c r="NWI225" s="267"/>
      <c r="NWJ225" s="267"/>
      <c r="NWK225" s="267"/>
      <c r="NWL225" s="267"/>
      <c r="NWM225" s="267"/>
      <c r="NWN225" s="267"/>
      <c r="NWO225" s="267"/>
      <c r="NWP225" s="267"/>
      <c r="NWQ225" s="267"/>
      <c r="NWR225" s="267"/>
      <c r="NWS225" s="267"/>
      <c r="NWT225" s="267"/>
      <c r="NWU225" s="267"/>
      <c r="NWV225" s="267"/>
      <c r="NWW225" s="267"/>
      <c r="NWX225" s="267"/>
      <c r="NWY225" s="267"/>
      <c r="NWZ225" s="267"/>
      <c r="NXA225" s="267"/>
      <c r="NXB225" s="267"/>
      <c r="NXC225" s="267"/>
      <c r="NXD225" s="267"/>
      <c r="NXE225" s="267"/>
      <c r="NXF225" s="267"/>
      <c r="NXG225" s="267"/>
      <c r="NXH225" s="267"/>
      <c r="NXI225" s="267"/>
      <c r="NXJ225" s="267"/>
      <c r="NXK225" s="267"/>
      <c r="NXL225" s="267"/>
      <c r="NXM225" s="267"/>
      <c r="NXN225" s="267"/>
      <c r="NXO225" s="267"/>
      <c r="NXP225" s="267"/>
      <c r="NXQ225" s="267"/>
      <c r="NXR225" s="267"/>
      <c r="NXS225" s="267"/>
      <c r="NXT225" s="267"/>
      <c r="NXU225" s="267"/>
      <c r="NXV225" s="267"/>
      <c r="NXW225" s="267"/>
      <c r="NXX225" s="267"/>
      <c r="NXY225" s="267"/>
      <c r="NXZ225" s="267"/>
      <c r="NYA225" s="267"/>
      <c r="NYB225" s="267"/>
      <c r="NYC225" s="267"/>
      <c r="NYD225" s="267"/>
      <c r="NYE225" s="267"/>
      <c r="NYF225" s="267"/>
      <c r="NYG225" s="267"/>
      <c r="NYH225" s="267"/>
      <c r="NYI225" s="267"/>
      <c r="NYJ225" s="267"/>
      <c r="NYK225" s="267"/>
      <c r="NYL225" s="267"/>
      <c r="NYM225" s="267"/>
      <c r="NYN225" s="267"/>
      <c r="NYO225" s="267"/>
      <c r="NYP225" s="267"/>
      <c r="NYQ225" s="267"/>
      <c r="NYR225" s="267"/>
      <c r="NYS225" s="267"/>
      <c r="NYT225" s="267"/>
      <c r="NYU225" s="267"/>
      <c r="NYV225" s="267"/>
      <c r="NYW225" s="267"/>
      <c r="NYX225" s="267"/>
      <c r="NYY225" s="267"/>
      <c r="NYZ225" s="267"/>
      <c r="NZA225" s="267"/>
      <c r="NZB225" s="267"/>
      <c r="NZC225" s="267"/>
      <c r="NZD225" s="267"/>
      <c r="NZE225" s="267"/>
      <c r="NZF225" s="267"/>
      <c r="NZG225" s="267"/>
      <c r="NZH225" s="267"/>
      <c r="NZI225" s="267"/>
      <c r="NZJ225" s="267"/>
      <c r="NZK225" s="267"/>
      <c r="NZL225" s="267"/>
      <c r="NZM225" s="267"/>
      <c r="NZN225" s="267"/>
      <c r="NZO225" s="267"/>
      <c r="NZP225" s="267"/>
      <c r="NZQ225" s="267"/>
      <c r="NZR225" s="267"/>
      <c r="NZS225" s="267"/>
      <c r="NZT225" s="267"/>
      <c r="NZU225" s="267"/>
      <c r="NZV225" s="267"/>
      <c r="NZW225" s="267"/>
      <c r="NZX225" s="267"/>
      <c r="NZY225" s="267"/>
      <c r="NZZ225" s="267"/>
      <c r="OAA225" s="267"/>
      <c r="OAB225" s="267"/>
      <c r="OAC225" s="267"/>
      <c r="OAD225" s="267"/>
      <c r="OAE225" s="267"/>
      <c r="OAF225" s="267"/>
      <c r="OAG225" s="267"/>
      <c r="OAH225" s="267"/>
      <c r="OAI225" s="267"/>
      <c r="OAJ225" s="267"/>
      <c r="OAK225" s="267"/>
      <c r="OAL225" s="267"/>
      <c r="OAM225" s="267"/>
      <c r="OAN225" s="267"/>
      <c r="OAO225" s="267"/>
      <c r="OAP225" s="267"/>
      <c r="OAQ225" s="267"/>
      <c r="OAR225" s="267"/>
      <c r="OAS225" s="267"/>
      <c r="OAT225" s="267"/>
      <c r="OAU225" s="267"/>
      <c r="OAV225" s="267"/>
      <c r="OAW225" s="267"/>
      <c r="OAX225" s="267"/>
      <c r="OAY225" s="267"/>
      <c r="OAZ225" s="267"/>
      <c r="OBA225" s="267"/>
      <c r="OBB225" s="267"/>
      <c r="OBC225" s="267"/>
      <c r="OBD225" s="267"/>
      <c r="OBE225" s="267"/>
      <c r="OBF225" s="267"/>
      <c r="OBG225" s="267"/>
      <c r="OBH225" s="267"/>
      <c r="OBI225" s="267"/>
      <c r="OBJ225" s="267"/>
      <c r="OBK225" s="267"/>
      <c r="OBL225" s="267"/>
      <c r="OBM225" s="267"/>
      <c r="OBN225" s="267"/>
      <c r="OBO225" s="267"/>
      <c r="OBP225" s="267"/>
      <c r="OBQ225" s="267"/>
      <c r="OBR225" s="267"/>
      <c r="OBS225" s="267"/>
      <c r="OBT225" s="267"/>
      <c r="OBU225" s="267"/>
      <c r="OBV225" s="267"/>
      <c r="OBW225" s="267"/>
      <c r="OBX225" s="267"/>
      <c r="OBY225" s="267"/>
      <c r="OBZ225" s="267"/>
      <c r="OCA225" s="267"/>
      <c r="OCB225" s="267"/>
      <c r="OCC225" s="267"/>
      <c r="OCD225" s="267"/>
      <c r="OCE225" s="267"/>
      <c r="OCF225" s="267"/>
      <c r="OCG225" s="267"/>
      <c r="OCH225" s="267"/>
      <c r="OCI225" s="267"/>
      <c r="OCJ225" s="267"/>
      <c r="OCK225" s="267"/>
      <c r="OCL225" s="267"/>
      <c r="OCM225" s="267"/>
      <c r="OCN225" s="267"/>
      <c r="OCO225" s="267"/>
      <c r="OCP225" s="267"/>
      <c r="OCQ225" s="267"/>
      <c r="OCR225" s="267"/>
      <c r="OCS225" s="267"/>
      <c r="OCT225" s="267"/>
      <c r="OCU225" s="267"/>
      <c r="OCV225" s="267"/>
      <c r="OCW225" s="267"/>
      <c r="OCX225" s="267"/>
      <c r="OCY225" s="267"/>
      <c r="OCZ225" s="267"/>
      <c r="ODA225" s="267"/>
      <c r="ODB225" s="267"/>
      <c r="ODC225" s="267"/>
      <c r="ODD225" s="267"/>
      <c r="ODE225" s="267"/>
      <c r="ODF225" s="267"/>
      <c r="ODG225" s="267"/>
      <c r="ODH225" s="267"/>
      <c r="ODI225" s="267"/>
      <c r="ODJ225" s="267"/>
      <c r="ODK225" s="267"/>
      <c r="ODL225" s="267"/>
      <c r="ODM225" s="267"/>
      <c r="ODN225" s="267"/>
      <c r="ODO225" s="267"/>
      <c r="ODP225" s="267"/>
      <c r="ODQ225" s="267"/>
      <c r="ODR225" s="267"/>
      <c r="ODS225" s="267"/>
      <c r="ODT225" s="267"/>
      <c r="ODU225" s="267"/>
      <c r="ODV225" s="267"/>
      <c r="ODW225" s="267"/>
      <c r="ODX225" s="267"/>
      <c r="ODY225" s="267"/>
      <c r="ODZ225" s="267"/>
      <c r="OEA225" s="267"/>
      <c r="OEB225" s="267"/>
      <c r="OEC225" s="267"/>
      <c r="OED225" s="267"/>
      <c r="OEE225" s="267"/>
      <c r="OEF225" s="267"/>
      <c r="OEG225" s="267"/>
      <c r="OEH225" s="267"/>
      <c r="OEI225" s="267"/>
      <c r="OEJ225" s="267"/>
      <c r="OEK225" s="267"/>
      <c r="OEL225" s="267"/>
      <c r="OEM225" s="267"/>
      <c r="OEN225" s="267"/>
      <c r="OEO225" s="267"/>
      <c r="OEP225" s="267"/>
      <c r="OEQ225" s="267"/>
      <c r="OER225" s="267"/>
      <c r="OES225" s="267"/>
      <c r="OET225" s="267"/>
      <c r="OEU225" s="267"/>
      <c r="OEV225" s="267"/>
      <c r="OEW225" s="267"/>
      <c r="OEX225" s="267"/>
      <c r="OEY225" s="267"/>
      <c r="OEZ225" s="267"/>
      <c r="OFA225" s="267"/>
      <c r="OFB225" s="267"/>
      <c r="OFC225" s="267"/>
      <c r="OFD225" s="267"/>
      <c r="OFE225" s="267"/>
      <c r="OFF225" s="267"/>
      <c r="OFG225" s="267"/>
      <c r="OFH225" s="267"/>
      <c r="OFI225" s="267"/>
      <c r="OFJ225" s="267"/>
      <c r="OFK225" s="267"/>
      <c r="OFL225" s="267"/>
      <c r="OFM225" s="267"/>
      <c r="OFN225" s="267"/>
      <c r="OFO225" s="267"/>
      <c r="OFP225" s="267"/>
      <c r="OFQ225" s="267"/>
      <c r="OFR225" s="267"/>
      <c r="OFS225" s="267"/>
      <c r="OFT225" s="267"/>
      <c r="OFU225" s="267"/>
      <c r="OFV225" s="267"/>
      <c r="OFW225" s="267"/>
      <c r="OFX225" s="267"/>
      <c r="OFY225" s="267"/>
      <c r="OFZ225" s="267"/>
      <c r="OGA225" s="267"/>
      <c r="OGB225" s="267"/>
      <c r="OGC225" s="267"/>
      <c r="OGD225" s="267"/>
      <c r="OGE225" s="267"/>
      <c r="OGF225" s="267"/>
      <c r="OGG225" s="267"/>
      <c r="OGH225" s="267"/>
      <c r="OGI225" s="267"/>
      <c r="OGJ225" s="267"/>
      <c r="OGK225" s="267"/>
      <c r="OGL225" s="267"/>
      <c r="OGM225" s="267"/>
      <c r="OGN225" s="267"/>
      <c r="OGO225" s="267"/>
      <c r="OGP225" s="267"/>
      <c r="OGQ225" s="267"/>
      <c r="OGR225" s="267"/>
      <c r="OGS225" s="267"/>
      <c r="OGT225" s="267"/>
      <c r="OGU225" s="267"/>
      <c r="OGV225" s="267"/>
      <c r="OGW225" s="267"/>
      <c r="OGX225" s="267"/>
      <c r="OGY225" s="267"/>
      <c r="OGZ225" s="267"/>
      <c r="OHA225" s="267"/>
      <c r="OHB225" s="267"/>
      <c r="OHC225" s="267"/>
      <c r="OHD225" s="267"/>
      <c r="OHE225" s="267"/>
      <c r="OHF225" s="267"/>
      <c r="OHG225" s="267"/>
      <c r="OHH225" s="267"/>
      <c r="OHI225" s="267"/>
      <c r="OHJ225" s="267"/>
      <c r="OHK225" s="267"/>
      <c r="OHL225" s="267"/>
      <c r="OHM225" s="267"/>
      <c r="OHN225" s="267"/>
      <c r="OHO225" s="267"/>
      <c r="OHP225" s="267"/>
      <c r="OHQ225" s="267"/>
      <c r="OHR225" s="267"/>
      <c r="OHS225" s="267"/>
      <c r="OHT225" s="267"/>
      <c r="OHU225" s="267"/>
      <c r="OHV225" s="267"/>
      <c r="OHW225" s="267"/>
      <c r="OHX225" s="267"/>
      <c r="OHY225" s="267"/>
      <c r="OHZ225" s="267"/>
      <c r="OIA225" s="267"/>
      <c r="OIB225" s="267"/>
      <c r="OIC225" s="267"/>
      <c r="OID225" s="267"/>
      <c r="OIE225" s="267"/>
      <c r="OIF225" s="267"/>
      <c r="OIG225" s="267"/>
      <c r="OIH225" s="267"/>
      <c r="OII225" s="267"/>
      <c r="OIJ225" s="267"/>
      <c r="OIK225" s="267"/>
      <c r="OIL225" s="267"/>
      <c r="OIM225" s="267"/>
      <c r="OIN225" s="267"/>
      <c r="OIO225" s="267"/>
      <c r="OIP225" s="267"/>
      <c r="OIQ225" s="267"/>
      <c r="OIR225" s="267"/>
      <c r="OIS225" s="267"/>
      <c r="OIT225" s="267"/>
      <c r="OIU225" s="267"/>
      <c r="OIV225" s="267"/>
      <c r="OIW225" s="267"/>
      <c r="OIX225" s="267"/>
      <c r="OIY225" s="267"/>
      <c r="OIZ225" s="267"/>
      <c r="OJA225" s="267"/>
      <c r="OJB225" s="267"/>
      <c r="OJC225" s="267"/>
      <c r="OJD225" s="267"/>
      <c r="OJE225" s="267"/>
      <c r="OJF225" s="267"/>
      <c r="OJG225" s="267"/>
      <c r="OJH225" s="267"/>
      <c r="OJI225" s="267"/>
      <c r="OJJ225" s="267"/>
      <c r="OJK225" s="267"/>
      <c r="OJL225" s="267"/>
      <c r="OJM225" s="267"/>
      <c r="OJN225" s="267"/>
      <c r="OJO225" s="267"/>
      <c r="OJP225" s="267"/>
      <c r="OJQ225" s="267"/>
      <c r="OJR225" s="267"/>
      <c r="OJS225" s="267"/>
      <c r="OJT225" s="267"/>
      <c r="OJU225" s="267"/>
      <c r="OJV225" s="267"/>
      <c r="OJW225" s="267"/>
      <c r="OJX225" s="267"/>
      <c r="OJY225" s="267"/>
      <c r="OJZ225" s="267"/>
      <c r="OKA225" s="267"/>
      <c r="OKB225" s="267"/>
      <c r="OKC225" s="267"/>
      <c r="OKD225" s="267"/>
      <c r="OKE225" s="267"/>
      <c r="OKF225" s="267"/>
      <c r="OKG225" s="267"/>
      <c r="OKH225" s="267"/>
      <c r="OKI225" s="267"/>
      <c r="OKJ225" s="267"/>
      <c r="OKK225" s="267"/>
      <c r="OKL225" s="267"/>
      <c r="OKM225" s="267"/>
      <c r="OKN225" s="267"/>
      <c r="OKO225" s="267"/>
      <c r="OKP225" s="267"/>
      <c r="OKQ225" s="267"/>
      <c r="OKR225" s="267"/>
      <c r="OKS225" s="267"/>
      <c r="OKT225" s="267"/>
      <c r="OKU225" s="267"/>
      <c r="OKV225" s="267"/>
      <c r="OKW225" s="267"/>
      <c r="OKX225" s="267"/>
      <c r="OKY225" s="267"/>
      <c r="OKZ225" s="267"/>
      <c r="OLA225" s="267"/>
      <c r="OLB225" s="267"/>
      <c r="OLC225" s="267"/>
      <c r="OLD225" s="267"/>
      <c r="OLE225" s="267"/>
      <c r="OLF225" s="267"/>
      <c r="OLG225" s="267"/>
      <c r="OLH225" s="267"/>
      <c r="OLI225" s="267"/>
      <c r="OLJ225" s="267"/>
      <c r="OLK225" s="267"/>
      <c r="OLL225" s="267"/>
      <c r="OLM225" s="267"/>
      <c r="OLN225" s="267"/>
      <c r="OLO225" s="267"/>
      <c r="OLP225" s="267"/>
      <c r="OLQ225" s="267"/>
      <c r="OLR225" s="267"/>
      <c r="OLS225" s="267"/>
      <c r="OLT225" s="267"/>
      <c r="OLU225" s="267"/>
      <c r="OLV225" s="267"/>
      <c r="OLW225" s="267"/>
      <c r="OLX225" s="267"/>
      <c r="OLY225" s="267"/>
      <c r="OLZ225" s="267"/>
      <c r="OMA225" s="267"/>
      <c r="OMB225" s="267"/>
      <c r="OMC225" s="267"/>
      <c r="OMD225" s="267"/>
      <c r="OME225" s="267"/>
      <c r="OMF225" s="267"/>
      <c r="OMG225" s="267"/>
      <c r="OMH225" s="267"/>
      <c r="OMI225" s="267"/>
      <c r="OMJ225" s="267"/>
      <c r="OMK225" s="267"/>
      <c r="OML225" s="267"/>
      <c r="OMM225" s="267"/>
      <c r="OMN225" s="267"/>
      <c r="OMO225" s="267"/>
      <c r="OMP225" s="267"/>
      <c r="OMQ225" s="267"/>
      <c r="OMR225" s="267"/>
      <c r="OMS225" s="267"/>
      <c r="OMT225" s="267"/>
      <c r="OMU225" s="267"/>
      <c r="OMV225" s="267"/>
      <c r="OMW225" s="267"/>
      <c r="OMX225" s="267"/>
      <c r="OMY225" s="267"/>
      <c r="OMZ225" s="267"/>
      <c r="ONA225" s="267"/>
      <c r="ONB225" s="267"/>
      <c r="ONC225" s="267"/>
      <c r="OND225" s="267"/>
      <c r="ONE225" s="267"/>
      <c r="ONF225" s="267"/>
      <c r="ONG225" s="267"/>
      <c r="ONH225" s="267"/>
      <c r="ONI225" s="267"/>
      <c r="ONJ225" s="267"/>
      <c r="ONK225" s="267"/>
      <c r="ONL225" s="267"/>
      <c r="ONM225" s="267"/>
      <c r="ONN225" s="267"/>
      <c r="ONO225" s="267"/>
      <c r="ONP225" s="267"/>
      <c r="ONQ225" s="267"/>
      <c r="ONR225" s="267"/>
      <c r="ONS225" s="267"/>
      <c r="ONT225" s="267"/>
      <c r="ONU225" s="267"/>
      <c r="ONV225" s="267"/>
      <c r="ONW225" s="267"/>
      <c r="ONX225" s="267"/>
      <c r="ONY225" s="267"/>
      <c r="ONZ225" s="267"/>
      <c r="OOA225" s="267"/>
      <c r="OOB225" s="267"/>
      <c r="OOC225" s="267"/>
      <c r="OOD225" s="267"/>
      <c r="OOE225" s="267"/>
      <c r="OOF225" s="267"/>
      <c r="OOG225" s="267"/>
      <c r="OOH225" s="267"/>
      <c r="OOI225" s="267"/>
      <c r="OOJ225" s="267"/>
      <c r="OOK225" s="267"/>
      <c r="OOL225" s="267"/>
      <c r="OOM225" s="267"/>
      <c r="OON225" s="267"/>
      <c r="OOO225" s="267"/>
      <c r="OOP225" s="267"/>
      <c r="OOQ225" s="267"/>
      <c r="OOR225" s="267"/>
      <c r="OOS225" s="267"/>
      <c r="OOT225" s="267"/>
      <c r="OOU225" s="267"/>
      <c r="OOV225" s="267"/>
      <c r="OOW225" s="267"/>
      <c r="OOX225" s="267"/>
      <c r="OOY225" s="267"/>
      <c r="OOZ225" s="267"/>
      <c r="OPA225" s="267"/>
      <c r="OPB225" s="267"/>
      <c r="OPC225" s="267"/>
      <c r="OPD225" s="267"/>
      <c r="OPE225" s="267"/>
      <c r="OPF225" s="267"/>
      <c r="OPG225" s="267"/>
      <c r="OPH225" s="267"/>
      <c r="OPI225" s="267"/>
      <c r="OPJ225" s="267"/>
      <c r="OPK225" s="267"/>
      <c r="OPL225" s="267"/>
      <c r="OPM225" s="267"/>
      <c r="OPN225" s="267"/>
      <c r="OPO225" s="267"/>
      <c r="OPP225" s="267"/>
      <c r="OPQ225" s="267"/>
      <c r="OPR225" s="267"/>
      <c r="OPS225" s="267"/>
      <c r="OPT225" s="267"/>
      <c r="OPU225" s="267"/>
      <c r="OPV225" s="267"/>
      <c r="OPW225" s="267"/>
      <c r="OPX225" s="267"/>
      <c r="OPY225" s="267"/>
      <c r="OPZ225" s="267"/>
      <c r="OQA225" s="267"/>
      <c r="OQB225" s="267"/>
      <c r="OQC225" s="267"/>
      <c r="OQD225" s="267"/>
      <c r="OQE225" s="267"/>
      <c r="OQF225" s="267"/>
      <c r="OQG225" s="267"/>
      <c r="OQH225" s="267"/>
      <c r="OQI225" s="267"/>
      <c r="OQJ225" s="267"/>
      <c r="OQK225" s="267"/>
      <c r="OQL225" s="267"/>
      <c r="OQM225" s="267"/>
      <c r="OQN225" s="267"/>
      <c r="OQO225" s="267"/>
      <c r="OQP225" s="267"/>
      <c r="OQQ225" s="267"/>
      <c r="OQR225" s="267"/>
      <c r="OQS225" s="267"/>
      <c r="OQT225" s="267"/>
      <c r="OQU225" s="267"/>
      <c r="OQV225" s="267"/>
      <c r="OQW225" s="267"/>
      <c r="OQX225" s="267"/>
      <c r="OQY225" s="267"/>
      <c r="OQZ225" s="267"/>
      <c r="ORA225" s="267"/>
      <c r="ORB225" s="267"/>
      <c r="ORC225" s="267"/>
      <c r="ORD225" s="267"/>
      <c r="ORE225" s="267"/>
      <c r="ORF225" s="267"/>
      <c r="ORG225" s="267"/>
      <c r="ORH225" s="267"/>
      <c r="ORI225" s="267"/>
      <c r="ORJ225" s="267"/>
      <c r="ORK225" s="267"/>
      <c r="ORL225" s="267"/>
      <c r="ORM225" s="267"/>
      <c r="ORN225" s="267"/>
      <c r="ORO225" s="267"/>
      <c r="ORP225" s="267"/>
      <c r="ORQ225" s="267"/>
      <c r="ORR225" s="267"/>
      <c r="ORS225" s="267"/>
      <c r="ORT225" s="267"/>
      <c r="ORU225" s="267"/>
      <c r="ORV225" s="267"/>
      <c r="ORW225" s="267"/>
      <c r="ORX225" s="267"/>
      <c r="ORY225" s="267"/>
      <c r="ORZ225" s="267"/>
      <c r="OSA225" s="267"/>
      <c r="OSB225" s="267"/>
      <c r="OSC225" s="267"/>
      <c r="OSD225" s="267"/>
      <c r="OSE225" s="267"/>
      <c r="OSF225" s="267"/>
      <c r="OSG225" s="267"/>
      <c r="OSH225" s="267"/>
      <c r="OSI225" s="267"/>
      <c r="OSJ225" s="267"/>
      <c r="OSK225" s="267"/>
      <c r="OSL225" s="267"/>
      <c r="OSM225" s="267"/>
      <c r="OSN225" s="267"/>
      <c r="OSO225" s="267"/>
      <c r="OSP225" s="267"/>
      <c r="OSQ225" s="267"/>
      <c r="OSR225" s="267"/>
      <c r="OSS225" s="267"/>
      <c r="OST225" s="267"/>
      <c r="OSU225" s="267"/>
      <c r="OSV225" s="267"/>
      <c r="OSW225" s="267"/>
      <c r="OSX225" s="267"/>
      <c r="OSY225" s="267"/>
      <c r="OSZ225" s="267"/>
      <c r="OTA225" s="267"/>
      <c r="OTB225" s="267"/>
      <c r="OTC225" s="267"/>
      <c r="OTD225" s="267"/>
      <c r="OTE225" s="267"/>
      <c r="OTF225" s="267"/>
      <c r="OTG225" s="267"/>
      <c r="OTH225" s="267"/>
      <c r="OTI225" s="267"/>
      <c r="OTJ225" s="267"/>
      <c r="OTK225" s="267"/>
      <c r="OTL225" s="267"/>
      <c r="OTM225" s="267"/>
      <c r="OTN225" s="267"/>
      <c r="OTO225" s="267"/>
      <c r="OTP225" s="267"/>
      <c r="OTQ225" s="267"/>
      <c r="OTR225" s="267"/>
      <c r="OTS225" s="267"/>
      <c r="OTT225" s="267"/>
      <c r="OTU225" s="267"/>
      <c r="OTV225" s="267"/>
      <c r="OTW225" s="267"/>
      <c r="OTX225" s="267"/>
      <c r="OTY225" s="267"/>
      <c r="OTZ225" s="267"/>
      <c r="OUA225" s="267"/>
      <c r="OUB225" s="267"/>
      <c r="OUC225" s="267"/>
      <c r="OUD225" s="267"/>
      <c r="OUE225" s="267"/>
      <c r="OUF225" s="267"/>
      <c r="OUG225" s="267"/>
      <c r="OUH225" s="267"/>
      <c r="OUI225" s="267"/>
      <c r="OUJ225" s="267"/>
      <c r="OUK225" s="267"/>
      <c r="OUL225" s="267"/>
      <c r="OUM225" s="267"/>
      <c r="OUN225" s="267"/>
      <c r="OUO225" s="267"/>
      <c r="OUP225" s="267"/>
      <c r="OUQ225" s="267"/>
      <c r="OUR225" s="267"/>
      <c r="OUS225" s="267"/>
      <c r="OUT225" s="267"/>
      <c r="OUU225" s="267"/>
      <c r="OUV225" s="267"/>
      <c r="OUW225" s="267"/>
      <c r="OUX225" s="267"/>
      <c r="OUY225" s="267"/>
      <c r="OUZ225" s="267"/>
      <c r="OVA225" s="267"/>
      <c r="OVB225" s="267"/>
      <c r="OVC225" s="267"/>
      <c r="OVD225" s="267"/>
      <c r="OVE225" s="267"/>
      <c r="OVF225" s="267"/>
      <c r="OVG225" s="267"/>
      <c r="OVH225" s="267"/>
      <c r="OVI225" s="267"/>
      <c r="OVJ225" s="267"/>
      <c r="OVK225" s="267"/>
      <c r="OVL225" s="267"/>
      <c r="OVM225" s="267"/>
      <c r="OVN225" s="267"/>
      <c r="OVO225" s="267"/>
      <c r="OVP225" s="267"/>
      <c r="OVQ225" s="267"/>
      <c r="OVR225" s="267"/>
      <c r="OVS225" s="267"/>
      <c r="OVT225" s="267"/>
      <c r="OVU225" s="267"/>
      <c r="OVV225" s="267"/>
      <c r="OVW225" s="267"/>
      <c r="OVX225" s="267"/>
      <c r="OVY225" s="267"/>
      <c r="OVZ225" s="267"/>
      <c r="OWA225" s="267"/>
      <c r="OWB225" s="267"/>
      <c r="OWC225" s="267"/>
      <c r="OWD225" s="267"/>
      <c r="OWE225" s="267"/>
      <c r="OWF225" s="267"/>
      <c r="OWG225" s="267"/>
      <c r="OWH225" s="267"/>
      <c r="OWI225" s="267"/>
      <c r="OWJ225" s="267"/>
      <c r="OWK225" s="267"/>
      <c r="OWL225" s="267"/>
      <c r="OWM225" s="267"/>
      <c r="OWN225" s="267"/>
      <c r="OWO225" s="267"/>
      <c r="OWP225" s="267"/>
      <c r="OWQ225" s="267"/>
      <c r="OWR225" s="267"/>
      <c r="OWS225" s="267"/>
      <c r="OWT225" s="267"/>
      <c r="OWU225" s="267"/>
      <c r="OWV225" s="267"/>
      <c r="OWW225" s="267"/>
      <c r="OWX225" s="267"/>
      <c r="OWY225" s="267"/>
      <c r="OWZ225" s="267"/>
      <c r="OXA225" s="267"/>
      <c r="OXB225" s="267"/>
      <c r="OXC225" s="267"/>
      <c r="OXD225" s="267"/>
      <c r="OXE225" s="267"/>
      <c r="OXF225" s="267"/>
      <c r="OXG225" s="267"/>
      <c r="OXH225" s="267"/>
      <c r="OXI225" s="267"/>
      <c r="OXJ225" s="267"/>
      <c r="OXK225" s="267"/>
      <c r="OXL225" s="267"/>
      <c r="OXM225" s="267"/>
      <c r="OXN225" s="267"/>
      <c r="OXO225" s="267"/>
      <c r="OXP225" s="267"/>
      <c r="OXQ225" s="267"/>
      <c r="OXR225" s="267"/>
      <c r="OXS225" s="267"/>
      <c r="OXT225" s="267"/>
      <c r="OXU225" s="267"/>
      <c r="OXV225" s="267"/>
      <c r="OXW225" s="267"/>
      <c r="OXX225" s="267"/>
      <c r="OXY225" s="267"/>
      <c r="OXZ225" s="267"/>
      <c r="OYA225" s="267"/>
      <c r="OYB225" s="267"/>
      <c r="OYC225" s="267"/>
      <c r="OYD225" s="267"/>
      <c r="OYE225" s="267"/>
      <c r="OYF225" s="267"/>
      <c r="OYG225" s="267"/>
      <c r="OYH225" s="267"/>
      <c r="OYI225" s="267"/>
      <c r="OYJ225" s="267"/>
      <c r="OYK225" s="267"/>
      <c r="OYL225" s="267"/>
      <c r="OYM225" s="267"/>
      <c r="OYN225" s="267"/>
      <c r="OYO225" s="267"/>
      <c r="OYP225" s="267"/>
      <c r="OYQ225" s="267"/>
      <c r="OYR225" s="267"/>
      <c r="OYS225" s="267"/>
      <c r="OYT225" s="267"/>
      <c r="OYU225" s="267"/>
      <c r="OYV225" s="267"/>
      <c r="OYW225" s="267"/>
      <c r="OYX225" s="267"/>
      <c r="OYY225" s="267"/>
      <c r="OYZ225" s="267"/>
      <c r="OZA225" s="267"/>
      <c r="OZB225" s="267"/>
      <c r="OZC225" s="267"/>
      <c r="OZD225" s="267"/>
      <c r="OZE225" s="267"/>
      <c r="OZF225" s="267"/>
      <c r="OZG225" s="267"/>
      <c r="OZH225" s="267"/>
      <c r="OZI225" s="267"/>
      <c r="OZJ225" s="267"/>
      <c r="OZK225" s="267"/>
      <c r="OZL225" s="267"/>
      <c r="OZM225" s="267"/>
      <c r="OZN225" s="267"/>
      <c r="OZO225" s="267"/>
      <c r="OZP225" s="267"/>
      <c r="OZQ225" s="267"/>
      <c r="OZR225" s="267"/>
      <c r="OZS225" s="267"/>
      <c r="OZT225" s="267"/>
      <c r="OZU225" s="267"/>
      <c r="OZV225" s="267"/>
      <c r="OZW225" s="267"/>
      <c r="OZX225" s="267"/>
      <c r="OZY225" s="267"/>
      <c r="OZZ225" s="267"/>
      <c r="PAA225" s="267"/>
      <c r="PAB225" s="267"/>
      <c r="PAC225" s="267"/>
      <c r="PAD225" s="267"/>
      <c r="PAE225" s="267"/>
      <c r="PAF225" s="267"/>
      <c r="PAG225" s="267"/>
      <c r="PAH225" s="267"/>
      <c r="PAI225" s="267"/>
      <c r="PAJ225" s="267"/>
      <c r="PAK225" s="267"/>
      <c r="PAL225" s="267"/>
      <c r="PAM225" s="267"/>
      <c r="PAN225" s="267"/>
      <c r="PAO225" s="267"/>
      <c r="PAP225" s="267"/>
      <c r="PAQ225" s="267"/>
      <c r="PAR225" s="267"/>
      <c r="PAS225" s="267"/>
      <c r="PAT225" s="267"/>
      <c r="PAU225" s="267"/>
      <c r="PAV225" s="267"/>
      <c r="PAW225" s="267"/>
      <c r="PAX225" s="267"/>
      <c r="PAY225" s="267"/>
      <c r="PAZ225" s="267"/>
      <c r="PBA225" s="267"/>
      <c r="PBB225" s="267"/>
      <c r="PBC225" s="267"/>
      <c r="PBD225" s="267"/>
      <c r="PBE225" s="267"/>
      <c r="PBF225" s="267"/>
      <c r="PBG225" s="267"/>
      <c r="PBH225" s="267"/>
      <c r="PBI225" s="267"/>
      <c r="PBJ225" s="267"/>
      <c r="PBK225" s="267"/>
      <c r="PBL225" s="267"/>
      <c r="PBM225" s="267"/>
      <c r="PBN225" s="267"/>
      <c r="PBO225" s="267"/>
      <c r="PBP225" s="267"/>
      <c r="PBQ225" s="267"/>
      <c r="PBR225" s="267"/>
      <c r="PBS225" s="267"/>
      <c r="PBT225" s="267"/>
      <c r="PBU225" s="267"/>
      <c r="PBV225" s="267"/>
      <c r="PBW225" s="267"/>
      <c r="PBX225" s="267"/>
      <c r="PBY225" s="267"/>
      <c r="PBZ225" s="267"/>
      <c r="PCA225" s="267"/>
      <c r="PCB225" s="267"/>
      <c r="PCC225" s="267"/>
      <c r="PCD225" s="267"/>
      <c r="PCE225" s="267"/>
      <c r="PCF225" s="267"/>
      <c r="PCG225" s="267"/>
      <c r="PCH225" s="267"/>
      <c r="PCI225" s="267"/>
      <c r="PCJ225" s="267"/>
      <c r="PCK225" s="267"/>
      <c r="PCL225" s="267"/>
      <c r="PCM225" s="267"/>
      <c r="PCN225" s="267"/>
      <c r="PCO225" s="267"/>
      <c r="PCP225" s="267"/>
      <c r="PCQ225" s="267"/>
      <c r="PCR225" s="267"/>
      <c r="PCS225" s="267"/>
      <c r="PCT225" s="267"/>
      <c r="PCU225" s="267"/>
      <c r="PCV225" s="267"/>
      <c r="PCW225" s="267"/>
      <c r="PCX225" s="267"/>
      <c r="PCY225" s="267"/>
      <c r="PCZ225" s="267"/>
      <c r="PDA225" s="267"/>
      <c r="PDB225" s="267"/>
      <c r="PDC225" s="267"/>
      <c r="PDD225" s="267"/>
      <c r="PDE225" s="267"/>
      <c r="PDF225" s="267"/>
      <c r="PDG225" s="267"/>
      <c r="PDH225" s="267"/>
      <c r="PDI225" s="267"/>
      <c r="PDJ225" s="267"/>
      <c r="PDK225" s="267"/>
      <c r="PDL225" s="267"/>
      <c r="PDM225" s="267"/>
      <c r="PDN225" s="267"/>
      <c r="PDO225" s="267"/>
      <c r="PDP225" s="267"/>
      <c r="PDQ225" s="267"/>
      <c r="PDR225" s="267"/>
      <c r="PDS225" s="267"/>
      <c r="PDT225" s="267"/>
      <c r="PDU225" s="267"/>
      <c r="PDV225" s="267"/>
      <c r="PDW225" s="267"/>
      <c r="PDX225" s="267"/>
      <c r="PDY225" s="267"/>
      <c r="PDZ225" s="267"/>
      <c r="PEA225" s="267"/>
      <c r="PEB225" s="267"/>
      <c r="PEC225" s="267"/>
      <c r="PED225" s="267"/>
      <c r="PEE225" s="267"/>
      <c r="PEF225" s="267"/>
      <c r="PEG225" s="267"/>
      <c r="PEH225" s="267"/>
      <c r="PEI225" s="267"/>
      <c r="PEJ225" s="267"/>
      <c r="PEK225" s="267"/>
      <c r="PEL225" s="267"/>
      <c r="PEM225" s="267"/>
      <c r="PEN225" s="267"/>
      <c r="PEO225" s="267"/>
      <c r="PEP225" s="267"/>
      <c r="PEQ225" s="267"/>
      <c r="PER225" s="267"/>
      <c r="PES225" s="267"/>
      <c r="PET225" s="267"/>
      <c r="PEU225" s="267"/>
      <c r="PEV225" s="267"/>
      <c r="PEW225" s="267"/>
      <c r="PEX225" s="267"/>
      <c r="PEY225" s="267"/>
      <c r="PEZ225" s="267"/>
      <c r="PFA225" s="267"/>
      <c r="PFB225" s="267"/>
      <c r="PFC225" s="267"/>
      <c r="PFD225" s="267"/>
      <c r="PFE225" s="267"/>
      <c r="PFF225" s="267"/>
      <c r="PFG225" s="267"/>
      <c r="PFH225" s="267"/>
      <c r="PFI225" s="267"/>
      <c r="PFJ225" s="267"/>
      <c r="PFK225" s="267"/>
      <c r="PFL225" s="267"/>
      <c r="PFM225" s="267"/>
      <c r="PFN225" s="267"/>
      <c r="PFO225" s="267"/>
      <c r="PFP225" s="267"/>
      <c r="PFQ225" s="267"/>
      <c r="PFR225" s="267"/>
      <c r="PFS225" s="267"/>
      <c r="PFT225" s="267"/>
      <c r="PFU225" s="267"/>
      <c r="PFV225" s="267"/>
      <c r="PFW225" s="267"/>
      <c r="PFX225" s="267"/>
      <c r="PFY225" s="267"/>
      <c r="PFZ225" s="267"/>
      <c r="PGA225" s="267"/>
      <c r="PGB225" s="267"/>
      <c r="PGC225" s="267"/>
      <c r="PGD225" s="267"/>
      <c r="PGE225" s="267"/>
      <c r="PGF225" s="267"/>
      <c r="PGG225" s="267"/>
      <c r="PGH225" s="267"/>
      <c r="PGI225" s="267"/>
      <c r="PGJ225" s="267"/>
      <c r="PGK225" s="267"/>
      <c r="PGL225" s="267"/>
      <c r="PGM225" s="267"/>
      <c r="PGN225" s="267"/>
      <c r="PGO225" s="267"/>
      <c r="PGP225" s="267"/>
      <c r="PGQ225" s="267"/>
      <c r="PGR225" s="267"/>
      <c r="PGS225" s="267"/>
      <c r="PGT225" s="267"/>
      <c r="PGU225" s="267"/>
      <c r="PGV225" s="267"/>
      <c r="PGW225" s="267"/>
      <c r="PGX225" s="267"/>
      <c r="PGY225" s="267"/>
      <c r="PGZ225" s="267"/>
      <c r="PHA225" s="267"/>
      <c r="PHB225" s="267"/>
      <c r="PHC225" s="267"/>
      <c r="PHD225" s="267"/>
      <c r="PHE225" s="267"/>
      <c r="PHF225" s="267"/>
      <c r="PHG225" s="267"/>
      <c r="PHH225" s="267"/>
      <c r="PHI225" s="267"/>
      <c r="PHJ225" s="267"/>
      <c r="PHK225" s="267"/>
      <c r="PHL225" s="267"/>
      <c r="PHM225" s="267"/>
      <c r="PHN225" s="267"/>
      <c r="PHO225" s="267"/>
      <c r="PHP225" s="267"/>
      <c r="PHQ225" s="267"/>
      <c r="PHR225" s="267"/>
      <c r="PHS225" s="267"/>
      <c r="PHT225" s="267"/>
      <c r="PHU225" s="267"/>
      <c r="PHV225" s="267"/>
      <c r="PHW225" s="267"/>
      <c r="PHX225" s="267"/>
      <c r="PHY225" s="267"/>
      <c r="PHZ225" s="267"/>
      <c r="PIA225" s="267"/>
      <c r="PIB225" s="267"/>
      <c r="PIC225" s="267"/>
      <c r="PID225" s="267"/>
      <c r="PIE225" s="267"/>
      <c r="PIF225" s="267"/>
      <c r="PIG225" s="267"/>
      <c r="PIH225" s="267"/>
      <c r="PII225" s="267"/>
      <c r="PIJ225" s="267"/>
      <c r="PIK225" s="267"/>
      <c r="PIL225" s="267"/>
      <c r="PIM225" s="267"/>
      <c r="PIN225" s="267"/>
      <c r="PIO225" s="267"/>
      <c r="PIP225" s="267"/>
      <c r="PIQ225" s="267"/>
      <c r="PIR225" s="267"/>
      <c r="PIS225" s="267"/>
      <c r="PIT225" s="267"/>
      <c r="PIU225" s="267"/>
      <c r="PIV225" s="267"/>
      <c r="PIW225" s="267"/>
      <c r="PIX225" s="267"/>
      <c r="PIY225" s="267"/>
      <c r="PIZ225" s="267"/>
      <c r="PJA225" s="267"/>
      <c r="PJB225" s="267"/>
      <c r="PJC225" s="267"/>
      <c r="PJD225" s="267"/>
      <c r="PJE225" s="267"/>
      <c r="PJF225" s="267"/>
      <c r="PJG225" s="267"/>
      <c r="PJH225" s="267"/>
      <c r="PJI225" s="267"/>
      <c r="PJJ225" s="267"/>
      <c r="PJK225" s="267"/>
      <c r="PJL225" s="267"/>
      <c r="PJM225" s="267"/>
      <c r="PJN225" s="267"/>
      <c r="PJO225" s="267"/>
      <c r="PJP225" s="267"/>
      <c r="PJQ225" s="267"/>
      <c r="PJR225" s="267"/>
      <c r="PJS225" s="267"/>
      <c r="PJT225" s="267"/>
      <c r="PJU225" s="267"/>
      <c r="PJV225" s="267"/>
      <c r="PJW225" s="267"/>
      <c r="PJX225" s="267"/>
      <c r="PJY225" s="267"/>
      <c r="PJZ225" s="267"/>
      <c r="PKA225" s="267"/>
      <c r="PKB225" s="267"/>
      <c r="PKC225" s="267"/>
      <c r="PKD225" s="267"/>
      <c r="PKE225" s="267"/>
      <c r="PKF225" s="267"/>
      <c r="PKG225" s="267"/>
      <c r="PKH225" s="267"/>
      <c r="PKI225" s="267"/>
      <c r="PKJ225" s="267"/>
      <c r="PKK225" s="267"/>
      <c r="PKL225" s="267"/>
      <c r="PKM225" s="267"/>
      <c r="PKN225" s="267"/>
      <c r="PKO225" s="267"/>
      <c r="PKP225" s="267"/>
      <c r="PKQ225" s="267"/>
      <c r="PKR225" s="267"/>
      <c r="PKS225" s="267"/>
      <c r="PKT225" s="267"/>
      <c r="PKU225" s="267"/>
      <c r="PKV225" s="267"/>
      <c r="PKW225" s="267"/>
      <c r="PKX225" s="267"/>
      <c r="PKY225" s="267"/>
      <c r="PKZ225" s="267"/>
      <c r="PLA225" s="267"/>
      <c r="PLB225" s="267"/>
      <c r="PLC225" s="267"/>
      <c r="PLD225" s="267"/>
      <c r="PLE225" s="267"/>
      <c r="PLF225" s="267"/>
      <c r="PLG225" s="267"/>
      <c r="PLH225" s="267"/>
      <c r="PLI225" s="267"/>
      <c r="PLJ225" s="267"/>
      <c r="PLK225" s="267"/>
      <c r="PLL225" s="267"/>
      <c r="PLM225" s="267"/>
      <c r="PLN225" s="267"/>
      <c r="PLO225" s="267"/>
      <c r="PLP225" s="267"/>
      <c r="PLQ225" s="267"/>
      <c r="PLR225" s="267"/>
      <c r="PLS225" s="267"/>
      <c r="PLT225" s="267"/>
      <c r="PLU225" s="267"/>
      <c r="PLV225" s="267"/>
      <c r="PLW225" s="267"/>
      <c r="PLX225" s="267"/>
      <c r="PLY225" s="267"/>
      <c r="PLZ225" s="267"/>
      <c r="PMA225" s="267"/>
      <c r="PMB225" s="267"/>
      <c r="PMC225" s="267"/>
      <c r="PMD225" s="267"/>
      <c r="PME225" s="267"/>
      <c r="PMF225" s="267"/>
      <c r="PMG225" s="267"/>
      <c r="PMH225" s="267"/>
      <c r="PMI225" s="267"/>
      <c r="PMJ225" s="267"/>
      <c r="PMK225" s="267"/>
      <c r="PML225" s="267"/>
      <c r="PMM225" s="267"/>
      <c r="PMN225" s="267"/>
      <c r="PMO225" s="267"/>
      <c r="PMP225" s="267"/>
      <c r="PMQ225" s="267"/>
      <c r="PMR225" s="267"/>
      <c r="PMS225" s="267"/>
      <c r="PMT225" s="267"/>
      <c r="PMU225" s="267"/>
      <c r="PMV225" s="267"/>
      <c r="PMW225" s="267"/>
      <c r="PMX225" s="267"/>
      <c r="PMY225" s="267"/>
      <c r="PMZ225" s="267"/>
      <c r="PNA225" s="267"/>
      <c r="PNB225" s="267"/>
      <c r="PNC225" s="267"/>
      <c r="PND225" s="267"/>
      <c r="PNE225" s="267"/>
      <c r="PNF225" s="267"/>
      <c r="PNG225" s="267"/>
      <c r="PNH225" s="267"/>
      <c r="PNI225" s="267"/>
      <c r="PNJ225" s="267"/>
      <c r="PNK225" s="267"/>
      <c r="PNL225" s="267"/>
      <c r="PNM225" s="267"/>
      <c r="PNN225" s="267"/>
      <c r="PNO225" s="267"/>
      <c r="PNP225" s="267"/>
      <c r="PNQ225" s="267"/>
      <c r="PNR225" s="267"/>
      <c r="PNS225" s="267"/>
      <c r="PNT225" s="267"/>
      <c r="PNU225" s="267"/>
      <c r="PNV225" s="267"/>
      <c r="PNW225" s="267"/>
      <c r="PNX225" s="267"/>
      <c r="PNY225" s="267"/>
      <c r="PNZ225" s="267"/>
      <c r="POA225" s="267"/>
      <c r="POB225" s="267"/>
      <c r="POC225" s="267"/>
      <c r="POD225" s="267"/>
      <c r="POE225" s="267"/>
      <c r="POF225" s="267"/>
      <c r="POG225" s="267"/>
      <c r="POH225" s="267"/>
      <c r="POI225" s="267"/>
      <c r="POJ225" s="267"/>
      <c r="POK225" s="267"/>
      <c r="POL225" s="267"/>
      <c r="POM225" s="267"/>
      <c r="PON225" s="267"/>
      <c r="POO225" s="267"/>
      <c r="POP225" s="267"/>
      <c r="POQ225" s="267"/>
      <c r="POR225" s="267"/>
      <c r="POS225" s="267"/>
      <c r="POT225" s="267"/>
      <c r="POU225" s="267"/>
      <c r="POV225" s="267"/>
      <c r="POW225" s="267"/>
      <c r="POX225" s="267"/>
      <c r="POY225" s="267"/>
      <c r="POZ225" s="267"/>
      <c r="PPA225" s="267"/>
      <c r="PPB225" s="267"/>
      <c r="PPC225" s="267"/>
      <c r="PPD225" s="267"/>
      <c r="PPE225" s="267"/>
      <c r="PPF225" s="267"/>
      <c r="PPG225" s="267"/>
      <c r="PPH225" s="267"/>
      <c r="PPI225" s="267"/>
      <c r="PPJ225" s="267"/>
      <c r="PPK225" s="267"/>
      <c r="PPL225" s="267"/>
      <c r="PPM225" s="267"/>
      <c r="PPN225" s="267"/>
      <c r="PPO225" s="267"/>
      <c r="PPP225" s="267"/>
      <c r="PPQ225" s="267"/>
      <c r="PPR225" s="267"/>
      <c r="PPS225" s="267"/>
      <c r="PPT225" s="267"/>
      <c r="PPU225" s="267"/>
      <c r="PPV225" s="267"/>
      <c r="PPW225" s="267"/>
      <c r="PPX225" s="267"/>
      <c r="PPY225" s="267"/>
      <c r="PPZ225" s="267"/>
      <c r="PQA225" s="267"/>
      <c r="PQB225" s="267"/>
      <c r="PQC225" s="267"/>
      <c r="PQD225" s="267"/>
      <c r="PQE225" s="267"/>
      <c r="PQF225" s="267"/>
      <c r="PQG225" s="267"/>
      <c r="PQH225" s="267"/>
      <c r="PQI225" s="267"/>
      <c r="PQJ225" s="267"/>
      <c r="PQK225" s="267"/>
      <c r="PQL225" s="267"/>
      <c r="PQM225" s="267"/>
      <c r="PQN225" s="267"/>
      <c r="PQO225" s="267"/>
      <c r="PQP225" s="267"/>
      <c r="PQQ225" s="267"/>
      <c r="PQR225" s="267"/>
      <c r="PQS225" s="267"/>
      <c r="PQT225" s="267"/>
      <c r="PQU225" s="267"/>
      <c r="PQV225" s="267"/>
      <c r="PQW225" s="267"/>
      <c r="PQX225" s="267"/>
      <c r="PQY225" s="267"/>
      <c r="PQZ225" s="267"/>
      <c r="PRA225" s="267"/>
      <c r="PRB225" s="267"/>
      <c r="PRC225" s="267"/>
      <c r="PRD225" s="267"/>
      <c r="PRE225" s="267"/>
      <c r="PRF225" s="267"/>
      <c r="PRG225" s="267"/>
      <c r="PRH225" s="267"/>
      <c r="PRI225" s="267"/>
      <c r="PRJ225" s="267"/>
      <c r="PRK225" s="267"/>
      <c r="PRL225" s="267"/>
      <c r="PRM225" s="267"/>
      <c r="PRN225" s="267"/>
      <c r="PRO225" s="267"/>
      <c r="PRP225" s="267"/>
      <c r="PRQ225" s="267"/>
      <c r="PRR225" s="267"/>
      <c r="PRS225" s="267"/>
      <c r="PRT225" s="267"/>
      <c r="PRU225" s="267"/>
      <c r="PRV225" s="267"/>
      <c r="PRW225" s="267"/>
      <c r="PRX225" s="267"/>
      <c r="PRY225" s="267"/>
      <c r="PRZ225" s="267"/>
      <c r="PSA225" s="267"/>
      <c r="PSB225" s="267"/>
      <c r="PSC225" s="267"/>
      <c r="PSD225" s="267"/>
      <c r="PSE225" s="267"/>
      <c r="PSF225" s="267"/>
      <c r="PSG225" s="267"/>
      <c r="PSH225" s="267"/>
      <c r="PSI225" s="267"/>
      <c r="PSJ225" s="267"/>
      <c r="PSK225" s="267"/>
      <c r="PSL225" s="267"/>
      <c r="PSM225" s="267"/>
      <c r="PSN225" s="267"/>
      <c r="PSO225" s="267"/>
      <c r="PSP225" s="267"/>
      <c r="PSQ225" s="267"/>
      <c r="PSR225" s="267"/>
      <c r="PSS225" s="267"/>
      <c r="PST225" s="267"/>
      <c r="PSU225" s="267"/>
      <c r="PSV225" s="267"/>
      <c r="PSW225" s="267"/>
      <c r="PSX225" s="267"/>
      <c r="PSY225" s="267"/>
      <c r="PSZ225" s="267"/>
      <c r="PTA225" s="267"/>
      <c r="PTB225" s="267"/>
      <c r="PTC225" s="267"/>
      <c r="PTD225" s="267"/>
      <c r="PTE225" s="267"/>
      <c r="PTF225" s="267"/>
      <c r="PTG225" s="267"/>
      <c r="PTH225" s="267"/>
      <c r="PTI225" s="267"/>
      <c r="PTJ225" s="267"/>
      <c r="PTK225" s="267"/>
      <c r="PTL225" s="267"/>
      <c r="PTM225" s="267"/>
      <c r="PTN225" s="267"/>
      <c r="PTO225" s="267"/>
      <c r="PTP225" s="267"/>
      <c r="PTQ225" s="267"/>
      <c r="PTR225" s="267"/>
      <c r="PTS225" s="267"/>
      <c r="PTT225" s="267"/>
      <c r="PTU225" s="267"/>
      <c r="PTV225" s="267"/>
      <c r="PTW225" s="267"/>
      <c r="PTX225" s="267"/>
      <c r="PTY225" s="267"/>
      <c r="PTZ225" s="267"/>
      <c r="PUA225" s="267"/>
      <c r="PUB225" s="267"/>
      <c r="PUC225" s="267"/>
      <c r="PUD225" s="267"/>
      <c r="PUE225" s="267"/>
      <c r="PUF225" s="267"/>
      <c r="PUG225" s="267"/>
      <c r="PUH225" s="267"/>
      <c r="PUI225" s="267"/>
      <c r="PUJ225" s="267"/>
      <c r="PUK225" s="267"/>
      <c r="PUL225" s="267"/>
      <c r="PUM225" s="267"/>
      <c r="PUN225" s="267"/>
      <c r="PUO225" s="267"/>
      <c r="PUP225" s="267"/>
      <c r="PUQ225" s="267"/>
      <c r="PUR225" s="267"/>
      <c r="PUS225" s="267"/>
      <c r="PUT225" s="267"/>
      <c r="PUU225" s="267"/>
      <c r="PUV225" s="267"/>
      <c r="PUW225" s="267"/>
      <c r="PUX225" s="267"/>
      <c r="PUY225" s="267"/>
      <c r="PUZ225" s="267"/>
      <c r="PVA225" s="267"/>
      <c r="PVB225" s="267"/>
      <c r="PVC225" s="267"/>
      <c r="PVD225" s="267"/>
      <c r="PVE225" s="267"/>
      <c r="PVF225" s="267"/>
      <c r="PVG225" s="267"/>
      <c r="PVH225" s="267"/>
      <c r="PVI225" s="267"/>
      <c r="PVJ225" s="267"/>
      <c r="PVK225" s="267"/>
      <c r="PVL225" s="267"/>
      <c r="PVM225" s="267"/>
      <c r="PVN225" s="267"/>
      <c r="PVO225" s="267"/>
      <c r="PVP225" s="267"/>
      <c r="PVQ225" s="267"/>
      <c r="PVR225" s="267"/>
      <c r="PVS225" s="267"/>
      <c r="PVT225" s="267"/>
      <c r="PVU225" s="267"/>
      <c r="PVV225" s="267"/>
      <c r="PVW225" s="267"/>
      <c r="PVX225" s="267"/>
      <c r="PVY225" s="267"/>
      <c r="PVZ225" s="267"/>
      <c r="PWA225" s="267"/>
      <c r="PWB225" s="267"/>
      <c r="PWC225" s="267"/>
      <c r="PWD225" s="267"/>
      <c r="PWE225" s="267"/>
      <c r="PWF225" s="267"/>
      <c r="PWG225" s="267"/>
      <c r="PWH225" s="267"/>
      <c r="PWI225" s="267"/>
      <c r="PWJ225" s="267"/>
      <c r="PWK225" s="267"/>
      <c r="PWL225" s="267"/>
      <c r="PWM225" s="267"/>
      <c r="PWN225" s="267"/>
      <c r="PWO225" s="267"/>
      <c r="PWP225" s="267"/>
      <c r="PWQ225" s="267"/>
      <c r="PWR225" s="267"/>
      <c r="PWS225" s="267"/>
      <c r="PWT225" s="267"/>
      <c r="PWU225" s="267"/>
      <c r="PWV225" s="267"/>
      <c r="PWW225" s="267"/>
      <c r="PWX225" s="267"/>
      <c r="PWY225" s="267"/>
      <c r="PWZ225" s="267"/>
      <c r="PXA225" s="267"/>
      <c r="PXB225" s="267"/>
      <c r="PXC225" s="267"/>
      <c r="PXD225" s="267"/>
      <c r="PXE225" s="267"/>
      <c r="PXF225" s="267"/>
      <c r="PXG225" s="267"/>
      <c r="PXH225" s="267"/>
      <c r="PXI225" s="267"/>
      <c r="PXJ225" s="267"/>
      <c r="PXK225" s="267"/>
      <c r="PXL225" s="267"/>
      <c r="PXM225" s="267"/>
      <c r="PXN225" s="267"/>
      <c r="PXO225" s="267"/>
      <c r="PXP225" s="267"/>
      <c r="PXQ225" s="267"/>
      <c r="PXR225" s="267"/>
      <c r="PXS225" s="267"/>
      <c r="PXT225" s="267"/>
      <c r="PXU225" s="267"/>
      <c r="PXV225" s="267"/>
      <c r="PXW225" s="267"/>
      <c r="PXX225" s="267"/>
      <c r="PXY225" s="267"/>
      <c r="PXZ225" s="267"/>
      <c r="PYA225" s="267"/>
      <c r="PYB225" s="267"/>
      <c r="PYC225" s="267"/>
      <c r="PYD225" s="267"/>
      <c r="PYE225" s="267"/>
      <c r="PYF225" s="267"/>
      <c r="PYG225" s="267"/>
      <c r="PYH225" s="267"/>
      <c r="PYI225" s="267"/>
      <c r="PYJ225" s="267"/>
      <c r="PYK225" s="267"/>
      <c r="PYL225" s="267"/>
      <c r="PYM225" s="267"/>
      <c r="PYN225" s="267"/>
      <c r="PYO225" s="267"/>
      <c r="PYP225" s="267"/>
      <c r="PYQ225" s="267"/>
      <c r="PYR225" s="267"/>
      <c r="PYS225" s="267"/>
      <c r="PYT225" s="267"/>
      <c r="PYU225" s="267"/>
      <c r="PYV225" s="267"/>
      <c r="PYW225" s="267"/>
      <c r="PYX225" s="267"/>
      <c r="PYY225" s="267"/>
      <c r="PYZ225" s="267"/>
      <c r="PZA225" s="267"/>
      <c r="PZB225" s="267"/>
      <c r="PZC225" s="267"/>
      <c r="PZD225" s="267"/>
      <c r="PZE225" s="267"/>
      <c r="PZF225" s="267"/>
      <c r="PZG225" s="267"/>
      <c r="PZH225" s="267"/>
      <c r="PZI225" s="267"/>
      <c r="PZJ225" s="267"/>
      <c r="PZK225" s="267"/>
      <c r="PZL225" s="267"/>
      <c r="PZM225" s="267"/>
      <c r="PZN225" s="267"/>
      <c r="PZO225" s="267"/>
      <c r="PZP225" s="267"/>
      <c r="PZQ225" s="267"/>
      <c r="PZR225" s="267"/>
      <c r="PZS225" s="267"/>
      <c r="PZT225" s="267"/>
      <c r="PZU225" s="267"/>
      <c r="PZV225" s="267"/>
      <c r="PZW225" s="267"/>
      <c r="PZX225" s="267"/>
      <c r="PZY225" s="267"/>
      <c r="PZZ225" s="267"/>
      <c r="QAA225" s="267"/>
      <c r="QAB225" s="267"/>
      <c r="QAC225" s="267"/>
      <c r="QAD225" s="267"/>
      <c r="QAE225" s="267"/>
      <c r="QAF225" s="267"/>
      <c r="QAG225" s="267"/>
      <c r="QAH225" s="267"/>
      <c r="QAI225" s="267"/>
      <c r="QAJ225" s="267"/>
      <c r="QAK225" s="267"/>
      <c r="QAL225" s="267"/>
      <c r="QAM225" s="267"/>
      <c r="QAN225" s="267"/>
      <c r="QAO225" s="267"/>
      <c r="QAP225" s="267"/>
      <c r="QAQ225" s="267"/>
      <c r="QAR225" s="267"/>
      <c r="QAS225" s="267"/>
      <c r="QAT225" s="267"/>
      <c r="QAU225" s="267"/>
      <c r="QAV225" s="267"/>
      <c r="QAW225" s="267"/>
      <c r="QAX225" s="267"/>
      <c r="QAY225" s="267"/>
      <c r="QAZ225" s="267"/>
      <c r="QBA225" s="267"/>
      <c r="QBB225" s="267"/>
      <c r="QBC225" s="267"/>
      <c r="QBD225" s="267"/>
      <c r="QBE225" s="267"/>
      <c r="QBF225" s="267"/>
      <c r="QBG225" s="267"/>
      <c r="QBH225" s="267"/>
      <c r="QBI225" s="267"/>
      <c r="QBJ225" s="267"/>
      <c r="QBK225" s="267"/>
      <c r="QBL225" s="267"/>
      <c r="QBM225" s="267"/>
      <c r="QBN225" s="267"/>
      <c r="QBO225" s="267"/>
      <c r="QBP225" s="267"/>
      <c r="QBQ225" s="267"/>
      <c r="QBR225" s="267"/>
      <c r="QBS225" s="267"/>
      <c r="QBT225" s="267"/>
      <c r="QBU225" s="267"/>
      <c r="QBV225" s="267"/>
      <c r="QBW225" s="267"/>
      <c r="QBX225" s="267"/>
      <c r="QBY225" s="267"/>
      <c r="QBZ225" s="267"/>
      <c r="QCA225" s="267"/>
      <c r="QCB225" s="267"/>
      <c r="QCC225" s="267"/>
      <c r="QCD225" s="267"/>
      <c r="QCE225" s="267"/>
      <c r="QCF225" s="267"/>
      <c r="QCG225" s="267"/>
      <c r="QCH225" s="267"/>
      <c r="QCI225" s="267"/>
      <c r="QCJ225" s="267"/>
      <c r="QCK225" s="267"/>
      <c r="QCL225" s="267"/>
      <c r="QCM225" s="267"/>
      <c r="QCN225" s="267"/>
      <c r="QCO225" s="267"/>
      <c r="QCP225" s="267"/>
      <c r="QCQ225" s="267"/>
      <c r="QCR225" s="267"/>
      <c r="QCS225" s="267"/>
      <c r="QCT225" s="267"/>
      <c r="QCU225" s="267"/>
      <c r="QCV225" s="267"/>
      <c r="QCW225" s="267"/>
      <c r="QCX225" s="267"/>
      <c r="QCY225" s="267"/>
      <c r="QCZ225" s="267"/>
      <c r="QDA225" s="267"/>
      <c r="QDB225" s="267"/>
      <c r="QDC225" s="267"/>
      <c r="QDD225" s="267"/>
      <c r="QDE225" s="267"/>
      <c r="QDF225" s="267"/>
      <c r="QDG225" s="267"/>
      <c r="QDH225" s="267"/>
      <c r="QDI225" s="267"/>
      <c r="QDJ225" s="267"/>
      <c r="QDK225" s="267"/>
      <c r="QDL225" s="267"/>
      <c r="QDM225" s="267"/>
      <c r="QDN225" s="267"/>
      <c r="QDO225" s="267"/>
      <c r="QDP225" s="267"/>
      <c r="QDQ225" s="267"/>
      <c r="QDR225" s="267"/>
      <c r="QDS225" s="267"/>
      <c r="QDT225" s="267"/>
      <c r="QDU225" s="267"/>
      <c r="QDV225" s="267"/>
      <c r="QDW225" s="267"/>
      <c r="QDX225" s="267"/>
      <c r="QDY225" s="267"/>
      <c r="QDZ225" s="267"/>
      <c r="QEA225" s="267"/>
      <c r="QEB225" s="267"/>
      <c r="QEC225" s="267"/>
      <c r="QED225" s="267"/>
      <c r="QEE225" s="267"/>
      <c r="QEF225" s="267"/>
      <c r="QEG225" s="267"/>
      <c r="QEH225" s="267"/>
      <c r="QEI225" s="267"/>
      <c r="QEJ225" s="267"/>
      <c r="QEK225" s="267"/>
      <c r="QEL225" s="267"/>
      <c r="QEM225" s="267"/>
      <c r="QEN225" s="267"/>
      <c r="QEO225" s="267"/>
      <c r="QEP225" s="267"/>
      <c r="QEQ225" s="267"/>
      <c r="QER225" s="267"/>
      <c r="QES225" s="267"/>
      <c r="QET225" s="267"/>
      <c r="QEU225" s="267"/>
      <c r="QEV225" s="267"/>
      <c r="QEW225" s="267"/>
      <c r="QEX225" s="267"/>
      <c r="QEY225" s="267"/>
      <c r="QEZ225" s="267"/>
      <c r="QFA225" s="267"/>
      <c r="QFB225" s="267"/>
      <c r="QFC225" s="267"/>
      <c r="QFD225" s="267"/>
      <c r="QFE225" s="267"/>
      <c r="QFF225" s="267"/>
      <c r="QFG225" s="267"/>
      <c r="QFH225" s="267"/>
      <c r="QFI225" s="267"/>
      <c r="QFJ225" s="267"/>
      <c r="QFK225" s="267"/>
      <c r="QFL225" s="267"/>
      <c r="QFM225" s="267"/>
      <c r="QFN225" s="267"/>
      <c r="QFO225" s="267"/>
      <c r="QFP225" s="267"/>
      <c r="QFQ225" s="267"/>
      <c r="QFR225" s="267"/>
      <c r="QFS225" s="267"/>
      <c r="QFT225" s="267"/>
      <c r="QFU225" s="267"/>
      <c r="QFV225" s="267"/>
      <c r="QFW225" s="267"/>
      <c r="QFX225" s="267"/>
      <c r="QFY225" s="267"/>
      <c r="QFZ225" s="267"/>
      <c r="QGA225" s="267"/>
      <c r="QGB225" s="267"/>
      <c r="QGC225" s="267"/>
      <c r="QGD225" s="267"/>
      <c r="QGE225" s="267"/>
      <c r="QGF225" s="267"/>
      <c r="QGG225" s="267"/>
      <c r="QGH225" s="267"/>
      <c r="QGI225" s="267"/>
      <c r="QGJ225" s="267"/>
      <c r="QGK225" s="267"/>
      <c r="QGL225" s="267"/>
      <c r="QGM225" s="267"/>
      <c r="QGN225" s="267"/>
      <c r="QGO225" s="267"/>
      <c r="QGP225" s="267"/>
      <c r="QGQ225" s="267"/>
      <c r="QGR225" s="267"/>
      <c r="QGS225" s="267"/>
      <c r="QGT225" s="267"/>
      <c r="QGU225" s="267"/>
      <c r="QGV225" s="267"/>
      <c r="QGW225" s="267"/>
      <c r="QGX225" s="267"/>
      <c r="QGY225" s="267"/>
      <c r="QGZ225" s="267"/>
      <c r="QHA225" s="267"/>
      <c r="QHB225" s="267"/>
      <c r="QHC225" s="267"/>
      <c r="QHD225" s="267"/>
      <c r="QHE225" s="267"/>
      <c r="QHF225" s="267"/>
      <c r="QHG225" s="267"/>
      <c r="QHH225" s="267"/>
      <c r="QHI225" s="267"/>
      <c r="QHJ225" s="267"/>
      <c r="QHK225" s="267"/>
      <c r="QHL225" s="267"/>
      <c r="QHM225" s="267"/>
      <c r="QHN225" s="267"/>
      <c r="QHO225" s="267"/>
      <c r="QHP225" s="267"/>
      <c r="QHQ225" s="267"/>
      <c r="QHR225" s="267"/>
      <c r="QHS225" s="267"/>
      <c r="QHT225" s="267"/>
      <c r="QHU225" s="267"/>
      <c r="QHV225" s="267"/>
      <c r="QHW225" s="267"/>
      <c r="QHX225" s="267"/>
      <c r="QHY225" s="267"/>
      <c r="QHZ225" s="267"/>
      <c r="QIA225" s="267"/>
      <c r="QIB225" s="267"/>
      <c r="QIC225" s="267"/>
      <c r="QID225" s="267"/>
      <c r="QIE225" s="267"/>
      <c r="QIF225" s="267"/>
      <c r="QIG225" s="267"/>
      <c r="QIH225" s="267"/>
      <c r="QII225" s="267"/>
      <c r="QIJ225" s="267"/>
      <c r="QIK225" s="267"/>
      <c r="QIL225" s="267"/>
      <c r="QIM225" s="267"/>
      <c r="QIN225" s="267"/>
      <c r="QIO225" s="267"/>
      <c r="QIP225" s="267"/>
      <c r="QIQ225" s="267"/>
      <c r="QIR225" s="267"/>
      <c r="QIS225" s="267"/>
      <c r="QIT225" s="267"/>
      <c r="QIU225" s="267"/>
      <c r="QIV225" s="267"/>
      <c r="QIW225" s="267"/>
      <c r="QIX225" s="267"/>
      <c r="QIY225" s="267"/>
      <c r="QIZ225" s="267"/>
      <c r="QJA225" s="267"/>
      <c r="QJB225" s="267"/>
      <c r="QJC225" s="267"/>
      <c r="QJD225" s="267"/>
      <c r="QJE225" s="267"/>
      <c r="QJF225" s="267"/>
      <c r="QJG225" s="267"/>
      <c r="QJH225" s="267"/>
      <c r="QJI225" s="267"/>
      <c r="QJJ225" s="267"/>
      <c r="QJK225" s="267"/>
      <c r="QJL225" s="267"/>
      <c r="QJM225" s="267"/>
      <c r="QJN225" s="267"/>
      <c r="QJO225" s="267"/>
      <c r="QJP225" s="267"/>
      <c r="QJQ225" s="267"/>
      <c r="QJR225" s="267"/>
      <c r="QJS225" s="267"/>
      <c r="QJT225" s="267"/>
      <c r="QJU225" s="267"/>
      <c r="QJV225" s="267"/>
      <c r="QJW225" s="267"/>
      <c r="QJX225" s="267"/>
      <c r="QJY225" s="267"/>
      <c r="QJZ225" s="267"/>
      <c r="QKA225" s="267"/>
      <c r="QKB225" s="267"/>
      <c r="QKC225" s="267"/>
      <c r="QKD225" s="267"/>
      <c r="QKE225" s="267"/>
      <c r="QKF225" s="267"/>
      <c r="QKG225" s="267"/>
      <c r="QKH225" s="267"/>
      <c r="QKI225" s="267"/>
      <c r="QKJ225" s="267"/>
      <c r="QKK225" s="267"/>
      <c r="QKL225" s="267"/>
      <c r="QKM225" s="267"/>
      <c r="QKN225" s="267"/>
      <c r="QKO225" s="267"/>
      <c r="QKP225" s="267"/>
      <c r="QKQ225" s="267"/>
      <c r="QKR225" s="267"/>
      <c r="QKS225" s="267"/>
      <c r="QKT225" s="267"/>
      <c r="QKU225" s="267"/>
      <c r="QKV225" s="267"/>
      <c r="QKW225" s="267"/>
      <c r="QKX225" s="267"/>
      <c r="QKY225" s="267"/>
      <c r="QKZ225" s="267"/>
      <c r="QLA225" s="267"/>
      <c r="QLB225" s="267"/>
      <c r="QLC225" s="267"/>
      <c r="QLD225" s="267"/>
      <c r="QLE225" s="267"/>
      <c r="QLF225" s="267"/>
      <c r="QLG225" s="267"/>
      <c r="QLH225" s="267"/>
      <c r="QLI225" s="267"/>
      <c r="QLJ225" s="267"/>
      <c r="QLK225" s="267"/>
      <c r="QLL225" s="267"/>
      <c r="QLM225" s="267"/>
      <c r="QLN225" s="267"/>
      <c r="QLO225" s="267"/>
      <c r="QLP225" s="267"/>
      <c r="QLQ225" s="267"/>
      <c r="QLR225" s="267"/>
      <c r="QLS225" s="267"/>
      <c r="QLT225" s="267"/>
      <c r="QLU225" s="267"/>
      <c r="QLV225" s="267"/>
      <c r="QLW225" s="267"/>
      <c r="QLX225" s="267"/>
      <c r="QLY225" s="267"/>
      <c r="QLZ225" s="267"/>
      <c r="QMA225" s="267"/>
      <c r="QMB225" s="267"/>
      <c r="QMC225" s="267"/>
      <c r="QMD225" s="267"/>
      <c r="QME225" s="267"/>
      <c r="QMF225" s="267"/>
      <c r="QMG225" s="267"/>
      <c r="QMH225" s="267"/>
      <c r="QMI225" s="267"/>
      <c r="QMJ225" s="267"/>
      <c r="QMK225" s="267"/>
      <c r="QML225" s="267"/>
      <c r="QMM225" s="267"/>
      <c r="QMN225" s="267"/>
      <c r="QMO225" s="267"/>
      <c r="QMP225" s="267"/>
      <c r="QMQ225" s="267"/>
      <c r="QMR225" s="267"/>
      <c r="QMS225" s="267"/>
      <c r="QMT225" s="267"/>
      <c r="QMU225" s="267"/>
      <c r="QMV225" s="267"/>
      <c r="QMW225" s="267"/>
      <c r="QMX225" s="267"/>
      <c r="QMY225" s="267"/>
      <c r="QMZ225" s="267"/>
      <c r="QNA225" s="267"/>
      <c r="QNB225" s="267"/>
      <c r="QNC225" s="267"/>
      <c r="QND225" s="267"/>
      <c r="QNE225" s="267"/>
      <c r="QNF225" s="267"/>
      <c r="QNG225" s="267"/>
      <c r="QNH225" s="267"/>
      <c r="QNI225" s="267"/>
      <c r="QNJ225" s="267"/>
      <c r="QNK225" s="267"/>
      <c r="QNL225" s="267"/>
      <c r="QNM225" s="267"/>
      <c r="QNN225" s="267"/>
      <c r="QNO225" s="267"/>
      <c r="QNP225" s="267"/>
      <c r="QNQ225" s="267"/>
      <c r="QNR225" s="267"/>
      <c r="QNS225" s="267"/>
      <c r="QNT225" s="267"/>
      <c r="QNU225" s="267"/>
      <c r="QNV225" s="267"/>
      <c r="QNW225" s="267"/>
      <c r="QNX225" s="267"/>
      <c r="QNY225" s="267"/>
      <c r="QNZ225" s="267"/>
      <c r="QOA225" s="267"/>
      <c r="QOB225" s="267"/>
      <c r="QOC225" s="267"/>
      <c r="QOD225" s="267"/>
      <c r="QOE225" s="267"/>
      <c r="QOF225" s="267"/>
      <c r="QOG225" s="267"/>
      <c r="QOH225" s="267"/>
      <c r="QOI225" s="267"/>
      <c r="QOJ225" s="267"/>
      <c r="QOK225" s="267"/>
      <c r="QOL225" s="267"/>
      <c r="QOM225" s="267"/>
      <c r="QON225" s="267"/>
      <c r="QOO225" s="267"/>
      <c r="QOP225" s="267"/>
      <c r="QOQ225" s="267"/>
      <c r="QOR225" s="267"/>
      <c r="QOS225" s="267"/>
      <c r="QOT225" s="267"/>
      <c r="QOU225" s="267"/>
      <c r="QOV225" s="267"/>
      <c r="QOW225" s="267"/>
      <c r="QOX225" s="267"/>
      <c r="QOY225" s="267"/>
      <c r="QOZ225" s="267"/>
      <c r="QPA225" s="267"/>
      <c r="QPB225" s="267"/>
      <c r="QPC225" s="267"/>
      <c r="QPD225" s="267"/>
      <c r="QPE225" s="267"/>
      <c r="QPF225" s="267"/>
      <c r="QPG225" s="267"/>
      <c r="QPH225" s="267"/>
      <c r="QPI225" s="267"/>
      <c r="QPJ225" s="267"/>
      <c r="QPK225" s="267"/>
      <c r="QPL225" s="267"/>
      <c r="QPM225" s="267"/>
      <c r="QPN225" s="267"/>
      <c r="QPO225" s="267"/>
      <c r="QPP225" s="267"/>
      <c r="QPQ225" s="267"/>
      <c r="QPR225" s="267"/>
      <c r="QPS225" s="267"/>
      <c r="QPT225" s="267"/>
      <c r="QPU225" s="267"/>
      <c r="QPV225" s="267"/>
      <c r="QPW225" s="267"/>
      <c r="QPX225" s="267"/>
      <c r="QPY225" s="267"/>
      <c r="QPZ225" s="267"/>
      <c r="QQA225" s="267"/>
      <c r="QQB225" s="267"/>
      <c r="QQC225" s="267"/>
      <c r="QQD225" s="267"/>
      <c r="QQE225" s="267"/>
      <c r="QQF225" s="267"/>
      <c r="QQG225" s="267"/>
      <c r="QQH225" s="267"/>
      <c r="QQI225" s="267"/>
      <c r="QQJ225" s="267"/>
      <c r="QQK225" s="267"/>
      <c r="QQL225" s="267"/>
      <c r="QQM225" s="267"/>
      <c r="QQN225" s="267"/>
      <c r="QQO225" s="267"/>
      <c r="QQP225" s="267"/>
      <c r="QQQ225" s="267"/>
      <c r="QQR225" s="267"/>
      <c r="QQS225" s="267"/>
      <c r="QQT225" s="267"/>
      <c r="QQU225" s="267"/>
      <c r="QQV225" s="267"/>
      <c r="QQW225" s="267"/>
      <c r="QQX225" s="267"/>
      <c r="QQY225" s="267"/>
      <c r="QQZ225" s="267"/>
      <c r="QRA225" s="267"/>
      <c r="QRB225" s="267"/>
      <c r="QRC225" s="267"/>
      <c r="QRD225" s="267"/>
      <c r="QRE225" s="267"/>
      <c r="QRF225" s="267"/>
      <c r="QRG225" s="267"/>
      <c r="QRH225" s="267"/>
      <c r="QRI225" s="267"/>
      <c r="QRJ225" s="267"/>
      <c r="QRK225" s="267"/>
      <c r="QRL225" s="267"/>
      <c r="QRM225" s="267"/>
      <c r="QRN225" s="267"/>
      <c r="QRO225" s="267"/>
      <c r="QRP225" s="267"/>
      <c r="QRQ225" s="267"/>
      <c r="QRR225" s="267"/>
      <c r="QRS225" s="267"/>
      <c r="QRT225" s="267"/>
      <c r="QRU225" s="267"/>
      <c r="QRV225" s="267"/>
      <c r="QRW225" s="267"/>
      <c r="QRX225" s="267"/>
      <c r="QRY225" s="267"/>
      <c r="QRZ225" s="267"/>
      <c r="QSA225" s="267"/>
      <c r="QSB225" s="267"/>
      <c r="QSC225" s="267"/>
      <c r="QSD225" s="267"/>
      <c r="QSE225" s="267"/>
      <c r="QSF225" s="267"/>
      <c r="QSG225" s="267"/>
      <c r="QSH225" s="267"/>
      <c r="QSI225" s="267"/>
      <c r="QSJ225" s="267"/>
      <c r="QSK225" s="267"/>
      <c r="QSL225" s="267"/>
      <c r="QSM225" s="267"/>
      <c r="QSN225" s="267"/>
      <c r="QSO225" s="267"/>
      <c r="QSP225" s="267"/>
      <c r="QSQ225" s="267"/>
      <c r="QSR225" s="267"/>
      <c r="QSS225" s="267"/>
      <c r="QST225" s="267"/>
      <c r="QSU225" s="267"/>
      <c r="QSV225" s="267"/>
      <c r="QSW225" s="267"/>
      <c r="QSX225" s="267"/>
      <c r="QSY225" s="267"/>
      <c r="QSZ225" s="267"/>
      <c r="QTA225" s="267"/>
      <c r="QTB225" s="267"/>
      <c r="QTC225" s="267"/>
      <c r="QTD225" s="267"/>
      <c r="QTE225" s="267"/>
      <c r="QTF225" s="267"/>
      <c r="QTG225" s="267"/>
      <c r="QTH225" s="267"/>
      <c r="QTI225" s="267"/>
      <c r="QTJ225" s="267"/>
      <c r="QTK225" s="267"/>
      <c r="QTL225" s="267"/>
      <c r="QTM225" s="267"/>
      <c r="QTN225" s="267"/>
      <c r="QTO225" s="267"/>
      <c r="QTP225" s="267"/>
      <c r="QTQ225" s="267"/>
      <c r="QTR225" s="267"/>
      <c r="QTS225" s="267"/>
      <c r="QTT225" s="267"/>
      <c r="QTU225" s="267"/>
      <c r="QTV225" s="267"/>
      <c r="QTW225" s="267"/>
      <c r="QTX225" s="267"/>
      <c r="QTY225" s="267"/>
      <c r="QTZ225" s="267"/>
      <c r="QUA225" s="267"/>
      <c r="QUB225" s="267"/>
      <c r="QUC225" s="267"/>
      <c r="QUD225" s="267"/>
      <c r="QUE225" s="267"/>
      <c r="QUF225" s="267"/>
      <c r="QUG225" s="267"/>
      <c r="QUH225" s="267"/>
      <c r="QUI225" s="267"/>
      <c r="QUJ225" s="267"/>
      <c r="QUK225" s="267"/>
      <c r="QUL225" s="267"/>
      <c r="QUM225" s="267"/>
      <c r="QUN225" s="267"/>
      <c r="QUO225" s="267"/>
      <c r="QUP225" s="267"/>
      <c r="QUQ225" s="267"/>
      <c r="QUR225" s="267"/>
      <c r="QUS225" s="267"/>
      <c r="QUT225" s="267"/>
      <c r="QUU225" s="267"/>
      <c r="QUV225" s="267"/>
      <c r="QUW225" s="267"/>
      <c r="QUX225" s="267"/>
      <c r="QUY225" s="267"/>
      <c r="QUZ225" s="267"/>
      <c r="QVA225" s="267"/>
      <c r="QVB225" s="267"/>
      <c r="QVC225" s="267"/>
      <c r="QVD225" s="267"/>
      <c r="QVE225" s="267"/>
      <c r="QVF225" s="267"/>
      <c r="QVG225" s="267"/>
      <c r="QVH225" s="267"/>
      <c r="QVI225" s="267"/>
      <c r="QVJ225" s="267"/>
      <c r="QVK225" s="267"/>
      <c r="QVL225" s="267"/>
      <c r="QVM225" s="267"/>
      <c r="QVN225" s="267"/>
      <c r="QVO225" s="267"/>
      <c r="QVP225" s="267"/>
      <c r="QVQ225" s="267"/>
      <c r="QVR225" s="267"/>
      <c r="QVS225" s="267"/>
      <c r="QVT225" s="267"/>
      <c r="QVU225" s="267"/>
      <c r="QVV225" s="267"/>
      <c r="QVW225" s="267"/>
      <c r="QVX225" s="267"/>
      <c r="QVY225" s="267"/>
      <c r="QVZ225" s="267"/>
      <c r="QWA225" s="267"/>
      <c r="QWB225" s="267"/>
      <c r="QWC225" s="267"/>
      <c r="QWD225" s="267"/>
      <c r="QWE225" s="267"/>
      <c r="QWF225" s="267"/>
      <c r="QWG225" s="267"/>
      <c r="QWH225" s="267"/>
      <c r="QWI225" s="267"/>
      <c r="QWJ225" s="267"/>
      <c r="QWK225" s="267"/>
      <c r="QWL225" s="267"/>
      <c r="QWM225" s="267"/>
      <c r="QWN225" s="267"/>
      <c r="QWO225" s="267"/>
      <c r="QWP225" s="267"/>
      <c r="QWQ225" s="267"/>
      <c r="QWR225" s="267"/>
      <c r="QWS225" s="267"/>
      <c r="QWT225" s="267"/>
      <c r="QWU225" s="267"/>
      <c r="QWV225" s="267"/>
      <c r="QWW225" s="267"/>
      <c r="QWX225" s="267"/>
      <c r="QWY225" s="267"/>
      <c r="QWZ225" s="267"/>
      <c r="QXA225" s="267"/>
      <c r="QXB225" s="267"/>
      <c r="QXC225" s="267"/>
      <c r="QXD225" s="267"/>
      <c r="QXE225" s="267"/>
      <c r="QXF225" s="267"/>
      <c r="QXG225" s="267"/>
      <c r="QXH225" s="267"/>
      <c r="QXI225" s="267"/>
      <c r="QXJ225" s="267"/>
      <c r="QXK225" s="267"/>
      <c r="QXL225" s="267"/>
      <c r="QXM225" s="267"/>
      <c r="QXN225" s="267"/>
      <c r="QXO225" s="267"/>
      <c r="QXP225" s="267"/>
      <c r="QXQ225" s="267"/>
      <c r="QXR225" s="267"/>
      <c r="QXS225" s="267"/>
      <c r="QXT225" s="267"/>
      <c r="QXU225" s="267"/>
      <c r="QXV225" s="267"/>
      <c r="QXW225" s="267"/>
      <c r="QXX225" s="267"/>
      <c r="QXY225" s="267"/>
      <c r="QXZ225" s="267"/>
      <c r="QYA225" s="267"/>
      <c r="QYB225" s="267"/>
      <c r="QYC225" s="267"/>
      <c r="QYD225" s="267"/>
      <c r="QYE225" s="267"/>
      <c r="QYF225" s="267"/>
      <c r="QYG225" s="267"/>
      <c r="QYH225" s="267"/>
      <c r="QYI225" s="267"/>
      <c r="QYJ225" s="267"/>
      <c r="QYK225" s="267"/>
      <c r="QYL225" s="267"/>
      <c r="QYM225" s="267"/>
      <c r="QYN225" s="267"/>
      <c r="QYO225" s="267"/>
      <c r="QYP225" s="267"/>
      <c r="QYQ225" s="267"/>
      <c r="QYR225" s="267"/>
      <c r="QYS225" s="267"/>
      <c r="QYT225" s="267"/>
      <c r="QYU225" s="267"/>
      <c r="QYV225" s="267"/>
      <c r="QYW225" s="267"/>
      <c r="QYX225" s="267"/>
      <c r="QYY225" s="267"/>
      <c r="QYZ225" s="267"/>
      <c r="QZA225" s="267"/>
      <c r="QZB225" s="267"/>
      <c r="QZC225" s="267"/>
      <c r="QZD225" s="267"/>
      <c r="QZE225" s="267"/>
      <c r="QZF225" s="267"/>
      <c r="QZG225" s="267"/>
      <c r="QZH225" s="267"/>
      <c r="QZI225" s="267"/>
      <c r="QZJ225" s="267"/>
      <c r="QZK225" s="267"/>
      <c r="QZL225" s="267"/>
      <c r="QZM225" s="267"/>
      <c r="QZN225" s="267"/>
      <c r="QZO225" s="267"/>
      <c r="QZP225" s="267"/>
      <c r="QZQ225" s="267"/>
      <c r="QZR225" s="267"/>
      <c r="QZS225" s="267"/>
      <c r="QZT225" s="267"/>
      <c r="QZU225" s="267"/>
      <c r="QZV225" s="267"/>
      <c r="QZW225" s="267"/>
      <c r="QZX225" s="267"/>
      <c r="QZY225" s="267"/>
      <c r="QZZ225" s="267"/>
      <c r="RAA225" s="267"/>
      <c r="RAB225" s="267"/>
      <c r="RAC225" s="267"/>
      <c r="RAD225" s="267"/>
      <c r="RAE225" s="267"/>
      <c r="RAF225" s="267"/>
      <c r="RAG225" s="267"/>
      <c r="RAH225" s="267"/>
      <c r="RAI225" s="267"/>
      <c r="RAJ225" s="267"/>
      <c r="RAK225" s="267"/>
      <c r="RAL225" s="267"/>
      <c r="RAM225" s="267"/>
      <c r="RAN225" s="267"/>
      <c r="RAO225" s="267"/>
      <c r="RAP225" s="267"/>
      <c r="RAQ225" s="267"/>
      <c r="RAR225" s="267"/>
      <c r="RAS225" s="267"/>
      <c r="RAT225" s="267"/>
      <c r="RAU225" s="267"/>
      <c r="RAV225" s="267"/>
      <c r="RAW225" s="267"/>
      <c r="RAX225" s="267"/>
      <c r="RAY225" s="267"/>
      <c r="RAZ225" s="267"/>
      <c r="RBA225" s="267"/>
      <c r="RBB225" s="267"/>
      <c r="RBC225" s="267"/>
      <c r="RBD225" s="267"/>
      <c r="RBE225" s="267"/>
      <c r="RBF225" s="267"/>
      <c r="RBG225" s="267"/>
      <c r="RBH225" s="267"/>
      <c r="RBI225" s="267"/>
      <c r="RBJ225" s="267"/>
      <c r="RBK225" s="267"/>
      <c r="RBL225" s="267"/>
      <c r="RBM225" s="267"/>
      <c r="RBN225" s="267"/>
      <c r="RBO225" s="267"/>
      <c r="RBP225" s="267"/>
      <c r="RBQ225" s="267"/>
      <c r="RBR225" s="267"/>
      <c r="RBS225" s="267"/>
      <c r="RBT225" s="267"/>
      <c r="RBU225" s="267"/>
      <c r="RBV225" s="267"/>
      <c r="RBW225" s="267"/>
      <c r="RBX225" s="267"/>
      <c r="RBY225" s="267"/>
      <c r="RBZ225" s="267"/>
      <c r="RCA225" s="267"/>
      <c r="RCB225" s="267"/>
      <c r="RCC225" s="267"/>
      <c r="RCD225" s="267"/>
      <c r="RCE225" s="267"/>
      <c r="RCF225" s="267"/>
      <c r="RCG225" s="267"/>
      <c r="RCH225" s="267"/>
      <c r="RCI225" s="267"/>
      <c r="RCJ225" s="267"/>
      <c r="RCK225" s="267"/>
      <c r="RCL225" s="267"/>
      <c r="RCM225" s="267"/>
      <c r="RCN225" s="267"/>
      <c r="RCO225" s="267"/>
      <c r="RCP225" s="267"/>
      <c r="RCQ225" s="267"/>
      <c r="RCR225" s="267"/>
      <c r="RCS225" s="267"/>
      <c r="RCT225" s="267"/>
      <c r="RCU225" s="267"/>
      <c r="RCV225" s="267"/>
      <c r="RCW225" s="267"/>
      <c r="RCX225" s="267"/>
      <c r="RCY225" s="267"/>
      <c r="RCZ225" s="267"/>
      <c r="RDA225" s="267"/>
      <c r="RDB225" s="267"/>
      <c r="RDC225" s="267"/>
      <c r="RDD225" s="267"/>
      <c r="RDE225" s="267"/>
      <c r="RDF225" s="267"/>
      <c r="RDG225" s="267"/>
      <c r="RDH225" s="267"/>
      <c r="RDI225" s="267"/>
      <c r="RDJ225" s="267"/>
      <c r="RDK225" s="267"/>
      <c r="RDL225" s="267"/>
      <c r="RDM225" s="267"/>
      <c r="RDN225" s="267"/>
      <c r="RDO225" s="267"/>
      <c r="RDP225" s="267"/>
      <c r="RDQ225" s="267"/>
      <c r="RDR225" s="267"/>
      <c r="RDS225" s="267"/>
      <c r="RDT225" s="267"/>
      <c r="RDU225" s="267"/>
      <c r="RDV225" s="267"/>
      <c r="RDW225" s="267"/>
      <c r="RDX225" s="267"/>
      <c r="RDY225" s="267"/>
      <c r="RDZ225" s="267"/>
      <c r="REA225" s="267"/>
      <c r="REB225" s="267"/>
      <c r="REC225" s="267"/>
      <c r="RED225" s="267"/>
      <c r="REE225" s="267"/>
      <c r="REF225" s="267"/>
      <c r="REG225" s="267"/>
      <c r="REH225" s="267"/>
      <c r="REI225" s="267"/>
      <c r="REJ225" s="267"/>
      <c r="REK225" s="267"/>
      <c r="REL225" s="267"/>
      <c r="REM225" s="267"/>
      <c r="REN225" s="267"/>
      <c r="REO225" s="267"/>
      <c r="REP225" s="267"/>
      <c r="REQ225" s="267"/>
      <c r="RER225" s="267"/>
      <c r="RES225" s="267"/>
      <c r="RET225" s="267"/>
      <c r="REU225" s="267"/>
      <c r="REV225" s="267"/>
      <c r="REW225" s="267"/>
      <c r="REX225" s="267"/>
      <c r="REY225" s="267"/>
      <c r="REZ225" s="267"/>
      <c r="RFA225" s="267"/>
      <c r="RFB225" s="267"/>
      <c r="RFC225" s="267"/>
      <c r="RFD225" s="267"/>
      <c r="RFE225" s="267"/>
      <c r="RFF225" s="267"/>
      <c r="RFG225" s="267"/>
      <c r="RFH225" s="267"/>
      <c r="RFI225" s="267"/>
      <c r="RFJ225" s="267"/>
      <c r="RFK225" s="267"/>
      <c r="RFL225" s="267"/>
      <c r="RFM225" s="267"/>
      <c r="RFN225" s="267"/>
      <c r="RFO225" s="267"/>
      <c r="RFP225" s="267"/>
      <c r="RFQ225" s="267"/>
      <c r="RFR225" s="267"/>
      <c r="RFS225" s="267"/>
      <c r="RFT225" s="267"/>
      <c r="RFU225" s="267"/>
      <c r="RFV225" s="267"/>
      <c r="RFW225" s="267"/>
      <c r="RFX225" s="267"/>
      <c r="RFY225" s="267"/>
      <c r="RFZ225" s="267"/>
      <c r="RGA225" s="267"/>
      <c r="RGB225" s="267"/>
      <c r="RGC225" s="267"/>
      <c r="RGD225" s="267"/>
      <c r="RGE225" s="267"/>
      <c r="RGF225" s="267"/>
      <c r="RGG225" s="267"/>
      <c r="RGH225" s="267"/>
      <c r="RGI225" s="267"/>
      <c r="RGJ225" s="267"/>
      <c r="RGK225" s="267"/>
      <c r="RGL225" s="267"/>
      <c r="RGM225" s="267"/>
      <c r="RGN225" s="267"/>
      <c r="RGO225" s="267"/>
      <c r="RGP225" s="267"/>
      <c r="RGQ225" s="267"/>
      <c r="RGR225" s="267"/>
      <c r="RGS225" s="267"/>
      <c r="RGT225" s="267"/>
      <c r="RGU225" s="267"/>
      <c r="RGV225" s="267"/>
      <c r="RGW225" s="267"/>
      <c r="RGX225" s="267"/>
      <c r="RGY225" s="267"/>
      <c r="RGZ225" s="267"/>
      <c r="RHA225" s="267"/>
      <c r="RHB225" s="267"/>
      <c r="RHC225" s="267"/>
      <c r="RHD225" s="267"/>
      <c r="RHE225" s="267"/>
      <c r="RHF225" s="267"/>
      <c r="RHG225" s="267"/>
      <c r="RHH225" s="267"/>
      <c r="RHI225" s="267"/>
      <c r="RHJ225" s="267"/>
      <c r="RHK225" s="267"/>
      <c r="RHL225" s="267"/>
      <c r="RHM225" s="267"/>
      <c r="RHN225" s="267"/>
      <c r="RHO225" s="267"/>
      <c r="RHP225" s="267"/>
      <c r="RHQ225" s="267"/>
      <c r="RHR225" s="267"/>
      <c r="RHS225" s="267"/>
      <c r="RHT225" s="267"/>
      <c r="RHU225" s="267"/>
      <c r="RHV225" s="267"/>
      <c r="RHW225" s="267"/>
      <c r="RHX225" s="267"/>
      <c r="RHY225" s="267"/>
      <c r="RHZ225" s="267"/>
      <c r="RIA225" s="267"/>
      <c r="RIB225" s="267"/>
      <c r="RIC225" s="267"/>
      <c r="RID225" s="267"/>
      <c r="RIE225" s="267"/>
      <c r="RIF225" s="267"/>
      <c r="RIG225" s="267"/>
      <c r="RIH225" s="267"/>
      <c r="RII225" s="267"/>
      <c r="RIJ225" s="267"/>
      <c r="RIK225" s="267"/>
      <c r="RIL225" s="267"/>
      <c r="RIM225" s="267"/>
      <c r="RIN225" s="267"/>
      <c r="RIO225" s="267"/>
      <c r="RIP225" s="267"/>
      <c r="RIQ225" s="267"/>
      <c r="RIR225" s="267"/>
      <c r="RIS225" s="267"/>
      <c r="RIT225" s="267"/>
      <c r="RIU225" s="267"/>
      <c r="RIV225" s="267"/>
      <c r="RIW225" s="267"/>
      <c r="RIX225" s="267"/>
      <c r="RIY225" s="267"/>
      <c r="RIZ225" s="267"/>
      <c r="RJA225" s="267"/>
      <c r="RJB225" s="267"/>
      <c r="RJC225" s="267"/>
      <c r="RJD225" s="267"/>
      <c r="RJE225" s="267"/>
      <c r="RJF225" s="267"/>
      <c r="RJG225" s="267"/>
      <c r="RJH225" s="267"/>
      <c r="RJI225" s="267"/>
      <c r="RJJ225" s="267"/>
      <c r="RJK225" s="267"/>
      <c r="RJL225" s="267"/>
      <c r="RJM225" s="267"/>
      <c r="RJN225" s="267"/>
      <c r="RJO225" s="267"/>
      <c r="RJP225" s="267"/>
      <c r="RJQ225" s="267"/>
      <c r="RJR225" s="267"/>
      <c r="RJS225" s="267"/>
      <c r="RJT225" s="267"/>
      <c r="RJU225" s="267"/>
      <c r="RJV225" s="267"/>
      <c r="RJW225" s="267"/>
      <c r="RJX225" s="267"/>
      <c r="RJY225" s="267"/>
      <c r="RJZ225" s="267"/>
      <c r="RKA225" s="267"/>
      <c r="RKB225" s="267"/>
      <c r="RKC225" s="267"/>
      <c r="RKD225" s="267"/>
      <c r="RKE225" s="267"/>
      <c r="RKF225" s="267"/>
      <c r="RKG225" s="267"/>
      <c r="RKH225" s="267"/>
      <c r="RKI225" s="267"/>
      <c r="RKJ225" s="267"/>
      <c r="RKK225" s="267"/>
      <c r="RKL225" s="267"/>
      <c r="RKM225" s="267"/>
      <c r="RKN225" s="267"/>
      <c r="RKO225" s="267"/>
      <c r="RKP225" s="267"/>
      <c r="RKQ225" s="267"/>
      <c r="RKR225" s="267"/>
      <c r="RKS225" s="267"/>
      <c r="RKT225" s="267"/>
      <c r="RKU225" s="267"/>
      <c r="RKV225" s="267"/>
      <c r="RKW225" s="267"/>
      <c r="RKX225" s="267"/>
      <c r="RKY225" s="267"/>
      <c r="RKZ225" s="267"/>
      <c r="RLA225" s="267"/>
      <c r="RLB225" s="267"/>
      <c r="RLC225" s="267"/>
      <c r="RLD225" s="267"/>
      <c r="RLE225" s="267"/>
      <c r="RLF225" s="267"/>
      <c r="RLG225" s="267"/>
      <c r="RLH225" s="267"/>
      <c r="RLI225" s="267"/>
      <c r="RLJ225" s="267"/>
      <c r="RLK225" s="267"/>
      <c r="RLL225" s="267"/>
      <c r="RLM225" s="267"/>
      <c r="RLN225" s="267"/>
      <c r="RLO225" s="267"/>
      <c r="RLP225" s="267"/>
      <c r="RLQ225" s="267"/>
      <c r="RLR225" s="267"/>
      <c r="RLS225" s="267"/>
      <c r="RLT225" s="267"/>
      <c r="RLU225" s="267"/>
      <c r="RLV225" s="267"/>
      <c r="RLW225" s="267"/>
      <c r="RLX225" s="267"/>
      <c r="RLY225" s="267"/>
      <c r="RLZ225" s="267"/>
      <c r="RMA225" s="267"/>
      <c r="RMB225" s="267"/>
      <c r="RMC225" s="267"/>
      <c r="RMD225" s="267"/>
      <c r="RME225" s="267"/>
      <c r="RMF225" s="267"/>
      <c r="RMG225" s="267"/>
      <c r="RMH225" s="267"/>
      <c r="RMI225" s="267"/>
      <c r="RMJ225" s="267"/>
      <c r="RMK225" s="267"/>
      <c r="RML225" s="267"/>
      <c r="RMM225" s="267"/>
      <c r="RMN225" s="267"/>
      <c r="RMO225" s="267"/>
      <c r="RMP225" s="267"/>
      <c r="RMQ225" s="267"/>
      <c r="RMR225" s="267"/>
      <c r="RMS225" s="267"/>
      <c r="RMT225" s="267"/>
      <c r="RMU225" s="267"/>
      <c r="RMV225" s="267"/>
      <c r="RMW225" s="267"/>
      <c r="RMX225" s="267"/>
      <c r="RMY225" s="267"/>
      <c r="RMZ225" s="267"/>
      <c r="RNA225" s="267"/>
      <c r="RNB225" s="267"/>
      <c r="RNC225" s="267"/>
      <c r="RND225" s="267"/>
      <c r="RNE225" s="267"/>
      <c r="RNF225" s="267"/>
      <c r="RNG225" s="267"/>
      <c r="RNH225" s="267"/>
      <c r="RNI225" s="267"/>
      <c r="RNJ225" s="267"/>
      <c r="RNK225" s="267"/>
      <c r="RNL225" s="267"/>
      <c r="RNM225" s="267"/>
      <c r="RNN225" s="267"/>
      <c r="RNO225" s="267"/>
      <c r="RNP225" s="267"/>
      <c r="RNQ225" s="267"/>
      <c r="RNR225" s="267"/>
      <c r="RNS225" s="267"/>
      <c r="RNT225" s="267"/>
      <c r="RNU225" s="267"/>
      <c r="RNV225" s="267"/>
      <c r="RNW225" s="267"/>
      <c r="RNX225" s="267"/>
      <c r="RNY225" s="267"/>
      <c r="RNZ225" s="267"/>
      <c r="ROA225" s="267"/>
      <c r="ROB225" s="267"/>
      <c r="ROC225" s="267"/>
      <c r="ROD225" s="267"/>
      <c r="ROE225" s="267"/>
      <c r="ROF225" s="267"/>
      <c r="ROG225" s="267"/>
      <c r="ROH225" s="267"/>
      <c r="ROI225" s="267"/>
      <c r="ROJ225" s="267"/>
      <c r="ROK225" s="267"/>
      <c r="ROL225" s="267"/>
      <c r="ROM225" s="267"/>
      <c r="RON225" s="267"/>
      <c r="ROO225" s="267"/>
      <c r="ROP225" s="267"/>
      <c r="ROQ225" s="267"/>
      <c r="ROR225" s="267"/>
      <c r="ROS225" s="267"/>
      <c r="ROT225" s="267"/>
      <c r="ROU225" s="267"/>
      <c r="ROV225" s="267"/>
      <c r="ROW225" s="267"/>
      <c r="ROX225" s="267"/>
      <c r="ROY225" s="267"/>
      <c r="ROZ225" s="267"/>
      <c r="RPA225" s="267"/>
      <c r="RPB225" s="267"/>
      <c r="RPC225" s="267"/>
      <c r="RPD225" s="267"/>
      <c r="RPE225" s="267"/>
      <c r="RPF225" s="267"/>
      <c r="RPG225" s="267"/>
      <c r="RPH225" s="267"/>
      <c r="RPI225" s="267"/>
      <c r="RPJ225" s="267"/>
      <c r="RPK225" s="267"/>
      <c r="RPL225" s="267"/>
      <c r="RPM225" s="267"/>
      <c r="RPN225" s="267"/>
      <c r="RPO225" s="267"/>
      <c r="RPP225" s="267"/>
      <c r="RPQ225" s="267"/>
      <c r="RPR225" s="267"/>
      <c r="RPS225" s="267"/>
      <c r="RPT225" s="267"/>
      <c r="RPU225" s="267"/>
      <c r="RPV225" s="267"/>
      <c r="RPW225" s="267"/>
      <c r="RPX225" s="267"/>
      <c r="RPY225" s="267"/>
      <c r="RPZ225" s="267"/>
      <c r="RQA225" s="267"/>
      <c r="RQB225" s="267"/>
      <c r="RQC225" s="267"/>
      <c r="RQD225" s="267"/>
      <c r="RQE225" s="267"/>
      <c r="RQF225" s="267"/>
      <c r="RQG225" s="267"/>
      <c r="RQH225" s="267"/>
      <c r="RQI225" s="267"/>
      <c r="RQJ225" s="267"/>
      <c r="RQK225" s="267"/>
      <c r="RQL225" s="267"/>
      <c r="RQM225" s="267"/>
      <c r="RQN225" s="267"/>
      <c r="RQO225" s="267"/>
      <c r="RQP225" s="267"/>
      <c r="RQQ225" s="267"/>
      <c r="RQR225" s="267"/>
      <c r="RQS225" s="267"/>
      <c r="RQT225" s="267"/>
      <c r="RQU225" s="267"/>
      <c r="RQV225" s="267"/>
      <c r="RQW225" s="267"/>
      <c r="RQX225" s="267"/>
      <c r="RQY225" s="267"/>
      <c r="RQZ225" s="267"/>
      <c r="RRA225" s="267"/>
      <c r="RRB225" s="267"/>
      <c r="RRC225" s="267"/>
      <c r="RRD225" s="267"/>
      <c r="RRE225" s="267"/>
      <c r="RRF225" s="267"/>
      <c r="RRG225" s="267"/>
      <c r="RRH225" s="267"/>
      <c r="RRI225" s="267"/>
      <c r="RRJ225" s="267"/>
      <c r="RRK225" s="267"/>
      <c r="RRL225" s="267"/>
      <c r="RRM225" s="267"/>
      <c r="RRN225" s="267"/>
      <c r="RRO225" s="267"/>
      <c r="RRP225" s="267"/>
      <c r="RRQ225" s="267"/>
      <c r="RRR225" s="267"/>
      <c r="RRS225" s="267"/>
      <c r="RRT225" s="267"/>
      <c r="RRU225" s="267"/>
      <c r="RRV225" s="267"/>
      <c r="RRW225" s="267"/>
      <c r="RRX225" s="267"/>
      <c r="RRY225" s="267"/>
      <c r="RRZ225" s="267"/>
      <c r="RSA225" s="267"/>
      <c r="RSB225" s="267"/>
      <c r="RSC225" s="267"/>
      <c r="RSD225" s="267"/>
      <c r="RSE225" s="267"/>
      <c r="RSF225" s="267"/>
      <c r="RSG225" s="267"/>
      <c r="RSH225" s="267"/>
      <c r="RSI225" s="267"/>
      <c r="RSJ225" s="267"/>
      <c r="RSK225" s="267"/>
      <c r="RSL225" s="267"/>
      <c r="RSM225" s="267"/>
      <c r="RSN225" s="267"/>
      <c r="RSO225" s="267"/>
      <c r="RSP225" s="267"/>
      <c r="RSQ225" s="267"/>
      <c r="RSR225" s="267"/>
      <c r="RSS225" s="267"/>
      <c r="RST225" s="267"/>
      <c r="RSU225" s="267"/>
      <c r="RSV225" s="267"/>
      <c r="RSW225" s="267"/>
      <c r="RSX225" s="267"/>
      <c r="RSY225" s="267"/>
      <c r="RSZ225" s="267"/>
      <c r="RTA225" s="267"/>
      <c r="RTB225" s="267"/>
      <c r="RTC225" s="267"/>
      <c r="RTD225" s="267"/>
      <c r="RTE225" s="267"/>
      <c r="RTF225" s="267"/>
      <c r="RTG225" s="267"/>
      <c r="RTH225" s="267"/>
      <c r="RTI225" s="267"/>
      <c r="RTJ225" s="267"/>
      <c r="RTK225" s="267"/>
      <c r="RTL225" s="267"/>
      <c r="RTM225" s="267"/>
      <c r="RTN225" s="267"/>
      <c r="RTO225" s="267"/>
      <c r="RTP225" s="267"/>
      <c r="RTQ225" s="267"/>
      <c r="RTR225" s="267"/>
      <c r="RTS225" s="267"/>
      <c r="RTT225" s="267"/>
      <c r="RTU225" s="267"/>
      <c r="RTV225" s="267"/>
      <c r="RTW225" s="267"/>
      <c r="RTX225" s="267"/>
      <c r="RTY225" s="267"/>
      <c r="RTZ225" s="267"/>
      <c r="RUA225" s="267"/>
      <c r="RUB225" s="267"/>
      <c r="RUC225" s="267"/>
      <c r="RUD225" s="267"/>
      <c r="RUE225" s="267"/>
      <c r="RUF225" s="267"/>
      <c r="RUG225" s="267"/>
      <c r="RUH225" s="267"/>
      <c r="RUI225" s="267"/>
      <c r="RUJ225" s="267"/>
      <c r="RUK225" s="267"/>
      <c r="RUL225" s="267"/>
      <c r="RUM225" s="267"/>
      <c r="RUN225" s="267"/>
      <c r="RUO225" s="267"/>
      <c r="RUP225" s="267"/>
      <c r="RUQ225" s="267"/>
      <c r="RUR225" s="267"/>
      <c r="RUS225" s="267"/>
      <c r="RUT225" s="267"/>
      <c r="RUU225" s="267"/>
      <c r="RUV225" s="267"/>
      <c r="RUW225" s="267"/>
      <c r="RUX225" s="267"/>
      <c r="RUY225" s="267"/>
      <c r="RUZ225" s="267"/>
      <c r="RVA225" s="267"/>
      <c r="RVB225" s="267"/>
      <c r="RVC225" s="267"/>
      <c r="RVD225" s="267"/>
      <c r="RVE225" s="267"/>
      <c r="RVF225" s="267"/>
      <c r="RVG225" s="267"/>
      <c r="RVH225" s="267"/>
      <c r="RVI225" s="267"/>
      <c r="RVJ225" s="267"/>
      <c r="RVK225" s="267"/>
      <c r="RVL225" s="267"/>
      <c r="RVM225" s="267"/>
      <c r="RVN225" s="267"/>
      <c r="RVO225" s="267"/>
      <c r="RVP225" s="267"/>
      <c r="RVQ225" s="267"/>
      <c r="RVR225" s="267"/>
      <c r="RVS225" s="267"/>
      <c r="RVT225" s="267"/>
      <c r="RVU225" s="267"/>
      <c r="RVV225" s="267"/>
      <c r="RVW225" s="267"/>
      <c r="RVX225" s="267"/>
      <c r="RVY225" s="267"/>
      <c r="RVZ225" s="267"/>
      <c r="RWA225" s="267"/>
      <c r="RWB225" s="267"/>
      <c r="RWC225" s="267"/>
      <c r="RWD225" s="267"/>
      <c r="RWE225" s="267"/>
      <c r="RWF225" s="267"/>
      <c r="RWG225" s="267"/>
      <c r="RWH225" s="267"/>
      <c r="RWI225" s="267"/>
      <c r="RWJ225" s="267"/>
      <c r="RWK225" s="267"/>
      <c r="RWL225" s="267"/>
      <c r="RWM225" s="267"/>
      <c r="RWN225" s="267"/>
      <c r="RWO225" s="267"/>
      <c r="RWP225" s="267"/>
      <c r="RWQ225" s="267"/>
      <c r="RWR225" s="267"/>
      <c r="RWS225" s="267"/>
      <c r="RWT225" s="267"/>
      <c r="RWU225" s="267"/>
      <c r="RWV225" s="267"/>
      <c r="RWW225" s="267"/>
      <c r="RWX225" s="267"/>
      <c r="RWY225" s="267"/>
      <c r="RWZ225" s="267"/>
      <c r="RXA225" s="267"/>
      <c r="RXB225" s="267"/>
      <c r="RXC225" s="267"/>
      <c r="RXD225" s="267"/>
      <c r="RXE225" s="267"/>
      <c r="RXF225" s="267"/>
      <c r="RXG225" s="267"/>
      <c r="RXH225" s="267"/>
      <c r="RXI225" s="267"/>
      <c r="RXJ225" s="267"/>
      <c r="RXK225" s="267"/>
      <c r="RXL225" s="267"/>
      <c r="RXM225" s="267"/>
      <c r="RXN225" s="267"/>
      <c r="RXO225" s="267"/>
      <c r="RXP225" s="267"/>
      <c r="RXQ225" s="267"/>
      <c r="RXR225" s="267"/>
      <c r="RXS225" s="267"/>
      <c r="RXT225" s="267"/>
      <c r="RXU225" s="267"/>
      <c r="RXV225" s="267"/>
      <c r="RXW225" s="267"/>
      <c r="RXX225" s="267"/>
      <c r="RXY225" s="267"/>
      <c r="RXZ225" s="267"/>
      <c r="RYA225" s="267"/>
      <c r="RYB225" s="267"/>
      <c r="RYC225" s="267"/>
      <c r="RYD225" s="267"/>
      <c r="RYE225" s="267"/>
      <c r="RYF225" s="267"/>
      <c r="RYG225" s="267"/>
      <c r="RYH225" s="267"/>
      <c r="RYI225" s="267"/>
      <c r="RYJ225" s="267"/>
      <c r="RYK225" s="267"/>
      <c r="RYL225" s="267"/>
      <c r="RYM225" s="267"/>
      <c r="RYN225" s="267"/>
      <c r="RYO225" s="267"/>
      <c r="RYP225" s="267"/>
      <c r="RYQ225" s="267"/>
      <c r="RYR225" s="267"/>
      <c r="RYS225" s="267"/>
      <c r="RYT225" s="267"/>
      <c r="RYU225" s="267"/>
      <c r="RYV225" s="267"/>
      <c r="RYW225" s="267"/>
      <c r="RYX225" s="267"/>
      <c r="RYY225" s="267"/>
      <c r="RYZ225" s="267"/>
      <c r="RZA225" s="267"/>
      <c r="RZB225" s="267"/>
      <c r="RZC225" s="267"/>
      <c r="RZD225" s="267"/>
      <c r="RZE225" s="267"/>
      <c r="RZF225" s="267"/>
      <c r="RZG225" s="267"/>
      <c r="RZH225" s="267"/>
      <c r="RZI225" s="267"/>
      <c r="RZJ225" s="267"/>
      <c r="RZK225" s="267"/>
      <c r="RZL225" s="267"/>
      <c r="RZM225" s="267"/>
      <c r="RZN225" s="267"/>
      <c r="RZO225" s="267"/>
      <c r="RZP225" s="267"/>
      <c r="RZQ225" s="267"/>
      <c r="RZR225" s="267"/>
      <c r="RZS225" s="267"/>
      <c r="RZT225" s="267"/>
      <c r="RZU225" s="267"/>
      <c r="RZV225" s="267"/>
      <c r="RZW225" s="267"/>
      <c r="RZX225" s="267"/>
      <c r="RZY225" s="267"/>
      <c r="RZZ225" s="267"/>
      <c r="SAA225" s="267"/>
      <c r="SAB225" s="267"/>
      <c r="SAC225" s="267"/>
      <c r="SAD225" s="267"/>
      <c r="SAE225" s="267"/>
      <c r="SAF225" s="267"/>
      <c r="SAG225" s="267"/>
      <c r="SAH225" s="267"/>
      <c r="SAI225" s="267"/>
      <c r="SAJ225" s="267"/>
      <c r="SAK225" s="267"/>
      <c r="SAL225" s="267"/>
      <c r="SAM225" s="267"/>
      <c r="SAN225" s="267"/>
      <c r="SAO225" s="267"/>
      <c r="SAP225" s="267"/>
      <c r="SAQ225" s="267"/>
      <c r="SAR225" s="267"/>
      <c r="SAS225" s="267"/>
      <c r="SAT225" s="267"/>
      <c r="SAU225" s="267"/>
      <c r="SAV225" s="267"/>
      <c r="SAW225" s="267"/>
      <c r="SAX225" s="267"/>
      <c r="SAY225" s="267"/>
      <c r="SAZ225" s="267"/>
      <c r="SBA225" s="267"/>
      <c r="SBB225" s="267"/>
      <c r="SBC225" s="267"/>
      <c r="SBD225" s="267"/>
      <c r="SBE225" s="267"/>
      <c r="SBF225" s="267"/>
      <c r="SBG225" s="267"/>
      <c r="SBH225" s="267"/>
      <c r="SBI225" s="267"/>
      <c r="SBJ225" s="267"/>
      <c r="SBK225" s="267"/>
      <c r="SBL225" s="267"/>
      <c r="SBM225" s="267"/>
      <c r="SBN225" s="267"/>
      <c r="SBO225" s="267"/>
      <c r="SBP225" s="267"/>
      <c r="SBQ225" s="267"/>
      <c r="SBR225" s="267"/>
      <c r="SBS225" s="267"/>
      <c r="SBT225" s="267"/>
      <c r="SBU225" s="267"/>
      <c r="SBV225" s="267"/>
      <c r="SBW225" s="267"/>
      <c r="SBX225" s="267"/>
      <c r="SBY225" s="267"/>
      <c r="SBZ225" s="267"/>
      <c r="SCA225" s="267"/>
      <c r="SCB225" s="267"/>
      <c r="SCC225" s="267"/>
      <c r="SCD225" s="267"/>
      <c r="SCE225" s="267"/>
      <c r="SCF225" s="267"/>
      <c r="SCG225" s="267"/>
      <c r="SCH225" s="267"/>
      <c r="SCI225" s="267"/>
      <c r="SCJ225" s="267"/>
      <c r="SCK225" s="267"/>
      <c r="SCL225" s="267"/>
      <c r="SCM225" s="267"/>
      <c r="SCN225" s="267"/>
      <c r="SCO225" s="267"/>
      <c r="SCP225" s="267"/>
      <c r="SCQ225" s="267"/>
      <c r="SCR225" s="267"/>
      <c r="SCS225" s="267"/>
      <c r="SCT225" s="267"/>
      <c r="SCU225" s="267"/>
      <c r="SCV225" s="267"/>
      <c r="SCW225" s="267"/>
      <c r="SCX225" s="267"/>
      <c r="SCY225" s="267"/>
      <c r="SCZ225" s="267"/>
      <c r="SDA225" s="267"/>
      <c r="SDB225" s="267"/>
      <c r="SDC225" s="267"/>
      <c r="SDD225" s="267"/>
      <c r="SDE225" s="267"/>
      <c r="SDF225" s="267"/>
      <c r="SDG225" s="267"/>
      <c r="SDH225" s="267"/>
      <c r="SDI225" s="267"/>
      <c r="SDJ225" s="267"/>
      <c r="SDK225" s="267"/>
      <c r="SDL225" s="267"/>
      <c r="SDM225" s="267"/>
      <c r="SDN225" s="267"/>
      <c r="SDO225" s="267"/>
      <c r="SDP225" s="267"/>
      <c r="SDQ225" s="267"/>
      <c r="SDR225" s="267"/>
      <c r="SDS225" s="267"/>
      <c r="SDT225" s="267"/>
      <c r="SDU225" s="267"/>
      <c r="SDV225" s="267"/>
      <c r="SDW225" s="267"/>
      <c r="SDX225" s="267"/>
      <c r="SDY225" s="267"/>
      <c r="SDZ225" s="267"/>
      <c r="SEA225" s="267"/>
      <c r="SEB225" s="267"/>
      <c r="SEC225" s="267"/>
      <c r="SED225" s="267"/>
      <c r="SEE225" s="267"/>
      <c r="SEF225" s="267"/>
      <c r="SEG225" s="267"/>
      <c r="SEH225" s="267"/>
      <c r="SEI225" s="267"/>
      <c r="SEJ225" s="267"/>
      <c r="SEK225" s="267"/>
      <c r="SEL225" s="267"/>
      <c r="SEM225" s="267"/>
      <c r="SEN225" s="267"/>
      <c r="SEO225" s="267"/>
      <c r="SEP225" s="267"/>
      <c r="SEQ225" s="267"/>
      <c r="SER225" s="267"/>
      <c r="SES225" s="267"/>
      <c r="SET225" s="267"/>
      <c r="SEU225" s="267"/>
      <c r="SEV225" s="267"/>
      <c r="SEW225" s="267"/>
      <c r="SEX225" s="267"/>
      <c r="SEY225" s="267"/>
      <c r="SEZ225" s="267"/>
      <c r="SFA225" s="267"/>
      <c r="SFB225" s="267"/>
      <c r="SFC225" s="267"/>
      <c r="SFD225" s="267"/>
      <c r="SFE225" s="267"/>
      <c r="SFF225" s="267"/>
      <c r="SFG225" s="267"/>
      <c r="SFH225" s="267"/>
      <c r="SFI225" s="267"/>
      <c r="SFJ225" s="267"/>
      <c r="SFK225" s="267"/>
      <c r="SFL225" s="267"/>
      <c r="SFM225" s="267"/>
      <c r="SFN225" s="267"/>
      <c r="SFO225" s="267"/>
      <c r="SFP225" s="267"/>
      <c r="SFQ225" s="267"/>
      <c r="SFR225" s="267"/>
      <c r="SFS225" s="267"/>
      <c r="SFT225" s="267"/>
      <c r="SFU225" s="267"/>
      <c r="SFV225" s="267"/>
      <c r="SFW225" s="267"/>
      <c r="SFX225" s="267"/>
      <c r="SFY225" s="267"/>
      <c r="SFZ225" s="267"/>
      <c r="SGA225" s="267"/>
      <c r="SGB225" s="267"/>
      <c r="SGC225" s="267"/>
      <c r="SGD225" s="267"/>
      <c r="SGE225" s="267"/>
      <c r="SGF225" s="267"/>
      <c r="SGG225" s="267"/>
      <c r="SGH225" s="267"/>
      <c r="SGI225" s="267"/>
      <c r="SGJ225" s="267"/>
      <c r="SGK225" s="267"/>
      <c r="SGL225" s="267"/>
      <c r="SGM225" s="267"/>
      <c r="SGN225" s="267"/>
      <c r="SGO225" s="267"/>
      <c r="SGP225" s="267"/>
      <c r="SGQ225" s="267"/>
      <c r="SGR225" s="267"/>
      <c r="SGS225" s="267"/>
      <c r="SGT225" s="267"/>
      <c r="SGU225" s="267"/>
      <c r="SGV225" s="267"/>
      <c r="SGW225" s="267"/>
      <c r="SGX225" s="267"/>
      <c r="SGY225" s="267"/>
      <c r="SGZ225" s="267"/>
      <c r="SHA225" s="267"/>
      <c r="SHB225" s="267"/>
      <c r="SHC225" s="267"/>
      <c r="SHD225" s="267"/>
      <c r="SHE225" s="267"/>
      <c r="SHF225" s="267"/>
      <c r="SHG225" s="267"/>
      <c r="SHH225" s="267"/>
      <c r="SHI225" s="267"/>
      <c r="SHJ225" s="267"/>
      <c r="SHK225" s="267"/>
      <c r="SHL225" s="267"/>
      <c r="SHM225" s="267"/>
      <c r="SHN225" s="267"/>
      <c r="SHO225" s="267"/>
      <c r="SHP225" s="267"/>
      <c r="SHQ225" s="267"/>
      <c r="SHR225" s="267"/>
      <c r="SHS225" s="267"/>
      <c r="SHT225" s="267"/>
      <c r="SHU225" s="267"/>
      <c r="SHV225" s="267"/>
      <c r="SHW225" s="267"/>
      <c r="SHX225" s="267"/>
      <c r="SHY225" s="267"/>
      <c r="SHZ225" s="267"/>
      <c r="SIA225" s="267"/>
      <c r="SIB225" s="267"/>
      <c r="SIC225" s="267"/>
      <c r="SID225" s="267"/>
      <c r="SIE225" s="267"/>
      <c r="SIF225" s="267"/>
      <c r="SIG225" s="267"/>
      <c r="SIH225" s="267"/>
      <c r="SII225" s="267"/>
      <c r="SIJ225" s="267"/>
      <c r="SIK225" s="267"/>
      <c r="SIL225" s="267"/>
      <c r="SIM225" s="267"/>
      <c r="SIN225" s="267"/>
      <c r="SIO225" s="267"/>
      <c r="SIP225" s="267"/>
      <c r="SIQ225" s="267"/>
      <c r="SIR225" s="267"/>
      <c r="SIS225" s="267"/>
      <c r="SIT225" s="267"/>
      <c r="SIU225" s="267"/>
      <c r="SIV225" s="267"/>
      <c r="SIW225" s="267"/>
      <c r="SIX225" s="267"/>
      <c r="SIY225" s="267"/>
      <c r="SIZ225" s="267"/>
      <c r="SJA225" s="267"/>
      <c r="SJB225" s="267"/>
      <c r="SJC225" s="267"/>
      <c r="SJD225" s="267"/>
      <c r="SJE225" s="267"/>
      <c r="SJF225" s="267"/>
      <c r="SJG225" s="267"/>
      <c r="SJH225" s="267"/>
      <c r="SJI225" s="267"/>
      <c r="SJJ225" s="267"/>
      <c r="SJK225" s="267"/>
      <c r="SJL225" s="267"/>
      <c r="SJM225" s="267"/>
      <c r="SJN225" s="267"/>
      <c r="SJO225" s="267"/>
      <c r="SJP225" s="267"/>
      <c r="SJQ225" s="267"/>
      <c r="SJR225" s="267"/>
      <c r="SJS225" s="267"/>
      <c r="SJT225" s="267"/>
      <c r="SJU225" s="267"/>
      <c r="SJV225" s="267"/>
      <c r="SJW225" s="267"/>
      <c r="SJX225" s="267"/>
      <c r="SJY225" s="267"/>
      <c r="SJZ225" s="267"/>
      <c r="SKA225" s="267"/>
      <c r="SKB225" s="267"/>
      <c r="SKC225" s="267"/>
      <c r="SKD225" s="267"/>
      <c r="SKE225" s="267"/>
      <c r="SKF225" s="267"/>
      <c r="SKG225" s="267"/>
      <c r="SKH225" s="267"/>
      <c r="SKI225" s="267"/>
      <c r="SKJ225" s="267"/>
      <c r="SKK225" s="267"/>
      <c r="SKL225" s="267"/>
      <c r="SKM225" s="267"/>
      <c r="SKN225" s="267"/>
      <c r="SKO225" s="267"/>
      <c r="SKP225" s="267"/>
      <c r="SKQ225" s="267"/>
      <c r="SKR225" s="267"/>
      <c r="SKS225" s="267"/>
      <c r="SKT225" s="267"/>
      <c r="SKU225" s="267"/>
      <c r="SKV225" s="267"/>
      <c r="SKW225" s="267"/>
      <c r="SKX225" s="267"/>
      <c r="SKY225" s="267"/>
      <c r="SKZ225" s="267"/>
      <c r="SLA225" s="267"/>
      <c r="SLB225" s="267"/>
      <c r="SLC225" s="267"/>
      <c r="SLD225" s="267"/>
      <c r="SLE225" s="267"/>
      <c r="SLF225" s="267"/>
      <c r="SLG225" s="267"/>
      <c r="SLH225" s="267"/>
      <c r="SLI225" s="267"/>
      <c r="SLJ225" s="267"/>
      <c r="SLK225" s="267"/>
      <c r="SLL225" s="267"/>
      <c r="SLM225" s="267"/>
      <c r="SLN225" s="267"/>
      <c r="SLO225" s="267"/>
      <c r="SLP225" s="267"/>
      <c r="SLQ225" s="267"/>
      <c r="SLR225" s="267"/>
      <c r="SLS225" s="267"/>
      <c r="SLT225" s="267"/>
      <c r="SLU225" s="267"/>
      <c r="SLV225" s="267"/>
      <c r="SLW225" s="267"/>
      <c r="SLX225" s="267"/>
      <c r="SLY225" s="267"/>
      <c r="SLZ225" s="267"/>
      <c r="SMA225" s="267"/>
      <c r="SMB225" s="267"/>
      <c r="SMC225" s="267"/>
      <c r="SMD225" s="267"/>
      <c r="SME225" s="267"/>
      <c r="SMF225" s="267"/>
      <c r="SMG225" s="267"/>
      <c r="SMH225" s="267"/>
      <c r="SMI225" s="267"/>
      <c r="SMJ225" s="267"/>
      <c r="SMK225" s="267"/>
      <c r="SML225" s="267"/>
      <c r="SMM225" s="267"/>
      <c r="SMN225" s="267"/>
      <c r="SMO225" s="267"/>
      <c r="SMP225" s="267"/>
      <c r="SMQ225" s="267"/>
      <c r="SMR225" s="267"/>
      <c r="SMS225" s="267"/>
      <c r="SMT225" s="267"/>
      <c r="SMU225" s="267"/>
      <c r="SMV225" s="267"/>
      <c r="SMW225" s="267"/>
      <c r="SMX225" s="267"/>
      <c r="SMY225" s="267"/>
      <c r="SMZ225" s="267"/>
      <c r="SNA225" s="267"/>
      <c r="SNB225" s="267"/>
      <c r="SNC225" s="267"/>
      <c r="SND225" s="267"/>
      <c r="SNE225" s="267"/>
      <c r="SNF225" s="267"/>
      <c r="SNG225" s="267"/>
      <c r="SNH225" s="267"/>
      <c r="SNI225" s="267"/>
      <c r="SNJ225" s="267"/>
      <c r="SNK225" s="267"/>
      <c r="SNL225" s="267"/>
      <c r="SNM225" s="267"/>
      <c r="SNN225" s="267"/>
      <c r="SNO225" s="267"/>
      <c r="SNP225" s="267"/>
      <c r="SNQ225" s="267"/>
      <c r="SNR225" s="267"/>
      <c r="SNS225" s="267"/>
      <c r="SNT225" s="267"/>
      <c r="SNU225" s="267"/>
      <c r="SNV225" s="267"/>
      <c r="SNW225" s="267"/>
      <c r="SNX225" s="267"/>
      <c r="SNY225" s="267"/>
      <c r="SNZ225" s="267"/>
      <c r="SOA225" s="267"/>
      <c r="SOB225" s="267"/>
      <c r="SOC225" s="267"/>
      <c r="SOD225" s="267"/>
      <c r="SOE225" s="267"/>
      <c r="SOF225" s="267"/>
      <c r="SOG225" s="267"/>
      <c r="SOH225" s="267"/>
      <c r="SOI225" s="267"/>
      <c r="SOJ225" s="267"/>
      <c r="SOK225" s="267"/>
      <c r="SOL225" s="267"/>
      <c r="SOM225" s="267"/>
      <c r="SON225" s="267"/>
      <c r="SOO225" s="267"/>
      <c r="SOP225" s="267"/>
      <c r="SOQ225" s="267"/>
      <c r="SOR225" s="267"/>
      <c r="SOS225" s="267"/>
      <c r="SOT225" s="267"/>
      <c r="SOU225" s="267"/>
      <c r="SOV225" s="267"/>
      <c r="SOW225" s="267"/>
      <c r="SOX225" s="267"/>
      <c r="SOY225" s="267"/>
      <c r="SOZ225" s="267"/>
      <c r="SPA225" s="267"/>
      <c r="SPB225" s="267"/>
      <c r="SPC225" s="267"/>
      <c r="SPD225" s="267"/>
      <c r="SPE225" s="267"/>
      <c r="SPF225" s="267"/>
      <c r="SPG225" s="267"/>
      <c r="SPH225" s="267"/>
      <c r="SPI225" s="267"/>
      <c r="SPJ225" s="267"/>
      <c r="SPK225" s="267"/>
      <c r="SPL225" s="267"/>
      <c r="SPM225" s="267"/>
      <c r="SPN225" s="267"/>
      <c r="SPO225" s="267"/>
      <c r="SPP225" s="267"/>
      <c r="SPQ225" s="267"/>
      <c r="SPR225" s="267"/>
      <c r="SPS225" s="267"/>
      <c r="SPT225" s="267"/>
      <c r="SPU225" s="267"/>
      <c r="SPV225" s="267"/>
      <c r="SPW225" s="267"/>
      <c r="SPX225" s="267"/>
      <c r="SPY225" s="267"/>
      <c r="SPZ225" s="267"/>
      <c r="SQA225" s="267"/>
      <c r="SQB225" s="267"/>
      <c r="SQC225" s="267"/>
      <c r="SQD225" s="267"/>
      <c r="SQE225" s="267"/>
      <c r="SQF225" s="267"/>
      <c r="SQG225" s="267"/>
      <c r="SQH225" s="267"/>
      <c r="SQI225" s="267"/>
      <c r="SQJ225" s="267"/>
      <c r="SQK225" s="267"/>
      <c r="SQL225" s="267"/>
      <c r="SQM225" s="267"/>
      <c r="SQN225" s="267"/>
      <c r="SQO225" s="267"/>
      <c r="SQP225" s="267"/>
      <c r="SQQ225" s="267"/>
      <c r="SQR225" s="267"/>
      <c r="SQS225" s="267"/>
      <c r="SQT225" s="267"/>
      <c r="SQU225" s="267"/>
      <c r="SQV225" s="267"/>
      <c r="SQW225" s="267"/>
      <c r="SQX225" s="267"/>
      <c r="SQY225" s="267"/>
      <c r="SQZ225" s="267"/>
      <c r="SRA225" s="267"/>
      <c r="SRB225" s="267"/>
      <c r="SRC225" s="267"/>
      <c r="SRD225" s="267"/>
      <c r="SRE225" s="267"/>
      <c r="SRF225" s="267"/>
      <c r="SRG225" s="267"/>
      <c r="SRH225" s="267"/>
      <c r="SRI225" s="267"/>
      <c r="SRJ225" s="267"/>
      <c r="SRK225" s="267"/>
      <c r="SRL225" s="267"/>
      <c r="SRM225" s="267"/>
      <c r="SRN225" s="267"/>
      <c r="SRO225" s="267"/>
      <c r="SRP225" s="267"/>
      <c r="SRQ225" s="267"/>
      <c r="SRR225" s="267"/>
      <c r="SRS225" s="267"/>
      <c r="SRT225" s="267"/>
      <c r="SRU225" s="267"/>
      <c r="SRV225" s="267"/>
      <c r="SRW225" s="267"/>
      <c r="SRX225" s="267"/>
      <c r="SRY225" s="267"/>
      <c r="SRZ225" s="267"/>
      <c r="SSA225" s="267"/>
      <c r="SSB225" s="267"/>
      <c r="SSC225" s="267"/>
      <c r="SSD225" s="267"/>
      <c r="SSE225" s="267"/>
      <c r="SSF225" s="267"/>
      <c r="SSG225" s="267"/>
      <c r="SSH225" s="267"/>
      <c r="SSI225" s="267"/>
      <c r="SSJ225" s="267"/>
      <c r="SSK225" s="267"/>
      <c r="SSL225" s="267"/>
      <c r="SSM225" s="267"/>
      <c r="SSN225" s="267"/>
      <c r="SSO225" s="267"/>
      <c r="SSP225" s="267"/>
      <c r="SSQ225" s="267"/>
      <c r="SSR225" s="267"/>
      <c r="SSS225" s="267"/>
      <c r="SST225" s="267"/>
      <c r="SSU225" s="267"/>
      <c r="SSV225" s="267"/>
      <c r="SSW225" s="267"/>
      <c r="SSX225" s="267"/>
      <c r="SSY225" s="267"/>
      <c r="SSZ225" s="267"/>
      <c r="STA225" s="267"/>
      <c r="STB225" s="267"/>
      <c r="STC225" s="267"/>
      <c r="STD225" s="267"/>
      <c r="STE225" s="267"/>
      <c r="STF225" s="267"/>
      <c r="STG225" s="267"/>
      <c r="STH225" s="267"/>
      <c r="STI225" s="267"/>
      <c r="STJ225" s="267"/>
      <c r="STK225" s="267"/>
      <c r="STL225" s="267"/>
      <c r="STM225" s="267"/>
      <c r="STN225" s="267"/>
      <c r="STO225" s="267"/>
      <c r="STP225" s="267"/>
      <c r="STQ225" s="267"/>
      <c r="STR225" s="267"/>
      <c r="STS225" s="267"/>
      <c r="STT225" s="267"/>
      <c r="STU225" s="267"/>
      <c r="STV225" s="267"/>
      <c r="STW225" s="267"/>
      <c r="STX225" s="267"/>
      <c r="STY225" s="267"/>
      <c r="STZ225" s="267"/>
      <c r="SUA225" s="267"/>
      <c r="SUB225" s="267"/>
      <c r="SUC225" s="267"/>
      <c r="SUD225" s="267"/>
      <c r="SUE225" s="267"/>
      <c r="SUF225" s="267"/>
      <c r="SUG225" s="267"/>
      <c r="SUH225" s="267"/>
      <c r="SUI225" s="267"/>
      <c r="SUJ225" s="267"/>
      <c r="SUK225" s="267"/>
      <c r="SUL225" s="267"/>
      <c r="SUM225" s="267"/>
      <c r="SUN225" s="267"/>
      <c r="SUO225" s="267"/>
      <c r="SUP225" s="267"/>
      <c r="SUQ225" s="267"/>
      <c r="SUR225" s="267"/>
      <c r="SUS225" s="267"/>
      <c r="SUT225" s="267"/>
      <c r="SUU225" s="267"/>
      <c r="SUV225" s="267"/>
      <c r="SUW225" s="267"/>
      <c r="SUX225" s="267"/>
      <c r="SUY225" s="267"/>
      <c r="SUZ225" s="267"/>
      <c r="SVA225" s="267"/>
      <c r="SVB225" s="267"/>
      <c r="SVC225" s="267"/>
      <c r="SVD225" s="267"/>
      <c r="SVE225" s="267"/>
      <c r="SVF225" s="267"/>
      <c r="SVG225" s="267"/>
      <c r="SVH225" s="267"/>
      <c r="SVI225" s="267"/>
      <c r="SVJ225" s="267"/>
      <c r="SVK225" s="267"/>
      <c r="SVL225" s="267"/>
      <c r="SVM225" s="267"/>
      <c r="SVN225" s="267"/>
      <c r="SVO225" s="267"/>
      <c r="SVP225" s="267"/>
      <c r="SVQ225" s="267"/>
      <c r="SVR225" s="267"/>
      <c r="SVS225" s="267"/>
      <c r="SVT225" s="267"/>
      <c r="SVU225" s="267"/>
      <c r="SVV225" s="267"/>
      <c r="SVW225" s="267"/>
      <c r="SVX225" s="267"/>
      <c r="SVY225" s="267"/>
      <c r="SVZ225" s="267"/>
      <c r="SWA225" s="267"/>
      <c r="SWB225" s="267"/>
      <c r="SWC225" s="267"/>
      <c r="SWD225" s="267"/>
      <c r="SWE225" s="267"/>
      <c r="SWF225" s="267"/>
      <c r="SWG225" s="267"/>
      <c r="SWH225" s="267"/>
      <c r="SWI225" s="267"/>
      <c r="SWJ225" s="267"/>
      <c r="SWK225" s="267"/>
      <c r="SWL225" s="267"/>
      <c r="SWM225" s="267"/>
      <c r="SWN225" s="267"/>
      <c r="SWO225" s="267"/>
      <c r="SWP225" s="267"/>
      <c r="SWQ225" s="267"/>
      <c r="SWR225" s="267"/>
      <c r="SWS225" s="267"/>
      <c r="SWT225" s="267"/>
      <c r="SWU225" s="267"/>
      <c r="SWV225" s="267"/>
      <c r="SWW225" s="267"/>
      <c r="SWX225" s="267"/>
      <c r="SWY225" s="267"/>
      <c r="SWZ225" s="267"/>
      <c r="SXA225" s="267"/>
      <c r="SXB225" s="267"/>
      <c r="SXC225" s="267"/>
      <c r="SXD225" s="267"/>
      <c r="SXE225" s="267"/>
      <c r="SXF225" s="267"/>
      <c r="SXG225" s="267"/>
      <c r="SXH225" s="267"/>
      <c r="SXI225" s="267"/>
      <c r="SXJ225" s="267"/>
      <c r="SXK225" s="267"/>
      <c r="SXL225" s="267"/>
      <c r="SXM225" s="267"/>
      <c r="SXN225" s="267"/>
      <c r="SXO225" s="267"/>
      <c r="SXP225" s="267"/>
      <c r="SXQ225" s="267"/>
      <c r="SXR225" s="267"/>
      <c r="SXS225" s="267"/>
      <c r="SXT225" s="267"/>
      <c r="SXU225" s="267"/>
      <c r="SXV225" s="267"/>
      <c r="SXW225" s="267"/>
      <c r="SXX225" s="267"/>
      <c r="SXY225" s="267"/>
      <c r="SXZ225" s="267"/>
      <c r="SYA225" s="267"/>
      <c r="SYB225" s="267"/>
      <c r="SYC225" s="267"/>
      <c r="SYD225" s="267"/>
      <c r="SYE225" s="267"/>
      <c r="SYF225" s="267"/>
      <c r="SYG225" s="267"/>
      <c r="SYH225" s="267"/>
      <c r="SYI225" s="267"/>
      <c r="SYJ225" s="267"/>
      <c r="SYK225" s="267"/>
      <c r="SYL225" s="267"/>
      <c r="SYM225" s="267"/>
      <c r="SYN225" s="267"/>
      <c r="SYO225" s="267"/>
      <c r="SYP225" s="267"/>
      <c r="SYQ225" s="267"/>
      <c r="SYR225" s="267"/>
      <c r="SYS225" s="267"/>
      <c r="SYT225" s="267"/>
      <c r="SYU225" s="267"/>
      <c r="SYV225" s="267"/>
      <c r="SYW225" s="267"/>
      <c r="SYX225" s="267"/>
      <c r="SYY225" s="267"/>
      <c r="SYZ225" s="267"/>
      <c r="SZA225" s="267"/>
      <c r="SZB225" s="267"/>
      <c r="SZC225" s="267"/>
      <c r="SZD225" s="267"/>
      <c r="SZE225" s="267"/>
      <c r="SZF225" s="267"/>
      <c r="SZG225" s="267"/>
      <c r="SZH225" s="267"/>
      <c r="SZI225" s="267"/>
      <c r="SZJ225" s="267"/>
      <c r="SZK225" s="267"/>
      <c r="SZL225" s="267"/>
      <c r="SZM225" s="267"/>
      <c r="SZN225" s="267"/>
      <c r="SZO225" s="267"/>
      <c r="SZP225" s="267"/>
      <c r="SZQ225" s="267"/>
      <c r="SZR225" s="267"/>
      <c r="SZS225" s="267"/>
      <c r="SZT225" s="267"/>
      <c r="SZU225" s="267"/>
      <c r="SZV225" s="267"/>
      <c r="SZW225" s="267"/>
      <c r="SZX225" s="267"/>
      <c r="SZY225" s="267"/>
      <c r="SZZ225" s="267"/>
      <c r="TAA225" s="267"/>
      <c r="TAB225" s="267"/>
      <c r="TAC225" s="267"/>
      <c r="TAD225" s="267"/>
      <c r="TAE225" s="267"/>
      <c r="TAF225" s="267"/>
      <c r="TAG225" s="267"/>
      <c r="TAH225" s="267"/>
      <c r="TAI225" s="267"/>
      <c r="TAJ225" s="267"/>
      <c r="TAK225" s="267"/>
      <c r="TAL225" s="267"/>
      <c r="TAM225" s="267"/>
      <c r="TAN225" s="267"/>
      <c r="TAO225" s="267"/>
      <c r="TAP225" s="267"/>
      <c r="TAQ225" s="267"/>
      <c r="TAR225" s="267"/>
      <c r="TAS225" s="267"/>
      <c r="TAT225" s="267"/>
      <c r="TAU225" s="267"/>
      <c r="TAV225" s="267"/>
      <c r="TAW225" s="267"/>
      <c r="TAX225" s="267"/>
      <c r="TAY225" s="267"/>
      <c r="TAZ225" s="267"/>
      <c r="TBA225" s="267"/>
      <c r="TBB225" s="267"/>
      <c r="TBC225" s="267"/>
      <c r="TBD225" s="267"/>
      <c r="TBE225" s="267"/>
      <c r="TBF225" s="267"/>
      <c r="TBG225" s="267"/>
      <c r="TBH225" s="267"/>
      <c r="TBI225" s="267"/>
      <c r="TBJ225" s="267"/>
      <c r="TBK225" s="267"/>
      <c r="TBL225" s="267"/>
      <c r="TBM225" s="267"/>
      <c r="TBN225" s="267"/>
      <c r="TBO225" s="267"/>
      <c r="TBP225" s="267"/>
      <c r="TBQ225" s="267"/>
      <c r="TBR225" s="267"/>
      <c r="TBS225" s="267"/>
      <c r="TBT225" s="267"/>
      <c r="TBU225" s="267"/>
      <c r="TBV225" s="267"/>
      <c r="TBW225" s="267"/>
      <c r="TBX225" s="267"/>
      <c r="TBY225" s="267"/>
      <c r="TBZ225" s="267"/>
      <c r="TCA225" s="267"/>
      <c r="TCB225" s="267"/>
      <c r="TCC225" s="267"/>
      <c r="TCD225" s="267"/>
      <c r="TCE225" s="267"/>
      <c r="TCF225" s="267"/>
      <c r="TCG225" s="267"/>
      <c r="TCH225" s="267"/>
      <c r="TCI225" s="267"/>
      <c r="TCJ225" s="267"/>
      <c r="TCK225" s="267"/>
      <c r="TCL225" s="267"/>
      <c r="TCM225" s="267"/>
      <c r="TCN225" s="267"/>
      <c r="TCO225" s="267"/>
      <c r="TCP225" s="267"/>
      <c r="TCQ225" s="267"/>
      <c r="TCR225" s="267"/>
      <c r="TCS225" s="267"/>
      <c r="TCT225" s="267"/>
      <c r="TCU225" s="267"/>
      <c r="TCV225" s="267"/>
      <c r="TCW225" s="267"/>
      <c r="TCX225" s="267"/>
      <c r="TCY225" s="267"/>
      <c r="TCZ225" s="267"/>
      <c r="TDA225" s="267"/>
      <c r="TDB225" s="267"/>
      <c r="TDC225" s="267"/>
      <c r="TDD225" s="267"/>
      <c r="TDE225" s="267"/>
      <c r="TDF225" s="267"/>
      <c r="TDG225" s="267"/>
      <c r="TDH225" s="267"/>
      <c r="TDI225" s="267"/>
      <c r="TDJ225" s="267"/>
      <c r="TDK225" s="267"/>
      <c r="TDL225" s="267"/>
      <c r="TDM225" s="267"/>
      <c r="TDN225" s="267"/>
      <c r="TDO225" s="267"/>
      <c r="TDP225" s="267"/>
      <c r="TDQ225" s="267"/>
      <c r="TDR225" s="267"/>
      <c r="TDS225" s="267"/>
      <c r="TDT225" s="267"/>
      <c r="TDU225" s="267"/>
      <c r="TDV225" s="267"/>
      <c r="TDW225" s="267"/>
      <c r="TDX225" s="267"/>
      <c r="TDY225" s="267"/>
      <c r="TDZ225" s="267"/>
      <c r="TEA225" s="267"/>
      <c r="TEB225" s="267"/>
      <c r="TEC225" s="267"/>
      <c r="TED225" s="267"/>
      <c r="TEE225" s="267"/>
      <c r="TEF225" s="267"/>
      <c r="TEG225" s="267"/>
      <c r="TEH225" s="267"/>
      <c r="TEI225" s="267"/>
      <c r="TEJ225" s="267"/>
      <c r="TEK225" s="267"/>
      <c r="TEL225" s="267"/>
      <c r="TEM225" s="267"/>
      <c r="TEN225" s="267"/>
      <c r="TEO225" s="267"/>
      <c r="TEP225" s="267"/>
      <c r="TEQ225" s="267"/>
      <c r="TER225" s="267"/>
      <c r="TES225" s="267"/>
      <c r="TET225" s="267"/>
      <c r="TEU225" s="267"/>
      <c r="TEV225" s="267"/>
      <c r="TEW225" s="267"/>
      <c r="TEX225" s="267"/>
      <c r="TEY225" s="267"/>
      <c r="TEZ225" s="267"/>
      <c r="TFA225" s="267"/>
      <c r="TFB225" s="267"/>
      <c r="TFC225" s="267"/>
      <c r="TFD225" s="267"/>
      <c r="TFE225" s="267"/>
      <c r="TFF225" s="267"/>
      <c r="TFG225" s="267"/>
      <c r="TFH225" s="267"/>
      <c r="TFI225" s="267"/>
      <c r="TFJ225" s="267"/>
      <c r="TFK225" s="267"/>
      <c r="TFL225" s="267"/>
      <c r="TFM225" s="267"/>
      <c r="TFN225" s="267"/>
      <c r="TFO225" s="267"/>
      <c r="TFP225" s="267"/>
      <c r="TFQ225" s="267"/>
      <c r="TFR225" s="267"/>
      <c r="TFS225" s="267"/>
      <c r="TFT225" s="267"/>
      <c r="TFU225" s="267"/>
      <c r="TFV225" s="267"/>
      <c r="TFW225" s="267"/>
      <c r="TFX225" s="267"/>
      <c r="TFY225" s="267"/>
      <c r="TFZ225" s="267"/>
      <c r="TGA225" s="267"/>
      <c r="TGB225" s="267"/>
      <c r="TGC225" s="267"/>
      <c r="TGD225" s="267"/>
      <c r="TGE225" s="267"/>
      <c r="TGF225" s="267"/>
      <c r="TGG225" s="267"/>
      <c r="TGH225" s="267"/>
      <c r="TGI225" s="267"/>
      <c r="TGJ225" s="267"/>
      <c r="TGK225" s="267"/>
      <c r="TGL225" s="267"/>
      <c r="TGM225" s="267"/>
      <c r="TGN225" s="267"/>
      <c r="TGO225" s="267"/>
      <c r="TGP225" s="267"/>
      <c r="TGQ225" s="267"/>
      <c r="TGR225" s="267"/>
      <c r="TGS225" s="267"/>
      <c r="TGT225" s="267"/>
      <c r="TGU225" s="267"/>
      <c r="TGV225" s="267"/>
      <c r="TGW225" s="267"/>
      <c r="TGX225" s="267"/>
      <c r="TGY225" s="267"/>
      <c r="TGZ225" s="267"/>
      <c r="THA225" s="267"/>
      <c r="THB225" s="267"/>
      <c r="THC225" s="267"/>
      <c r="THD225" s="267"/>
      <c r="THE225" s="267"/>
      <c r="THF225" s="267"/>
      <c r="THG225" s="267"/>
      <c r="THH225" s="267"/>
      <c r="THI225" s="267"/>
      <c r="THJ225" s="267"/>
      <c r="THK225" s="267"/>
      <c r="THL225" s="267"/>
      <c r="THM225" s="267"/>
      <c r="THN225" s="267"/>
      <c r="THO225" s="267"/>
      <c r="THP225" s="267"/>
      <c r="THQ225" s="267"/>
      <c r="THR225" s="267"/>
      <c r="THS225" s="267"/>
      <c r="THT225" s="267"/>
      <c r="THU225" s="267"/>
      <c r="THV225" s="267"/>
      <c r="THW225" s="267"/>
      <c r="THX225" s="267"/>
      <c r="THY225" s="267"/>
      <c r="THZ225" s="267"/>
      <c r="TIA225" s="267"/>
      <c r="TIB225" s="267"/>
      <c r="TIC225" s="267"/>
      <c r="TID225" s="267"/>
      <c r="TIE225" s="267"/>
      <c r="TIF225" s="267"/>
      <c r="TIG225" s="267"/>
      <c r="TIH225" s="267"/>
      <c r="TII225" s="267"/>
      <c r="TIJ225" s="267"/>
      <c r="TIK225" s="267"/>
      <c r="TIL225" s="267"/>
      <c r="TIM225" s="267"/>
      <c r="TIN225" s="267"/>
      <c r="TIO225" s="267"/>
      <c r="TIP225" s="267"/>
      <c r="TIQ225" s="267"/>
      <c r="TIR225" s="267"/>
      <c r="TIS225" s="267"/>
      <c r="TIT225" s="267"/>
      <c r="TIU225" s="267"/>
      <c r="TIV225" s="267"/>
      <c r="TIW225" s="267"/>
      <c r="TIX225" s="267"/>
      <c r="TIY225" s="267"/>
      <c r="TIZ225" s="267"/>
      <c r="TJA225" s="267"/>
      <c r="TJB225" s="267"/>
      <c r="TJC225" s="267"/>
      <c r="TJD225" s="267"/>
      <c r="TJE225" s="267"/>
      <c r="TJF225" s="267"/>
      <c r="TJG225" s="267"/>
      <c r="TJH225" s="267"/>
      <c r="TJI225" s="267"/>
      <c r="TJJ225" s="267"/>
      <c r="TJK225" s="267"/>
      <c r="TJL225" s="267"/>
      <c r="TJM225" s="267"/>
      <c r="TJN225" s="267"/>
      <c r="TJO225" s="267"/>
      <c r="TJP225" s="267"/>
      <c r="TJQ225" s="267"/>
      <c r="TJR225" s="267"/>
      <c r="TJS225" s="267"/>
      <c r="TJT225" s="267"/>
      <c r="TJU225" s="267"/>
      <c r="TJV225" s="267"/>
      <c r="TJW225" s="267"/>
      <c r="TJX225" s="267"/>
      <c r="TJY225" s="267"/>
      <c r="TJZ225" s="267"/>
      <c r="TKA225" s="267"/>
      <c r="TKB225" s="267"/>
      <c r="TKC225" s="267"/>
      <c r="TKD225" s="267"/>
      <c r="TKE225" s="267"/>
      <c r="TKF225" s="267"/>
      <c r="TKG225" s="267"/>
      <c r="TKH225" s="267"/>
      <c r="TKI225" s="267"/>
      <c r="TKJ225" s="267"/>
      <c r="TKK225" s="267"/>
      <c r="TKL225" s="267"/>
      <c r="TKM225" s="267"/>
      <c r="TKN225" s="267"/>
      <c r="TKO225" s="267"/>
      <c r="TKP225" s="267"/>
      <c r="TKQ225" s="267"/>
      <c r="TKR225" s="267"/>
      <c r="TKS225" s="267"/>
      <c r="TKT225" s="267"/>
      <c r="TKU225" s="267"/>
      <c r="TKV225" s="267"/>
      <c r="TKW225" s="267"/>
      <c r="TKX225" s="267"/>
      <c r="TKY225" s="267"/>
      <c r="TKZ225" s="267"/>
      <c r="TLA225" s="267"/>
      <c r="TLB225" s="267"/>
      <c r="TLC225" s="267"/>
      <c r="TLD225" s="267"/>
      <c r="TLE225" s="267"/>
      <c r="TLF225" s="267"/>
      <c r="TLG225" s="267"/>
      <c r="TLH225" s="267"/>
      <c r="TLI225" s="267"/>
      <c r="TLJ225" s="267"/>
      <c r="TLK225" s="267"/>
      <c r="TLL225" s="267"/>
      <c r="TLM225" s="267"/>
      <c r="TLN225" s="267"/>
      <c r="TLO225" s="267"/>
      <c r="TLP225" s="267"/>
      <c r="TLQ225" s="267"/>
      <c r="TLR225" s="267"/>
      <c r="TLS225" s="267"/>
      <c r="TLT225" s="267"/>
      <c r="TLU225" s="267"/>
      <c r="TLV225" s="267"/>
      <c r="TLW225" s="267"/>
      <c r="TLX225" s="267"/>
      <c r="TLY225" s="267"/>
      <c r="TLZ225" s="267"/>
      <c r="TMA225" s="267"/>
      <c r="TMB225" s="267"/>
      <c r="TMC225" s="267"/>
      <c r="TMD225" s="267"/>
      <c r="TME225" s="267"/>
      <c r="TMF225" s="267"/>
      <c r="TMG225" s="267"/>
      <c r="TMH225" s="267"/>
      <c r="TMI225" s="267"/>
      <c r="TMJ225" s="267"/>
      <c r="TMK225" s="267"/>
      <c r="TML225" s="267"/>
      <c r="TMM225" s="267"/>
      <c r="TMN225" s="267"/>
      <c r="TMO225" s="267"/>
      <c r="TMP225" s="267"/>
      <c r="TMQ225" s="267"/>
      <c r="TMR225" s="267"/>
      <c r="TMS225" s="267"/>
      <c r="TMT225" s="267"/>
      <c r="TMU225" s="267"/>
      <c r="TMV225" s="267"/>
      <c r="TMW225" s="267"/>
      <c r="TMX225" s="267"/>
      <c r="TMY225" s="267"/>
      <c r="TMZ225" s="267"/>
      <c r="TNA225" s="267"/>
      <c r="TNB225" s="267"/>
      <c r="TNC225" s="267"/>
      <c r="TND225" s="267"/>
      <c r="TNE225" s="267"/>
      <c r="TNF225" s="267"/>
      <c r="TNG225" s="267"/>
      <c r="TNH225" s="267"/>
      <c r="TNI225" s="267"/>
      <c r="TNJ225" s="267"/>
      <c r="TNK225" s="267"/>
      <c r="TNL225" s="267"/>
      <c r="TNM225" s="267"/>
      <c r="TNN225" s="267"/>
      <c r="TNO225" s="267"/>
      <c r="TNP225" s="267"/>
      <c r="TNQ225" s="267"/>
      <c r="TNR225" s="267"/>
      <c r="TNS225" s="267"/>
      <c r="TNT225" s="267"/>
      <c r="TNU225" s="267"/>
      <c r="TNV225" s="267"/>
      <c r="TNW225" s="267"/>
      <c r="TNX225" s="267"/>
      <c r="TNY225" s="267"/>
      <c r="TNZ225" s="267"/>
      <c r="TOA225" s="267"/>
      <c r="TOB225" s="267"/>
      <c r="TOC225" s="267"/>
      <c r="TOD225" s="267"/>
      <c r="TOE225" s="267"/>
      <c r="TOF225" s="267"/>
      <c r="TOG225" s="267"/>
      <c r="TOH225" s="267"/>
      <c r="TOI225" s="267"/>
      <c r="TOJ225" s="267"/>
      <c r="TOK225" s="267"/>
      <c r="TOL225" s="267"/>
      <c r="TOM225" s="267"/>
      <c r="TON225" s="267"/>
      <c r="TOO225" s="267"/>
      <c r="TOP225" s="267"/>
      <c r="TOQ225" s="267"/>
      <c r="TOR225" s="267"/>
      <c r="TOS225" s="267"/>
      <c r="TOT225" s="267"/>
      <c r="TOU225" s="267"/>
      <c r="TOV225" s="267"/>
      <c r="TOW225" s="267"/>
      <c r="TOX225" s="267"/>
      <c r="TOY225" s="267"/>
      <c r="TOZ225" s="267"/>
      <c r="TPA225" s="267"/>
      <c r="TPB225" s="267"/>
      <c r="TPC225" s="267"/>
      <c r="TPD225" s="267"/>
      <c r="TPE225" s="267"/>
      <c r="TPF225" s="267"/>
      <c r="TPG225" s="267"/>
      <c r="TPH225" s="267"/>
      <c r="TPI225" s="267"/>
      <c r="TPJ225" s="267"/>
      <c r="TPK225" s="267"/>
      <c r="TPL225" s="267"/>
      <c r="TPM225" s="267"/>
      <c r="TPN225" s="267"/>
      <c r="TPO225" s="267"/>
      <c r="TPP225" s="267"/>
      <c r="TPQ225" s="267"/>
      <c r="TPR225" s="267"/>
      <c r="TPS225" s="267"/>
      <c r="TPT225" s="267"/>
      <c r="TPU225" s="267"/>
      <c r="TPV225" s="267"/>
      <c r="TPW225" s="267"/>
      <c r="TPX225" s="267"/>
      <c r="TPY225" s="267"/>
      <c r="TPZ225" s="267"/>
      <c r="TQA225" s="267"/>
      <c r="TQB225" s="267"/>
      <c r="TQC225" s="267"/>
      <c r="TQD225" s="267"/>
      <c r="TQE225" s="267"/>
      <c r="TQF225" s="267"/>
      <c r="TQG225" s="267"/>
      <c r="TQH225" s="267"/>
      <c r="TQI225" s="267"/>
      <c r="TQJ225" s="267"/>
      <c r="TQK225" s="267"/>
      <c r="TQL225" s="267"/>
      <c r="TQM225" s="267"/>
      <c r="TQN225" s="267"/>
      <c r="TQO225" s="267"/>
      <c r="TQP225" s="267"/>
      <c r="TQQ225" s="267"/>
      <c r="TQR225" s="267"/>
      <c r="TQS225" s="267"/>
      <c r="TQT225" s="267"/>
      <c r="TQU225" s="267"/>
      <c r="TQV225" s="267"/>
      <c r="TQW225" s="267"/>
      <c r="TQX225" s="267"/>
      <c r="TQY225" s="267"/>
      <c r="TQZ225" s="267"/>
      <c r="TRA225" s="267"/>
      <c r="TRB225" s="267"/>
      <c r="TRC225" s="267"/>
      <c r="TRD225" s="267"/>
      <c r="TRE225" s="267"/>
      <c r="TRF225" s="267"/>
      <c r="TRG225" s="267"/>
      <c r="TRH225" s="267"/>
      <c r="TRI225" s="267"/>
      <c r="TRJ225" s="267"/>
      <c r="TRK225" s="267"/>
      <c r="TRL225" s="267"/>
      <c r="TRM225" s="267"/>
      <c r="TRN225" s="267"/>
      <c r="TRO225" s="267"/>
      <c r="TRP225" s="267"/>
      <c r="TRQ225" s="267"/>
      <c r="TRR225" s="267"/>
      <c r="TRS225" s="267"/>
      <c r="TRT225" s="267"/>
      <c r="TRU225" s="267"/>
      <c r="TRV225" s="267"/>
      <c r="TRW225" s="267"/>
      <c r="TRX225" s="267"/>
      <c r="TRY225" s="267"/>
      <c r="TRZ225" s="267"/>
      <c r="TSA225" s="267"/>
      <c r="TSB225" s="267"/>
      <c r="TSC225" s="267"/>
      <c r="TSD225" s="267"/>
      <c r="TSE225" s="267"/>
      <c r="TSF225" s="267"/>
      <c r="TSG225" s="267"/>
      <c r="TSH225" s="267"/>
      <c r="TSI225" s="267"/>
      <c r="TSJ225" s="267"/>
      <c r="TSK225" s="267"/>
      <c r="TSL225" s="267"/>
      <c r="TSM225" s="267"/>
      <c r="TSN225" s="267"/>
      <c r="TSO225" s="267"/>
      <c r="TSP225" s="267"/>
      <c r="TSQ225" s="267"/>
      <c r="TSR225" s="267"/>
      <c r="TSS225" s="267"/>
      <c r="TST225" s="267"/>
      <c r="TSU225" s="267"/>
      <c r="TSV225" s="267"/>
      <c r="TSW225" s="267"/>
      <c r="TSX225" s="267"/>
      <c r="TSY225" s="267"/>
      <c r="TSZ225" s="267"/>
      <c r="TTA225" s="267"/>
      <c r="TTB225" s="267"/>
      <c r="TTC225" s="267"/>
      <c r="TTD225" s="267"/>
      <c r="TTE225" s="267"/>
      <c r="TTF225" s="267"/>
      <c r="TTG225" s="267"/>
      <c r="TTH225" s="267"/>
      <c r="TTI225" s="267"/>
      <c r="TTJ225" s="267"/>
      <c r="TTK225" s="267"/>
      <c r="TTL225" s="267"/>
      <c r="TTM225" s="267"/>
      <c r="TTN225" s="267"/>
      <c r="TTO225" s="267"/>
      <c r="TTP225" s="267"/>
      <c r="TTQ225" s="267"/>
      <c r="TTR225" s="267"/>
      <c r="TTS225" s="267"/>
      <c r="TTT225" s="267"/>
      <c r="TTU225" s="267"/>
      <c r="TTV225" s="267"/>
      <c r="TTW225" s="267"/>
      <c r="TTX225" s="267"/>
      <c r="TTY225" s="267"/>
      <c r="TTZ225" s="267"/>
      <c r="TUA225" s="267"/>
      <c r="TUB225" s="267"/>
      <c r="TUC225" s="267"/>
      <c r="TUD225" s="267"/>
      <c r="TUE225" s="267"/>
      <c r="TUF225" s="267"/>
      <c r="TUG225" s="267"/>
      <c r="TUH225" s="267"/>
      <c r="TUI225" s="267"/>
      <c r="TUJ225" s="267"/>
      <c r="TUK225" s="267"/>
      <c r="TUL225" s="267"/>
      <c r="TUM225" s="267"/>
      <c r="TUN225" s="267"/>
      <c r="TUO225" s="267"/>
      <c r="TUP225" s="267"/>
      <c r="TUQ225" s="267"/>
      <c r="TUR225" s="267"/>
      <c r="TUS225" s="267"/>
      <c r="TUT225" s="267"/>
      <c r="TUU225" s="267"/>
      <c r="TUV225" s="267"/>
      <c r="TUW225" s="267"/>
      <c r="TUX225" s="267"/>
      <c r="TUY225" s="267"/>
      <c r="TUZ225" s="267"/>
      <c r="TVA225" s="267"/>
      <c r="TVB225" s="267"/>
      <c r="TVC225" s="267"/>
      <c r="TVD225" s="267"/>
      <c r="TVE225" s="267"/>
      <c r="TVF225" s="267"/>
      <c r="TVG225" s="267"/>
      <c r="TVH225" s="267"/>
      <c r="TVI225" s="267"/>
      <c r="TVJ225" s="267"/>
      <c r="TVK225" s="267"/>
      <c r="TVL225" s="267"/>
      <c r="TVM225" s="267"/>
      <c r="TVN225" s="267"/>
      <c r="TVO225" s="267"/>
      <c r="TVP225" s="267"/>
      <c r="TVQ225" s="267"/>
      <c r="TVR225" s="267"/>
      <c r="TVS225" s="267"/>
      <c r="TVT225" s="267"/>
      <c r="TVU225" s="267"/>
      <c r="TVV225" s="267"/>
      <c r="TVW225" s="267"/>
      <c r="TVX225" s="267"/>
      <c r="TVY225" s="267"/>
      <c r="TVZ225" s="267"/>
      <c r="TWA225" s="267"/>
      <c r="TWB225" s="267"/>
      <c r="TWC225" s="267"/>
      <c r="TWD225" s="267"/>
      <c r="TWE225" s="267"/>
      <c r="TWF225" s="267"/>
      <c r="TWG225" s="267"/>
      <c r="TWH225" s="267"/>
      <c r="TWI225" s="267"/>
      <c r="TWJ225" s="267"/>
      <c r="TWK225" s="267"/>
      <c r="TWL225" s="267"/>
      <c r="TWM225" s="267"/>
      <c r="TWN225" s="267"/>
      <c r="TWO225" s="267"/>
      <c r="TWP225" s="267"/>
      <c r="TWQ225" s="267"/>
      <c r="TWR225" s="267"/>
      <c r="TWS225" s="267"/>
      <c r="TWT225" s="267"/>
      <c r="TWU225" s="267"/>
      <c r="TWV225" s="267"/>
      <c r="TWW225" s="267"/>
      <c r="TWX225" s="267"/>
      <c r="TWY225" s="267"/>
      <c r="TWZ225" s="267"/>
      <c r="TXA225" s="267"/>
      <c r="TXB225" s="267"/>
      <c r="TXC225" s="267"/>
      <c r="TXD225" s="267"/>
      <c r="TXE225" s="267"/>
      <c r="TXF225" s="267"/>
      <c r="TXG225" s="267"/>
      <c r="TXH225" s="267"/>
      <c r="TXI225" s="267"/>
      <c r="TXJ225" s="267"/>
      <c r="TXK225" s="267"/>
      <c r="TXL225" s="267"/>
      <c r="TXM225" s="267"/>
      <c r="TXN225" s="267"/>
      <c r="TXO225" s="267"/>
      <c r="TXP225" s="267"/>
      <c r="TXQ225" s="267"/>
      <c r="TXR225" s="267"/>
      <c r="TXS225" s="267"/>
      <c r="TXT225" s="267"/>
      <c r="TXU225" s="267"/>
      <c r="TXV225" s="267"/>
      <c r="TXW225" s="267"/>
      <c r="TXX225" s="267"/>
      <c r="TXY225" s="267"/>
      <c r="TXZ225" s="267"/>
      <c r="TYA225" s="267"/>
      <c r="TYB225" s="267"/>
      <c r="TYC225" s="267"/>
      <c r="TYD225" s="267"/>
      <c r="TYE225" s="267"/>
      <c r="TYF225" s="267"/>
      <c r="TYG225" s="267"/>
      <c r="TYH225" s="267"/>
      <c r="TYI225" s="267"/>
      <c r="TYJ225" s="267"/>
      <c r="TYK225" s="267"/>
      <c r="TYL225" s="267"/>
      <c r="TYM225" s="267"/>
      <c r="TYN225" s="267"/>
      <c r="TYO225" s="267"/>
      <c r="TYP225" s="267"/>
      <c r="TYQ225" s="267"/>
      <c r="TYR225" s="267"/>
      <c r="TYS225" s="267"/>
      <c r="TYT225" s="267"/>
      <c r="TYU225" s="267"/>
      <c r="TYV225" s="267"/>
      <c r="TYW225" s="267"/>
      <c r="TYX225" s="267"/>
      <c r="TYY225" s="267"/>
      <c r="TYZ225" s="267"/>
      <c r="TZA225" s="267"/>
      <c r="TZB225" s="267"/>
      <c r="TZC225" s="267"/>
      <c r="TZD225" s="267"/>
      <c r="TZE225" s="267"/>
      <c r="TZF225" s="267"/>
      <c r="TZG225" s="267"/>
      <c r="TZH225" s="267"/>
      <c r="TZI225" s="267"/>
      <c r="TZJ225" s="267"/>
      <c r="TZK225" s="267"/>
      <c r="TZL225" s="267"/>
      <c r="TZM225" s="267"/>
      <c r="TZN225" s="267"/>
      <c r="TZO225" s="267"/>
      <c r="TZP225" s="267"/>
      <c r="TZQ225" s="267"/>
      <c r="TZR225" s="267"/>
      <c r="TZS225" s="267"/>
      <c r="TZT225" s="267"/>
      <c r="TZU225" s="267"/>
      <c r="TZV225" s="267"/>
      <c r="TZW225" s="267"/>
      <c r="TZX225" s="267"/>
      <c r="TZY225" s="267"/>
      <c r="TZZ225" s="267"/>
      <c r="UAA225" s="267"/>
      <c r="UAB225" s="267"/>
      <c r="UAC225" s="267"/>
      <c r="UAD225" s="267"/>
      <c r="UAE225" s="267"/>
      <c r="UAF225" s="267"/>
      <c r="UAG225" s="267"/>
      <c r="UAH225" s="267"/>
      <c r="UAI225" s="267"/>
      <c r="UAJ225" s="267"/>
      <c r="UAK225" s="267"/>
      <c r="UAL225" s="267"/>
      <c r="UAM225" s="267"/>
      <c r="UAN225" s="267"/>
      <c r="UAO225" s="267"/>
      <c r="UAP225" s="267"/>
      <c r="UAQ225" s="267"/>
      <c r="UAR225" s="267"/>
      <c r="UAS225" s="267"/>
      <c r="UAT225" s="267"/>
      <c r="UAU225" s="267"/>
      <c r="UAV225" s="267"/>
      <c r="UAW225" s="267"/>
      <c r="UAX225" s="267"/>
      <c r="UAY225" s="267"/>
      <c r="UAZ225" s="267"/>
      <c r="UBA225" s="267"/>
      <c r="UBB225" s="267"/>
      <c r="UBC225" s="267"/>
      <c r="UBD225" s="267"/>
      <c r="UBE225" s="267"/>
      <c r="UBF225" s="267"/>
      <c r="UBG225" s="267"/>
      <c r="UBH225" s="267"/>
      <c r="UBI225" s="267"/>
      <c r="UBJ225" s="267"/>
      <c r="UBK225" s="267"/>
      <c r="UBL225" s="267"/>
      <c r="UBM225" s="267"/>
      <c r="UBN225" s="267"/>
      <c r="UBO225" s="267"/>
      <c r="UBP225" s="267"/>
      <c r="UBQ225" s="267"/>
      <c r="UBR225" s="267"/>
      <c r="UBS225" s="267"/>
      <c r="UBT225" s="267"/>
      <c r="UBU225" s="267"/>
      <c r="UBV225" s="267"/>
      <c r="UBW225" s="267"/>
      <c r="UBX225" s="267"/>
      <c r="UBY225" s="267"/>
      <c r="UBZ225" s="267"/>
      <c r="UCA225" s="267"/>
      <c r="UCB225" s="267"/>
      <c r="UCC225" s="267"/>
      <c r="UCD225" s="267"/>
      <c r="UCE225" s="267"/>
      <c r="UCF225" s="267"/>
      <c r="UCG225" s="267"/>
      <c r="UCH225" s="267"/>
      <c r="UCI225" s="267"/>
      <c r="UCJ225" s="267"/>
      <c r="UCK225" s="267"/>
      <c r="UCL225" s="267"/>
      <c r="UCM225" s="267"/>
      <c r="UCN225" s="267"/>
      <c r="UCO225" s="267"/>
      <c r="UCP225" s="267"/>
      <c r="UCQ225" s="267"/>
      <c r="UCR225" s="267"/>
      <c r="UCS225" s="267"/>
      <c r="UCT225" s="267"/>
      <c r="UCU225" s="267"/>
      <c r="UCV225" s="267"/>
      <c r="UCW225" s="267"/>
      <c r="UCX225" s="267"/>
      <c r="UCY225" s="267"/>
      <c r="UCZ225" s="267"/>
      <c r="UDA225" s="267"/>
      <c r="UDB225" s="267"/>
      <c r="UDC225" s="267"/>
      <c r="UDD225" s="267"/>
      <c r="UDE225" s="267"/>
      <c r="UDF225" s="267"/>
      <c r="UDG225" s="267"/>
      <c r="UDH225" s="267"/>
      <c r="UDI225" s="267"/>
      <c r="UDJ225" s="267"/>
      <c r="UDK225" s="267"/>
      <c r="UDL225" s="267"/>
      <c r="UDM225" s="267"/>
      <c r="UDN225" s="267"/>
      <c r="UDO225" s="267"/>
      <c r="UDP225" s="267"/>
      <c r="UDQ225" s="267"/>
      <c r="UDR225" s="267"/>
      <c r="UDS225" s="267"/>
      <c r="UDT225" s="267"/>
      <c r="UDU225" s="267"/>
      <c r="UDV225" s="267"/>
      <c r="UDW225" s="267"/>
      <c r="UDX225" s="267"/>
      <c r="UDY225" s="267"/>
      <c r="UDZ225" s="267"/>
      <c r="UEA225" s="267"/>
      <c r="UEB225" s="267"/>
      <c r="UEC225" s="267"/>
      <c r="UED225" s="267"/>
      <c r="UEE225" s="267"/>
      <c r="UEF225" s="267"/>
      <c r="UEG225" s="267"/>
      <c r="UEH225" s="267"/>
      <c r="UEI225" s="267"/>
      <c r="UEJ225" s="267"/>
      <c r="UEK225" s="267"/>
      <c r="UEL225" s="267"/>
      <c r="UEM225" s="267"/>
      <c r="UEN225" s="267"/>
      <c r="UEO225" s="267"/>
      <c r="UEP225" s="267"/>
      <c r="UEQ225" s="267"/>
      <c r="UER225" s="267"/>
      <c r="UES225" s="267"/>
      <c r="UET225" s="267"/>
      <c r="UEU225" s="267"/>
      <c r="UEV225" s="267"/>
      <c r="UEW225" s="267"/>
      <c r="UEX225" s="267"/>
      <c r="UEY225" s="267"/>
      <c r="UEZ225" s="267"/>
      <c r="UFA225" s="267"/>
      <c r="UFB225" s="267"/>
      <c r="UFC225" s="267"/>
      <c r="UFD225" s="267"/>
      <c r="UFE225" s="267"/>
      <c r="UFF225" s="267"/>
      <c r="UFG225" s="267"/>
      <c r="UFH225" s="267"/>
      <c r="UFI225" s="267"/>
      <c r="UFJ225" s="267"/>
      <c r="UFK225" s="267"/>
      <c r="UFL225" s="267"/>
      <c r="UFM225" s="267"/>
      <c r="UFN225" s="267"/>
      <c r="UFO225" s="267"/>
      <c r="UFP225" s="267"/>
      <c r="UFQ225" s="267"/>
      <c r="UFR225" s="267"/>
      <c r="UFS225" s="267"/>
      <c r="UFT225" s="267"/>
      <c r="UFU225" s="267"/>
      <c r="UFV225" s="267"/>
      <c r="UFW225" s="267"/>
      <c r="UFX225" s="267"/>
      <c r="UFY225" s="267"/>
      <c r="UFZ225" s="267"/>
      <c r="UGA225" s="267"/>
      <c r="UGB225" s="267"/>
      <c r="UGC225" s="267"/>
      <c r="UGD225" s="267"/>
      <c r="UGE225" s="267"/>
      <c r="UGF225" s="267"/>
      <c r="UGG225" s="267"/>
      <c r="UGH225" s="267"/>
      <c r="UGI225" s="267"/>
      <c r="UGJ225" s="267"/>
      <c r="UGK225" s="267"/>
      <c r="UGL225" s="267"/>
      <c r="UGM225" s="267"/>
      <c r="UGN225" s="267"/>
      <c r="UGO225" s="267"/>
      <c r="UGP225" s="267"/>
      <c r="UGQ225" s="267"/>
      <c r="UGR225" s="267"/>
      <c r="UGS225" s="267"/>
      <c r="UGT225" s="267"/>
      <c r="UGU225" s="267"/>
      <c r="UGV225" s="267"/>
      <c r="UGW225" s="267"/>
      <c r="UGX225" s="267"/>
      <c r="UGY225" s="267"/>
      <c r="UGZ225" s="267"/>
      <c r="UHA225" s="267"/>
      <c r="UHB225" s="267"/>
      <c r="UHC225" s="267"/>
      <c r="UHD225" s="267"/>
      <c r="UHE225" s="267"/>
      <c r="UHF225" s="267"/>
      <c r="UHG225" s="267"/>
      <c r="UHH225" s="267"/>
      <c r="UHI225" s="267"/>
      <c r="UHJ225" s="267"/>
      <c r="UHK225" s="267"/>
      <c r="UHL225" s="267"/>
      <c r="UHM225" s="267"/>
      <c r="UHN225" s="267"/>
      <c r="UHO225" s="267"/>
      <c r="UHP225" s="267"/>
      <c r="UHQ225" s="267"/>
      <c r="UHR225" s="267"/>
      <c r="UHS225" s="267"/>
      <c r="UHT225" s="267"/>
      <c r="UHU225" s="267"/>
      <c r="UHV225" s="267"/>
      <c r="UHW225" s="267"/>
      <c r="UHX225" s="267"/>
      <c r="UHY225" s="267"/>
      <c r="UHZ225" s="267"/>
      <c r="UIA225" s="267"/>
      <c r="UIB225" s="267"/>
      <c r="UIC225" s="267"/>
      <c r="UID225" s="267"/>
      <c r="UIE225" s="267"/>
      <c r="UIF225" s="267"/>
      <c r="UIG225" s="267"/>
      <c r="UIH225" s="267"/>
      <c r="UII225" s="267"/>
      <c r="UIJ225" s="267"/>
      <c r="UIK225" s="267"/>
      <c r="UIL225" s="267"/>
      <c r="UIM225" s="267"/>
      <c r="UIN225" s="267"/>
      <c r="UIO225" s="267"/>
      <c r="UIP225" s="267"/>
      <c r="UIQ225" s="267"/>
      <c r="UIR225" s="267"/>
      <c r="UIS225" s="267"/>
      <c r="UIT225" s="267"/>
      <c r="UIU225" s="267"/>
      <c r="UIV225" s="267"/>
      <c r="UIW225" s="267"/>
      <c r="UIX225" s="267"/>
      <c r="UIY225" s="267"/>
      <c r="UIZ225" s="267"/>
      <c r="UJA225" s="267"/>
      <c r="UJB225" s="267"/>
      <c r="UJC225" s="267"/>
      <c r="UJD225" s="267"/>
      <c r="UJE225" s="267"/>
      <c r="UJF225" s="267"/>
      <c r="UJG225" s="267"/>
      <c r="UJH225" s="267"/>
      <c r="UJI225" s="267"/>
      <c r="UJJ225" s="267"/>
      <c r="UJK225" s="267"/>
      <c r="UJL225" s="267"/>
      <c r="UJM225" s="267"/>
      <c r="UJN225" s="267"/>
      <c r="UJO225" s="267"/>
      <c r="UJP225" s="267"/>
      <c r="UJQ225" s="267"/>
      <c r="UJR225" s="267"/>
      <c r="UJS225" s="267"/>
      <c r="UJT225" s="267"/>
      <c r="UJU225" s="267"/>
      <c r="UJV225" s="267"/>
      <c r="UJW225" s="267"/>
      <c r="UJX225" s="267"/>
      <c r="UJY225" s="267"/>
      <c r="UJZ225" s="267"/>
      <c r="UKA225" s="267"/>
      <c r="UKB225" s="267"/>
      <c r="UKC225" s="267"/>
      <c r="UKD225" s="267"/>
      <c r="UKE225" s="267"/>
      <c r="UKF225" s="267"/>
      <c r="UKG225" s="267"/>
      <c r="UKH225" s="267"/>
      <c r="UKI225" s="267"/>
      <c r="UKJ225" s="267"/>
      <c r="UKK225" s="267"/>
      <c r="UKL225" s="267"/>
      <c r="UKM225" s="267"/>
      <c r="UKN225" s="267"/>
      <c r="UKO225" s="267"/>
      <c r="UKP225" s="267"/>
      <c r="UKQ225" s="267"/>
      <c r="UKR225" s="267"/>
      <c r="UKS225" s="267"/>
      <c r="UKT225" s="267"/>
      <c r="UKU225" s="267"/>
      <c r="UKV225" s="267"/>
      <c r="UKW225" s="267"/>
      <c r="UKX225" s="267"/>
      <c r="UKY225" s="267"/>
      <c r="UKZ225" s="267"/>
      <c r="ULA225" s="267"/>
      <c r="ULB225" s="267"/>
      <c r="ULC225" s="267"/>
      <c r="ULD225" s="267"/>
      <c r="ULE225" s="267"/>
      <c r="ULF225" s="267"/>
      <c r="ULG225" s="267"/>
      <c r="ULH225" s="267"/>
      <c r="ULI225" s="267"/>
      <c r="ULJ225" s="267"/>
      <c r="ULK225" s="267"/>
      <c r="ULL225" s="267"/>
      <c r="ULM225" s="267"/>
      <c r="ULN225" s="267"/>
      <c r="ULO225" s="267"/>
      <c r="ULP225" s="267"/>
      <c r="ULQ225" s="267"/>
      <c r="ULR225" s="267"/>
      <c r="ULS225" s="267"/>
      <c r="ULT225" s="267"/>
      <c r="ULU225" s="267"/>
      <c r="ULV225" s="267"/>
      <c r="ULW225" s="267"/>
      <c r="ULX225" s="267"/>
      <c r="ULY225" s="267"/>
      <c r="ULZ225" s="267"/>
      <c r="UMA225" s="267"/>
      <c r="UMB225" s="267"/>
      <c r="UMC225" s="267"/>
      <c r="UMD225" s="267"/>
      <c r="UME225" s="267"/>
      <c r="UMF225" s="267"/>
      <c r="UMG225" s="267"/>
      <c r="UMH225" s="267"/>
      <c r="UMI225" s="267"/>
      <c r="UMJ225" s="267"/>
      <c r="UMK225" s="267"/>
      <c r="UML225" s="267"/>
      <c r="UMM225" s="267"/>
      <c r="UMN225" s="267"/>
      <c r="UMO225" s="267"/>
      <c r="UMP225" s="267"/>
      <c r="UMQ225" s="267"/>
      <c r="UMR225" s="267"/>
      <c r="UMS225" s="267"/>
      <c r="UMT225" s="267"/>
      <c r="UMU225" s="267"/>
      <c r="UMV225" s="267"/>
      <c r="UMW225" s="267"/>
      <c r="UMX225" s="267"/>
      <c r="UMY225" s="267"/>
      <c r="UMZ225" s="267"/>
      <c r="UNA225" s="267"/>
      <c r="UNB225" s="267"/>
      <c r="UNC225" s="267"/>
      <c r="UND225" s="267"/>
      <c r="UNE225" s="267"/>
      <c r="UNF225" s="267"/>
      <c r="UNG225" s="267"/>
      <c r="UNH225" s="267"/>
      <c r="UNI225" s="267"/>
      <c r="UNJ225" s="267"/>
      <c r="UNK225" s="267"/>
      <c r="UNL225" s="267"/>
      <c r="UNM225" s="267"/>
      <c r="UNN225" s="267"/>
      <c r="UNO225" s="267"/>
      <c r="UNP225" s="267"/>
      <c r="UNQ225" s="267"/>
      <c r="UNR225" s="267"/>
      <c r="UNS225" s="267"/>
      <c r="UNT225" s="267"/>
      <c r="UNU225" s="267"/>
      <c r="UNV225" s="267"/>
      <c r="UNW225" s="267"/>
      <c r="UNX225" s="267"/>
      <c r="UNY225" s="267"/>
      <c r="UNZ225" s="267"/>
      <c r="UOA225" s="267"/>
      <c r="UOB225" s="267"/>
      <c r="UOC225" s="267"/>
      <c r="UOD225" s="267"/>
      <c r="UOE225" s="267"/>
      <c r="UOF225" s="267"/>
      <c r="UOG225" s="267"/>
      <c r="UOH225" s="267"/>
      <c r="UOI225" s="267"/>
      <c r="UOJ225" s="267"/>
      <c r="UOK225" s="267"/>
      <c r="UOL225" s="267"/>
      <c r="UOM225" s="267"/>
      <c r="UON225" s="267"/>
      <c r="UOO225" s="267"/>
      <c r="UOP225" s="267"/>
      <c r="UOQ225" s="267"/>
      <c r="UOR225" s="267"/>
      <c r="UOS225" s="267"/>
      <c r="UOT225" s="267"/>
      <c r="UOU225" s="267"/>
      <c r="UOV225" s="267"/>
      <c r="UOW225" s="267"/>
      <c r="UOX225" s="267"/>
      <c r="UOY225" s="267"/>
      <c r="UOZ225" s="267"/>
      <c r="UPA225" s="267"/>
      <c r="UPB225" s="267"/>
      <c r="UPC225" s="267"/>
      <c r="UPD225" s="267"/>
      <c r="UPE225" s="267"/>
      <c r="UPF225" s="267"/>
      <c r="UPG225" s="267"/>
      <c r="UPH225" s="267"/>
      <c r="UPI225" s="267"/>
      <c r="UPJ225" s="267"/>
      <c r="UPK225" s="267"/>
      <c r="UPL225" s="267"/>
      <c r="UPM225" s="267"/>
      <c r="UPN225" s="267"/>
      <c r="UPO225" s="267"/>
      <c r="UPP225" s="267"/>
      <c r="UPQ225" s="267"/>
      <c r="UPR225" s="267"/>
      <c r="UPS225" s="267"/>
      <c r="UPT225" s="267"/>
      <c r="UPU225" s="267"/>
      <c r="UPV225" s="267"/>
      <c r="UPW225" s="267"/>
      <c r="UPX225" s="267"/>
      <c r="UPY225" s="267"/>
      <c r="UPZ225" s="267"/>
      <c r="UQA225" s="267"/>
      <c r="UQB225" s="267"/>
      <c r="UQC225" s="267"/>
      <c r="UQD225" s="267"/>
      <c r="UQE225" s="267"/>
      <c r="UQF225" s="267"/>
      <c r="UQG225" s="267"/>
      <c r="UQH225" s="267"/>
      <c r="UQI225" s="267"/>
      <c r="UQJ225" s="267"/>
      <c r="UQK225" s="267"/>
      <c r="UQL225" s="267"/>
      <c r="UQM225" s="267"/>
      <c r="UQN225" s="267"/>
      <c r="UQO225" s="267"/>
      <c r="UQP225" s="267"/>
      <c r="UQQ225" s="267"/>
      <c r="UQR225" s="267"/>
      <c r="UQS225" s="267"/>
      <c r="UQT225" s="267"/>
      <c r="UQU225" s="267"/>
      <c r="UQV225" s="267"/>
      <c r="UQW225" s="267"/>
      <c r="UQX225" s="267"/>
      <c r="UQY225" s="267"/>
      <c r="UQZ225" s="267"/>
      <c r="URA225" s="267"/>
      <c r="URB225" s="267"/>
      <c r="URC225" s="267"/>
      <c r="URD225" s="267"/>
      <c r="URE225" s="267"/>
      <c r="URF225" s="267"/>
      <c r="URG225" s="267"/>
      <c r="URH225" s="267"/>
      <c r="URI225" s="267"/>
      <c r="URJ225" s="267"/>
      <c r="URK225" s="267"/>
      <c r="URL225" s="267"/>
      <c r="URM225" s="267"/>
      <c r="URN225" s="267"/>
      <c r="URO225" s="267"/>
      <c r="URP225" s="267"/>
      <c r="URQ225" s="267"/>
      <c r="URR225" s="267"/>
      <c r="URS225" s="267"/>
      <c r="URT225" s="267"/>
      <c r="URU225" s="267"/>
      <c r="URV225" s="267"/>
      <c r="URW225" s="267"/>
      <c r="URX225" s="267"/>
      <c r="URY225" s="267"/>
      <c r="URZ225" s="267"/>
      <c r="USA225" s="267"/>
      <c r="USB225" s="267"/>
      <c r="USC225" s="267"/>
      <c r="USD225" s="267"/>
      <c r="USE225" s="267"/>
      <c r="USF225" s="267"/>
      <c r="USG225" s="267"/>
      <c r="USH225" s="267"/>
      <c r="USI225" s="267"/>
      <c r="USJ225" s="267"/>
      <c r="USK225" s="267"/>
      <c r="USL225" s="267"/>
      <c r="USM225" s="267"/>
      <c r="USN225" s="267"/>
      <c r="USO225" s="267"/>
      <c r="USP225" s="267"/>
      <c r="USQ225" s="267"/>
      <c r="USR225" s="267"/>
      <c r="USS225" s="267"/>
      <c r="UST225" s="267"/>
      <c r="USU225" s="267"/>
      <c r="USV225" s="267"/>
      <c r="USW225" s="267"/>
      <c r="USX225" s="267"/>
      <c r="USY225" s="267"/>
      <c r="USZ225" s="267"/>
      <c r="UTA225" s="267"/>
      <c r="UTB225" s="267"/>
      <c r="UTC225" s="267"/>
      <c r="UTD225" s="267"/>
      <c r="UTE225" s="267"/>
      <c r="UTF225" s="267"/>
      <c r="UTG225" s="267"/>
      <c r="UTH225" s="267"/>
      <c r="UTI225" s="267"/>
      <c r="UTJ225" s="267"/>
      <c r="UTK225" s="267"/>
      <c r="UTL225" s="267"/>
      <c r="UTM225" s="267"/>
      <c r="UTN225" s="267"/>
      <c r="UTO225" s="267"/>
      <c r="UTP225" s="267"/>
      <c r="UTQ225" s="267"/>
      <c r="UTR225" s="267"/>
      <c r="UTS225" s="267"/>
      <c r="UTT225" s="267"/>
      <c r="UTU225" s="267"/>
      <c r="UTV225" s="267"/>
      <c r="UTW225" s="267"/>
      <c r="UTX225" s="267"/>
      <c r="UTY225" s="267"/>
      <c r="UTZ225" s="267"/>
      <c r="UUA225" s="267"/>
      <c r="UUB225" s="267"/>
      <c r="UUC225" s="267"/>
      <c r="UUD225" s="267"/>
      <c r="UUE225" s="267"/>
      <c r="UUF225" s="267"/>
      <c r="UUG225" s="267"/>
      <c r="UUH225" s="267"/>
      <c r="UUI225" s="267"/>
      <c r="UUJ225" s="267"/>
      <c r="UUK225" s="267"/>
      <c r="UUL225" s="267"/>
      <c r="UUM225" s="267"/>
      <c r="UUN225" s="267"/>
      <c r="UUO225" s="267"/>
      <c r="UUP225" s="267"/>
      <c r="UUQ225" s="267"/>
      <c r="UUR225" s="267"/>
      <c r="UUS225" s="267"/>
      <c r="UUT225" s="267"/>
      <c r="UUU225" s="267"/>
      <c r="UUV225" s="267"/>
      <c r="UUW225" s="267"/>
      <c r="UUX225" s="267"/>
      <c r="UUY225" s="267"/>
      <c r="UUZ225" s="267"/>
      <c r="UVA225" s="267"/>
      <c r="UVB225" s="267"/>
      <c r="UVC225" s="267"/>
      <c r="UVD225" s="267"/>
      <c r="UVE225" s="267"/>
      <c r="UVF225" s="267"/>
      <c r="UVG225" s="267"/>
      <c r="UVH225" s="267"/>
      <c r="UVI225" s="267"/>
      <c r="UVJ225" s="267"/>
      <c r="UVK225" s="267"/>
      <c r="UVL225" s="267"/>
      <c r="UVM225" s="267"/>
      <c r="UVN225" s="267"/>
      <c r="UVO225" s="267"/>
      <c r="UVP225" s="267"/>
      <c r="UVQ225" s="267"/>
      <c r="UVR225" s="267"/>
      <c r="UVS225" s="267"/>
      <c r="UVT225" s="267"/>
      <c r="UVU225" s="267"/>
      <c r="UVV225" s="267"/>
      <c r="UVW225" s="267"/>
      <c r="UVX225" s="267"/>
      <c r="UVY225" s="267"/>
      <c r="UVZ225" s="267"/>
      <c r="UWA225" s="267"/>
      <c r="UWB225" s="267"/>
      <c r="UWC225" s="267"/>
      <c r="UWD225" s="267"/>
      <c r="UWE225" s="267"/>
      <c r="UWF225" s="267"/>
      <c r="UWG225" s="267"/>
      <c r="UWH225" s="267"/>
      <c r="UWI225" s="267"/>
      <c r="UWJ225" s="267"/>
      <c r="UWK225" s="267"/>
      <c r="UWL225" s="267"/>
      <c r="UWM225" s="267"/>
      <c r="UWN225" s="267"/>
      <c r="UWO225" s="267"/>
      <c r="UWP225" s="267"/>
      <c r="UWQ225" s="267"/>
      <c r="UWR225" s="267"/>
      <c r="UWS225" s="267"/>
      <c r="UWT225" s="267"/>
      <c r="UWU225" s="267"/>
      <c r="UWV225" s="267"/>
      <c r="UWW225" s="267"/>
      <c r="UWX225" s="267"/>
      <c r="UWY225" s="267"/>
      <c r="UWZ225" s="267"/>
      <c r="UXA225" s="267"/>
      <c r="UXB225" s="267"/>
      <c r="UXC225" s="267"/>
      <c r="UXD225" s="267"/>
      <c r="UXE225" s="267"/>
      <c r="UXF225" s="267"/>
      <c r="UXG225" s="267"/>
      <c r="UXH225" s="267"/>
      <c r="UXI225" s="267"/>
      <c r="UXJ225" s="267"/>
      <c r="UXK225" s="267"/>
      <c r="UXL225" s="267"/>
      <c r="UXM225" s="267"/>
      <c r="UXN225" s="267"/>
      <c r="UXO225" s="267"/>
      <c r="UXP225" s="267"/>
      <c r="UXQ225" s="267"/>
      <c r="UXR225" s="267"/>
      <c r="UXS225" s="267"/>
      <c r="UXT225" s="267"/>
      <c r="UXU225" s="267"/>
      <c r="UXV225" s="267"/>
      <c r="UXW225" s="267"/>
      <c r="UXX225" s="267"/>
      <c r="UXY225" s="267"/>
      <c r="UXZ225" s="267"/>
      <c r="UYA225" s="267"/>
      <c r="UYB225" s="267"/>
      <c r="UYC225" s="267"/>
      <c r="UYD225" s="267"/>
      <c r="UYE225" s="267"/>
      <c r="UYF225" s="267"/>
      <c r="UYG225" s="267"/>
      <c r="UYH225" s="267"/>
      <c r="UYI225" s="267"/>
      <c r="UYJ225" s="267"/>
      <c r="UYK225" s="267"/>
      <c r="UYL225" s="267"/>
      <c r="UYM225" s="267"/>
      <c r="UYN225" s="267"/>
      <c r="UYO225" s="267"/>
      <c r="UYP225" s="267"/>
      <c r="UYQ225" s="267"/>
      <c r="UYR225" s="267"/>
      <c r="UYS225" s="267"/>
      <c r="UYT225" s="267"/>
      <c r="UYU225" s="267"/>
      <c r="UYV225" s="267"/>
      <c r="UYW225" s="267"/>
      <c r="UYX225" s="267"/>
      <c r="UYY225" s="267"/>
      <c r="UYZ225" s="267"/>
      <c r="UZA225" s="267"/>
      <c r="UZB225" s="267"/>
      <c r="UZC225" s="267"/>
      <c r="UZD225" s="267"/>
      <c r="UZE225" s="267"/>
      <c r="UZF225" s="267"/>
      <c r="UZG225" s="267"/>
      <c r="UZH225" s="267"/>
      <c r="UZI225" s="267"/>
      <c r="UZJ225" s="267"/>
      <c r="UZK225" s="267"/>
      <c r="UZL225" s="267"/>
      <c r="UZM225" s="267"/>
      <c r="UZN225" s="267"/>
      <c r="UZO225" s="267"/>
      <c r="UZP225" s="267"/>
      <c r="UZQ225" s="267"/>
      <c r="UZR225" s="267"/>
      <c r="UZS225" s="267"/>
      <c r="UZT225" s="267"/>
      <c r="UZU225" s="267"/>
      <c r="UZV225" s="267"/>
      <c r="UZW225" s="267"/>
      <c r="UZX225" s="267"/>
      <c r="UZY225" s="267"/>
      <c r="UZZ225" s="267"/>
      <c r="VAA225" s="267"/>
      <c r="VAB225" s="267"/>
      <c r="VAC225" s="267"/>
      <c r="VAD225" s="267"/>
      <c r="VAE225" s="267"/>
      <c r="VAF225" s="267"/>
      <c r="VAG225" s="267"/>
      <c r="VAH225" s="267"/>
      <c r="VAI225" s="267"/>
      <c r="VAJ225" s="267"/>
      <c r="VAK225" s="267"/>
      <c r="VAL225" s="267"/>
      <c r="VAM225" s="267"/>
      <c r="VAN225" s="267"/>
      <c r="VAO225" s="267"/>
      <c r="VAP225" s="267"/>
      <c r="VAQ225" s="267"/>
      <c r="VAR225" s="267"/>
      <c r="VAS225" s="267"/>
      <c r="VAT225" s="267"/>
      <c r="VAU225" s="267"/>
      <c r="VAV225" s="267"/>
      <c r="VAW225" s="267"/>
      <c r="VAX225" s="267"/>
      <c r="VAY225" s="267"/>
      <c r="VAZ225" s="267"/>
      <c r="VBA225" s="267"/>
      <c r="VBB225" s="267"/>
      <c r="VBC225" s="267"/>
      <c r="VBD225" s="267"/>
      <c r="VBE225" s="267"/>
      <c r="VBF225" s="267"/>
      <c r="VBG225" s="267"/>
      <c r="VBH225" s="267"/>
      <c r="VBI225" s="267"/>
      <c r="VBJ225" s="267"/>
      <c r="VBK225" s="267"/>
      <c r="VBL225" s="267"/>
      <c r="VBM225" s="267"/>
      <c r="VBN225" s="267"/>
      <c r="VBO225" s="267"/>
      <c r="VBP225" s="267"/>
      <c r="VBQ225" s="267"/>
      <c r="VBR225" s="267"/>
      <c r="VBS225" s="267"/>
      <c r="VBT225" s="267"/>
      <c r="VBU225" s="267"/>
      <c r="VBV225" s="267"/>
      <c r="VBW225" s="267"/>
      <c r="VBX225" s="267"/>
      <c r="VBY225" s="267"/>
      <c r="VBZ225" s="267"/>
      <c r="VCA225" s="267"/>
      <c r="VCB225" s="267"/>
      <c r="VCC225" s="267"/>
      <c r="VCD225" s="267"/>
      <c r="VCE225" s="267"/>
      <c r="VCF225" s="267"/>
      <c r="VCG225" s="267"/>
      <c r="VCH225" s="267"/>
      <c r="VCI225" s="267"/>
      <c r="VCJ225" s="267"/>
      <c r="VCK225" s="267"/>
      <c r="VCL225" s="267"/>
      <c r="VCM225" s="267"/>
      <c r="VCN225" s="267"/>
      <c r="VCO225" s="267"/>
      <c r="VCP225" s="267"/>
      <c r="VCQ225" s="267"/>
      <c r="VCR225" s="267"/>
      <c r="VCS225" s="267"/>
      <c r="VCT225" s="267"/>
      <c r="VCU225" s="267"/>
      <c r="VCV225" s="267"/>
      <c r="VCW225" s="267"/>
      <c r="VCX225" s="267"/>
      <c r="VCY225" s="267"/>
      <c r="VCZ225" s="267"/>
      <c r="VDA225" s="267"/>
      <c r="VDB225" s="267"/>
      <c r="VDC225" s="267"/>
      <c r="VDD225" s="267"/>
      <c r="VDE225" s="267"/>
      <c r="VDF225" s="267"/>
      <c r="VDG225" s="267"/>
      <c r="VDH225" s="267"/>
      <c r="VDI225" s="267"/>
      <c r="VDJ225" s="267"/>
      <c r="VDK225" s="267"/>
      <c r="VDL225" s="267"/>
      <c r="VDM225" s="267"/>
      <c r="VDN225" s="267"/>
      <c r="VDO225" s="267"/>
      <c r="VDP225" s="267"/>
      <c r="VDQ225" s="267"/>
      <c r="VDR225" s="267"/>
      <c r="VDS225" s="267"/>
      <c r="VDT225" s="267"/>
      <c r="VDU225" s="267"/>
      <c r="VDV225" s="267"/>
      <c r="VDW225" s="267"/>
      <c r="VDX225" s="267"/>
      <c r="VDY225" s="267"/>
      <c r="VDZ225" s="267"/>
      <c r="VEA225" s="267"/>
      <c r="VEB225" s="267"/>
      <c r="VEC225" s="267"/>
      <c r="VED225" s="267"/>
      <c r="VEE225" s="267"/>
      <c r="VEF225" s="267"/>
      <c r="VEG225" s="267"/>
      <c r="VEH225" s="267"/>
      <c r="VEI225" s="267"/>
      <c r="VEJ225" s="267"/>
      <c r="VEK225" s="267"/>
      <c r="VEL225" s="267"/>
      <c r="VEM225" s="267"/>
      <c r="VEN225" s="267"/>
      <c r="VEO225" s="267"/>
      <c r="VEP225" s="267"/>
      <c r="VEQ225" s="267"/>
      <c r="VER225" s="267"/>
      <c r="VES225" s="267"/>
      <c r="VET225" s="267"/>
      <c r="VEU225" s="267"/>
      <c r="VEV225" s="267"/>
      <c r="VEW225" s="267"/>
      <c r="VEX225" s="267"/>
      <c r="VEY225" s="267"/>
      <c r="VEZ225" s="267"/>
      <c r="VFA225" s="267"/>
      <c r="VFB225" s="267"/>
      <c r="VFC225" s="267"/>
      <c r="VFD225" s="267"/>
      <c r="VFE225" s="267"/>
      <c r="VFF225" s="267"/>
      <c r="VFG225" s="267"/>
      <c r="VFH225" s="267"/>
      <c r="VFI225" s="267"/>
      <c r="VFJ225" s="267"/>
      <c r="VFK225" s="267"/>
      <c r="VFL225" s="267"/>
      <c r="VFM225" s="267"/>
      <c r="VFN225" s="267"/>
      <c r="VFO225" s="267"/>
      <c r="VFP225" s="267"/>
      <c r="VFQ225" s="267"/>
      <c r="VFR225" s="267"/>
      <c r="VFS225" s="267"/>
      <c r="VFT225" s="267"/>
      <c r="VFU225" s="267"/>
      <c r="VFV225" s="267"/>
      <c r="VFW225" s="267"/>
      <c r="VFX225" s="267"/>
      <c r="VFY225" s="267"/>
      <c r="VFZ225" s="267"/>
      <c r="VGA225" s="267"/>
      <c r="VGB225" s="267"/>
      <c r="VGC225" s="267"/>
      <c r="VGD225" s="267"/>
      <c r="VGE225" s="267"/>
      <c r="VGF225" s="267"/>
      <c r="VGG225" s="267"/>
      <c r="VGH225" s="267"/>
      <c r="VGI225" s="267"/>
      <c r="VGJ225" s="267"/>
      <c r="VGK225" s="267"/>
      <c r="VGL225" s="267"/>
      <c r="VGM225" s="267"/>
      <c r="VGN225" s="267"/>
      <c r="VGO225" s="267"/>
      <c r="VGP225" s="267"/>
      <c r="VGQ225" s="267"/>
      <c r="VGR225" s="267"/>
      <c r="VGS225" s="267"/>
      <c r="VGT225" s="267"/>
      <c r="VGU225" s="267"/>
      <c r="VGV225" s="267"/>
      <c r="VGW225" s="267"/>
      <c r="VGX225" s="267"/>
      <c r="VGY225" s="267"/>
      <c r="VGZ225" s="267"/>
      <c r="VHA225" s="267"/>
      <c r="VHB225" s="267"/>
      <c r="VHC225" s="267"/>
      <c r="VHD225" s="267"/>
      <c r="VHE225" s="267"/>
      <c r="VHF225" s="267"/>
      <c r="VHG225" s="267"/>
      <c r="VHH225" s="267"/>
      <c r="VHI225" s="267"/>
      <c r="VHJ225" s="267"/>
      <c r="VHK225" s="267"/>
      <c r="VHL225" s="267"/>
      <c r="VHM225" s="267"/>
      <c r="VHN225" s="267"/>
      <c r="VHO225" s="267"/>
      <c r="VHP225" s="267"/>
      <c r="VHQ225" s="267"/>
      <c r="VHR225" s="267"/>
      <c r="VHS225" s="267"/>
      <c r="VHT225" s="267"/>
      <c r="VHU225" s="267"/>
      <c r="VHV225" s="267"/>
      <c r="VHW225" s="267"/>
      <c r="VHX225" s="267"/>
      <c r="VHY225" s="267"/>
      <c r="VHZ225" s="267"/>
      <c r="VIA225" s="267"/>
      <c r="VIB225" s="267"/>
      <c r="VIC225" s="267"/>
      <c r="VID225" s="267"/>
      <c r="VIE225" s="267"/>
      <c r="VIF225" s="267"/>
      <c r="VIG225" s="267"/>
      <c r="VIH225" s="267"/>
      <c r="VII225" s="267"/>
      <c r="VIJ225" s="267"/>
      <c r="VIK225" s="267"/>
      <c r="VIL225" s="267"/>
      <c r="VIM225" s="267"/>
      <c r="VIN225" s="267"/>
      <c r="VIO225" s="267"/>
      <c r="VIP225" s="267"/>
      <c r="VIQ225" s="267"/>
      <c r="VIR225" s="267"/>
      <c r="VIS225" s="267"/>
      <c r="VIT225" s="267"/>
      <c r="VIU225" s="267"/>
      <c r="VIV225" s="267"/>
      <c r="VIW225" s="267"/>
      <c r="VIX225" s="267"/>
      <c r="VIY225" s="267"/>
      <c r="VIZ225" s="267"/>
      <c r="VJA225" s="267"/>
      <c r="VJB225" s="267"/>
      <c r="VJC225" s="267"/>
      <c r="VJD225" s="267"/>
      <c r="VJE225" s="267"/>
      <c r="VJF225" s="267"/>
      <c r="VJG225" s="267"/>
      <c r="VJH225" s="267"/>
      <c r="VJI225" s="267"/>
      <c r="VJJ225" s="267"/>
      <c r="VJK225" s="267"/>
      <c r="VJL225" s="267"/>
      <c r="VJM225" s="267"/>
      <c r="VJN225" s="267"/>
      <c r="VJO225" s="267"/>
      <c r="VJP225" s="267"/>
      <c r="VJQ225" s="267"/>
      <c r="VJR225" s="267"/>
      <c r="VJS225" s="267"/>
      <c r="VJT225" s="267"/>
      <c r="VJU225" s="267"/>
      <c r="VJV225" s="267"/>
      <c r="VJW225" s="267"/>
      <c r="VJX225" s="267"/>
      <c r="VJY225" s="267"/>
      <c r="VJZ225" s="267"/>
      <c r="VKA225" s="267"/>
      <c r="VKB225" s="267"/>
      <c r="VKC225" s="267"/>
      <c r="VKD225" s="267"/>
      <c r="VKE225" s="267"/>
      <c r="VKF225" s="267"/>
      <c r="VKG225" s="267"/>
      <c r="VKH225" s="267"/>
      <c r="VKI225" s="267"/>
      <c r="VKJ225" s="267"/>
      <c r="VKK225" s="267"/>
      <c r="VKL225" s="267"/>
      <c r="VKM225" s="267"/>
      <c r="VKN225" s="267"/>
      <c r="VKO225" s="267"/>
      <c r="VKP225" s="267"/>
      <c r="VKQ225" s="267"/>
      <c r="VKR225" s="267"/>
      <c r="VKS225" s="267"/>
      <c r="VKT225" s="267"/>
      <c r="VKU225" s="267"/>
      <c r="VKV225" s="267"/>
      <c r="VKW225" s="267"/>
      <c r="VKX225" s="267"/>
      <c r="VKY225" s="267"/>
      <c r="VKZ225" s="267"/>
      <c r="VLA225" s="267"/>
      <c r="VLB225" s="267"/>
      <c r="VLC225" s="267"/>
      <c r="VLD225" s="267"/>
      <c r="VLE225" s="267"/>
      <c r="VLF225" s="267"/>
      <c r="VLG225" s="267"/>
      <c r="VLH225" s="267"/>
      <c r="VLI225" s="267"/>
      <c r="VLJ225" s="267"/>
      <c r="VLK225" s="267"/>
      <c r="VLL225" s="267"/>
      <c r="VLM225" s="267"/>
      <c r="VLN225" s="267"/>
      <c r="VLO225" s="267"/>
      <c r="VLP225" s="267"/>
      <c r="VLQ225" s="267"/>
      <c r="VLR225" s="267"/>
      <c r="VLS225" s="267"/>
      <c r="VLT225" s="267"/>
      <c r="VLU225" s="267"/>
      <c r="VLV225" s="267"/>
      <c r="VLW225" s="267"/>
      <c r="VLX225" s="267"/>
      <c r="VLY225" s="267"/>
      <c r="VLZ225" s="267"/>
      <c r="VMA225" s="267"/>
      <c r="VMB225" s="267"/>
      <c r="VMC225" s="267"/>
      <c r="VMD225" s="267"/>
      <c r="VME225" s="267"/>
      <c r="VMF225" s="267"/>
      <c r="VMG225" s="267"/>
      <c r="VMH225" s="267"/>
      <c r="VMI225" s="267"/>
      <c r="VMJ225" s="267"/>
      <c r="VMK225" s="267"/>
      <c r="VML225" s="267"/>
      <c r="VMM225" s="267"/>
      <c r="VMN225" s="267"/>
      <c r="VMO225" s="267"/>
      <c r="VMP225" s="267"/>
      <c r="VMQ225" s="267"/>
      <c r="VMR225" s="267"/>
      <c r="VMS225" s="267"/>
      <c r="VMT225" s="267"/>
      <c r="VMU225" s="267"/>
      <c r="VMV225" s="267"/>
      <c r="VMW225" s="267"/>
      <c r="VMX225" s="267"/>
      <c r="VMY225" s="267"/>
      <c r="VMZ225" s="267"/>
      <c r="VNA225" s="267"/>
      <c r="VNB225" s="267"/>
      <c r="VNC225" s="267"/>
      <c r="VND225" s="267"/>
      <c r="VNE225" s="267"/>
      <c r="VNF225" s="267"/>
      <c r="VNG225" s="267"/>
      <c r="VNH225" s="267"/>
      <c r="VNI225" s="267"/>
      <c r="VNJ225" s="267"/>
      <c r="VNK225" s="267"/>
      <c r="VNL225" s="267"/>
      <c r="VNM225" s="267"/>
      <c r="VNN225" s="267"/>
      <c r="VNO225" s="267"/>
      <c r="VNP225" s="267"/>
      <c r="VNQ225" s="267"/>
      <c r="VNR225" s="267"/>
      <c r="VNS225" s="267"/>
      <c r="VNT225" s="267"/>
      <c r="VNU225" s="267"/>
      <c r="VNV225" s="267"/>
      <c r="VNW225" s="267"/>
      <c r="VNX225" s="267"/>
      <c r="VNY225" s="267"/>
      <c r="VNZ225" s="267"/>
      <c r="VOA225" s="267"/>
      <c r="VOB225" s="267"/>
      <c r="VOC225" s="267"/>
      <c r="VOD225" s="267"/>
      <c r="VOE225" s="267"/>
      <c r="VOF225" s="267"/>
      <c r="VOG225" s="267"/>
      <c r="VOH225" s="267"/>
      <c r="VOI225" s="267"/>
      <c r="VOJ225" s="267"/>
      <c r="VOK225" s="267"/>
      <c r="VOL225" s="267"/>
      <c r="VOM225" s="267"/>
      <c r="VON225" s="267"/>
      <c r="VOO225" s="267"/>
      <c r="VOP225" s="267"/>
      <c r="VOQ225" s="267"/>
      <c r="VOR225" s="267"/>
      <c r="VOS225" s="267"/>
      <c r="VOT225" s="267"/>
      <c r="VOU225" s="267"/>
      <c r="VOV225" s="267"/>
      <c r="VOW225" s="267"/>
      <c r="VOX225" s="267"/>
      <c r="VOY225" s="267"/>
      <c r="VOZ225" s="267"/>
      <c r="VPA225" s="267"/>
      <c r="VPB225" s="267"/>
      <c r="VPC225" s="267"/>
      <c r="VPD225" s="267"/>
      <c r="VPE225" s="267"/>
      <c r="VPF225" s="267"/>
      <c r="VPG225" s="267"/>
      <c r="VPH225" s="267"/>
      <c r="VPI225" s="267"/>
      <c r="VPJ225" s="267"/>
      <c r="VPK225" s="267"/>
      <c r="VPL225" s="267"/>
      <c r="VPM225" s="267"/>
      <c r="VPN225" s="267"/>
      <c r="VPO225" s="267"/>
      <c r="VPP225" s="267"/>
      <c r="VPQ225" s="267"/>
      <c r="VPR225" s="267"/>
      <c r="VPS225" s="267"/>
      <c r="VPT225" s="267"/>
      <c r="VPU225" s="267"/>
      <c r="VPV225" s="267"/>
      <c r="VPW225" s="267"/>
      <c r="VPX225" s="267"/>
      <c r="VPY225" s="267"/>
      <c r="VPZ225" s="267"/>
      <c r="VQA225" s="267"/>
      <c r="VQB225" s="267"/>
      <c r="VQC225" s="267"/>
      <c r="VQD225" s="267"/>
      <c r="VQE225" s="267"/>
      <c r="VQF225" s="267"/>
      <c r="VQG225" s="267"/>
      <c r="VQH225" s="267"/>
      <c r="VQI225" s="267"/>
      <c r="VQJ225" s="267"/>
      <c r="VQK225" s="267"/>
      <c r="VQL225" s="267"/>
      <c r="VQM225" s="267"/>
      <c r="VQN225" s="267"/>
      <c r="VQO225" s="267"/>
      <c r="VQP225" s="267"/>
      <c r="VQQ225" s="267"/>
      <c r="VQR225" s="267"/>
      <c r="VQS225" s="267"/>
      <c r="VQT225" s="267"/>
      <c r="VQU225" s="267"/>
      <c r="VQV225" s="267"/>
      <c r="VQW225" s="267"/>
      <c r="VQX225" s="267"/>
      <c r="VQY225" s="267"/>
      <c r="VQZ225" s="267"/>
      <c r="VRA225" s="267"/>
      <c r="VRB225" s="267"/>
      <c r="VRC225" s="267"/>
      <c r="VRD225" s="267"/>
      <c r="VRE225" s="267"/>
      <c r="VRF225" s="267"/>
      <c r="VRG225" s="267"/>
      <c r="VRH225" s="267"/>
      <c r="VRI225" s="267"/>
      <c r="VRJ225" s="267"/>
      <c r="VRK225" s="267"/>
      <c r="VRL225" s="267"/>
      <c r="VRM225" s="267"/>
      <c r="VRN225" s="267"/>
      <c r="VRO225" s="267"/>
      <c r="VRP225" s="267"/>
      <c r="VRQ225" s="267"/>
      <c r="VRR225" s="267"/>
      <c r="VRS225" s="267"/>
      <c r="VRT225" s="267"/>
      <c r="VRU225" s="267"/>
      <c r="VRV225" s="267"/>
      <c r="VRW225" s="267"/>
      <c r="VRX225" s="267"/>
      <c r="VRY225" s="267"/>
      <c r="VRZ225" s="267"/>
      <c r="VSA225" s="267"/>
      <c r="VSB225" s="267"/>
      <c r="VSC225" s="267"/>
      <c r="VSD225" s="267"/>
      <c r="VSE225" s="267"/>
      <c r="VSF225" s="267"/>
      <c r="VSG225" s="267"/>
      <c r="VSH225" s="267"/>
      <c r="VSI225" s="267"/>
      <c r="VSJ225" s="267"/>
      <c r="VSK225" s="267"/>
      <c r="VSL225" s="267"/>
      <c r="VSM225" s="267"/>
      <c r="VSN225" s="267"/>
      <c r="VSO225" s="267"/>
      <c r="VSP225" s="267"/>
      <c r="VSQ225" s="267"/>
      <c r="VSR225" s="267"/>
      <c r="VSS225" s="267"/>
      <c r="VST225" s="267"/>
      <c r="VSU225" s="267"/>
      <c r="VSV225" s="267"/>
      <c r="VSW225" s="267"/>
      <c r="VSX225" s="267"/>
      <c r="VSY225" s="267"/>
      <c r="VSZ225" s="267"/>
      <c r="VTA225" s="267"/>
      <c r="VTB225" s="267"/>
      <c r="VTC225" s="267"/>
      <c r="VTD225" s="267"/>
      <c r="VTE225" s="267"/>
      <c r="VTF225" s="267"/>
      <c r="VTG225" s="267"/>
      <c r="VTH225" s="267"/>
      <c r="VTI225" s="267"/>
      <c r="VTJ225" s="267"/>
      <c r="VTK225" s="267"/>
      <c r="VTL225" s="267"/>
      <c r="VTM225" s="267"/>
      <c r="VTN225" s="267"/>
      <c r="VTO225" s="267"/>
      <c r="VTP225" s="267"/>
      <c r="VTQ225" s="267"/>
      <c r="VTR225" s="267"/>
      <c r="VTS225" s="267"/>
      <c r="VTT225" s="267"/>
      <c r="VTU225" s="267"/>
      <c r="VTV225" s="267"/>
      <c r="VTW225" s="267"/>
      <c r="VTX225" s="267"/>
      <c r="VTY225" s="267"/>
      <c r="VTZ225" s="267"/>
      <c r="VUA225" s="267"/>
      <c r="VUB225" s="267"/>
      <c r="VUC225" s="267"/>
      <c r="VUD225" s="267"/>
      <c r="VUE225" s="267"/>
      <c r="VUF225" s="267"/>
      <c r="VUG225" s="267"/>
      <c r="VUH225" s="267"/>
      <c r="VUI225" s="267"/>
      <c r="VUJ225" s="267"/>
      <c r="VUK225" s="267"/>
      <c r="VUL225" s="267"/>
      <c r="VUM225" s="267"/>
      <c r="VUN225" s="267"/>
      <c r="VUO225" s="267"/>
      <c r="VUP225" s="267"/>
      <c r="VUQ225" s="267"/>
      <c r="VUR225" s="267"/>
      <c r="VUS225" s="267"/>
      <c r="VUT225" s="267"/>
      <c r="VUU225" s="267"/>
      <c r="VUV225" s="267"/>
      <c r="VUW225" s="267"/>
      <c r="VUX225" s="267"/>
      <c r="VUY225" s="267"/>
      <c r="VUZ225" s="267"/>
      <c r="VVA225" s="267"/>
      <c r="VVB225" s="267"/>
      <c r="VVC225" s="267"/>
      <c r="VVD225" s="267"/>
      <c r="VVE225" s="267"/>
      <c r="VVF225" s="267"/>
      <c r="VVG225" s="267"/>
      <c r="VVH225" s="267"/>
      <c r="VVI225" s="267"/>
      <c r="VVJ225" s="267"/>
      <c r="VVK225" s="267"/>
      <c r="VVL225" s="267"/>
      <c r="VVM225" s="267"/>
      <c r="VVN225" s="267"/>
      <c r="VVO225" s="267"/>
      <c r="VVP225" s="267"/>
      <c r="VVQ225" s="267"/>
      <c r="VVR225" s="267"/>
      <c r="VVS225" s="267"/>
      <c r="VVT225" s="267"/>
      <c r="VVU225" s="267"/>
      <c r="VVV225" s="267"/>
      <c r="VVW225" s="267"/>
      <c r="VVX225" s="267"/>
      <c r="VVY225" s="267"/>
      <c r="VVZ225" s="267"/>
      <c r="VWA225" s="267"/>
      <c r="VWB225" s="267"/>
      <c r="VWC225" s="267"/>
      <c r="VWD225" s="267"/>
      <c r="VWE225" s="267"/>
      <c r="VWF225" s="267"/>
      <c r="VWG225" s="267"/>
      <c r="VWH225" s="267"/>
      <c r="VWI225" s="267"/>
      <c r="VWJ225" s="267"/>
      <c r="VWK225" s="267"/>
      <c r="VWL225" s="267"/>
      <c r="VWM225" s="267"/>
      <c r="VWN225" s="267"/>
      <c r="VWO225" s="267"/>
      <c r="VWP225" s="267"/>
      <c r="VWQ225" s="267"/>
      <c r="VWR225" s="267"/>
      <c r="VWS225" s="267"/>
      <c r="VWT225" s="267"/>
      <c r="VWU225" s="267"/>
      <c r="VWV225" s="267"/>
      <c r="VWW225" s="267"/>
      <c r="VWX225" s="267"/>
      <c r="VWY225" s="267"/>
      <c r="VWZ225" s="267"/>
      <c r="VXA225" s="267"/>
      <c r="VXB225" s="267"/>
      <c r="VXC225" s="267"/>
      <c r="VXD225" s="267"/>
      <c r="VXE225" s="267"/>
      <c r="VXF225" s="267"/>
      <c r="VXG225" s="267"/>
      <c r="VXH225" s="267"/>
      <c r="VXI225" s="267"/>
      <c r="VXJ225" s="267"/>
      <c r="VXK225" s="267"/>
      <c r="VXL225" s="267"/>
      <c r="VXM225" s="267"/>
      <c r="VXN225" s="267"/>
      <c r="VXO225" s="267"/>
      <c r="VXP225" s="267"/>
      <c r="VXQ225" s="267"/>
      <c r="VXR225" s="267"/>
      <c r="VXS225" s="267"/>
      <c r="VXT225" s="267"/>
      <c r="VXU225" s="267"/>
      <c r="VXV225" s="267"/>
      <c r="VXW225" s="267"/>
      <c r="VXX225" s="267"/>
      <c r="VXY225" s="267"/>
      <c r="VXZ225" s="267"/>
      <c r="VYA225" s="267"/>
      <c r="VYB225" s="267"/>
      <c r="VYC225" s="267"/>
      <c r="VYD225" s="267"/>
      <c r="VYE225" s="267"/>
      <c r="VYF225" s="267"/>
      <c r="VYG225" s="267"/>
      <c r="VYH225" s="267"/>
      <c r="VYI225" s="267"/>
      <c r="VYJ225" s="267"/>
      <c r="VYK225" s="267"/>
      <c r="VYL225" s="267"/>
      <c r="VYM225" s="267"/>
      <c r="VYN225" s="267"/>
      <c r="VYO225" s="267"/>
      <c r="VYP225" s="267"/>
      <c r="VYQ225" s="267"/>
      <c r="VYR225" s="267"/>
      <c r="VYS225" s="267"/>
      <c r="VYT225" s="267"/>
      <c r="VYU225" s="267"/>
      <c r="VYV225" s="267"/>
      <c r="VYW225" s="267"/>
      <c r="VYX225" s="267"/>
      <c r="VYY225" s="267"/>
      <c r="VYZ225" s="267"/>
      <c r="VZA225" s="267"/>
      <c r="VZB225" s="267"/>
      <c r="VZC225" s="267"/>
      <c r="VZD225" s="267"/>
      <c r="VZE225" s="267"/>
      <c r="VZF225" s="267"/>
      <c r="VZG225" s="267"/>
      <c r="VZH225" s="267"/>
      <c r="VZI225" s="267"/>
      <c r="VZJ225" s="267"/>
      <c r="VZK225" s="267"/>
      <c r="VZL225" s="267"/>
      <c r="VZM225" s="267"/>
      <c r="VZN225" s="267"/>
      <c r="VZO225" s="267"/>
      <c r="VZP225" s="267"/>
      <c r="VZQ225" s="267"/>
      <c r="VZR225" s="267"/>
      <c r="VZS225" s="267"/>
      <c r="VZT225" s="267"/>
      <c r="VZU225" s="267"/>
      <c r="VZV225" s="267"/>
      <c r="VZW225" s="267"/>
      <c r="VZX225" s="267"/>
      <c r="VZY225" s="267"/>
      <c r="VZZ225" s="267"/>
      <c r="WAA225" s="267"/>
      <c r="WAB225" s="267"/>
      <c r="WAC225" s="267"/>
      <c r="WAD225" s="267"/>
      <c r="WAE225" s="267"/>
      <c r="WAF225" s="267"/>
      <c r="WAG225" s="267"/>
      <c r="WAH225" s="267"/>
      <c r="WAI225" s="267"/>
      <c r="WAJ225" s="267"/>
      <c r="WAK225" s="267"/>
      <c r="WAL225" s="267"/>
      <c r="WAM225" s="267"/>
      <c r="WAN225" s="267"/>
      <c r="WAO225" s="267"/>
      <c r="WAP225" s="267"/>
      <c r="WAQ225" s="267"/>
      <c r="WAR225" s="267"/>
      <c r="WAS225" s="267"/>
      <c r="WAT225" s="267"/>
      <c r="WAU225" s="267"/>
      <c r="WAV225" s="267"/>
      <c r="WAW225" s="267"/>
      <c r="WAX225" s="267"/>
      <c r="WAY225" s="267"/>
      <c r="WAZ225" s="267"/>
      <c r="WBA225" s="267"/>
      <c r="WBB225" s="267"/>
      <c r="WBC225" s="267"/>
      <c r="WBD225" s="267"/>
      <c r="WBE225" s="267"/>
      <c r="WBF225" s="267"/>
      <c r="WBG225" s="267"/>
      <c r="WBH225" s="267"/>
      <c r="WBI225" s="267"/>
      <c r="WBJ225" s="267"/>
      <c r="WBK225" s="267"/>
      <c r="WBL225" s="267"/>
      <c r="WBM225" s="267"/>
      <c r="WBN225" s="267"/>
      <c r="WBO225" s="267"/>
      <c r="WBP225" s="267"/>
      <c r="WBQ225" s="267"/>
      <c r="WBR225" s="267"/>
      <c r="WBS225" s="267"/>
      <c r="WBT225" s="267"/>
      <c r="WBU225" s="267"/>
      <c r="WBV225" s="267"/>
      <c r="WBW225" s="267"/>
      <c r="WBX225" s="267"/>
      <c r="WBY225" s="267"/>
      <c r="WBZ225" s="267"/>
      <c r="WCA225" s="267"/>
      <c r="WCB225" s="267"/>
      <c r="WCC225" s="267"/>
      <c r="WCD225" s="267"/>
      <c r="WCE225" s="267"/>
      <c r="WCF225" s="267"/>
      <c r="WCG225" s="267"/>
      <c r="WCH225" s="267"/>
      <c r="WCI225" s="267"/>
      <c r="WCJ225" s="267"/>
      <c r="WCK225" s="267"/>
      <c r="WCL225" s="267"/>
      <c r="WCM225" s="267"/>
      <c r="WCN225" s="267"/>
      <c r="WCO225" s="267"/>
      <c r="WCP225" s="267"/>
      <c r="WCQ225" s="267"/>
      <c r="WCR225" s="267"/>
      <c r="WCS225" s="267"/>
      <c r="WCT225" s="267"/>
      <c r="WCU225" s="267"/>
      <c r="WCV225" s="267"/>
      <c r="WCW225" s="267"/>
      <c r="WCX225" s="267"/>
      <c r="WCY225" s="267"/>
      <c r="WCZ225" s="267"/>
      <c r="WDA225" s="267"/>
      <c r="WDB225" s="267"/>
      <c r="WDC225" s="267"/>
      <c r="WDD225" s="267"/>
      <c r="WDE225" s="267"/>
      <c r="WDF225" s="267"/>
      <c r="WDG225" s="267"/>
      <c r="WDH225" s="267"/>
      <c r="WDI225" s="267"/>
      <c r="WDJ225" s="267"/>
      <c r="WDK225" s="267"/>
      <c r="WDL225" s="267"/>
      <c r="WDM225" s="267"/>
      <c r="WDN225" s="267"/>
      <c r="WDO225" s="267"/>
      <c r="WDP225" s="267"/>
      <c r="WDQ225" s="267"/>
      <c r="WDR225" s="267"/>
      <c r="WDS225" s="267"/>
      <c r="WDT225" s="267"/>
      <c r="WDU225" s="267"/>
      <c r="WDV225" s="267"/>
      <c r="WDW225" s="267"/>
      <c r="WDX225" s="267"/>
      <c r="WDY225" s="267"/>
      <c r="WDZ225" s="267"/>
      <c r="WEA225" s="267"/>
      <c r="WEB225" s="267"/>
      <c r="WEC225" s="267"/>
      <c r="WED225" s="267"/>
      <c r="WEE225" s="267"/>
      <c r="WEF225" s="267"/>
      <c r="WEG225" s="267"/>
      <c r="WEH225" s="267"/>
      <c r="WEI225" s="267"/>
      <c r="WEJ225" s="267"/>
      <c r="WEK225" s="267"/>
      <c r="WEL225" s="267"/>
      <c r="WEM225" s="267"/>
      <c r="WEN225" s="267"/>
      <c r="WEO225" s="267"/>
      <c r="WEP225" s="267"/>
      <c r="WEQ225" s="267"/>
      <c r="WER225" s="267"/>
      <c r="WES225" s="267"/>
      <c r="WET225" s="267"/>
      <c r="WEU225" s="267"/>
      <c r="WEV225" s="267"/>
      <c r="WEW225" s="267"/>
      <c r="WEX225" s="267"/>
      <c r="WEY225" s="267"/>
      <c r="WEZ225" s="267"/>
      <c r="WFA225" s="267"/>
      <c r="WFB225" s="267"/>
      <c r="WFC225" s="267"/>
      <c r="WFD225" s="267"/>
      <c r="WFE225" s="267"/>
      <c r="WFF225" s="267"/>
      <c r="WFG225" s="267"/>
      <c r="WFH225" s="267"/>
      <c r="WFI225" s="267"/>
      <c r="WFJ225" s="267"/>
      <c r="WFK225" s="267"/>
      <c r="WFL225" s="267"/>
      <c r="WFM225" s="267"/>
      <c r="WFN225" s="267"/>
      <c r="WFO225" s="267"/>
      <c r="WFP225" s="267"/>
      <c r="WFQ225" s="267"/>
      <c r="WFR225" s="267"/>
      <c r="WFS225" s="267"/>
      <c r="WFT225" s="267"/>
      <c r="WFU225" s="267"/>
      <c r="WFV225" s="267"/>
      <c r="WFW225" s="267"/>
      <c r="WFX225" s="267"/>
      <c r="WFY225" s="267"/>
      <c r="WFZ225" s="267"/>
      <c r="WGA225" s="267"/>
      <c r="WGB225" s="267"/>
      <c r="WGC225" s="267"/>
      <c r="WGD225" s="267"/>
      <c r="WGE225" s="267"/>
      <c r="WGF225" s="267"/>
      <c r="WGG225" s="267"/>
      <c r="WGH225" s="267"/>
      <c r="WGI225" s="267"/>
      <c r="WGJ225" s="267"/>
      <c r="WGK225" s="267"/>
      <c r="WGL225" s="267"/>
      <c r="WGM225" s="267"/>
      <c r="WGN225" s="267"/>
      <c r="WGO225" s="267"/>
      <c r="WGP225" s="267"/>
      <c r="WGQ225" s="267"/>
      <c r="WGR225" s="267"/>
      <c r="WGS225" s="267"/>
      <c r="WGT225" s="267"/>
      <c r="WGU225" s="267"/>
      <c r="WGV225" s="267"/>
      <c r="WGW225" s="267"/>
      <c r="WGX225" s="267"/>
      <c r="WGY225" s="267"/>
      <c r="WGZ225" s="267"/>
      <c r="WHA225" s="267"/>
      <c r="WHB225" s="267"/>
      <c r="WHC225" s="267"/>
      <c r="WHD225" s="267"/>
      <c r="WHE225" s="267"/>
      <c r="WHF225" s="267"/>
      <c r="WHG225" s="267"/>
      <c r="WHH225" s="267"/>
      <c r="WHI225" s="267"/>
      <c r="WHJ225" s="267"/>
      <c r="WHK225" s="267"/>
      <c r="WHL225" s="267"/>
      <c r="WHM225" s="267"/>
      <c r="WHN225" s="267"/>
      <c r="WHO225" s="267"/>
      <c r="WHP225" s="267"/>
      <c r="WHQ225" s="267"/>
      <c r="WHR225" s="267"/>
      <c r="WHS225" s="267"/>
      <c r="WHT225" s="267"/>
      <c r="WHU225" s="267"/>
      <c r="WHV225" s="267"/>
      <c r="WHW225" s="267"/>
      <c r="WHX225" s="267"/>
      <c r="WHY225" s="267"/>
      <c r="WHZ225" s="267"/>
      <c r="WIA225" s="267"/>
      <c r="WIB225" s="267"/>
      <c r="WIC225" s="267"/>
      <c r="WID225" s="267"/>
      <c r="WIE225" s="267"/>
      <c r="WIF225" s="267"/>
      <c r="WIG225" s="267"/>
      <c r="WIH225" s="267"/>
      <c r="WII225" s="267"/>
      <c r="WIJ225" s="267"/>
      <c r="WIK225" s="267"/>
      <c r="WIL225" s="267"/>
      <c r="WIM225" s="267"/>
      <c r="WIN225" s="267"/>
      <c r="WIO225" s="267"/>
      <c r="WIP225" s="267"/>
      <c r="WIQ225" s="267"/>
      <c r="WIR225" s="267"/>
      <c r="WIS225" s="267"/>
      <c r="WIT225" s="267"/>
      <c r="WIU225" s="267"/>
      <c r="WIV225" s="267"/>
      <c r="WIW225" s="267"/>
      <c r="WIX225" s="267"/>
      <c r="WIY225" s="267"/>
      <c r="WIZ225" s="267"/>
      <c r="WJA225" s="267"/>
      <c r="WJB225" s="267"/>
      <c r="WJC225" s="267"/>
      <c r="WJD225" s="267"/>
      <c r="WJE225" s="267"/>
      <c r="WJF225" s="267"/>
      <c r="WJG225" s="267"/>
      <c r="WJH225" s="267"/>
      <c r="WJI225" s="267"/>
      <c r="WJJ225" s="267"/>
      <c r="WJK225" s="267"/>
      <c r="WJL225" s="267"/>
      <c r="WJM225" s="267"/>
      <c r="WJN225" s="267"/>
      <c r="WJO225" s="267"/>
      <c r="WJP225" s="267"/>
      <c r="WJQ225" s="267"/>
      <c r="WJR225" s="267"/>
      <c r="WJS225" s="267"/>
      <c r="WJT225" s="267"/>
      <c r="WJU225" s="267"/>
      <c r="WJV225" s="267"/>
      <c r="WJW225" s="267"/>
      <c r="WJX225" s="267"/>
      <c r="WJY225" s="267"/>
      <c r="WJZ225" s="267"/>
      <c r="WKA225" s="267"/>
      <c r="WKB225" s="267"/>
      <c r="WKC225" s="267"/>
      <c r="WKD225" s="267"/>
      <c r="WKE225" s="267"/>
      <c r="WKF225" s="267"/>
      <c r="WKG225" s="267"/>
      <c r="WKH225" s="267"/>
      <c r="WKI225" s="267"/>
      <c r="WKJ225" s="267"/>
      <c r="WKK225" s="267"/>
      <c r="WKL225" s="267"/>
      <c r="WKM225" s="267"/>
      <c r="WKN225" s="267"/>
      <c r="WKO225" s="267"/>
      <c r="WKP225" s="267"/>
      <c r="WKQ225" s="267"/>
      <c r="WKR225" s="267"/>
      <c r="WKS225" s="267"/>
      <c r="WKT225" s="267"/>
      <c r="WKU225" s="267"/>
      <c r="WKV225" s="267"/>
      <c r="WKW225" s="267"/>
      <c r="WKX225" s="267"/>
      <c r="WKY225" s="267"/>
      <c r="WKZ225" s="267"/>
      <c r="WLA225" s="267"/>
      <c r="WLB225" s="267"/>
      <c r="WLC225" s="267"/>
      <c r="WLD225" s="267"/>
      <c r="WLE225" s="267"/>
      <c r="WLF225" s="267"/>
      <c r="WLG225" s="267"/>
      <c r="WLH225" s="267"/>
      <c r="WLI225" s="267"/>
      <c r="WLJ225" s="267"/>
      <c r="WLK225" s="267"/>
      <c r="WLL225" s="267"/>
      <c r="WLM225" s="267"/>
      <c r="WLN225" s="267"/>
      <c r="WLO225" s="267"/>
      <c r="WLP225" s="267"/>
      <c r="WLQ225" s="267"/>
      <c r="WLR225" s="267"/>
      <c r="WLS225" s="267"/>
      <c r="WLT225" s="267"/>
      <c r="WLU225" s="267"/>
      <c r="WLV225" s="267"/>
      <c r="WLW225" s="267"/>
      <c r="WLX225" s="267"/>
      <c r="WLY225" s="267"/>
      <c r="WLZ225" s="267"/>
      <c r="WMA225" s="267"/>
      <c r="WMB225" s="267"/>
      <c r="WMC225" s="267"/>
      <c r="WMD225" s="267"/>
      <c r="WME225" s="267"/>
      <c r="WMF225" s="267"/>
      <c r="WMG225" s="267"/>
      <c r="WMH225" s="267"/>
      <c r="WMI225" s="267"/>
      <c r="WMJ225" s="267"/>
      <c r="WMK225" s="267"/>
      <c r="WML225" s="267"/>
      <c r="WMM225" s="267"/>
      <c r="WMN225" s="267"/>
      <c r="WMO225" s="267"/>
      <c r="WMP225" s="267"/>
      <c r="WMQ225" s="267"/>
      <c r="WMR225" s="267"/>
      <c r="WMS225" s="267"/>
      <c r="WMT225" s="267"/>
      <c r="WMU225" s="267"/>
      <c r="WMV225" s="267"/>
      <c r="WMW225" s="267"/>
      <c r="WMX225" s="267"/>
      <c r="WMY225" s="267"/>
      <c r="WMZ225" s="267"/>
      <c r="WNA225" s="267"/>
      <c r="WNB225" s="267"/>
      <c r="WNC225" s="267"/>
      <c r="WND225" s="267"/>
      <c r="WNE225" s="267"/>
      <c r="WNF225" s="267"/>
      <c r="WNG225" s="267"/>
      <c r="WNH225" s="267"/>
      <c r="WNI225" s="267"/>
      <c r="WNJ225" s="267"/>
      <c r="WNK225" s="267"/>
      <c r="WNL225" s="267"/>
      <c r="WNM225" s="267"/>
      <c r="WNN225" s="267"/>
      <c r="WNO225" s="267"/>
      <c r="WNP225" s="267"/>
      <c r="WNQ225" s="267"/>
      <c r="WNR225" s="267"/>
      <c r="WNS225" s="267"/>
      <c r="WNT225" s="267"/>
      <c r="WNU225" s="267"/>
      <c r="WNV225" s="267"/>
      <c r="WNW225" s="267"/>
      <c r="WNX225" s="267"/>
      <c r="WNY225" s="267"/>
      <c r="WNZ225" s="267"/>
      <c r="WOA225" s="267"/>
      <c r="WOB225" s="267"/>
      <c r="WOC225" s="267"/>
      <c r="WOD225" s="267"/>
      <c r="WOE225" s="267"/>
      <c r="WOF225" s="267"/>
      <c r="WOG225" s="267"/>
      <c r="WOH225" s="267"/>
      <c r="WOI225" s="267"/>
      <c r="WOJ225" s="267"/>
      <c r="WOK225" s="267"/>
      <c r="WOL225" s="267"/>
      <c r="WOM225" s="267"/>
      <c r="WON225" s="267"/>
      <c r="WOO225" s="267"/>
      <c r="WOP225" s="267"/>
      <c r="WOQ225" s="267"/>
      <c r="WOR225" s="267"/>
      <c r="WOS225" s="267"/>
      <c r="WOT225" s="267"/>
      <c r="WOU225" s="267"/>
      <c r="WOV225" s="267"/>
      <c r="WOW225" s="267"/>
      <c r="WOX225" s="267"/>
      <c r="WOY225" s="267"/>
      <c r="WOZ225" s="267"/>
      <c r="WPA225" s="267"/>
      <c r="WPB225" s="267"/>
      <c r="WPC225" s="267"/>
      <c r="WPD225" s="267"/>
      <c r="WPE225" s="267"/>
      <c r="WPF225" s="267"/>
      <c r="WPG225" s="267"/>
      <c r="WPH225" s="267"/>
      <c r="WPI225" s="267"/>
      <c r="WPJ225" s="267"/>
      <c r="WPK225" s="267"/>
      <c r="WPL225" s="267"/>
      <c r="WPM225" s="267"/>
      <c r="WPN225" s="267"/>
      <c r="WPO225" s="267"/>
      <c r="WPP225" s="267"/>
      <c r="WPQ225" s="267"/>
      <c r="WPR225" s="267"/>
      <c r="WPS225" s="267"/>
      <c r="WPT225" s="267"/>
      <c r="WPU225" s="267"/>
      <c r="WPV225" s="267"/>
      <c r="WPW225" s="267"/>
      <c r="WPX225" s="267"/>
      <c r="WPY225" s="267"/>
      <c r="WPZ225" s="267"/>
      <c r="WQA225" s="267"/>
      <c r="WQB225" s="267"/>
      <c r="WQC225" s="267"/>
      <c r="WQD225" s="267"/>
      <c r="WQE225" s="267"/>
      <c r="WQF225" s="267"/>
      <c r="WQG225" s="267"/>
      <c r="WQH225" s="267"/>
      <c r="WQI225" s="267"/>
      <c r="WQJ225" s="267"/>
      <c r="WQK225" s="267"/>
      <c r="WQL225" s="267"/>
      <c r="WQM225" s="267"/>
      <c r="WQN225" s="267"/>
      <c r="WQO225" s="267"/>
      <c r="WQP225" s="267"/>
      <c r="WQQ225" s="267"/>
      <c r="WQR225" s="267"/>
      <c r="WQS225" s="267"/>
      <c r="WQT225" s="267"/>
      <c r="WQU225" s="267"/>
      <c r="WQV225" s="267"/>
      <c r="WQW225" s="267"/>
      <c r="WQX225" s="267"/>
      <c r="WQY225" s="267"/>
      <c r="WQZ225" s="267"/>
      <c r="WRA225" s="267"/>
      <c r="WRB225" s="267"/>
      <c r="WRC225" s="267"/>
      <c r="WRD225" s="267"/>
      <c r="WRE225" s="267"/>
      <c r="WRF225" s="267"/>
      <c r="WRG225" s="267"/>
      <c r="WRH225" s="267"/>
      <c r="WRI225" s="267"/>
      <c r="WRJ225" s="267"/>
      <c r="WRK225" s="267"/>
      <c r="WRL225" s="267"/>
      <c r="WRM225" s="267"/>
      <c r="WRN225" s="267"/>
      <c r="WRO225" s="267"/>
      <c r="WRP225" s="267"/>
      <c r="WRQ225" s="267"/>
      <c r="WRR225" s="267"/>
      <c r="WRS225" s="267"/>
      <c r="WRT225" s="267"/>
      <c r="WRU225" s="267"/>
      <c r="WRV225" s="267"/>
      <c r="WRW225" s="267"/>
      <c r="WRX225" s="267"/>
      <c r="WRY225" s="267"/>
      <c r="WRZ225" s="267"/>
      <c r="WSA225" s="267"/>
      <c r="WSB225" s="267"/>
      <c r="WSC225" s="267"/>
      <c r="WSD225" s="267"/>
      <c r="WSE225" s="267"/>
      <c r="WSF225" s="267"/>
      <c r="WSG225" s="267"/>
      <c r="WSH225" s="267"/>
      <c r="WSI225" s="267"/>
      <c r="WSJ225" s="267"/>
      <c r="WSK225" s="267"/>
      <c r="WSL225" s="267"/>
      <c r="WSM225" s="267"/>
      <c r="WSN225" s="267"/>
      <c r="WSO225" s="267"/>
      <c r="WSP225" s="267"/>
      <c r="WSQ225" s="267"/>
      <c r="WSR225" s="267"/>
      <c r="WSS225" s="267"/>
      <c r="WST225" s="267"/>
      <c r="WSU225" s="267"/>
      <c r="WSV225" s="267"/>
      <c r="WSW225" s="267"/>
      <c r="WSX225" s="267"/>
      <c r="WSY225" s="267"/>
      <c r="WSZ225" s="267"/>
      <c r="WTA225" s="267"/>
      <c r="WTB225" s="267"/>
      <c r="WTC225" s="267"/>
      <c r="WTD225" s="267"/>
      <c r="WTE225" s="267"/>
      <c r="WTF225" s="267"/>
      <c r="WTG225" s="267"/>
      <c r="WTH225" s="267"/>
      <c r="WTI225" s="267"/>
      <c r="WTJ225" s="267"/>
      <c r="WTK225" s="267"/>
      <c r="WTL225" s="267"/>
      <c r="WTM225" s="267"/>
      <c r="WTN225" s="267"/>
      <c r="WTO225" s="267"/>
      <c r="WTP225" s="267"/>
      <c r="WTQ225" s="267"/>
      <c r="WTR225" s="267"/>
      <c r="WTS225" s="267"/>
      <c r="WTT225" s="267"/>
      <c r="WTU225" s="267"/>
      <c r="WTV225" s="267"/>
      <c r="WTW225" s="267"/>
      <c r="WTX225" s="267"/>
      <c r="WTY225" s="267"/>
      <c r="WTZ225" s="267"/>
      <c r="WUA225" s="267"/>
      <c r="WUB225" s="267"/>
      <c r="WUC225" s="267"/>
      <c r="WUD225" s="267"/>
      <c r="WUE225" s="267"/>
      <c r="WUF225" s="267"/>
      <c r="WUG225" s="267"/>
      <c r="WUH225" s="267"/>
      <c r="WUI225" s="267"/>
      <c r="WUJ225" s="267"/>
      <c r="WUK225" s="267"/>
      <c r="WUL225" s="267"/>
      <c r="WUM225" s="267"/>
      <c r="WUN225" s="267"/>
      <c r="WUO225" s="267"/>
      <c r="WUP225" s="267"/>
      <c r="WUQ225" s="267"/>
      <c r="WUR225" s="267"/>
      <c r="WUS225" s="267"/>
      <c r="WUT225" s="267"/>
      <c r="WUU225" s="267"/>
      <c r="WUV225" s="267"/>
      <c r="WUW225" s="267"/>
      <c r="WUX225" s="267"/>
      <c r="WUY225" s="267"/>
      <c r="WUZ225" s="267"/>
      <c r="WVA225" s="267"/>
      <c r="WVB225" s="267"/>
      <c r="WVC225" s="267"/>
      <c r="WVD225" s="267"/>
      <c r="WVE225" s="267"/>
      <c r="WVF225" s="267"/>
      <c r="WVG225" s="267"/>
      <c r="WVH225" s="267"/>
      <c r="WVI225" s="267"/>
      <c r="WVJ225" s="267"/>
      <c r="WVK225" s="267"/>
      <c r="WVL225" s="267"/>
      <c r="WVM225" s="267"/>
      <c r="WVN225" s="267"/>
      <c r="WVO225" s="267"/>
      <c r="WVP225" s="267"/>
      <c r="WVQ225" s="267"/>
      <c r="WVR225" s="267"/>
      <c r="WVS225" s="267"/>
      <c r="WVT225" s="267"/>
      <c r="WVU225" s="267"/>
      <c r="WVV225" s="267"/>
      <c r="WVW225" s="267"/>
      <c r="WVX225" s="267"/>
      <c r="WVY225" s="267"/>
      <c r="WVZ225" s="267"/>
      <c r="WWA225" s="267"/>
      <c r="WWB225" s="267"/>
      <c r="WWC225" s="267"/>
      <c r="WWD225" s="267"/>
      <c r="WWE225" s="267"/>
      <c r="WWF225" s="267"/>
      <c r="WWG225" s="267"/>
      <c r="WWH225" s="267"/>
      <c r="WWI225" s="267"/>
      <c r="WWJ225" s="267"/>
      <c r="WWK225" s="267"/>
      <c r="WWL225" s="267"/>
      <c r="WWM225" s="267"/>
      <c r="WWN225" s="267"/>
      <c r="WWO225" s="267"/>
      <c r="WWP225" s="267"/>
      <c r="WWQ225" s="267"/>
      <c r="WWR225" s="267"/>
      <c r="WWS225" s="267"/>
      <c r="WWT225" s="267"/>
      <c r="WWU225" s="267"/>
      <c r="WWV225" s="267"/>
      <c r="WWW225" s="267"/>
      <c r="WWX225" s="267"/>
      <c r="WWY225" s="267"/>
      <c r="WWZ225" s="267"/>
      <c r="WXA225" s="267"/>
      <c r="WXB225" s="267"/>
      <c r="WXC225" s="267"/>
      <c r="WXD225" s="267"/>
      <c r="WXE225" s="267"/>
      <c r="WXF225" s="267"/>
      <c r="WXG225" s="267"/>
      <c r="WXH225" s="267"/>
      <c r="WXI225" s="267"/>
      <c r="WXJ225" s="267"/>
      <c r="WXK225" s="267"/>
      <c r="WXL225" s="267"/>
      <c r="WXM225" s="267"/>
      <c r="WXN225" s="267"/>
      <c r="WXO225" s="267"/>
      <c r="WXP225" s="267"/>
      <c r="WXQ225" s="267"/>
      <c r="WXR225" s="267"/>
      <c r="WXS225" s="267"/>
      <c r="WXT225" s="267"/>
      <c r="WXU225" s="267"/>
      <c r="WXV225" s="267"/>
      <c r="WXW225" s="267"/>
      <c r="WXX225" s="267"/>
      <c r="WXY225" s="267"/>
      <c r="WXZ225" s="267"/>
      <c r="WYA225" s="267"/>
      <c r="WYB225" s="267"/>
      <c r="WYC225" s="267"/>
      <c r="WYD225" s="267"/>
      <c r="WYE225" s="267"/>
      <c r="WYF225" s="267"/>
      <c r="WYG225" s="267"/>
      <c r="WYH225" s="267"/>
      <c r="WYI225" s="267"/>
      <c r="WYJ225" s="267"/>
      <c r="WYK225" s="267"/>
      <c r="WYL225" s="267"/>
      <c r="WYM225" s="267"/>
      <c r="WYN225" s="267"/>
      <c r="WYO225" s="267"/>
      <c r="WYP225" s="267"/>
      <c r="WYQ225" s="267"/>
      <c r="WYR225" s="267"/>
      <c r="WYS225" s="267"/>
      <c r="WYT225" s="267"/>
      <c r="WYU225" s="267"/>
      <c r="WYV225" s="267"/>
      <c r="WYW225" s="267"/>
      <c r="WYX225" s="267"/>
      <c r="WYY225" s="267"/>
      <c r="WYZ225" s="267"/>
      <c r="WZA225" s="267"/>
      <c r="WZB225" s="267"/>
      <c r="WZC225" s="267"/>
      <c r="WZD225" s="267"/>
      <c r="WZE225" s="267"/>
      <c r="WZF225" s="267"/>
      <c r="WZG225" s="267"/>
      <c r="WZH225" s="267"/>
      <c r="WZI225" s="267"/>
      <c r="WZJ225" s="267"/>
      <c r="WZK225" s="267"/>
      <c r="WZL225" s="267"/>
      <c r="WZM225" s="267"/>
      <c r="WZN225" s="267"/>
      <c r="WZO225" s="267"/>
      <c r="WZP225" s="267"/>
      <c r="WZQ225" s="267"/>
      <c r="WZR225" s="267"/>
      <c r="WZS225" s="267"/>
      <c r="WZT225" s="267"/>
      <c r="WZU225" s="267"/>
      <c r="WZV225" s="267"/>
      <c r="WZW225" s="267"/>
      <c r="WZX225" s="267"/>
      <c r="WZY225" s="267"/>
      <c r="WZZ225" s="267"/>
      <c r="XAA225" s="267"/>
      <c r="XAB225" s="267"/>
      <c r="XAC225" s="267"/>
      <c r="XAD225" s="267"/>
      <c r="XAE225" s="267"/>
      <c r="XAF225" s="267"/>
      <c r="XAG225" s="267"/>
      <c r="XAH225" s="267"/>
      <c r="XAI225" s="267"/>
      <c r="XAJ225" s="267"/>
      <c r="XAK225" s="267"/>
      <c r="XAL225" s="267"/>
      <c r="XAM225" s="267"/>
      <c r="XAN225" s="267"/>
      <c r="XAO225" s="267"/>
      <c r="XAP225" s="267"/>
      <c r="XAQ225" s="267"/>
      <c r="XAR225" s="267"/>
      <c r="XAS225" s="267"/>
      <c r="XAT225" s="267"/>
      <c r="XAU225" s="267"/>
      <c r="XAV225" s="267"/>
      <c r="XAW225" s="267"/>
      <c r="XAX225" s="267"/>
      <c r="XAY225" s="267"/>
      <c r="XAZ225" s="267"/>
      <c r="XBA225" s="267"/>
      <c r="XBB225" s="267"/>
      <c r="XBC225" s="267"/>
      <c r="XBD225" s="267"/>
      <c r="XBE225" s="267"/>
      <c r="XBF225" s="267"/>
      <c r="XBG225" s="267"/>
      <c r="XBH225" s="267"/>
      <c r="XBI225" s="267"/>
      <c r="XBJ225" s="267"/>
      <c r="XBK225" s="267"/>
      <c r="XBL225" s="267"/>
      <c r="XBM225" s="267"/>
      <c r="XBN225" s="267"/>
      <c r="XBO225" s="267"/>
      <c r="XBP225" s="267"/>
      <c r="XBQ225" s="267"/>
      <c r="XBR225" s="267"/>
      <c r="XBS225" s="267"/>
      <c r="XBT225" s="267"/>
      <c r="XBU225" s="267"/>
      <c r="XBV225" s="267"/>
      <c r="XBW225" s="267"/>
      <c r="XBX225" s="267"/>
      <c r="XBY225" s="267"/>
      <c r="XBZ225" s="267"/>
      <c r="XCA225" s="267"/>
      <c r="XCB225" s="267"/>
      <c r="XCC225" s="267"/>
      <c r="XCD225" s="267"/>
      <c r="XCE225" s="267"/>
      <c r="XCF225" s="267"/>
      <c r="XCG225" s="267"/>
      <c r="XCH225" s="267"/>
      <c r="XCI225" s="267"/>
      <c r="XCJ225" s="267"/>
      <c r="XCK225" s="267"/>
      <c r="XCL225" s="267"/>
      <c r="XCM225" s="267"/>
      <c r="XCN225" s="267"/>
      <c r="XCO225" s="267"/>
      <c r="XCP225" s="267"/>
      <c r="XCQ225" s="267"/>
      <c r="XCR225" s="267"/>
      <c r="XCS225" s="267"/>
      <c r="XCT225" s="267"/>
      <c r="XCU225" s="267"/>
      <c r="XCV225" s="267"/>
      <c r="XCW225" s="267"/>
      <c r="XCX225" s="267"/>
      <c r="XCY225" s="267"/>
      <c r="XCZ225" s="267"/>
      <c r="XDA225" s="267"/>
      <c r="XDB225" s="267"/>
      <c r="XDC225" s="267"/>
      <c r="XDD225" s="267"/>
      <c r="XDE225" s="267"/>
      <c r="XDF225" s="267"/>
      <c r="XDG225" s="267"/>
      <c r="XDH225" s="267"/>
      <c r="XDI225" s="267"/>
      <c r="XDJ225" s="267"/>
      <c r="XDK225" s="267"/>
      <c r="XDL225" s="267"/>
      <c r="XDM225" s="267"/>
      <c r="XDN225" s="267"/>
      <c r="XDO225" s="267"/>
      <c r="XDP225" s="267"/>
      <c r="XDQ225" s="267"/>
      <c r="XDR225" s="267"/>
      <c r="XDS225" s="267"/>
      <c r="XDT225" s="267"/>
      <c r="XDU225" s="267"/>
      <c r="XDV225" s="267"/>
      <c r="XDW225" s="267"/>
      <c r="XDX225" s="267"/>
      <c r="XDY225" s="267"/>
      <c r="XDZ225" s="267"/>
      <c r="XEA225" s="267"/>
      <c r="XEB225" s="267"/>
      <c r="XEC225" s="267"/>
      <c r="XED225" s="267"/>
      <c r="XEE225" s="267"/>
      <c r="XEF225" s="267"/>
      <c r="XEG225" s="267"/>
      <c r="XEH225" s="267"/>
      <c r="XEI225" s="267"/>
      <c r="XEJ225" s="267"/>
      <c r="XEK225" s="267"/>
      <c r="XEL225" s="267"/>
      <c r="XEM225" s="267"/>
      <c r="XEN225" s="267"/>
      <c r="XEO225" s="267"/>
      <c r="XEP225" s="267"/>
      <c r="XEQ225" s="267"/>
      <c r="XER225" s="267"/>
      <c r="XES225" s="267"/>
      <c r="XET225" s="267"/>
      <c r="XEU225" s="267"/>
      <c r="XEV225" s="267"/>
      <c r="XEW225" s="267"/>
      <c r="XEX225" s="267"/>
      <c r="XEY225" s="267"/>
      <c r="XEZ225" s="267"/>
      <c r="XFA225" s="267"/>
      <c r="XFB225" s="267"/>
      <c r="XFC225" s="267"/>
      <c r="XFD225" s="267"/>
    </row>
    <row r="226" spans="1:16384" ht="39.950000000000003" customHeight="1">
      <c r="A226" s="16">
        <v>218</v>
      </c>
      <c r="B226" s="5"/>
      <c r="C226" s="5"/>
      <c r="D226" s="5"/>
      <c r="E226" s="5">
        <v>3</v>
      </c>
      <c r="F226" s="5"/>
      <c r="G226" s="5"/>
      <c r="H226" s="5"/>
      <c r="I226" s="5"/>
      <c r="J226" s="5"/>
      <c r="K226" s="5"/>
      <c r="L226" s="5" t="s">
        <v>718</v>
      </c>
      <c r="M226" s="11" t="s">
        <v>236</v>
      </c>
      <c r="N226" s="11" t="s">
        <v>328</v>
      </c>
      <c r="O226" s="5"/>
      <c r="P226" s="32" t="s">
        <v>309</v>
      </c>
      <c r="Q226" s="5"/>
      <c r="R226" s="19" t="s">
        <v>122</v>
      </c>
      <c r="S226" s="10" t="s">
        <v>329</v>
      </c>
      <c r="T226" s="19" t="s">
        <v>43</v>
      </c>
      <c r="U226" s="19" t="s">
        <v>310</v>
      </c>
      <c r="V226" s="19" t="s">
        <v>311</v>
      </c>
      <c r="W226" s="35" t="s">
        <v>330</v>
      </c>
      <c r="X226" s="5" t="s">
        <v>313</v>
      </c>
      <c r="Y226" s="11" t="s">
        <v>43</v>
      </c>
      <c r="Z226" s="11" t="s">
        <v>43</v>
      </c>
      <c r="AA226" s="57">
        <v>0.2</v>
      </c>
      <c r="AB226" s="19"/>
      <c r="AC226" s="5"/>
      <c r="AD226" s="5"/>
      <c r="AE226" s="5"/>
      <c r="AF226" s="5"/>
      <c r="AG226" s="5"/>
      <c r="AH226" s="5"/>
      <c r="AI226" s="5"/>
      <c r="AJ226" s="5">
        <v>1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21">
        <v>0</v>
      </c>
      <c r="BC226" s="221"/>
      <c r="BD226" s="221"/>
      <c r="BE226" s="221"/>
      <c r="BF226" s="221"/>
      <c r="BG226" s="221"/>
      <c r="BH226" s="221"/>
      <c r="BI226" s="221"/>
      <c r="BJ226" s="221"/>
      <c r="BK226" s="221"/>
      <c r="BL226" s="221"/>
      <c r="BM226" s="221"/>
      <c r="BN226" s="221"/>
      <c r="BO226" s="221"/>
      <c r="BP226" s="221"/>
      <c r="BQ226" s="221"/>
      <c r="BR226" s="221"/>
      <c r="BS226" s="221"/>
      <c r="BT226" s="221"/>
      <c r="BU226" s="221"/>
      <c r="BV226" s="221"/>
      <c r="BW226" s="221"/>
      <c r="BX226" s="221"/>
      <c r="BY226" s="221"/>
      <c r="BZ226" s="221"/>
      <c r="CA226" s="221"/>
      <c r="CB226" s="221"/>
      <c r="CC226" s="221"/>
      <c r="CD226" s="221"/>
      <c r="CE226" s="221"/>
      <c r="CF226" s="221"/>
      <c r="CG226" s="221"/>
      <c r="CH226" s="221"/>
      <c r="CI226" s="221"/>
      <c r="CJ226" s="221"/>
      <c r="CK226" s="221"/>
      <c r="CL226" s="221"/>
      <c r="CM226" s="221"/>
      <c r="CN226" s="221"/>
      <c r="CO226" s="221"/>
      <c r="CP226" s="221"/>
      <c r="CQ226" s="221"/>
      <c r="CR226" s="221"/>
      <c r="CS226" s="221"/>
      <c r="CT226" s="221"/>
      <c r="CU226" s="221"/>
      <c r="CV226" s="221"/>
      <c r="CW226" s="221"/>
      <c r="CX226" s="221"/>
      <c r="CY226" s="221"/>
      <c r="CZ226" s="221"/>
      <c r="DA226" s="221"/>
      <c r="DB226" s="221"/>
      <c r="DC226" s="221"/>
      <c r="DD226" s="221"/>
      <c r="DE226" s="221"/>
      <c r="DF226" s="221"/>
      <c r="DG226" s="221"/>
      <c r="DH226" s="221"/>
      <c r="DI226" s="221"/>
      <c r="DJ226" s="221"/>
      <c r="DK226" s="221"/>
      <c r="DL226" s="221"/>
      <c r="DM226" s="221"/>
      <c r="DN226" s="221"/>
      <c r="DO226" s="221"/>
      <c r="DP226" s="221"/>
      <c r="DQ226" s="221"/>
      <c r="DR226" s="221"/>
      <c r="DS226" s="221"/>
      <c r="DT226" s="221"/>
      <c r="DU226" s="221"/>
      <c r="DV226" s="221"/>
      <c r="DW226" s="221"/>
      <c r="DX226" s="221"/>
      <c r="DY226" s="221"/>
      <c r="DZ226" s="221"/>
      <c r="EA226" s="221"/>
      <c r="EB226" s="221"/>
      <c r="EC226" s="221"/>
      <c r="ED226" s="221"/>
      <c r="EE226" s="221"/>
      <c r="EF226" s="221"/>
      <c r="EG226" s="221"/>
      <c r="EH226" s="221"/>
      <c r="EI226" s="221"/>
      <c r="EJ226" s="221"/>
      <c r="EK226" s="221"/>
      <c r="EL226" s="221"/>
      <c r="EM226" s="221"/>
      <c r="EN226" s="221"/>
      <c r="EO226" s="221"/>
      <c r="EP226" s="221"/>
      <c r="EQ226" s="221"/>
      <c r="ER226" s="221"/>
      <c r="ES226" s="221"/>
      <c r="ET226" s="221"/>
      <c r="EU226" s="221"/>
      <c r="EV226" s="221"/>
      <c r="EW226" s="221"/>
      <c r="EX226" s="221"/>
      <c r="EY226" s="221"/>
      <c r="EZ226" s="221"/>
      <c r="FA226" s="221"/>
      <c r="FB226" s="221"/>
      <c r="FC226" s="221"/>
      <c r="FD226" s="221"/>
      <c r="FE226" s="221"/>
      <c r="FF226" s="221"/>
      <c r="FG226" s="221"/>
      <c r="FH226" s="221"/>
      <c r="FI226" s="221"/>
      <c r="FJ226" s="221"/>
      <c r="FK226" s="221"/>
      <c r="FL226" s="221"/>
      <c r="FM226" s="221"/>
      <c r="FN226" s="221"/>
      <c r="FO226" s="221"/>
      <c r="FP226" s="221"/>
      <c r="FQ226" s="221"/>
      <c r="FR226" s="221"/>
      <c r="FS226" s="221"/>
      <c r="FT226" s="221"/>
      <c r="FU226" s="221"/>
      <c r="FV226" s="221"/>
      <c r="FW226" s="221"/>
      <c r="FX226" s="221"/>
      <c r="FY226" s="221"/>
      <c r="FZ226" s="221"/>
      <c r="GA226" s="221"/>
      <c r="GB226" s="221"/>
      <c r="GC226" s="221"/>
      <c r="GD226" s="221"/>
      <c r="GE226" s="221"/>
      <c r="GF226" s="221"/>
      <c r="GG226" s="221"/>
      <c r="GH226" s="221"/>
      <c r="GI226" s="221"/>
      <c r="GJ226" s="221"/>
      <c r="GK226" s="221"/>
      <c r="GL226" s="221"/>
      <c r="GM226" s="221"/>
      <c r="GN226" s="221"/>
      <c r="GO226" s="221"/>
      <c r="GP226" s="221"/>
      <c r="GQ226" s="221"/>
      <c r="GR226" s="221"/>
      <c r="GS226" s="221"/>
      <c r="GT226" s="221"/>
      <c r="GU226" s="221"/>
      <c r="GV226" s="221"/>
      <c r="GW226" s="221"/>
      <c r="GX226" s="221"/>
      <c r="GY226" s="221"/>
      <c r="GZ226" s="221"/>
      <c r="HA226" s="221"/>
      <c r="HB226" s="221"/>
      <c r="HC226" s="221"/>
      <c r="HD226" s="221"/>
      <c r="HE226" s="221"/>
      <c r="HF226" s="221"/>
      <c r="HG226" s="221"/>
      <c r="HH226" s="221"/>
      <c r="HI226" s="221"/>
      <c r="HJ226" s="221"/>
      <c r="HK226" s="221"/>
      <c r="HL226" s="221"/>
      <c r="HM226" s="221"/>
      <c r="HN226" s="221"/>
      <c r="HO226" s="221"/>
      <c r="HP226" s="221"/>
      <c r="HQ226" s="221"/>
      <c r="HR226" s="221"/>
      <c r="HS226" s="221"/>
      <c r="HT226" s="221"/>
      <c r="HU226" s="221"/>
      <c r="HV226" s="221"/>
      <c r="HW226" s="221"/>
      <c r="HX226" s="221"/>
      <c r="HY226" s="221"/>
      <c r="HZ226" s="221"/>
      <c r="IA226" s="221"/>
      <c r="IB226" s="221"/>
      <c r="IC226" s="221"/>
      <c r="ID226" s="221"/>
      <c r="IE226" s="221"/>
      <c r="IF226" s="221"/>
      <c r="IG226" s="221"/>
      <c r="IH226" s="221"/>
      <c r="II226" s="221"/>
      <c r="IJ226" s="221"/>
      <c r="IK226" s="221"/>
      <c r="IL226" s="221"/>
      <c r="IM226" s="221"/>
      <c r="IN226" s="221"/>
      <c r="IO226" s="221"/>
      <c r="IP226" s="221"/>
      <c r="IQ226" s="221"/>
      <c r="IR226" s="221"/>
      <c r="IS226" s="221"/>
      <c r="IT226" s="221"/>
      <c r="IU226" s="221"/>
      <c r="IV226" s="221"/>
      <c r="IW226" s="221"/>
      <c r="IX226" s="221"/>
      <c r="IY226" s="221"/>
      <c r="IZ226" s="221"/>
      <c r="JA226" s="221"/>
      <c r="JB226" s="221"/>
      <c r="JC226" s="221"/>
      <c r="JD226" s="221"/>
      <c r="JE226" s="221"/>
      <c r="JF226" s="221"/>
      <c r="JG226" s="221"/>
      <c r="JH226" s="221"/>
      <c r="JI226" s="221"/>
      <c r="JJ226" s="221"/>
      <c r="JK226" s="221"/>
      <c r="JL226" s="221"/>
      <c r="JM226" s="221"/>
      <c r="JN226" s="221"/>
      <c r="JO226" s="221"/>
      <c r="JP226" s="221"/>
      <c r="JQ226" s="221"/>
      <c r="JR226" s="221"/>
      <c r="JS226" s="221"/>
      <c r="JT226" s="221"/>
      <c r="JU226" s="221"/>
      <c r="JV226" s="221"/>
      <c r="JW226" s="221"/>
      <c r="JX226" s="221"/>
      <c r="JY226" s="221"/>
      <c r="JZ226" s="221"/>
      <c r="KA226" s="221"/>
      <c r="KB226" s="221"/>
      <c r="KC226" s="221"/>
      <c r="KD226" s="221"/>
      <c r="KE226" s="221"/>
      <c r="KF226" s="221"/>
      <c r="KG226" s="221"/>
      <c r="KH226" s="221"/>
      <c r="KI226" s="221"/>
      <c r="KJ226" s="221"/>
      <c r="KK226" s="221"/>
      <c r="KL226" s="221"/>
      <c r="KM226" s="221"/>
      <c r="KN226" s="221"/>
      <c r="KO226" s="221"/>
      <c r="KP226" s="221"/>
      <c r="KQ226" s="221"/>
      <c r="KR226" s="221"/>
      <c r="KS226" s="221"/>
      <c r="KT226" s="221"/>
      <c r="KU226" s="221"/>
      <c r="KV226" s="221"/>
      <c r="KW226" s="221"/>
      <c r="KX226" s="221"/>
      <c r="KY226" s="221"/>
      <c r="KZ226" s="221"/>
      <c r="LA226" s="221"/>
      <c r="LB226" s="221"/>
      <c r="LC226" s="221"/>
      <c r="LD226" s="221"/>
      <c r="LE226" s="221"/>
      <c r="LF226" s="221"/>
      <c r="LG226" s="221"/>
      <c r="LH226" s="221"/>
      <c r="LI226" s="221"/>
      <c r="LJ226" s="221"/>
      <c r="LK226" s="221"/>
      <c r="LL226" s="221"/>
      <c r="LM226" s="221"/>
      <c r="LN226" s="221"/>
      <c r="LO226" s="221"/>
      <c r="LP226" s="221"/>
      <c r="LQ226" s="221"/>
      <c r="LR226" s="221"/>
      <c r="LS226" s="221"/>
      <c r="LT226" s="221"/>
      <c r="LU226" s="221"/>
      <c r="LV226" s="221"/>
      <c r="LW226" s="221"/>
      <c r="LX226" s="221"/>
      <c r="LY226" s="221"/>
      <c r="LZ226" s="221"/>
      <c r="MA226" s="221"/>
      <c r="MB226" s="221"/>
      <c r="MC226" s="221"/>
      <c r="MD226" s="221"/>
      <c r="ME226" s="221"/>
      <c r="MF226" s="221"/>
      <c r="MG226" s="221"/>
      <c r="MH226" s="221"/>
      <c r="MI226" s="221"/>
      <c r="MJ226" s="221"/>
      <c r="MK226" s="221"/>
      <c r="ML226" s="221"/>
      <c r="MM226" s="221"/>
      <c r="MN226" s="221"/>
      <c r="MO226" s="221"/>
      <c r="MP226" s="221"/>
      <c r="MQ226" s="221"/>
      <c r="MR226" s="221"/>
      <c r="MS226" s="221"/>
      <c r="MT226" s="221"/>
      <c r="MU226" s="221"/>
      <c r="MV226" s="221"/>
      <c r="MW226" s="221"/>
      <c r="MX226" s="221"/>
      <c r="MY226" s="221"/>
      <c r="MZ226" s="221"/>
      <c r="NA226" s="221"/>
      <c r="NB226" s="221"/>
      <c r="NC226" s="221"/>
      <c r="ND226" s="221"/>
      <c r="NE226" s="221"/>
      <c r="NF226" s="221"/>
      <c r="NG226" s="221"/>
      <c r="NH226" s="221"/>
      <c r="NI226" s="221"/>
      <c r="NJ226" s="221"/>
      <c r="NK226" s="221"/>
      <c r="NL226" s="221"/>
      <c r="NM226" s="221"/>
      <c r="NN226" s="221"/>
      <c r="NO226" s="221"/>
      <c r="NP226" s="221"/>
      <c r="NQ226" s="221"/>
      <c r="NR226" s="221"/>
      <c r="NS226" s="221"/>
      <c r="NT226" s="221"/>
      <c r="NU226" s="221"/>
      <c r="NV226" s="221"/>
      <c r="NW226" s="221"/>
      <c r="NX226" s="221"/>
      <c r="NY226" s="221"/>
      <c r="NZ226" s="221"/>
      <c r="OA226" s="221"/>
      <c r="OB226" s="221"/>
      <c r="OC226" s="221"/>
      <c r="OD226" s="221"/>
      <c r="OE226" s="221"/>
      <c r="OF226" s="221"/>
      <c r="OG226" s="221"/>
      <c r="OH226" s="221"/>
      <c r="OI226" s="221"/>
      <c r="OJ226" s="221"/>
      <c r="OK226" s="221"/>
      <c r="OL226" s="221"/>
      <c r="OM226" s="221"/>
      <c r="ON226" s="221"/>
      <c r="OO226" s="221"/>
      <c r="OP226" s="221"/>
      <c r="OQ226" s="221"/>
      <c r="OR226" s="221"/>
      <c r="OS226" s="221"/>
      <c r="OT226" s="221"/>
      <c r="OU226" s="221"/>
      <c r="OV226" s="221"/>
      <c r="OW226" s="221"/>
      <c r="OX226" s="221"/>
      <c r="OY226" s="221"/>
      <c r="OZ226" s="221"/>
      <c r="PA226" s="221"/>
      <c r="PB226" s="221"/>
      <c r="PC226" s="221"/>
      <c r="PD226" s="221"/>
      <c r="PE226" s="221"/>
      <c r="PF226" s="221"/>
      <c r="PG226" s="221"/>
      <c r="PH226" s="221"/>
      <c r="PI226" s="221"/>
      <c r="PJ226" s="221"/>
      <c r="PK226" s="221"/>
      <c r="PL226" s="221"/>
      <c r="PM226" s="221"/>
      <c r="PN226" s="221"/>
      <c r="PO226" s="221"/>
      <c r="PP226" s="221"/>
      <c r="PQ226" s="221"/>
      <c r="PR226" s="221"/>
      <c r="PS226" s="221"/>
      <c r="PT226" s="221"/>
      <c r="PU226" s="221"/>
      <c r="PV226" s="221"/>
      <c r="PW226" s="221"/>
      <c r="PX226" s="221"/>
      <c r="PY226" s="221"/>
      <c r="PZ226" s="221"/>
      <c r="QA226" s="221"/>
      <c r="QB226" s="221"/>
      <c r="QC226" s="221"/>
      <c r="QD226" s="221"/>
      <c r="QE226" s="221"/>
      <c r="QF226" s="221"/>
      <c r="QG226" s="221"/>
      <c r="QH226" s="221"/>
      <c r="QI226" s="221"/>
      <c r="QJ226" s="221"/>
      <c r="QK226" s="221"/>
      <c r="QL226" s="221"/>
      <c r="QM226" s="221"/>
      <c r="QN226" s="221"/>
      <c r="QO226" s="221"/>
      <c r="QP226" s="221"/>
      <c r="QQ226" s="221"/>
      <c r="QR226" s="221"/>
      <c r="QS226" s="221"/>
      <c r="QT226" s="221"/>
      <c r="QU226" s="221"/>
      <c r="QV226" s="221"/>
      <c r="QW226" s="221"/>
      <c r="QX226" s="221"/>
      <c r="QY226" s="221"/>
      <c r="QZ226" s="221"/>
      <c r="RA226" s="221"/>
      <c r="RB226" s="221"/>
      <c r="RC226" s="221"/>
      <c r="RD226" s="221"/>
      <c r="RE226" s="221"/>
      <c r="RF226" s="221"/>
      <c r="RG226" s="221"/>
      <c r="RH226" s="221"/>
      <c r="RI226" s="221"/>
      <c r="RJ226" s="221"/>
      <c r="RK226" s="221"/>
      <c r="RL226" s="221"/>
      <c r="RM226" s="221"/>
      <c r="RN226" s="221"/>
      <c r="RO226" s="221"/>
      <c r="RP226" s="221"/>
      <c r="RQ226" s="221"/>
      <c r="RR226" s="221"/>
      <c r="RS226" s="221"/>
      <c r="RT226" s="221"/>
      <c r="RU226" s="221"/>
      <c r="RV226" s="221"/>
      <c r="RW226" s="221"/>
      <c r="RX226" s="221"/>
      <c r="RY226" s="221"/>
      <c r="RZ226" s="221"/>
      <c r="SA226" s="221"/>
      <c r="SB226" s="221"/>
      <c r="SC226" s="221"/>
      <c r="SD226" s="221"/>
      <c r="SE226" s="221"/>
      <c r="SF226" s="221"/>
      <c r="SG226" s="221"/>
      <c r="SH226" s="221"/>
      <c r="SI226" s="221"/>
      <c r="SJ226" s="221"/>
      <c r="SK226" s="221"/>
      <c r="SL226" s="221"/>
      <c r="SM226" s="221"/>
      <c r="SN226" s="221"/>
      <c r="SO226" s="221"/>
      <c r="SP226" s="221"/>
      <c r="SQ226" s="221"/>
      <c r="SR226" s="221"/>
      <c r="SS226" s="221"/>
      <c r="ST226" s="221"/>
      <c r="SU226" s="221"/>
      <c r="SV226" s="221"/>
      <c r="SW226" s="221"/>
      <c r="SX226" s="221"/>
      <c r="SY226" s="221"/>
      <c r="SZ226" s="221"/>
      <c r="TA226" s="221"/>
      <c r="TB226" s="221"/>
      <c r="TC226" s="221"/>
      <c r="TD226" s="221"/>
      <c r="TE226" s="221"/>
      <c r="TF226" s="221"/>
      <c r="TG226" s="221"/>
      <c r="TH226" s="221"/>
      <c r="TI226" s="221"/>
      <c r="TJ226" s="221"/>
      <c r="TK226" s="221"/>
      <c r="TL226" s="221"/>
      <c r="TM226" s="221"/>
      <c r="TN226" s="221"/>
      <c r="TO226" s="221"/>
      <c r="TP226" s="221"/>
      <c r="TQ226" s="221"/>
      <c r="TR226" s="221"/>
      <c r="TS226" s="221"/>
      <c r="TT226" s="221"/>
      <c r="TU226" s="221"/>
      <c r="TV226" s="221"/>
      <c r="TW226" s="221"/>
      <c r="TX226" s="221"/>
      <c r="TY226" s="221"/>
      <c r="TZ226" s="221"/>
      <c r="UA226" s="221"/>
      <c r="UB226" s="221"/>
      <c r="UC226" s="221"/>
      <c r="UD226" s="221"/>
      <c r="UE226" s="221"/>
      <c r="UF226" s="221"/>
      <c r="UG226" s="221"/>
      <c r="UH226" s="221"/>
      <c r="UI226" s="221"/>
      <c r="UJ226" s="221"/>
      <c r="UK226" s="221"/>
      <c r="UL226" s="221"/>
      <c r="UM226" s="221"/>
      <c r="UN226" s="221"/>
      <c r="UO226" s="221"/>
      <c r="UP226" s="221"/>
      <c r="UQ226" s="221"/>
      <c r="UR226" s="221"/>
      <c r="US226" s="221"/>
      <c r="UT226" s="221"/>
      <c r="UU226" s="221"/>
      <c r="UV226" s="221"/>
      <c r="UW226" s="221"/>
      <c r="UX226" s="221"/>
      <c r="UY226" s="221"/>
      <c r="UZ226" s="221"/>
      <c r="VA226" s="221"/>
      <c r="VB226" s="221"/>
      <c r="VC226" s="221"/>
      <c r="VD226" s="221"/>
      <c r="VE226" s="221"/>
      <c r="VF226" s="221"/>
      <c r="VG226" s="221"/>
      <c r="VH226" s="221"/>
      <c r="VI226" s="221"/>
      <c r="VJ226" s="221"/>
      <c r="VK226" s="221"/>
      <c r="VL226" s="221"/>
      <c r="VM226" s="221"/>
      <c r="VN226" s="221"/>
      <c r="VO226" s="221"/>
      <c r="VP226" s="221"/>
      <c r="VQ226" s="221"/>
      <c r="VR226" s="221"/>
      <c r="VS226" s="221"/>
      <c r="VT226" s="221"/>
      <c r="VU226" s="221"/>
      <c r="VV226" s="221"/>
      <c r="VW226" s="221"/>
      <c r="VX226" s="221"/>
      <c r="VY226" s="221"/>
      <c r="VZ226" s="221"/>
      <c r="WA226" s="221"/>
      <c r="WB226" s="221"/>
      <c r="WC226" s="221"/>
      <c r="WD226" s="221"/>
      <c r="WE226" s="221"/>
      <c r="WF226" s="221"/>
      <c r="WG226" s="221"/>
      <c r="WH226" s="221"/>
      <c r="WI226" s="221"/>
      <c r="WJ226" s="221"/>
      <c r="WK226" s="221"/>
      <c r="WL226" s="221"/>
      <c r="WM226" s="221"/>
      <c r="WN226" s="221"/>
      <c r="WO226" s="221"/>
      <c r="WP226" s="221"/>
      <c r="WQ226" s="221"/>
      <c r="WR226" s="221"/>
      <c r="WS226" s="221"/>
      <c r="WT226" s="221"/>
      <c r="WU226" s="221"/>
      <c r="WV226" s="221"/>
      <c r="WW226" s="221"/>
      <c r="WX226" s="221"/>
      <c r="WY226" s="221"/>
      <c r="WZ226" s="221"/>
      <c r="XA226" s="221"/>
      <c r="XB226" s="221"/>
      <c r="XC226" s="221"/>
      <c r="XD226" s="221"/>
      <c r="XE226" s="221"/>
      <c r="XF226" s="221"/>
      <c r="XG226" s="221"/>
      <c r="XH226" s="221"/>
      <c r="XI226" s="221"/>
      <c r="XJ226" s="221"/>
      <c r="XK226" s="221"/>
      <c r="XL226" s="221"/>
      <c r="XM226" s="221"/>
      <c r="XN226" s="221"/>
      <c r="XO226" s="221"/>
      <c r="XP226" s="221"/>
      <c r="XQ226" s="221"/>
      <c r="XR226" s="221"/>
      <c r="XS226" s="221"/>
      <c r="XT226" s="221"/>
      <c r="XU226" s="221"/>
      <c r="XV226" s="221"/>
      <c r="XW226" s="221"/>
      <c r="XX226" s="221"/>
      <c r="XY226" s="221"/>
      <c r="XZ226" s="221"/>
      <c r="YA226" s="221"/>
      <c r="YB226" s="221"/>
      <c r="YC226" s="221"/>
      <c r="YD226" s="221"/>
      <c r="YE226" s="221"/>
      <c r="YF226" s="221"/>
      <c r="YG226" s="221"/>
      <c r="YH226" s="221"/>
      <c r="YI226" s="221"/>
      <c r="YJ226" s="221"/>
      <c r="YK226" s="221"/>
      <c r="YL226" s="221"/>
      <c r="YM226" s="221"/>
      <c r="YN226" s="221"/>
      <c r="YO226" s="221"/>
      <c r="YP226" s="221"/>
      <c r="YQ226" s="221"/>
      <c r="YR226" s="221"/>
      <c r="YS226" s="221"/>
      <c r="YT226" s="221"/>
      <c r="YU226" s="221"/>
      <c r="YV226" s="221"/>
      <c r="YW226" s="221"/>
      <c r="YX226" s="221"/>
      <c r="YY226" s="221"/>
      <c r="YZ226" s="221"/>
      <c r="ZA226" s="221"/>
      <c r="ZB226" s="221"/>
      <c r="ZC226" s="221"/>
      <c r="ZD226" s="221"/>
      <c r="ZE226" s="221"/>
      <c r="ZF226" s="221"/>
      <c r="ZG226" s="221"/>
      <c r="ZH226" s="221"/>
      <c r="ZI226" s="221"/>
      <c r="ZJ226" s="221"/>
      <c r="ZK226" s="221"/>
      <c r="ZL226" s="221"/>
      <c r="ZM226" s="221"/>
      <c r="ZN226" s="221"/>
      <c r="ZO226" s="221"/>
      <c r="ZP226" s="221"/>
      <c r="ZQ226" s="221"/>
      <c r="ZR226" s="221"/>
      <c r="ZS226" s="221"/>
      <c r="ZT226" s="221"/>
      <c r="ZU226" s="221"/>
      <c r="ZV226" s="221"/>
      <c r="ZW226" s="221"/>
      <c r="ZX226" s="221"/>
      <c r="ZY226" s="221"/>
      <c r="ZZ226" s="221"/>
      <c r="AAA226" s="221"/>
      <c r="AAB226" s="221"/>
      <c r="AAC226" s="221"/>
      <c r="AAD226" s="221"/>
      <c r="AAE226" s="221"/>
      <c r="AAF226" s="221"/>
      <c r="AAG226" s="221"/>
      <c r="AAH226" s="221"/>
      <c r="AAI226" s="221"/>
      <c r="AAJ226" s="221"/>
      <c r="AAK226" s="221"/>
      <c r="AAL226" s="221"/>
      <c r="AAM226" s="221"/>
      <c r="AAN226" s="221"/>
      <c r="AAO226" s="221"/>
      <c r="AAP226" s="221"/>
      <c r="AAQ226" s="221"/>
      <c r="AAR226" s="221"/>
      <c r="AAS226" s="221"/>
      <c r="AAT226" s="221"/>
      <c r="AAU226" s="221"/>
      <c r="AAV226" s="221"/>
      <c r="AAW226" s="221"/>
      <c r="AAX226" s="221"/>
      <c r="AAY226" s="221"/>
      <c r="AAZ226" s="221"/>
      <c r="ABA226" s="221"/>
      <c r="ABB226" s="221"/>
      <c r="ABC226" s="221"/>
      <c r="ABD226" s="221"/>
      <c r="ABE226" s="221"/>
      <c r="ABF226" s="221"/>
      <c r="ABG226" s="221"/>
      <c r="ABH226" s="221"/>
      <c r="ABI226" s="221"/>
      <c r="ABJ226" s="221"/>
      <c r="ABK226" s="221"/>
      <c r="ABL226" s="221"/>
      <c r="ABM226" s="221"/>
      <c r="ABN226" s="221"/>
      <c r="ABO226" s="221"/>
      <c r="ABP226" s="221"/>
      <c r="ABQ226" s="221"/>
      <c r="ABR226" s="221"/>
      <c r="ABS226" s="221"/>
      <c r="ABT226" s="221"/>
      <c r="ABU226" s="221"/>
      <c r="ABV226" s="221"/>
      <c r="ABW226" s="221"/>
      <c r="ABX226" s="221"/>
      <c r="ABY226" s="221"/>
      <c r="ABZ226" s="221"/>
      <c r="ACA226" s="221"/>
      <c r="ACB226" s="221"/>
      <c r="ACC226" s="221"/>
      <c r="ACD226" s="221"/>
      <c r="ACE226" s="221"/>
      <c r="ACF226" s="221"/>
      <c r="ACG226" s="221"/>
      <c r="ACH226" s="221"/>
      <c r="ACI226" s="221"/>
      <c r="ACJ226" s="221"/>
      <c r="ACK226" s="221"/>
      <c r="ACL226" s="221"/>
      <c r="ACM226" s="221"/>
      <c r="ACN226" s="221"/>
      <c r="ACO226" s="221"/>
      <c r="ACP226" s="221"/>
      <c r="ACQ226" s="221"/>
      <c r="ACR226" s="221"/>
      <c r="ACS226" s="221"/>
      <c r="ACT226" s="221"/>
      <c r="ACU226" s="221"/>
      <c r="ACV226" s="221"/>
      <c r="ACW226" s="221"/>
      <c r="ACX226" s="221"/>
      <c r="ACY226" s="221"/>
      <c r="ACZ226" s="221"/>
      <c r="ADA226" s="221"/>
      <c r="ADB226" s="221"/>
      <c r="ADC226" s="221"/>
      <c r="ADD226" s="221"/>
      <c r="ADE226" s="221"/>
      <c r="ADF226" s="221"/>
      <c r="ADG226" s="221"/>
      <c r="ADH226" s="221"/>
      <c r="ADI226" s="221"/>
      <c r="ADJ226" s="221"/>
      <c r="ADK226" s="221"/>
      <c r="ADL226" s="221"/>
      <c r="ADM226" s="221"/>
      <c r="ADN226" s="221"/>
      <c r="ADO226" s="221"/>
      <c r="ADP226" s="221"/>
      <c r="ADQ226" s="221"/>
      <c r="ADR226" s="221"/>
      <c r="ADS226" s="221"/>
      <c r="ADT226" s="221"/>
      <c r="ADU226" s="221"/>
      <c r="ADV226" s="221"/>
      <c r="ADW226" s="221"/>
      <c r="ADX226" s="221"/>
      <c r="ADY226" s="221"/>
      <c r="ADZ226" s="221"/>
      <c r="AEA226" s="221"/>
      <c r="AEB226" s="221"/>
      <c r="AEC226" s="221"/>
      <c r="AED226" s="221"/>
      <c r="AEE226" s="221"/>
      <c r="AEF226" s="221"/>
      <c r="AEG226" s="221"/>
      <c r="AEH226" s="221"/>
      <c r="AEI226" s="221"/>
      <c r="AEJ226" s="221"/>
      <c r="AEK226" s="221"/>
      <c r="AEL226" s="221"/>
      <c r="AEM226" s="221"/>
      <c r="AEN226" s="221"/>
      <c r="AEO226" s="221"/>
      <c r="AEP226" s="221"/>
      <c r="AEQ226" s="221"/>
      <c r="AER226" s="221"/>
      <c r="AES226" s="221"/>
      <c r="AET226" s="221"/>
      <c r="AEU226" s="221"/>
      <c r="AEV226" s="221"/>
      <c r="AEW226" s="221"/>
      <c r="AEX226" s="221"/>
      <c r="AEY226" s="221"/>
      <c r="AEZ226" s="221"/>
      <c r="AFA226" s="221"/>
      <c r="AFB226" s="221"/>
      <c r="AFC226" s="221"/>
      <c r="AFD226" s="221"/>
      <c r="AFE226" s="221"/>
      <c r="AFF226" s="221"/>
      <c r="AFG226" s="221"/>
      <c r="AFH226" s="221"/>
      <c r="AFI226" s="221"/>
      <c r="AFJ226" s="221"/>
      <c r="AFK226" s="221"/>
      <c r="AFL226" s="221"/>
      <c r="AFM226" s="221"/>
      <c r="AFN226" s="221"/>
      <c r="AFO226" s="221"/>
      <c r="AFP226" s="221"/>
      <c r="AFQ226" s="221"/>
      <c r="AFR226" s="221"/>
      <c r="AFS226" s="221"/>
      <c r="AFT226" s="221"/>
      <c r="AFU226" s="221"/>
      <c r="AFV226" s="221"/>
      <c r="AFW226" s="221"/>
      <c r="AFX226" s="221"/>
      <c r="AFY226" s="221"/>
      <c r="AFZ226" s="221"/>
      <c r="AGA226" s="221"/>
      <c r="AGB226" s="221"/>
      <c r="AGC226" s="221"/>
      <c r="AGD226" s="221"/>
      <c r="AGE226" s="221"/>
      <c r="AGF226" s="221"/>
      <c r="AGG226" s="221"/>
      <c r="AGH226" s="221"/>
      <c r="AGI226" s="221"/>
      <c r="AGJ226" s="221"/>
      <c r="AGK226" s="221"/>
      <c r="AGL226" s="221"/>
      <c r="AGM226" s="221"/>
      <c r="AGN226" s="221"/>
      <c r="AGO226" s="221"/>
      <c r="AGP226" s="221"/>
      <c r="AGQ226" s="221"/>
      <c r="AGR226" s="221"/>
      <c r="AGS226" s="221"/>
      <c r="AGT226" s="221"/>
      <c r="AGU226" s="221"/>
      <c r="AGV226" s="221"/>
      <c r="AGW226" s="221"/>
      <c r="AGX226" s="221"/>
      <c r="AGY226" s="221"/>
      <c r="AGZ226" s="221"/>
      <c r="AHA226" s="221"/>
      <c r="AHB226" s="221"/>
      <c r="AHC226" s="221"/>
      <c r="AHD226" s="221"/>
      <c r="AHE226" s="221"/>
      <c r="AHF226" s="221"/>
      <c r="AHG226" s="221"/>
      <c r="AHH226" s="221"/>
      <c r="AHI226" s="221"/>
      <c r="AHJ226" s="221"/>
      <c r="AHK226" s="221"/>
      <c r="AHL226" s="221"/>
      <c r="AHM226" s="221"/>
      <c r="AHN226" s="221"/>
      <c r="AHO226" s="221"/>
      <c r="AHP226" s="221"/>
      <c r="AHQ226" s="221"/>
      <c r="AHR226" s="221"/>
      <c r="AHS226" s="221"/>
      <c r="AHT226" s="221"/>
      <c r="AHU226" s="221"/>
      <c r="AHV226" s="221"/>
      <c r="AHW226" s="221"/>
      <c r="AHX226" s="221"/>
      <c r="AHY226" s="221"/>
      <c r="AHZ226" s="221"/>
      <c r="AIA226" s="221"/>
      <c r="AIB226" s="221"/>
      <c r="AIC226" s="221"/>
      <c r="AID226" s="221"/>
      <c r="AIE226" s="221"/>
      <c r="AIF226" s="221"/>
      <c r="AIG226" s="221"/>
      <c r="AIH226" s="221"/>
      <c r="AII226" s="221"/>
      <c r="AIJ226" s="221"/>
      <c r="AIK226" s="221"/>
      <c r="AIL226" s="221"/>
      <c r="AIM226" s="221"/>
      <c r="AIN226" s="221"/>
      <c r="AIO226" s="221"/>
      <c r="AIP226" s="221"/>
      <c r="AIQ226" s="221"/>
      <c r="AIR226" s="221"/>
      <c r="AIS226" s="221"/>
      <c r="AIT226" s="221"/>
      <c r="AIU226" s="221"/>
      <c r="AIV226" s="221"/>
      <c r="AIW226" s="221"/>
      <c r="AIX226" s="221"/>
      <c r="AIY226" s="221"/>
      <c r="AIZ226" s="221"/>
      <c r="AJA226" s="221"/>
      <c r="AJB226" s="221"/>
      <c r="AJC226" s="221"/>
      <c r="AJD226" s="221"/>
      <c r="AJE226" s="221"/>
      <c r="AJF226" s="221"/>
      <c r="AJG226" s="221"/>
      <c r="AJH226" s="221"/>
      <c r="AJI226" s="221"/>
      <c r="AJJ226" s="221"/>
      <c r="AJK226" s="221"/>
      <c r="AJL226" s="221"/>
      <c r="AJM226" s="221"/>
      <c r="AJN226" s="221"/>
      <c r="AJO226" s="221"/>
      <c r="AJP226" s="221"/>
      <c r="AJQ226" s="221"/>
      <c r="AJR226" s="221"/>
      <c r="AJS226" s="221"/>
      <c r="AJT226" s="221"/>
      <c r="AJU226" s="221"/>
      <c r="AJV226" s="221"/>
      <c r="AJW226" s="221"/>
      <c r="AJX226" s="221"/>
      <c r="AJY226" s="221"/>
      <c r="AJZ226" s="221"/>
      <c r="AKA226" s="221"/>
      <c r="AKB226" s="221"/>
      <c r="AKC226" s="221"/>
      <c r="AKD226" s="221"/>
      <c r="AKE226" s="221"/>
      <c r="AKF226" s="221"/>
      <c r="AKG226" s="221"/>
      <c r="AKH226" s="221"/>
      <c r="AKI226" s="221"/>
      <c r="AKJ226" s="221"/>
      <c r="AKK226" s="221"/>
      <c r="AKL226" s="221"/>
      <c r="AKM226" s="221"/>
      <c r="AKN226" s="221"/>
      <c r="AKO226" s="221"/>
      <c r="AKP226" s="221"/>
      <c r="AKQ226" s="221"/>
      <c r="AKR226" s="221"/>
      <c r="AKS226" s="221"/>
      <c r="AKT226" s="221"/>
      <c r="AKU226" s="221"/>
      <c r="AKV226" s="221"/>
      <c r="AKW226" s="221"/>
      <c r="AKX226" s="221"/>
      <c r="AKY226" s="221"/>
      <c r="AKZ226" s="221"/>
      <c r="ALA226" s="221"/>
      <c r="ALB226" s="221"/>
      <c r="ALC226" s="221"/>
      <c r="ALD226" s="221"/>
      <c r="ALE226" s="221"/>
      <c r="ALF226" s="221"/>
      <c r="ALG226" s="221"/>
      <c r="ALH226" s="221"/>
      <c r="ALI226" s="221"/>
      <c r="ALJ226" s="221"/>
      <c r="ALK226" s="221"/>
      <c r="ALL226" s="221"/>
      <c r="ALM226" s="221"/>
      <c r="ALN226" s="221"/>
      <c r="ALO226" s="221"/>
      <c r="ALP226" s="221"/>
      <c r="ALQ226" s="221"/>
      <c r="ALR226" s="221"/>
      <c r="ALS226" s="221"/>
      <c r="ALT226" s="221"/>
      <c r="ALU226" s="221"/>
      <c r="ALV226" s="221"/>
      <c r="ALW226" s="221"/>
      <c r="ALX226" s="221"/>
      <c r="ALY226" s="221"/>
      <c r="ALZ226" s="221"/>
      <c r="AMA226" s="221"/>
      <c r="AMB226" s="221"/>
      <c r="AMC226" s="221"/>
      <c r="AMD226" s="221"/>
      <c r="AME226" s="221"/>
      <c r="AMF226" s="221"/>
      <c r="AMG226" s="221"/>
      <c r="AMH226" s="221"/>
      <c r="AMI226" s="221"/>
      <c r="AMJ226" s="221"/>
      <c r="AMK226" s="221"/>
      <c r="AML226" s="221"/>
      <c r="AMM226" s="221"/>
      <c r="AMN226" s="221"/>
      <c r="AMO226" s="221"/>
      <c r="AMP226" s="221"/>
      <c r="AMQ226" s="221"/>
      <c r="AMR226" s="221"/>
      <c r="AMS226" s="221"/>
      <c r="AMT226" s="221"/>
      <c r="AMU226" s="221"/>
      <c r="AMV226" s="221"/>
      <c r="AMW226" s="221"/>
      <c r="AMX226" s="221"/>
      <c r="AMY226" s="221"/>
      <c r="AMZ226" s="221"/>
      <c r="ANA226" s="221"/>
      <c r="ANB226" s="221"/>
      <c r="ANC226" s="221"/>
      <c r="AND226" s="221"/>
      <c r="ANE226" s="221"/>
      <c r="ANF226" s="221"/>
      <c r="ANG226" s="221"/>
      <c r="ANH226" s="221"/>
      <c r="ANI226" s="221"/>
      <c r="ANJ226" s="221"/>
      <c r="ANK226" s="221"/>
      <c r="ANL226" s="221"/>
      <c r="ANM226" s="221"/>
      <c r="ANN226" s="221"/>
      <c r="ANO226" s="221"/>
      <c r="ANP226" s="221"/>
      <c r="ANQ226" s="221"/>
      <c r="ANR226" s="221"/>
      <c r="ANS226" s="221"/>
      <c r="ANT226" s="221"/>
      <c r="ANU226" s="221"/>
      <c r="ANV226" s="221"/>
      <c r="ANW226" s="221"/>
      <c r="ANX226" s="221"/>
      <c r="ANY226" s="221"/>
      <c r="ANZ226" s="221"/>
      <c r="AOA226" s="221"/>
      <c r="AOB226" s="221"/>
      <c r="AOC226" s="221"/>
      <c r="AOD226" s="221"/>
      <c r="AOE226" s="221"/>
      <c r="AOF226" s="221"/>
      <c r="AOG226" s="221"/>
      <c r="AOH226" s="221"/>
      <c r="AOI226" s="221"/>
      <c r="AOJ226" s="221"/>
      <c r="AOK226" s="221"/>
      <c r="AOL226" s="221"/>
      <c r="AOM226" s="221"/>
      <c r="AON226" s="221"/>
      <c r="AOO226" s="221"/>
      <c r="AOP226" s="221"/>
      <c r="AOQ226" s="221"/>
      <c r="AOR226" s="221"/>
      <c r="AOS226" s="221"/>
      <c r="AOT226" s="221"/>
      <c r="AOU226" s="221"/>
      <c r="AOV226" s="221"/>
      <c r="AOW226" s="221"/>
      <c r="AOX226" s="221"/>
      <c r="AOY226" s="221"/>
      <c r="AOZ226" s="221"/>
      <c r="APA226" s="221"/>
      <c r="APB226" s="221"/>
      <c r="APC226" s="221"/>
      <c r="APD226" s="221"/>
      <c r="APE226" s="221"/>
      <c r="APF226" s="221"/>
      <c r="APG226" s="221"/>
      <c r="APH226" s="221"/>
      <c r="API226" s="221"/>
      <c r="APJ226" s="221"/>
      <c r="APK226" s="221"/>
      <c r="APL226" s="221"/>
      <c r="APM226" s="221"/>
      <c r="APN226" s="221"/>
      <c r="APO226" s="221"/>
      <c r="APP226" s="221"/>
      <c r="APQ226" s="221"/>
      <c r="APR226" s="221"/>
      <c r="APS226" s="221"/>
      <c r="APT226" s="221"/>
      <c r="APU226" s="221"/>
      <c r="APV226" s="221"/>
      <c r="APW226" s="221"/>
      <c r="APX226" s="221"/>
      <c r="APY226" s="221"/>
      <c r="APZ226" s="221"/>
      <c r="AQA226" s="221"/>
      <c r="AQB226" s="221"/>
      <c r="AQC226" s="221"/>
      <c r="AQD226" s="221"/>
      <c r="AQE226" s="221"/>
      <c r="AQF226" s="221"/>
      <c r="AQG226" s="221"/>
      <c r="AQH226" s="221"/>
      <c r="AQI226" s="221"/>
      <c r="AQJ226" s="221"/>
      <c r="AQK226" s="221"/>
      <c r="AQL226" s="221"/>
      <c r="AQM226" s="221"/>
      <c r="AQN226" s="221"/>
      <c r="AQO226" s="221"/>
      <c r="AQP226" s="221"/>
      <c r="AQQ226" s="221"/>
      <c r="AQR226" s="221"/>
      <c r="AQS226" s="221"/>
      <c r="AQT226" s="221"/>
      <c r="AQU226" s="221"/>
      <c r="AQV226" s="221"/>
      <c r="AQW226" s="221"/>
      <c r="AQX226" s="221"/>
      <c r="AQY226" s="221"/>
      <c r="AQZ226" s="221"/>
      <c r="ARA226" s="221"/>
      <c r="ARB226" s="221"/>
      <c r="ARC226" s="221"/>
      <c r="ARD226" s="221"/>
      <c r="ARE226" s="221"/>
      <c r="ARF226" s="221"/>
      <c r="ARG226" s="221"/>
      <c r="ARH226" s="221"/>
      <c r="ARI226" s="221"/>
      <c r="ARJ226" s="221"/>
      <c r="ARK226" s="221"/>
      <c r="ARL226" s="221"/>
      <c r="ARM226" s="221"/>
      <c r="ARN226" s="221"/>
      <c r="ARO226" s="221"/>
      <c r="ARP226" s="221"/>
      <c r="ARQ226" s="221"/>
      <c r="ARR226" s="221"/>
      <c r="ARS226" s="221"/>
      <c r="ART226" s="221"/>
      <c r="ARU226" s="221"/>
      <c r="ARV226" s="221"/>
      <c r="ARW226" s="221"/>
      <c r="ARX226" s="221"/>
      <c r="ARY226" s="221"/>
      <c r="ARZ226" s="221"/>
      <c r="ASA226" s="221"/>
      <c r="ASB226" s="221"/>
      <c r="ASC226" s="221"/>
      <c r="ASD226" s="221"/>
      <c r="ASE226" s="221"/>
      <c r="ASF226" s="221"/>
      <c r="ASG226" s="221"/>
      <c r="ASH226" s="221"/>
      <c r="ASI226" s="221"/>
      <c r="ASJ226" s="221"/>
      <c r="ASK226" s="221"/>
      <c r="ASL226" s="221"/>
      <c r="ASM226" s="221"/>
      <c r="ASN226" s="221"/>
      <c r="ASO226" s="221"/>
      <c r="ASP226" s="221"/>
      <c r="ASQ226" s="221"/>
      <c r="ASR226" s="221"/>
      <c r="ASS226" s="221"/>
      <c r="AST226" s="221"/>
      <c r="ASU226" s="221"/>
      <c r="ASV226" s="221"/>
      <c r="ASW226" s="221"/>
      <c r="ASX226" s="221"/>
      <c r="ASY226" s="221"/>
      <c r="ASZ226" s="221"/>
      <c r="ATA226" s="221"/>
      <c r="ATB226" s="221"/>
      <c r="ATC226" s="221"/>
      <c r="ATD226" s="221"/>
      <c r="ATE226" s="221"/>
      <c r="ATF226" s="221"/>
      <c r="ATG226" s="221"/>
      <c r="ATH226" s="221"/>
      <c r="ATI226" s="221"/>
      <c r="ATJ226" s="221"/>
      <c r="ATK226" s="221"/>
      <c r="ATL226" s="221"/>
      <c r="ATM226" s="221"/>
      <c r="ATN226" s="221"/>
      <c r="ATO226" s="221"/>
      <c r="ATP226" s="221"/>
      <c r="ATQ226" s="221"/>
      <c r="ATR226" s="221"/>
      <c r="ATS226" s="221"/>
      <c r="ATT226" s="221"/>
      <c r="ATU226" s="221"/>
      <c r="ATV226" s="221"/>
      <c r="ATW226" s="221"/>
      <c r="ATX226" s="221"/>
      <c r="ATY226" s="221"/>
      <c r="ATZ226" s="221"/>
      <c r="AUA226" s="221"/>
      <c r="AUB226" s="221"/>
      <c r="AUC226" s="221"/>
      <c r="AUD226" s="221"/>
      <c r="AUE226" s="221"/>
      <c r="AUF226" s="221"/>
      <c r="AUG226" s="221"/>
      <c r="AUH226" s="221"/>
      <c r="AUI226" s="221"/>
      <c r="AUJ226" s="221"/>
      <c r="AUK226" s="221"/>
      <c r="AUL226" s="221"/>
      <c r="AUM226" s="221"/>
      <c r="AUN226" s="221"/>
      <c r="AUO226" s="221"/>
      <c r="AUP226" s="221"/>
      <c r="AUQ226" s="221"/>
      <c r="AUR226" s="221"/>
      <c r="AUS226" s="221"/>
      <c r="AUT226" s="221"/>
      <c r="AUU226" s="221"/>
      <c r="AUV226" s="221"/>
      <c r="AUW226" s="221"/>
      <c r="AUX226" s="221"/>
      <c r="AUY226" s="221"/>
      <c r="AUZ226" s="221"/>
      <c r="AVA226" s="221"/>
      <c r="AVB226" s="221"/>
      <c r="AVC226" s="221"/>
      <c r="AVD226" s="221"/>
      <c r="AVE226" s="221"/>
      <c r="AVF226" s="221"/>
      <c r="AVG226" s="221"/>
      <c r="AVH226" s="221"/>
      <c r="AVI226" s="221"/>
      <c r="AVJ226" s="221"/>
      <c r="AVK226" s="221"/>
      <c r="AVL226" s="221"/>
      <c r="AVM226" s="221"/>
      <c r="AVN226" s="221"/>
      <c r="AVO226" s="221"/>
      <c r="AVP226" s="221"/>
      <c r="AVQ226" s="221"/>
      <c r="AVR226" s="221"/>
      <c r="AVS226" s="221"/>
      <c r="AVT226" s="221"/>
      <c r="AVU226" s="221"/>
      <c r="AVV226" s="221"/>
      <c r="AVW226" s="221"/>
      <c r="AVX226" s="221"/>
      <c r="AVY226" s="221"/>
      <c r="AVZ226" s="221"/>
      <c r="AWA226" s="221"/>
      <c r="AWB226" s="221"/>
      <c r="AWC226" s="221"/>
      <c r="AWD226" s="221"/>
      <c r="AWE226" s="221"/>
      <c r="AWF226" s="221"/>
      <c r="AWG226" s="221"/>
      <c r="AWH226" s="221"/>
      <c r="AWI226" s="221"/>
      <c r="AWJ226" s="221"/>
      <c r="AWK226" s="221"/>
      <c r="AWL226" s="221"/>
      <c r="AWM226" s="221"/>
      <c r="AWN226" s="221"/>
      <c r="AWO226" s="221"/>
      <c r="AWP226" s="221"/>
      <c r="AWQ226" s="221"/>
      <c r="AWR226" s="221"/>
      <c r="AWS226" s="221"/>
      <c r="AWT226" s="221"/>
      <c r="AWU226" s="221"/>
      <c r="AWV226" s="221"/>
      <c r="AWW226" s="221"/>
      <c r="AWX226" s="221"/>
      <c r="AWY226" s="221"/>
      <c r="AWZ226" s="221"/>
      <c r="AXA226" s="221"/>
      <c r="AXB226" s="221"/>
      <c r="AXC226" s="221"/>
      <c r="AXD226" s="221"/>
      <c r="AXE226" s="221"/>
      <c r="AXF226" s="221"/>
      <c r="AXG226" s="221"/>
      <c r="AXH226" s="221"/>
      <c r="AXI226" s="221"/>
      <c r="AXJ226" s="221"/>
      <c r="AXK226" s="221"/>
      <c r="AXL226" s="221"/>
      <c r="AXM226" s="221"/>
      <c r="AXN226" s="221"/>
      <c r="AXO226" s="221"/>
      <c r="AXP226" s="221"/>
      <c r="AXQ226" s="221"/>
      <c r="AXR226" s="221"/>
      <c r="AXS226" s="221"/>
      <c r="AXT226" s="221"/>
      <c r="AXU226" s="221"/>
      <c r="AXV226" s="221"/>
      <c r="AXW226" s="221"/>
      <c r="AXX226" s="221"/>
      <c r="AXY226" s="221"/>
      <c r="AXZ226" s="221"/>
      <c r="AYA226" s="221"/>
      <c r="AYB226" s="221"/>
      <c r="AYC226" s="221"/>
      <c r="AYD226" s="221"/>
      <c r="AYE226" s="221"/>
      <c r="AYF226" s="221"/>
      <c r="AYG226" s="221"/>
      <c r="AYH226" s="221"/>
      <c r="AYI226" s="221"/>
      <c r="AYJ226" s="221"/>
      <c r="AYK226" s="221"/>
      <c r="AYL226" s="221"/>
      <c r="AYM226" s="221"/>
      <c r="AYN226" s="221"/>
      <c r="AYO226" s="221"/>
      <c r="AYP226" s="221"/>
      <c r="AYQ226" s="221"/>
      <c r="AYR226" s="221"/>
      <c r="AYS226" s="221"/>
      <c r="AYT226" s="221"/>
      <c r="AYU226" s="221"/>
      <c r="AYV226" s="221"/>
      <c r="AYW226" s="221"/>
      <c r="AYX226" s="221"/>
      <c r="AYY226" s="221"/>
      <c r="AYZ226" s="221"/>
      <c r="AZA226" s="221"/>
      <c r="AZB226" s="221"/>
      <c r="AZC226" s="221"/>
      <c r="AZD226" s="221"/>
      <c r="AZE226" s="221"/>
      <c r="AZF226" s="221"/>
      <c r="AZG226" s="221"/>
      <c r="AZH226" s="221"/>
      <c r="AZI226" s="221"/>
      <c r="AZJ226" s="221"/>
      <c r="AZK226" s="221"/>
      <c r="AZL226" s="221"/>
      <c r="AZM226" s="221"/>
      <c r="AZN226" s="221"/>
      <c r="AZO226" s="221"/>
      <c r="AZP226" s="221"/>
      <c r="AZQ226" s="221"/>
      <c r="AZR226" s="221"/>
      <c r="AZS226" s="221"/>
      <c r="AZT226" s="221"/>
      <c r="AZU226" s="221"/>
      <c r="AZV226" s="221"/>
      <c r="AZW226" s="221"/>
      <c r="AZX226" s="221"/>
      <c r="AZY226" s="221"/>
      <c r="AZZ226" s="221"/>
      <c r="BAA226" s="221"/>
      <c r="BAB226" s="221"/>
      <c r="BAC226" s="221"/>
      <c r="BAD226" s="221"/>
      <c r="BAE226" s="221"/>
      <c r="BAF226" s="221"/>
      <c r="BAG226" s="221"/>
      <c r="BAH226" s="221"/>
      <c r="BAI226" s="221"/>
      <c r="BAJ226" s="221"/>
      <c r="BAK226" s="221"/>
      <c r="BAL226" s="221"/>
      <c r="BAM226" s="221"/>
      <c r="BAN226" s="221"/>
      <c r="BAO226" s="221"/>
      <c r="BAP226" s="221"/>
      <c r="BAQ226" s="221"/>
      <c r="BAR226" s="221"/>
      <c r="BAS226" s="221"/>
      <c r="BAT226" s="221"/>
      <c r="BAU226" s="221"/>
      <c r="BAV226" s="221"/>
      <c r="BAW226" s="221"/>
      <c r="BAX226" s="221"/>
      <c r="BAY226" s="221"/>
      <c r="BAZ226" s="221"/>
      <c r="BBA226" s="221"/>
      <c r="BBB226" s="221"/>
      <c r="BBC226" s="221"/>
      <c r="BBD226" s="221"/>
      <c r="BBE226" s="221"/>
      <c r="BBF226" s="221"/>
      <c r="BBG226" s="221"/>
      <c r="BBH226" s="221"/>
      <c r="BBI226" s="221"/>
      <c r="BBJ226" s="221"/>
      <c r="BBK226" s="221"/>
      <c r="BBL226" s="221"/>
      <c r="BBM226" s="221"/>
      <c r="BBN226" s="221"/>
      <c r="BBO226" s="221"/>
      <c r="BBP226" s="221"/>
      <c r="BBQ226" s="221"/>
      <c r="BBR226" s="221"/>
      <c r="BBS226" s="221"/>
      <c r="BBT226" s="221"/>
      <c r="BBU226" s="221"/>
      <c r="BBV226" s="221"/>
      <c r="BBW226" s="221"/>
      <c r="BBX226" s="221"/>
      <c r="BBY226" s="221"/>
      <c r="BBZ226" s="221"/>
      <c r="BCA226" s="221"/>
      <c r="BCB226" s="221"/>
      <c r="BCC226" s="221"/>
      <c r="BCD226" s="221"/>
      <c r="BCE226" s="221"/>
      <c r="BCF226" s="221"/>
      <c r="BCG226" s="221"/>
      <c r="BCH226" s="221"/>
      <c r="BCI226" s="221"/>
      <c r="BCJ226" s="221"/>
      <c r="BCK226" s="221"/>
      <c r="BCL226" s="221"/>
      <c r="BCM226" s="221"/>
      <c r="BCN226" s="221"/>
      <c r="BCO226" s="221"/>
      <c r="BCP226" s="221"/>
      <c r="BCQ226" s="221"/>
      <c r="BCR226" s="221"/>
      <c r="BCS226" s="221"/>
      <c r="BCT226" s="221"/>
      <c r="BCU226" s="221"/>
      <c r="BCV226" s="221"/>
      <c r="BCW226" s="221"/>
      <c r="BCX226" s="221"/>
      <c r="BCY226" s="221"/>
      <c r="BCZ226" s="221"/>
      <c r="BDA226" s="221"/>
      <c r="BDB226" s="221"/>
      <c r="BDC226" s="221"/>
      <c r="BDD226" s="221"/>
      <c r="BDE226" s="221"/>
      <c r="BDF226" s="221"/>
      <c r="BDG226" s="221"/>
      <c r="BDH226" s="221"/>
      <c r="BDI226" s="221"/>
      <c r="BDJ226" s="221"/>
      <c r="BDK226" s="221"/>
      <c r="BDL226" s="221"/>
      <c r="BDM226" s="221"/>
      <c r="BDN226" s="221"/>
      <c r="BDO226" s="221"/>
      <c r="BDP226" s="221"/>
      <c r="BDQ226" s="221"/>
      <c r="BDR226" s="221"/>
      <c r="BDS226" s="221"/>
      <c r="BDT226" s="221"/>
      <c r="BDU226" s="221"/>
      <c r="BDV226" s="221"/>
      <c r="BDW226" s="221"/>
      <c r="BDX226" s="221"/>
      <c r="BDY226" s="221"/>
      <c r="BDZ226" s="221"/>
      <c r="BEA226" s="221"/>
      <c r="BEB226" s="221"/>
      <c r="BEC226" s="221"/>
      <c r="BED226" s="221"/>
      <c r="BEE226" s="221"/>
      <c r="BEF226" s="221"/>
      <c r="BEG226" s="221"/>
      <c r="BEH226" s="221"/>
      <c r="BEI226" s="221"/>
      <c r="BEJ226" s="221"/>
      <c r="BEK226" s="221"/>
      <c r="BEL226" s="221"/>
      <c r="BEM226" s="221"/>
      <c r="BEN226" s="221"/>
      <c r="BEO226" s="221"/>
      <c r="BEP226" s="221"/>
      <c r="BEQ226" s="221"/>
      <c r="BER226" s="221"/>
      <c r="BES226" s="221"/>
      <c r="BET226" s="221"/>
      <c r="BEU226" s="221"/>
      <c r="BEV226" s="221"/>
      <c r="BEW226" s="221"/>
      <c r="BEX226" s="221"/>
      <c r="BEY226" s="221"/>
      <c r="BEZ226" s="221"/>
      <c r="BFA226" s="221"/>
      <c r="BFB226" s="221"/>
      <c r="BFC226" s="221"/>
      <c r="BFD226" s="221"/>
      <c r="BFE226" s="221"/>
      <c r="BFF226" s="221"/>
      <c r="BFG226" s="221"/>
      <c r="BFH226" s="221"/>
      <c r="BFI226" s="221"/>
      <c r="BFJ226" s="221"/>
      <c r="BFK226" s="221"/>
      <c r="BFL226" s="221"/>
      <c r="BFM226" s="221"/>
      <c r="BFN226" s="221"/>
      <c r="BFO226" s="221"/>
      <c r="BFP226" s="221"/>
      <c r="BFQ226" s="221"/>
      <c r="BFR226" s="221"/>
      <c r="BFS226" s="221"/>
      <c r="BFT226" s="221"/>
      <c r="BFU226" s="221"/>
      <c r="BFV226" s="221"/>
      <c r="BFW226" s="221"/>
      <c r="BFX226" s="221"/>
      <c r="BFY226" s="221"/>
      <c r="BFZ226" s="221"/>
      <c r="BGA226" s="221"/>
      <c r="BGB226" s="221"/>
      <c r="BGC226" s="221"/>
      <c r="BGD226" s="221"/>
      <c r="BGE226" s="221"/>
      <c r="BGF226" s="221"/>
      <c r="BGG226" s="221"/>
      <c r="BGH226" s="221"/>
      <c r="BGI226" s="221"/>
      <c r="BGJ226" s="221"/>
      <c r="BGK226" s="221"/>
      <c r="BGL226" s="221"/>
      <c r="BGM226" s="221"/>
      <c r="BGN226" s="221"/>
      <c r="BGO226" s="221"/>
      <c r="BGP226" s="221"/>
      <c r="BGQ226" s="221"/>
      <c r="BGR226" s="221"/>
      <c r="BGS226" s="221"/>
      <c r="BGT226" s="221"/>
      <c r="BGU226" s="221"/>
      <c r="BGV226" s="221"/>
      <c r="BGW226" s="221"/>
      <c r="BGX226" s="221"/>
      <c r="BGY226" s="221"/>
      <c r="BGZ226" s="221"/>
      <c r="BHA226" s="221"/>
      <c r="BHB226" s="221"/>
      <c r="BHC226" s="221"/>
      <c r="BHD226" s="221"/>
      <c r="BHE226" s="221"/>
      <c r="BHF226" s="221"/>
      <c r="BHG226" s="221"/>
      <c r="BHH226" s="221"/>
      <c r="BHI226" s="221"/>
      <c r="BHJ226" s="221"/>
      <c r="BHK226" s="221"/>
      <c r="BHL226" s="221"/>
      <c r="BHM226" s="221"/>
      <c r="BHN226" s="221"/>
      <c r="BHO226" s="221"/>
      <c r="BHP226" s="221"/>
      <c r="BHQ226" s="221"/>
      <c r="BHR226" s="221"/>
      <c r="BHS226" s="221"/>
      <c r="BHT226" s="221"/>
      <c r="BHU226" s="221"/>
      <c r="BHV226" s="221"/>
      <c r="BHW226" s="221"/>
      <c r="BHX226" s="221"/>
      <c r="BHY226" s="221"/>
      <c r="BHZ226" s="221"/>
      <c r="BIA226" s="221"/>
      <c r="BIB226" s="221"/>
      <c r="BIC226" s="221"/>
      <c r="BID226" s="221"/>
      <c r="BIE226" s="221"/>
      <c r="BIF226" s="221"/>
      <c r="BIG226" s="221"/>
      <c r="BIH226" s="221"/>
      <c r="BII226" s="221"/>
      <c r="BIJ226" s="221"/>
      <c r="BIK226" s="221"/>
      <c r="BIL226" s="221"/>
      <c r="BIM226" s="221"/>
      <c r="BIN226" s="221"/>
      <c r="BIO226" s="221"/>
      <c r="BIP226" s="221"/>
      <c r="BIQ226" s="221"/>
      <c r="BIR226" s="221"/>
      <c r="BIS226" s="221"/>
      <c r="BIT226" s="221"/>
      <c r="BIU226" s="221"/>
      <c r="BIV226" s="221"/>
      <c r="BIW226" s="221"/>
      <c r="BIX226" s="221"/>
      <c r="BIY226" s="221"/>
      <c r="BIZ226" s="221"/>
      <c r="BJA226" s="221"/>
      <c r="BJB226" s="221"/>
      <c r="BJC226" s="221"/>
      <c r="BJD226" s="221"/>
      <c r="BJE226" s="221"/>
      <c r="BJF226" s="221"/>
      <c r="BJG226" s="221"/>
      <c r="BJH226" s="221"/>
      <c r="BJI226" s="221"/>
      <c r="BJJ226" s="221"/>
      <c r="BJK226" s="221"/>
      <c r="BJL226" s="221"/>
      <c r="BJM226" s="221"/>
      <c r="BJN226" s="221"/>
      <c r="BJO226" s="221"/>
      <c r="BJP226" s="221"/>
      <c r="BJQ226" s="221"/>
      <c r="BJR226" s="221"/>
      <c r="BJS226" s="221"/>
      <c r="BJT226" s="221"/>
      <c r="BJU226" s="221"/>
      <c r="BJV226" s="221"/>
      <c r="BJW226" s="221"/>
      <c r="BJX226" s="221"/>
      <c r="BJY226" s="221"/>
      <c r="BJZ226" s="221"/>
      <c r="BKA226" s="221"/>
      <c r="BKB226" s="221"/>
      <c r="BKC226" s="221"/>
      <c r="BKD226" s="221"/>
      <c r="BKE226" s="221"/>
      <c r="BKF226" s="221"/>
      <c r="BKG226" s="221"/>
      <c r="BKH226" s="221"/>
      <c r="BKI226" s="221"/>
      <c r="BKJ226" s="221"/>
      <c r="BKK226" s="221"/>
      <c r="BKL226" s="221"/>
      <c r="BKM226" s="221"/>
      <c r="BKN226" s="221"/>
      <c r="BKO226" s="221"/>
      <c r="BKP226" s="221"/>
      <c r="BKQ226" s="221"/>
      <c r="BKR226" s="221"/>
      <c r="BKS226" s="221"/>
      <c r="BKT226" s="221"/>
      <c r="BKU226" s="221"/>
      <c r="BKV226" s="221"/>
      <c r="BKW226" s="221"/>
      <c r="BKX226" s="221"/>
      <c r="BKY226" s="221"/>
      <c r="BKZ226" s="221"/>
      <c r="BLA226" s="221"/>
      <c r="BLB226" s="221"/>
      <c r="BLC226" s="221"/>
      <c r="BLD226" s="221"/>
      <c r="BLE226" s="221"/>
      <c r="BLF226" s="221"/>
      <c r="BLG226" s="221"/>
      <c r="BLH226" s="221"/>
      <c r="BLI226" s="221"/>
      <c r="BLJ226" s="221"/>
      <c r="BLK226" s="221"/>
      <c r="BLL226" s="221"/>
      <c r="BLM226" s="221"/>
      <c r="BLN226" s="221"/>
      <c r="BLO226" s="221"/>
      <c r="BLP226" s="221"/>
      <c r="BLQ226" s="221"/>
      <c r="BLR226" s="221"/>
      <c r="BLS226" s="221"/>
      <c r="BLT226" s="221"/>
      <c r="BLU226" s="221"/>
      <c r="BLV226" s="221"/>
      <c r="BLW226" s="221"/>
      <c r="BLX226" s="221"/>
      <c r="BLY226" s="221"/>
      <c r="BLZ226" s="221"/>
      <c r="BMA226" s="221"/>
      <c r="BMB226" s="221"/>
      <c r="BMC226" s="221"/>
      <c r="BMD226" s="221"/>
      <c r="BME226" s="221"/>
      <c r="BMF226" s="221"/>
      <c r="BMG226" s="221"/>
      <c r="BMH226" s="221"/>
      <c r="BMI226" s="221"/>
      <c r="BMJ226" s="221"/>
      <c r="BMK226" s="221"/>
      <c r="BML226" s="221"/>
      <c r="BMM226" s="221"/>
      <c r="BMN226" s="221"/>
      <c r="BMO226" s="221"/>
      <c r="BMP226" s="221"/>
      <c r="BMQ226" s="221"/>
      <c r="BMR226" s="221"/>
      <c r="BMS226" s="221"/>
      <c r="BMT226" s="221"/>
      <c r="BMU226" s="221"/>
      <c r="BMV226" s="221"/>
      <c r="BMW226" s="221"/>
      <c r="BMX226" s="221"/>
      <c r="BMY226" s="221"/>
      <c r="BMZ226" s="221"/>
      <c r="BNA226" s="221"/>
      <c r="BNB226" s="221"/>
      <c r="BNC226" s="221"/>
      <c r="BND226" s="221"/>
      <c r="BNE226" s="221"/>
      <c r="BNF226" s="221"/>
      <c r="BNG226" s="221"/>
      <c r="BNH226" s="221"/>
      <c r="BNI226" s="221"/>
      <c r="BNJ226" s="221"/>
      <c r="BNK226" s="221"/>
      <c r="BNL226" s="221"/>
      <c r="BNM226" s="221"/>
      <c r="BNN226" s="221"/>
      <c r="BNO226" s="221"/>
      <c r="BNP226" s="221"/>
      <c r="BNQ226" s="221"/>
      <c r="BNR226" s="221"/>
      <c r="BNS226" s="221"/>
      <c r="BNT226" s="221"/>
      <c r="BNU226" s="221"/>
      <c r="BNV226" s="221"/>
      <c r="BNW226" s="221"/>
      <c r="BNX226" s="221"/>
      <c r="BNY226" s="221"/>
      <c r="BNZ226" s="221"/>
      <c r="BOA226" s="221"/>
      <c r="BOB226" s="221"/>
      <c r="BOC226" s="221"/>
      <c r="BOD226" s="221"/>
      <c r="BOE226" s="221"/>
      <c r="BOF226" s="221"/>
      <c r="BOG226" s="221"/>
      <c r="BOH226" s="221"/>
      <c r="BOI226" s="221"/>
      <c r="BOJ226" s="221"/>
      <c r="BOK226" s="221"/>
      <c r="BOL226" s="221"/>
      <c r="BOM226" s="221"/>
      <c r="BON226" s="221"/>
      <c r="BOO226" s="221"/>
      <c r="BOP226" s="221"/>
      <c r="BOQ226" s="221"/>
      <c r="BOR226" s="221"/>
      <c r="BOS226" s="221"/>
      <c r="BOT226" s="221"/>
      <c r="BOU226" s="221"/>
      <c r="BOV226" s="221"/>
      <c r="BOW226" s="221"/>
      <c r="BOX226" s="221"/>
      <c r="BOY226" s="221"/>
      <c r="BOZ226" s="221"/>
      <c r="BPA226" s="221"/>
      <c r="BPB226" s="221"/>
      <c r="BPC226" s="221"/>
      <c r="BPD226" s="221"/>
      <c r="BPE226" s="221"/>
      <c r="BPF226" s="221"/>
      <c r="BPG226" s="221"/>
      <c r="BPH226" s="221"/>
      <c r="BPI226" s="221"/>
      <c r="BPJ226" s="221"/>
      <c r="BPK226" s="221"/>
      <c r="BPL226" s="221"/>
      <c r="BPM226" s="221"/>
      <c r="BPN226" s="221"/>
      <c r="BPO226" s="221"/>
      <c r="BPP226" s="221"/>
      <c r="BPQ226" s="221"/>
      <c r="BPR226" s="221"/>
      <c r="BPS226" s="221"/>
      <c r="BPT226" s="221"/>
      <c r="BPU226" s="221"/>
      <c r="BPV226" s="221"/>
      <c r="BPW226" s="221"/>
      <c r="BPX226" s="221"/>
      <c r="BPY226" s="221"/>
      <c r="BPZ226" s="221"/>
      <c r="BQA226" s="221"/>
      <c r="BQB226" s="221"/>
      <c r="BQC226" s="221"/>
      <c r="BQD226" s="221"/>
      <c r="BQE226" s="221"/>
      <c r="BQF226" s="221"/>
      <c r="BQG226" s="221"/>
      <c r="BQH226" s="221"/>
      <c r="BQI226" s="221"/>
      <c r="BQJ226" s="221"/>
      <c r="BQK226" s="221"/>
      <c r="BQL226" s="221"/>
      <c r="BQM226" s="221"/>
      <c r="BQN226" s="221"/>
      <c r="BQO226" s="221"/>
      <c r="BQP226" s="221"/>
      <c r="BQQ226" s="221"/>
      <c r="BQR226" s="221"/>
      <c r="BQS226" s="221"/>
      <c r="BQT226" s="221"/>
      <c r="BQU226" s="221"/>
      <c r="BQV226" s="221"/>
      <c r="BQW226" s="221"/>
      <c r="BQX226" s="221"/>
      <c r="BQY226" s="221"/>
      <c r="BQZ226" s="221"/>
      <c r="BRA226" s="221"/>
      <c r="BRB226" s="221"/>
      <c r="BRC226" s="221"/>
      <c r="BRD226" s="221"/>
      <c r="BRE226" s="221"/>
      <c r="BRF226" s="221"/>
      <c r="BRG226" s="221"/>
      <c r="BRH226" s="221"/>
      <c r="BRI226" s="221"/>
      <c r="BRJ226" s="221"/>
      <c r="BRK226" s="221"/>
      <c r="BRL226" s="221"/>
      <c r="BRM226" s="221"/>
      <c r="BRN226" s="221"/>
      <c r="BRO226" s="221"/>
      <c r="BRP226" s="221"/>
      <c r="BRQ226" s="221"/>
      <c r="BRR226" s="221"/>
      <c r="BRS226" s="221"/>
      <c r="BRT226" s="221"/>
      <c r="BRU226" s="221"/>
      <c r="BRV226" s="221"/>
      <c r="BRW226" s="221"/>
      <c r="BRX226" s="221"/>
      <c r="BRY226" s="221"/>
      <c r="BRZ226" s="221"/>
      <c r="BSA226" s="221"/>
      <c r="BSB226" s="221"/>
      <c r="BSC226" s="221"/>
      <c r="BSD226" s="221"/>
      <c r="BSE226" s="221"/>
      <c r="BSF226" s="221"/>
      <c r="BSG226" s="221"/>
      <c r="BSH226" s="221"/>
      <c r="BSI226" s="221"/>
      <c r="BSJ226" s="221"/>
      <c r="BSK226" s="221"/>
      <c r="BSL226" s="221"/>
      <c r="BSM226" s="221"/>
      <c r="BSN226" s="221"/>
      <c r="BSO226" s="221"/>
      <c r="BSP226" s="221"/>
      <c r="BSQ226" s="221"/>
      <c r="BSR226" s="221"/>
      <c r="BSS226" s="221"/>
      <c r="BST226" s="221"/>
      <c r="BSU226" s="221"/>
      <c r="BSV226" s="221"/>
      <c r="BSW226" s="221"/>
      <c r="BSX226" s="221"/>
      <c r="BSY226" s="221"/>
      <c r="BSZ226" s="221"/>
      <c r="BTA226" s="221"/>
      <c r="BTB226" s="221"/>
      <c r="BTC226" s="221"/>
      <c r="BTD226" s="221"/>
      <c r="BTE226" s="221"/>
      <c r="BTF226" s="221"/>
      <c r="BTG226" s="221"/>
      <c r="BTH226" s="221"/>
      <c r="BTI226" s="221"/>
      <c r="BTJ226" s="221"/>
      <c r="BTK226" s="221"/>
      <c r="BTL226" s="221"/>
      <c r="BTM226" s="221"/>
      <c r="BTN226" s="221"/>
      <c r="BTO226" s="221"/>
      <c r="BTP226" s="221"/>
      <c r="BTQ226" s="221"/>
      <c r="BTR226" s="221"/>
      <c r="BTS226" s="221"/>
      <c r="BTT226" s="221"/>
      <c r="BTU226" s="221"/>
      <c r="BTV226" s="221"/>
      <c r="BTW226" s="221"/>
      <c r="BTX226" s="221"/>
      <c r="BTY226" s="221"/>
      <c r="BTZ226" s="221"/>
      <c r="BUA226" s="221"/>
      <c r="BUB226" s="221"/>
      <c r="BUC226" s="221"/>
      <c r="BUD226" s="221"/>
      <c r="BUE226" s="221"/>
      <c r="BUF226" s="221"/>
      <c r="BUG226" s="221"/>
      <c r="BUH226" s="221"/>
      <c r="BUI226" s="221"/>
      <c r="BUJ226" s="221"/>
      <c r="BUK226" s="221"/>
      <c r="BUL226" s="221"/>
      <c r="BUM226" s="221"/>
      <c r="BUN226" s="221"/>
      <c r="BUO226" s="221"/>
      <c r="BUP226" s="221"/>
      <c r="BUQ226" s="221"/>
      <c r="BUR226" s="221"/>
      <c r="BUS226" s="221"/>
      <c r="BUT226" s="221"/>
      <c r="BUU226" s="221"/>
      <c r="BUV226" s="221"/>
      <c r="BUW226" s="221"/>
      <c r="BUX226" s="221"/>
      <c r="BUY226" s="221"/>
      <c r="BUZ226" s="221"/>
      <c r="BVA226" s="221"/>
      <c r="BVB226" s="221"/>
      <c r="BVC226" s="221"/>
      <c r="BVD226" s="221"/>
      <c r="BVE226" s="221"/>
      <c r="BVF226" s="221"/>
      <c r="BVG226" s="221"/>
      <c r="BVH226" s="221"/>
      <c r="BVI226" s="221"/>
      <c r="BVJ226" s="221"/>
      <c r="BVK226" s="221"/>
      <c r="BVL226" s="221"/>
      <c r="BVM226" s="221"/>
      <c r="BVN226" s="221"/>
      <c r="BVO226" s="221"/>
      <c r="BVP226" s="221"/>
      <c r="BVQ226" s="221"/>
      <c r="BVR226" s="221"/>
      <c r="BVS226" s="221"/>
      <c r="BVT226" s="221"/>
      <c r="BVU226" s="221"/>
      <c r="BVV226" s="221"/>
      <c r="BVW226" s="221"/>
      <c r="BVX226" s="221"/>
      <c r="BVY226" s="221"/>
      <c r="BVZ226" s="221"/>
      <c r="BWA226" s="221"/>
      <c r="BWB226" s="221"/>
      <c r="BWC226" s="221"/>
      <c r="BWD226" s="221"/>
      <c r="BWE226" s="221"/>
      <c r="BWF226" s="221"/>
      <c r="BWG226" s="221"/>
      <c r="BWH226" s="221"/>
      <c r="BWI226" s="221"/>
      <c r="BWJ226" s="221"/>
      <c r="BWK226" s="221"/>
      <c r="BWL226" s="221"/>
      <c r="BWM226" s="221"/>
      <c r="BWN226" s="221"/>
      <c r="BWO226" s="221"/>
      <c r="BWP226" s="221"/>
      <c r="BWQ226" s="221"/>
      <c r="BWR226" s="221"/>
      <c r="BWS226" s="221"/>
      <c r="BWT226" s="221"/>
      <c r="BWU226" s="221"/>
      <c r="BWV226" s="221"/>
      <c r="BWW226" s="221"/>
      <c r="BWX226" s="221"/>
      <c r="BWY226" s="221"/>
      <c r="BWZ226" s="221"/>
      <c r="BXA226" s="221"/>
      <c r="BXB226" s="221"/>
      <c r="BXC226" s="221"/>
      <c r="BXD226" s="221"/>
      <c r="BXE226" s="221"/>
      <c r="BXF226" s="221"/>
      <c r="BXG226" s="221"/>
      <c r="BXH226" s="221"/>
      <c r="BXI226" s="221"/>
      <c r="BXJ226" s="221"/>
      <c r="BXK226" s="221"/>
      <c r="BXL226" s="221"/>
      <c r="BXM226" s="221"/>
      <c r="BXN226" s="221"/>
      <c r="BXO226" s="221"/>
      <c r="BXP226" s="221"/>
      <c r="BXQ226" s="221"/>
      <c r="BXR226" s="221"/>
      <c r="BXS226" s="221"/>
      <c r="BXT226" s="221"/>
      <c r="BXU226" s="221"/>
      <c r="BXV226" s="221"/>
      <c r="BXW226" s="221"/>
      <c r="BXX226" s="221"/>
      <c r="BXY226" s="221"/>
      <c r="BXZ226" s="221"/>
      <c r="BYA226" s="221"/>
      <c r="BYB226" s="221"/>
      <c r="BYC226" s="221"/>
      <c r="BYD226" s="221"/>
      <c r="BYE226" s="221"/>
      <c r="BYF226" s="221"/>
      <c r="BYG226" s="221"/>
      <c r="BYH226" s="221"/>
      <c r="BYI226" s="221"/>
      <c r="BYJ226" s="221"/>
      <c r="BYK226" s="221"/>
      <c r="BYL226" s="221"/>
      <c r="BYM226" s="221"/>
      <c r="BYN226" s="221"/>
      <c r="BYO226" s="221"/>
      <c r="BYP226" s="221"/>
      <c r="BYQ226" s="221"/>
      <c r="BYR226" s="221"/>
      <c r="BYS226" s="221"/>
      <c r="BYT226" s="221"/>
      <c r="BYU226" s="221"/>
      <c r="BYV226" s="221"/>
      <c r="BYW226" s="221"/>
      <c r="BYX226" s="221"/>
      <c r="BYY226" s="221"/>
      <c r="BYZ226" s="221"/>
      <c r="BZA226" s="221"/>
      <c r="BZB226" s="221"/>
      <c r="BZC226" s="221"/>
      <c r="BZD226" s="221"/>
      <c r="BZE226" s="221"/>
      <c r="BZF226" s="221"/>
      <c r="BZG226" s="221"/>
      <c r="BZH226" s="221"/>
      <c r="BZI226" s="221"/>
      <c r="BZJ226" s="221"/>
      <c r="BZK226" s="221"/>
      <c r="BZL226" s="221"/>
      <c r="BZM226" s="221"/>
      <c r="BZN226" s="221"/>
      <c r="BZO226" s="221"/>
      <c r="BZP226" s="221"/>
      <c r="BZQ226" s="221"/>
      <c r="BZR226" s="221"/>
      <c r="BZS226" s="221"/>
      <c r="BZT226" s="221"/>
      <c r="BZU226" s="221"/>
      <c r="BZV226" s="221"/>
      <c r="BZW226" s="221"/>
      <c r="BZX226" s="221"/>
      <c r="BZY226" s="221"/>
      <c r="BZZ226" s="221"/>
      <c r="CAA226" s="221"/>
      <c r="CAB226" s="221"/>
      <c r="CAC226" s="221"/>
      <c r="CAD226" s="221"/>
      <c r="CAE226" s="221"/>
      <c r="CAF226" s="221"/>
      <c r="CAG226" s="221"/>
      <c r="CAH226" s="221"/>
      <c r="CAI226" s="221"/>
      <c r="CAJ226" s="221"/>
      <c r="CAK226" s="221"/>
      <c r="CAL226" s="221"/>
      <c r="CAM226" s="221"/>
      <c r="CAN226" s="221"/>
      <c r="CAO226" s="221"/>
      <c r="CAP226" s="221"/>
      <c r="CAQ226" s="221"/>
      <c r="CAR226" s="221"/>
      <c r="CAS226" s="221"/>
      <c r="CAT226" s="221"/>
      <c r="CAU226" s="221"/>
      <c r="CAV226" s="221"/>
      <c r="CAW226" s="221"/>
      <c r="CAX226" s="221"/>
      <c r="CAY226" s="221"/>
      <c r="CAZ226" s="221"/>
      <c r="CBA226" s="221"/>
      <c r="CBB226" s="221"/>
      <c r="CBC226" s="221"/>
      <c r="CBD226" s="221"/>
      <c r="CBE226" s="221"/>
      <c r="CBF226" s="221"/>
      <c r="CBG226" s="221"/>
      <c r="CBH226" s="221"/>
      <c r="CBI226" s="221"/>
      <c r="CBJ226" s="221"/>
      <c r="CBK226" s="221"/>
      <c r="CBL226" s="221"/>
      <c r="CBM226" s="221"/>
      <c r="CBN226" s="221"/>
      <c r="CBO226" s="221"/>
      <c r="CBP226" s="221"/>
      <c r="CBQ226" s="221"/>
      <c r="CBR226" s="221"/>
      <c r="CBS226" s="221"/>
      <c r="CBT226" s="221"/>
      <c r="CBU226" s="221"/>
      <c r="CBV226" s="221"/>
      <c r="CBW226" s="221"/>
      <c r="CBX226" s="221"/>
      <c r="CBY226" s="221"/>
      <c r="CBZ226" s="221"/>
      <c r="CCA226" s="221"/>
      <c r="CCB226" s="221"/>
      <c r="CCC226" s="221"/>
      <c r="CCD226" s="221"/>
      <c r="CCE226" s="221"/>
      <c r="CCF226" s="221"/>
      <c r="CCG226" s="221"/>
      <c r="CCH226" s="221"/>
      <c r="CCI226" s="221"/>
      <c r="CCJ226" s="221"/>
      <c r="CCK226" s="221"/>
      <c r="CCL226" s="221"/>
      <c r="CCM226" s="221"/>
      <c r="CCN226" s="221"/>
      <c r="CCO226" s="221"/>
      <c r="CCP226" s="221"/>
      <c r="CCQ226" s="221"/>
      <c r="CCR226" s="221"/>
      <c r="CCS226" s="221"/>
      <c r="CCT226" s="221"/>
      <c r="CCU226" s="221"/>
      <c r="CCV226" s="221"/>
      <c r="CCW226" s="221"/>
      <c r="CCX226" s="221"/>
      <c r="CCY226" s="221"/>
      <c r="CCZ226" s="221"/>
      <c r="CDA226" s="221"/>
      <c r="CDB226" s="221"/>
      <c r="CDC226" s="221"/>
      <c r="CDD226" s="221"/>
      <c r="CDE226" s="221"/>
      <c r="CDF226" s="221"/>
      <c r="CDG226" s="221"/>
      <c r="CDH226" s="221"/>
      <c r="CDI226" s="221"/>
      <c r="CDJ226" s="221"/>
      <c r="CDK226" s="221"/>
      <c r="CDL226" s="221"/>
      <c r="CDM226" s="221"/>
      <c r="CDN226" s="221"/>
      <c r="CDO226" s="221"/>
      <c r="CDP226" s="221"/>
      <c r="CDQ226" s="221"/>
      <c r="CDR226" s="221"/>
      <c r="CDS226" s="221"/>
      <c r="CDT226" s="221"/>
      <c r="CDU226" s="221"/>
      <c r="CDV226" s="221"/>
      <c r="CDW226" s="221"/>
      <c r="CDX226" s="221"/>
      <c r="CDY226" s="221"/>
      <c r="CDZ226" s="221"/>
      <c r="CEA226" s="221"/>
      <c r="CEB226" s="221"/>
      <c r="CEC226" s="221"/>
      <c r="CED226" s="221"/>
      <c r="CEE226" s="221"/>
      <c r="CEF226" s="221"/>
      <c r="CEG226" s="221"/>
      <c r="CEH226" s="221"/>
      <c r="CEI226" s="221"/>
      <c r="CEJ226" s="221"/>
      <c r="CEK226" s="221"/>
      <c r="CEL226" s="221"/>
      <c r="CEM226" s="221"/>
      <c r="CEN226" s="221"/>
      <c r="CEO226" s="221"/>
      <c r="CEP226" s="221"/>
      <c r="CEQ226" s="221"/>
      <c r="CER226" s="221"/>
      <c r="CES226" s="221"/>
      <c r="CET226" s="221"/>
      <c r="CEU226" s="221"/>
      <c r="CEV226" s="221"/>
      <c r="CEW226" s="221"/>
      <c r="CEX226" s="221"/>
      <c r="CEY226" s="221"/>
      <c r="CEZ226" s="221"/>
      <c r="CFA226" s="221"/>
      <c r="CFB226" s="221"/>
      <c r="CFC226" s="221"/>
      <c r="CFD226" s="221"/>
      <c r="CFE226" s="221"/>
      <c r="CFF226" s="221"/>
      <c r="CFG226" s="221"/>
      <c r="CFH226" s="221"/>
      <c r="CFI226" s="221"/>
      <c r="CFJ226" s="221"/>
      <c r="CFK226" s="221"/>
      <c r="CFL226" s="221"/>
      <c r="CFM226" s="221"/>
      <c r="CFN226" s="221"/>
      <c r="CFO226" s="221"/>
      <c r="CFP226" s="221"/>
      <c r="CFQ226" s="221"/>
      <c r="CFR226" s="221"/>
      <c r="CFS226" s="221"/>
      <c r="CFT226" s="221"/>
      <c r="CFU226" s="221"/>
      <c r="CFV226" s="221"/>
      <c r="CFW226" s="221"/>
      <c r="CFX226" s="221"/>
      <c r="CFY226" s="221"/>
      <c r="CFZ226" s="221"/>
      <c r="CGA226" s="221"/>
      <c r="CGB226" s="221"/>
      <c r="CGC226" s="221"/>
      <c r="CGD226" s="221"/>
      <c r="CGE226" s="221"/>
      <c r="CGF226" s="221"/>
      <c r="CGG226" s="221"/>
      <c r="CGH226" s="221"/>
      <c r="CGI226" s="221"/>
      <c r="CGJ226" s="221"/>
      <c r="CGK226" s="221"/>
      <c r="CGL226" s="221"/>
      <c r="CGM226" s="221"/>
      <c r="CGN226" s="221"/>
      <c r="CGO226" s="221"/>
      <c r="CGP226" s="221"/>
      <c r="CGQ226" s="221"/>
      <c r="CGR226" s="221"/>
      <c r="CGS226" s="221"/>
      <c r="CGT226" s="221"/>
      <c r="CGU226" s="221"/>
      <c r="CGV226" s="221"/>
      <c r="CGW226" s="221"/>
      <c r="CGX226" s="221"/>
      <c r="CGY226" s="221"/>
      <c r="CGZ226" s="221"/>
      <c r="CHA226" s="221"/>
      <c r="CHB226" s="221"/>
      <c r="CHC226" s="221"/>
      <c r="CHD226" s="221"/>
      <c r="CHE226" s="221"/>
      <c r="CHF226" s="221"/>
      <c r="CHG226" s="221"/>
      <c r="CHH226" s="221"/>
      <c r="CHI226" s="221"/>
      <c r="CHJ226" s="221"/>
      <c r="CHK226" s="221"/>
      <c r="CHL226" s="221"/>
      <c r="CHM226" s="221"/>
      <c r="CHN226" s="221"/>
      <c r="CHO226" s="221"/>
      <c r="CHP226" s="221"/>
      <c r="CHQ226" s="221"/>
      <c r="CHR226" s="221"/>
      <c r="CHS226" s="221"/>
      <c r="CHT226" s="221"/>
      <c r="CHU226" s="221"/>
      <c r="CHV226" s="221"/>
      <c r="CHW226" s="221"/>
      <c r="CHX226" s="221"/>
      <c r="CHY226" s="221"/>
      <c r="CHZ226" s="221"/>
      <c r="CIA226" s="221"/>
      <c r="CIB226" s="221"/>
      <c r="CIC226" s="221"/>
      <c r="CID226" s="221"/>
      <c r="CIE226" s="221"/>
      <c r="CIF226" s="221"/>
      <c r="CIG226" s="221"/>
      <c r="CIH226" s="221"/>
      <c r="CII226" s="221"/>
      <c r="CIJ226" s="221"/>
      <c r="CIK226" s="221"/>
      <c r="CIL226" s="221"/>
      <c r="CIM226" s="221"/>
      <c r="CIN226" s="221"/>
      <c r="CIO226" s="221"/>
      <c r="CIP226" s="221"/>
      <c r="CIQ226" s="221"/>
      <c r="CIR226" s="221"/>
      <c r="CIS226" s="221"/>
      <c r="CIT226" s="221"/>
      <c r="CIU226" s="221"/>
      <c r="CIV226" s="221"/>
      <c r="CIW226" s="221"/>
      <c r="CIX226" s="221"/>
      <c r="CIY226" s="221"/>
      <c r="CIZ226" s="221"/>
      <c r="CJA226" s="221"/>
      <c r="CJB226" s="221"/>
      <c r="CJC226" s="221"/>
      <c r="CJD226" s="221"/>
      <c r="CJE226" s="221"/>
      <c r="CJF226" s="221"/>
      <c r="CJG226" s="221"/>
      <c r="CJH226" s="221"/>
      <c r="CJI226" s="221"/>
      <c r="CJJ226" s="221"/>
      <c r="CJK226" s="221"/>
      <c r="CJL226" s="221"/>
      <c r="CJM226" s="221"/>
      <c r="CJN226" s="221"/>
      <c r="CJO226" s="221"/>
      <c r="CJP226" s="221"/>
      <c r="CJQ226" s="221"/>
      <c r="CJR226" s="221"/>
      <c r="CJS226" s="221"/>
      <c r="CJT226" s="221"/>
      <c r="CJU226" s="221"/>
      <c r="CJV226" s="221"/>
      <c r="CJW226" s="221"/>
      <c r="CJX226" s="221"/>
      <c r="CJY226" s="221"/>
      <c r="CJZ226" s="221"/>
      <c r="CKA226" s="221"/>
      <c r="CKB226" s="221"/>
      <c r="CKC226" s="221"/>
      <c r="CKD226" s="221"/>
      <c r="CKE226" s="221"/>
      <c r="CKF226" s="221"/>
      <c r="CKG226" s="221"/>
      <c r="CKH226" s="221"/>
      <c r="CKI226" s="221"/>
      <c r="CKJ226" s="221"/>
      <c r="CKK226" s="221"/>
      <c r="CKL226" s="221"/>
      <c r="CKM226" s="221"/>
      <c r="CKN226" s="221"/>
      <c r="CKO226" s="221"/>
      <c r="CKP226" s="221"/>
      <c r="CKQ226" s="221"/>
      <c r="CKR226" s="221"/>
      <c r="CKS226" s="221"/>
      <c r="CKT226" s="221"/>
      <c r="CKU226" s="221"/>
      <c r="CKV226" s="221"/>
      <c r="CKW226" s="221"/>
      <c r="CKX226" s="221"/>
      <c r="CKY226" s="221"/>
      <c r="CKZ226" s="221"/>
      <c r="CLA226" s="221"/>
      <c r="CLB226" s="221"/>
      <c r="CLC226" s="221"/>
      <c r="CLD226" s="221"/>
      <c r="CLE226" s="221"/>
      <c r="CLF226" s="221"/>
      <c r="CLG226" s="221"/>
      <c r="CLH226" s="221"/>
      <c r="CLI226" s="221"/>
      <c r="CLJ226" s="221"/>
      <c r="CLK226" s="221"/>
      <c r="CLL226" s="221"/>
      <c r="CLM226" s="221"/>
      <c r="CLN226" s="221"/>
      <c r="CLO226" s="221"/>
      <c r="CLP226" s="221"/>
      <c r="CLQ226" s="221"/>
      <c r="CLR226" s="221"/>
      <c r="CLS226" s="221"/>
      <c r="CLT226" s="221"/>
      <c r="CLU226" s="221"/>
      <c r="CLV226" s="221"/>
      <c r="CLW226" s="221"/>
      <c r="CLX226" s="221"/>
      <c r="CLY226" s="221"/>
      <c r="CLZ226" s="221"/>
      <c r="CMA226" s="221"/>
      <c r="CMB226" s="221"/>
      <c r="CMC226" s="221"/>
      <c r="CMD226" s="221"/>
      <c r="CME226" s="221"/>
      <c r="CMF226" s="221"/>
      <c r="CMG226" s="221"/>
      <c r="CMH226" s="221"/>
      <c r="CMI226" s="221"/>
      <c r="CMJ226" s="221"/>
      <c r="CMK226" s="221"/>
      <c r="CML226" s="221"/>
      <c r="CMM226" s="221"/>
      <c r="CMN226" s="221"/>
      <c r="CMO226" s="221"/>
      <c r="CMP226" s="221"/>
      <c r="CMQ226" s="221"/>
      <c r="CMR226" s="221"/>
      <c r="CMS226" s="221"/>
      <c r="CMT226" s="221"/>
      <c r="CMU226" s="221"/>
      <c r="CMV226" s="221"/>
      <c r="CMW226" s="221"/>
      <c r="CMX226" s="221"/>
      <c r="CMY226" s="221"/>
      <c r="CMZ226" s="221"/>
      <c r="CNA226" s="221"/>
      <c r="CNB226" s="221"/>
      <c r="CNC226" s="221"/>
      <c r="CND226" s="221"/>
      <c r="CNE226" s="221"/>
      <c r="CNF226" s="221"/>
      <c r="CNG226" s="221"/>
      <c r="CNH226" s="221"/>
      <c r="CNI226" s="221"/>
      <c r="CNJ226" s="221"/>
      <c r="CNK226" s="221"/>
      <c r="CNL226" s="221"/>
      <c r="CNM226" s="221"/>
      <c r="CNN226" s="221"/>
      <c r="CNO226" s="221"/>
      <c r="CNP226" s="221"/>
      <c r="CNQ226" s="221"/>
      <c r="CNR226" s="221"/>
      <c r="CNS226" s="221"/>
      <c r="CNT226" s="221"/>
      <c r="CNU226" s="221"/>
      <c r="CNV226" s="221"/>
      <c r="CNW226" s="221"/>
      <c r="CNX226" s="221"/>
      <c r="CNY226" s="221"/>
      <c r="CNZ226" s="221"/>
      <c r="COA226" s="221"/>
      <c r="COB226" s="221"/>
      <c r="COC226" s="221"/>
      <c r="COD226" s="221"/>
      <c r="COE226" s="221"/>
      <c r="COF226" s="221"/>
      <c r="COG226" s="221"/>
      <c r="COH226" s="221"/>
      <c r="COI226" s="221"/>
      <c r="COJ226" s="221"/>
      <c r="COK226" s="221"/>
      <c r="COL226" s="221"/>
      <c r="COM226" s="221"/>
      <c r="CON226" s="221"/>
      <c r="COO226" s="221"/>
      <c r="COP226" s="221"/>
      <c r="COQ226" s="221"/>
      <c r="COR226" s="221"/>
      <c r="COS226" s="221"/>
      <c r="COT226" s="221"/>
      <c r="COU226" s="221"/>
      <c r="COV226" s="221"/>
      <c r="COW226" s="221"/>
      <c r="COX226" s="221"/>
      <c r="COY226" s="221"/>
      <c r="COZ226" s="221"/>
      <c r="CPA226" s="221"/>
      <c r="CPB226" s="221"/>
      <c r="CPC226" s="221"/>
      <c r="CPD226" s="221"/>
      <c r="CPE226" s="221"/>
      <c r="CPF226" s="221"/>
      <c r="CPG226" s="221"/>
      <c r="CPH226" s="221"/>
      <c r="CPI226" s="221"/>
      <c r="CPJ226" s="221"/>
      <c r="CPK226" s="221"/>
      <c r="CPL226" s="221"/>
      <c r="CPM226" s="221"/>
      <c r="CPN226" s="221"/>
      <c r="CPO226" s="221"/>
      <c r="CPP226" s="221"/>
      <c r="CPQ226" s="221"/>
      <c r="CPR226" s="221"/>
      <c r="CPS226" s="221"/>
      <c r="CPT226" s="221"/>
      <c r="CPU226" s="221"/>
      <c r="CPV226" s="221"/>
      <c r="CPW226" s="221"/>
      <c r="CPX226" s="221"/>
      <c r="CPY226" s="221"/>
      <c r="CPZ226" s="221"/>
      <c r="CQA226" s="221"/>
      <c r="CQB226" s="221"/>
      <c r="CQC226" s="221"/>
      <c r="CQD226" s="221"/>
      <c r="CQE226" s="221"/>
      <c r="CQF226" s="221"/>
      <c r="CQG226" s="221"/>
      <c r="CQH226" s="221"/>
      <c r="CQI226" s="221"/>
      <c r="CQJ226" s="221"/>
      <c r="CQK226" s="221"/>
      <c r="CQL226" s="221"/>
      <c r="CQM226" s="221"/>
      <c r="CQN226" s="221"/>
      <c r="CQO226" s="221"/>
      <c r="CQP226" s="221"/>
      <c r="CQQ226" s="221"/>
      <c r="CQR226" s="221"/>
      <c r="CQS226" s="221"/>
      <c r="CQT226" s="221"/>
      <c r="CQU226" s="221"/>
      <c r="CQV226" s="221"/>
      <c r="CQW226" s="221"/>
      <c r="CQX226" s="221"/>
      <c r="CQY226" s="221"/>
      <c r="CQZ226" s="221"/>
      <c r="CRA226" s="221"/>
      <c r="CRB226" s="221"/>
      <c r="CRC226" s="221"/>
      <c r="CRD226" s="221"/>
      <c r="CRE226" s="221"/>
      <c r="CRF226" s="221"/>
      <c r="CRG226" s="221"/>
      <c r="CRH226" s="221"/>
      <c r="CRI226" s="221"/>
      <c r="CRJ226" s="221"/>
      <c r="CRK226" s="221"/>
      <c r="CRL226" s="221"/>
      <c r="CRM226" s="221"/>
      <c r="CRN226" s="221"/>
      <c r="CRO226" s="221"/>
      <c r="CRP226" s="221"/>
      <c r="CRQ226" s="221"/>
      <c r="CRR226" s="221"/>
      <c r="CRS226" s="221"/>
      <c r="CRT226" s="221"/>
      <c r="CRU226" s="221"/>
      <c r="CRV226" s="221"/>
      <c r="CRW226" s="221"/>
      <c r="CRX226" s="221"/>
      <c r="CRY226" s="221"/>
      <c r="CRZ226" s="221"/>
      <c r="CSA226" s="221"/>
      <c r="CSB226" s="221"/>
      <c r="CSC226" s="221"/>
      <c r="CSD226" s="221"/>
      <c r="CSE226" s="221"/>
      <c r="CSF226" s="221"/>
      <c r="CSG226" s="221"/>
      <c r="CSH226" s="221"/>
      <c r="CSI226" s="221"/>
      <c r="CSJ226" s="221"/>
      <c r="CSK226" s="221"/>
      <c r="CSL226" s="221"/>
      <c r="CSM226" s="221"/>
      <c r="CSN226" s="221"/>
      <c r="CSO226" s="221"/>
      <c r="CSP226" s="221"/>
      <c r="CSQ226" s="221"/>
      <c r="CSR226" s="221"/>
      <c r="CSS226" s="221"/>
      <c r="CST226" s="221"/>
      <c r="CSU226" s="221"/>
      <c r="CSV226" s="221"/>
      <c r="CSW226" s="221"/>
      <c r="CSX226" s="221"/>
      <c r="CSY226" s="221"/>
      <c r="CSZ226" s="221"/>
      <c r="CTA226" s="221"/>
      <c r="CTB226" s="221"/>
      <c r="CTC226" s="221"/>
      <c r="CTD226" s="221"/>
      <c r="CTE226" s="221"/>
      <c r="CTF226" s="221"/>
      <c r="CTG226" s="221"/>
      <c r="CTH226" s="221"/>
      <c r="CTI226" s="221"/>
      <c r="CTJ226" s="221"/>
      <c r="CTK226" s="221"/>
      <c r="CTL226" s="221"/>
      <c r="CTM226" s="221"/>
      <c r="CTN226" s="221"/>
      <c r="CTO226" s="221"/>
      <c r="CTP226" s="221"/>
      <c r="CTQ226" s="221"/>
      <c r="CTR226" s="221"/>
      <c r="CTS226" s="221"/>
      <c r="CTT226" s="221"/>
      <c r="CTU226" s="221"/>
      <c r="CTV226" s="221"/>
      <c r="CTW226" s="221"/>
      <c r="CTX226" s="221"/>
      <c r="CTY226" s="221"/>
      <c r="CTZ226" s="221"/>
      <c r="CUA226" s="221"/>
      <c r="CUB226" s="221"/>
      <c r="CUC226" s="221"/>
      <c r="CUD226" s="221"/>
      <c r="CUE226" s="221"/>
      <c r="CUF226" s="221"/>
      <c r="CUG226" s="221"/>
      <c r="CUH226" s="221"/>
      <c r="CUI226" s="221"/>
      <c r="CUJ226" s="221"/>
      <c r="CUK226" s="221"/>
      <c r="CUL226" s="221"/>
      <c r="CUM226" s="221"/>
      <c r="CUN226" s="221"/>
      <c r="CUO226" s="221"/>
      <c r="CUP226" s="221"/>
      <c r="CUQ226" s="221"/>
      <c r="CUR226" s="221"/>
      <c r="CUS226" s="221"/>
      <c r="CUT226" s="221"/>
      <c r="CUU226" s="221"/>
      <c r="CUV226" s="221"/>
      <c r="CUW226" s="221"/>
      <c r="CUX226" s="221"/>
      <c r="CUY226" s="221"/>
      <c r="CUZ226" s="221"/>
      <c r="CVA226" s="221"/>
      <c r="CVB226" s="221"/>
      <c r="CVC226" s="221"/>
      <c r="CVD226" s="221"/>
      <c r="CVE226" s="221"/>
      <c r="CVF226" s="221"/>
      <c r="CVG226" s="221"/>
      <c r="CVH226" s="221"/>
      <c r="CVI226" s="221"/>
      <c r="CVJ226" s="221"/>
      <c r="CVK226" s="221"/>
      <c r="CVL226" s="221"/>
      <c r="CVM226" s="221"/>
      <c r="CVN226" s="221"/>
      <c r="CVO226" s="221"/>
      <c r="CVP226" s="221"/>
      <c r="CVQ226" s="221"/>
      <c r="CVR226" s="221"/>
      <c r="CVS226" s="221"/>
      <c r="CVT226" s="221"/>
      <c r="CVU226" s="221"/>
      <c r="CVV226" s="221"/>
      <c r="CVW226" s="221"/>
      <c r="CVX226" s="221"/>
      <c r="CVY226" s="221"/>
      <c r="CVZ226" s="221"/>
      <c r="CWA226" s="221"/>
      <c r="CWB226" s="221"/>
      <c r="CWC226" s="221"/>
      <c r="CWD226" s="221"/>
      <c r="CWE226" s="221"/>
      <c r="CWF226" s="221"/>
      <c r="CWG226" s="221"/>
      <c r="CWH226" s="221"/>
      <c r="CWI226" s="221"/>
      <c r="CWJ226" s="221"/>
      <c r="CWK226" s="221"/>
      <c r="CWL226" s="221"/>
      <c r="CWM226" s="221"/>
      <c r="CWN226" s="221"/>
      <c r="CWO226" s="221"/>
      <c r="CWP226" s="221"/>
      <c r="CWQ226" s="221"/>
      <c r="CWR226" s="221"/>
      <c r="CWS226" s="221"/>
      <c r="CWT226" s="221"/>
      <c r="CWU226" s="221"/>
      <c r="CWV226" s="221"/>
      <c r="CWW226" s="221"/>
      <c r="CWX226" s="221"/>
      <c r="CWY226" s="221"/>
      <c r="CWZ226" s="221"/>
      <c r="CXA226" s="221"/>
      <c r="CXB226" s="221"/>
      <c r="CXC226" s="221"/>
      <c r="CXD226" s="221"/>
      <c r="CXE226" s="221"/>
      <c r="CXF226" s="221"/>
      <c r="CXG226" s="221"/>
      <c r="CXH226" s="221"/>
      <c r="CXI226" s="221"/>
      <c r="CXJ226" s="221"/>
      <c r="CXK226" s="221"/>
      <c r="CXL226" s="221"/>
      <c r="CXM226" s="221"/>
      <c r="CXN226" s="221"/>
      <c r="CXO226" s="221"/>
      <c r="CXP226" s="221"/>
      <c r="CXQ226" s="221"/>
      <c r="CXR226" s="221"/>
      <c r="CXS226" s="221"/>
      <c r="CXT226" s="221"/>
      <c r="CXU226" s="221"/>
      <c r="CXV226" s="221"/>
      <c r="CXW226" s="221"/>
      <c r="CXX226" s="221"/>
      <c r="CXY226" s="221"/>
      <c r="CXZ226" s="221"/>
      <c r="CYA226" s="221"/>
      <c r="CYB226" s="221"/>
      <c r="CYC226" s="221"/>
      <c r="CYD226" s="221"/>
      <c r="CYE226" s="221"/>
      <c r="CYF226" s="221"/>
      <c r="CYG226" s="221"/>
      <c r="CYH226" s="221"/>
      <c r="CYI226" s="221"/>
      <c r="CYJ226" s="221"/>
      <c r="CYK226" s="221"/>
      <c r="CYL226" s="221"/>
      <c r="CYM226" s="221"/>
      <c r="CYN226" s="221"/>
      <c r="CYO226" s="221"/>
      <c r="CYP226" s="221"/>
      <c r="CYQ226" s="221"/>
      <c r="CYR226" s="221"/>
      <c r="CYS226" s="221"/>
      <c r="CYT226" s="221"/>
      <c r="CYU226" s="221"/>
      <c r="CYV226" s="221"/>
      <c r="CYW226" s="221"/>
      <c r="CYX226" s="221"/>
      <c r="CYY226" s="221"/>
      <c r="CYZ226" s="221"/>
      <c r="CZA226" s="221"/>
      <c r="CZB226" s="221"/>
      <c r="CZC226" s="221"/>
      <c r="CZD226" s="221"/>
      <c r="CZE226" s="221"/>
      <c r="CZF226" s="221"/>
      <c r="CZG226" s="221"/>
      <c r="CZH226" s="221"/>
      <c r="CZI226" s="221"/>
      <c r="CZJ226" s="221"/>
      <c r="CZK226" s="221"/>
      <c r="CZL226" s="221"/>
      <c r="CZM226" s="221"/>
      <c r="CZN226" s="221"/>
      <c r="CZO226" s="221"/>
      <c r="CZP226" s="221"/>
      <c r="CZQ226" s="221"/>
      <c r="CZR226" s="221"/>
      <c r="CZS226" s="221"/>
      <c r="CZT226" s="221"/>
      <c r="CZU226" s="221"/>
      <c r="CZV226" s="221"/>
      <c r="CZW226" s="221"/>
      <c r="CZX226" s="221"/>
      <c r="CZY226" s="221"/>
      <c r="CZZ226" s="221"/>
      <c r="DAA226" s="221"/>
      <c r="DAB226" s="221"/>
      <c r="DAC226" s="221"/>
      <c r="DAD226" s="221"/>
      <c r="DAE226" s="221"/>
      <c r="DAF226" s="221"/>
      <c r="DAG226" s="221"/>
      <c r="DAH226" s="221"/>
      <c r="DAI226" s="221"/>
      <c r="DAJ226" s="221"/>
      <c r="DAK226" s="221"/>
      <c r="DAL226" s="221"/>
      <c r="DAM226" s="221"/>
      <c r="DAN226" s="221"/>
      <c r="DAO226" s="221"/>
      <c r="DAP226" s="221"/>
      <c r="DAQ226" s="221"/>
      <c r="DAR226" s="221"/>
      <c r="DAS226" s="221"/>
      <c r="DAT226" s="221"/>
      <c r="DAU226" s="221"/>
      <c r="DAV226" s="221"/>
      <c r="DAW226" s="221"/>
      <c r="DAX226" s="221"/>
      <c r="DAY226" s="221"/>
      <c r="DAZ226" s="221"/>
      <c r="DBA226" s="221"/>
      <c r="DBB226" s="221"/>
      <c r="DBC226" s="221"/>
      <c r="DBD226" s="221"/>
      <c r="DBE226" s="221"/>
      <c r="DBF226" s="221"/>
      <c r="DBG226" s="221"/>
      <c r="DBH226" s="221"/>
      <c r="DBI226" s="221"/>
      <c r="DBJ226" s="221"/>
      <c r="DBK226" s="221"/>
      <c r="DBL226" s="221"/>
      <c r="DBM226" s="221"/>
      <c r="DBN226" s="221"/>
      <c r="DBO226" s="221"/>
      <c r="DBP226" s="221"/>
      <c r="DBQ226" s="221"/>
      <c r="DBR226" s="221"/>
      <c r="DBS226" s="221"/>
      <c r="DBT226" s="221"/>
      <c r="DBU226" s="221"/>
      <c r="DBV226" s="221"/>
      <c r="DBW226" s="221"/>
      <c r="DBX226" s="221"/>
      <c r="DBY226" s="221"/>
      <c r="DBZ226" s="221"/>
      <c r="DCA226" s="221"/>
      <c r="DCB226" s="221"/>
      <c r="DCC226" s="221"/>
      <c r="DCD226" s="221"/>
      <c r="DCE226" s="221"/>
      <c r="DCF226" s="221"/>
      <c r="DCG226" s="221"/>
      <c r="DCH226" s="221"/>
      <c r="DCI226" s="221"/>
      <c r="DCJ226" s="221"/>
      <c r="DCK226" s="221"/>
      <c r="DCL226" s="221"/>
      <c r="DCM226" s="221"/>
      <c r="DCN226" s="221"/>
      <c r="DCO226" s="221"/>
      <c r="DCP226" s="221"/>
      <c r="DCQ226" s="221"/>
      <c r="DCR226" s="221"/>
      <c r="DCS226" s="221"/>
      <c r="DCT226" s="221"/>
      <c r="DCU226" s="221"/>
      <c r="DCV226" s="221"/>
      <c r="DCW226" s="221"/>
      <c r="DCX226" s="221"/>
      <c r="DCY226" s="221"/>
      <c r="DCZ226" s="221"/>
      <c r="DDA226" s="221"/>
      <c r="DDB226" s="221"/>
      <c r="DDC226" s="221"/>
      <c r="DDD226" s="221"/>
      <c r="DDE226" s="221"/>
      <c r="DDF226" s="221"/>
      <c r="DDG226" s="221"/>
      <c r="DDH226" s="221"/>
      <c r="DDI226" s="221"/>
      <c r="DDJ226" s="221"/>
      <c r="DDK226" s="221"/>
      <c r="DDL226" s="221"/>
      <c r="DDM226" s="221"/>
      <c r="DDN226" s="221"/>
      <c r="DDO226" s="221"/>
      <c r="DDP226" s="221"/>
      <c r="DDQ226" s="221"/>
      <c r="DDR226" s="221"/>
      <c r="DDS226" s="221"/>
      <c r="DDT226" s="221"/>
      <c r="DDU226" s="221"/>
      <c r="DDV226" s="221"/>
      <c r="DDW226" s="221"/>
      <c r="DDX226" s="221"/>
      <c r="DDY226" s="221"/>
      <c r="DDZ226" s="221"/>
      <c r="DEA226" s="221"/>
      <c r="DEB226" s="221"/>
      <c r="DEC226" s="221"/>
      <c r="DED226" s="221"/>
      <c r="DEE226" s="221"/>
      <c r="DEF226" s="221"/>
      <c r="DEG226" s="221"/>
      <c r="DEH226" s="221"/>
      <c r="DEI226" s="221"/>
      <c r="DEJ226" s="221"/>
      <c r="DEK226" s="221"/>
      <c r="DEL226" s="221"/>
      <c r="DEM226" s="221"/>
      <c r="DEN226" s="221"/>
      <c r="DEO226" s="221"/>
      <c r="DEP226" s="221"/>
      <c r="DEQ226" s="221"/>
      <c r="DER226" s="221"/>
      <c r="DES226" s="221"/>
      <c r="DET226" s="221"/>
      <c r="DEU226" s="221"/>
      <c r="DEV226" s="221"/>
      <c r="DEW226" s="221"/>
      <c r="DEX226" s="221"/>
      <c r="DEY226" s="221"/>
      <c r="DEZ226" s="221"/>
      <c r="DFA226" s="221"/>
      <c r="DFB226" s="221"/>
      <c r="DFC226" s="221"/>
      <c r="DFD226" s="221"/>
      <c r="DFE226" s="221"/>
      <c r="DFF226" s="221"/>
      <c r="DFG226" s="221"/>
      <c r="DFH226" s="221"/>
      <c r="DFI226" s="221"/>
      <c r="DFJ226" s="221"/>
      <c r="DFK226" s="221"/>
      <c r="DFL226" s="221"/>
      <c r="DFM226" s="221"/>
      <c r="DFN226" s="221"/>
      <c r="DFO226" s="221"/>
      <c r="DFP226" s="221"/>
      <c r="DFQ226" s="221"/>
      <c r="DFR226" s="221"/>
      <c r="DFS226" s="221"/>
      <c r="DFT226" s="221"/>
      <c r="DFU226" s="221"/>
      <c r="DFV226" s="221"/>
      <c r="DFW226" s="221"/>
      <c r="DFX226" s="221"/>
      <c r="DFY226" s="221"/>
      <c r="DFZ226" s="221"/>
      <c r="DGA226" s="221"/>
      <c r="DGB226" s="221"/>
      <c r="DGC226" s="221"/>
      <c r="DGD226" s="221"/>
      <c r="DGE226" s="221"/>
      <c r="DGF226" s="221"/>
      <c r="DGG226" s="221"/>
      <c r="DGH226" s="221"/>
      <c r="DGI226" s="221"/>
      <c r="DGJ226" s="221"/>
      <c r="DGK226" s="221"/>
      <c r="DGL226" s="221"/>
      <c r="DGM226" s="221"/>
      <c r="DGN226" s="221"/>
      <c r="DGO226" s="221"/>
      <c r="DGP226" s="221"/>
      <c r="DGQ226" s="221"/>
      <c r="DGR226" s="221"/>
      <c r="DGS226" s="221"/>
      <c r="DGT226" s="221"/>
      <c r="DGU226" s="221"/>
      <c r="DGV226" s="221"/>
      <c r="DGW226" s="221"/>
      <c r="DGX226" s="221"/>
      <c r="DGY226" s="221"/>
      <c r="DGZ226" s="221"/>
      <c r="DHA226" s="221"/>
      <c r="DHB226" s="221"/>
      <c r="DHC226" s="221"/>
      <c r="DHD226" s="221"/>
      <c r="DHE226" s="221"/>
      <c r="DHF226" s="221"/>
      <c r="DHG226" s="221"/>
      <c r="DHH226" s="221"/>
      <c r="DHI226" s="221"/>
      <c r="DHJ226" s="221"/>
      <c r="DHK226" s="221"/>
      <c r="DHL226" s="221"/>
      <c r="DHM226" s="221"/>
      <c r="DHN226" s="221"/>
      <c r="DHO226" s="221"/>
      <c r="DHP226" s="221"/>
      <c r="DHQ226" s="221"/>
      <c r="DHR226" s="221"/>
      <c r="DHS226" s="221"/>
      <c r="DHT226" s="221"/>
      <c r="DHU226" s="221"/>
      <c r="DHV226" s="221"/>
      <c r="DHW226" s="221"/>
      <c r="DHX226" s="221"/>
      <c r="DHY226" s="221"/>
      <c r="DHZ226" s="221"/>
      <c r="DIA226" s="221"/>
      <c r="DIB226" s="221"/>
      <c r="DIC226" s="221"/>
      <c r="DID226" s="221"/>
      <c r="DIE226" s="221"/>
      <c r="DIF226" s="221"/>
      <c r="DIG226" s="221"/>
      <c r="DIH226" s="221"/>
      <c r="DII226" s="221"/>
      <c r="DIJ226" s="221"/>
      <c r="DIK226" s="221"/>
      <c r="DIL226" s="221"/>
      <c r="DIM226" s="221"/>
      <c r="DIN226" s="221"/>
      <c r="DIO226" s="221"/>
      <c r="DIP226" s="221"/>
      <c r="DIQ226" s="221"/>
      <c r="DIR226" s="221"/>
      <c r="DIS226" s="221"/>
      <c r="DIT226" s="221"/>
      <c r="DIU226" s="221"/>
      <c r="DIV226" s="221"/>
      <c r="DIW226" s="221"/>
      <c r="DIX226" s="221"/>
      <c r="DIY226" s="221"/>
      <c r="DIZ226" s="221"/>
      <c r="DJA226" s="221"/>
      <c r="DJB226" s="221"/>
      <c r="DJC226" s="221"/>
      <c r="DJD226" s="221"/>
      <c r="DJE226" s="221"/>
      <c r="DJF226" s="221"/>
      <c r="DJG226" s="221"/>
      <c r="DJH226" s="221"/>
      <c r="DJI226" s="221"/>
      <c r="DJJ226" s="221"/>
      <c r="DJK226" s="221"/>
      <c r="DJL226" s="221"/>
      <c r="DJM226" s="221"/>
      <c r="DJN226" s="221"/>
      <c r="DJO226" s="221"/>
      <c r="DJP226" s="221"/>
      <c r="DJQ226" s="221"/>
      <c r="DJR226" s="221"/>
      <c r="DJS226" s="221"/>
      <c r="DJT226" s="221"/>
      <c r="DJU226" s="221"/>
      <c r="DJV226" s="221"/>
      <c r="DJW226" s="221"/>
      <c r="DJX226" s="221"/>
      <c r="DJY226" s="221"/>
      <c r="DJZ226" s="221"/>
      <c r="DKA226" s="221"/>
      <c r="DKB226" s="221"/>
      <c r="DKC226" s="221"/>
      <c r="DKD226" s="221"/>
      <c r="DKE226" s="221"/>
      <c r="DKF226" s="221"/>
      <c r="DKG226" s="221"/>
      <c r="DKH226" s="221"/>
      <c r="DKI226" s="221"/>
      <c r="DKJ226" s="221"/>
      <c r="DKK226" s="221"/>
      <c r="DKL226" s="221"/>
      <c r="DKM226" s="221"/>
      <c r="DKN226" s="221"/>
      <c r="DKO226" s="221"/>
      <c r="DKP226" s="221"/>
      <c r="DKQ226" s="221"/>
      <c r="DKR226" s="221"/>
      <c r="DKS226" s="221"/>
      <c r="DKT226" s="221"/>
      <c r="DKU226" s="221"/>
      <c r="DKV226" s="221"/>
      <c r="DKW226" s="221"/>
      <c r="DKX226" s="221"/>
      <c r="DKY226" s="221"/>
      <c r="DKZ226" s="221"/>
      <c r="DLA226" s="221"/>
      <c r="DLB226" s="221"/>
      <c r="DLC226" s="221"/>
      <c r="DLD226" s="221"/>
      <c r="DLE226" s="221"/>
      <c r="DLF226" s="221"/>
      <c r="DLG226" s="221"/>
      <c r="DLH226" s="221"/>
      <c r="DLI226" s="221"/>
      <c r="DLJ226" s="221"/>
      <c r="DLK226" s="221"/>
      <c r="DLL226" s="221"/>
      <c r="DLM226" s="221"/>
      <c r="DLN226" s="221"/>
      <c r="DLO226" s="221"/>
      <c r="DLP226" s="221"/>
      <c r="DLQ226" s="221"/>
      <c r="DLR226" s="221"/>
      <c r="DLS226" s="221"/>
      <c r="DLT226" s="221"/>
      <c r="DLU226" s="221"/>
      <c r="DLV226" s="221"/>
      <c r="DLW226" s="221"/>
      <c r="DLX226" s="221"/>
      <c r="DLY226" s="221"/>
      <c r="DLZ226" s="221"/>
      <c r="DMA226" s="221"/>
      <c r="DMB226" s="221"/>
      <c r="DMC226" s="221"/>
      <c r="DMD226" s="221"/>
      <c r="DME226" s="221"/>
      <c r="DMF226" s="221"/>
      <c r="DMG226" s="221"/>
      <c r="DMH226" s="221"/>
      <c r="DMI226" s="221"/>
      <c r="DMJ226" s="221"/>
      <c r="DMK226" s="221"/>
      <c r="DML226" s="221"/>
      <c r="DMM226" s="221"/>
      <c r="DMN226" s="221"/>
      <c r="DMO226" s="221"/>
      <c r="DMP226" s="221"/>
      <c r="DMQ226" s="221"/>
      <c r="DMR226" s="221"/>
      <c r="DMS226" s="221"/>
      <c r="DMT226" s="221"/>
      <c r="DMU226" s="221"/>
      <c r="DMV226" s="221"/>
      <c r="DMW226" s="221"/>
      <c r="DMX226" s="221"/>
      <c r="DMY226" s="221"/>
      <c r="DMZ226" s="221"/>
      <c r="DNA226" s="221"/>
      <c r="DNB226" s="221"/>
      <c r="DNC226" s="221"/>
      <c r="DND226" s="221"/>
      <c r="DNE226" s="221"/>
      <c r="DNF226" s="221"/>
      <c r="DNG226" s="221"/>
      <c r="DNH226" s="221"/>
      <c r="DNI226" s="221"/>
      <c r="DNJ226" s="221"/>
      <c r="DNK226" s="221"/>
      <c r="DNL226" s="221"/>
      <c r="DNM226" s="221"/>
      <c r="DNN226" s="221"/>
      <c r="DNO226" s="221"/>
      <c r="DNP226" s="221"/>
      <c r="DNQ226" s="221"/>
      <c r="DNR226" s="221"/>
      <c r="DNS226" s="221"/>
      <c r="DNT226" s="221"/>
      <c r="DNU226" s="221"/>
      <c r="DNV226" s="221"/>
      <c r="DNW226" s="221"/>
      <c r="DNX226" s="221"/>
      <c r="DNY226" s="221"/>
      <c r="DNZ226" s="221"/>
      <c r="DOA226" s="221"/>
      <c r="DOB226" s="221"/>
      <c r="DOC226" s="221"/>
      <c r="DOD226" s="221"/>
      <c r="DOE226" s="221"/>
      <c r="DOF226" s="221"/>
      <c r="DOG226" s="221"/>
      <c r="DOH226" s="221"/>
      <c r="DOI226" s="221"/>
      <c r="DOJ226" s="221"/>
      <c r="DOK226" s="221"/>
      <c r="DOL226" s="221"/>
      <c r="DOM226" s="221"/>
      <c r="DON226" s="221"/>
      <c r="DOO226" s="221"/>
      <c r="DOP226" s="221"/>
      <c r="DOQ226" s="221"/>
      <c r="DOR226" s="221"/>
      <c r="DOS226" s="221"/>
      <c r="DOT226" s="221"/>
      <c r="DOU226" s="221"/>
      <c r="DOV226" s="221"/>
      <c r="DOW226" s="221"/>
      <c r="DOX226" s="221"/>
      <c r="DOY226" s="221"/>
      <c r="DOZ226" s="221"/>
      <c r="DPA226" s="221"/>
      <c r="DPB226" s="221"/>
      <c r="DPC226" s="221"/>
      <c r="DPD226" s="221"/>
      <c r="DPE226" s="221"/>
      <c r="DPF226" s="221"/>
      <c r="DPG226" s="221"/>
      <c r="DPH226" s="221"/>
      <c r="DPI226" s="221"/>
      <c r="DPJ226" s="221"/>
      <c r="DPK226" s="221"/>
      <c r="DPL226" s="221"/>
      <c r="DPM226" s="221"/>
      <c r="DPN226" s="221"/>
      <c r="DPO226" s="221"/>
      <c r="DPP226" s="221"/>
      <c r="DPQ226" s="221"/>
      <c r="DPR226" s="221"/>
      <c r="DPS226" s="221"/>
      <c r="DPT226" s="221"/>
      <c r="DPU226" s="221"/>
      <c r="DPV226" s="221"/>
      <c r="DPW226" s="221"/>
      <c r="DPX226" s="221"/>
      <c r="DPY226" s="221"/>
      <c r="DPZ226" s="221"/>
      <c r="DQA226" s="221"/>
      <c r="DQB226" s="221"/>
      <c r="DQC226" s="221"/>
      <c r="DQD226" s="221"/>
      <c r="DQE226" s="221"/>
      <c r="DQF226" s="221"/>
      <c r="DQG226" s="221"/>
      <c r="DQH226" s="221"/>
      <c r="DQI226" s="221"/>
      <c r="DQJ226" s="221"/>
      <c r="DQK226" s="221"/>
      <c r="DQL226" s="221"/>
      <c r="DQM226" s="221"/>
      <c r="DQN226" s="221"/>
      <c r="DQO226" s="221"/>
      <c r="DQP226" s="221"/>
      <c r="DQQ226" s="221"/>
      <c r="DQR226" s="221"/>
      <c r="DQS226" s="221"/>
      <c r="DQT226" s="221"/>
      <c r="DQU226" s="221"/>
      <c r="DQV226" s="221"/>
      <c r="DQW226" s="221"/>
      <c r="DQX226" s="221"/>
      <c r="DQY226" s="221"/>
      <c r="DQZ226" s="221"/>
      <c r="DRA226" s="221"/>
      <c r="DRB226" s="221"/>
      <c r="DRC226" s="221"/>
      <c r="DRD226" s="221"/>
      <c r="DRE226" s="221"/>
      <c r="DRF226" s="221"/>
      <c r="DRG226" s="221"/>
      <c r="DRH226" s="221"/>
      <c r="DRI226" s="221"/>
      <c r="DRJ226" s="221"/>
      <c r="DRK226" s="221"/>
      <c r="DRL226" s="221"/>
      <c r="DRM226" s="221"/>
      <c r="DRN226" s="221"/>
      <c r="DRO226" s="221"/>
      <c r="DRP226" s="221"/>
      <c r="DRQ226" s="221"/>
      <c r="DRR226" s="221"/>
      <c r="DRS226" s="221"/>
      <c r="DRT226" s="221"/>
      <c r="DRU226" s="221"/>
      <c r="DRV226" s="221"/>
      <c r="DRW226" s="221"/>
      <c r="DRX226" s="221"/>
      <c r="DRY226" s="221"/>
      <c r="DRZ226" s="221"/>
      <c r="DSA226" s="221"/>
      <c r="DSB226" s="221"/>
      <c r="DSC226" s="221"/>
      <c r="DSD226" s="221"/>
      <c r="DSE226" s="221"/>
      <c r="DSF226" s="221"/>
      <c r="DSG226" s="221"/>
      <c r="DSH226" s="221"/>
      <c r="DSI226" s="221"/>
      <c r="DSJ226" s="221"/>
      <c r="DSK226" s="221"/>
      <c r="DSL226" s="221"/>
      <c r="DSM226" s="221"/>
      <c r="DSN226" s="221"/>
      <c r="DSO226" s="221"/>
      <c r="DSP226" s="221"/>
      <c r="DSQ226" s="221"/>
      <c r="DSR226" s="221"/>
      <c r="DSS226" s="221"/>
      <c r="DST226" s="221"/>
      <c r="DSU226" s="221"/>
      <c r="DSV226" s="221"/>
      <c r="DSW226" s="221"/>
      <c r="DSX226" s="221"/>
      <c r="DSY226" s="221"/>
      <c r="DSZ226" s="221"/>
      <c r="DTA226" s="221"/>
      <c r="DTB226" s="221"/>
      <c r="DTC226" s="221"/>
      <c r="DTD226" s="221"/>
      <c r="DTE226" s="221"/>
      <c r="DTF226" s="221"/>
      <c r="DTG226" s="221"/>
      <c r="DTH226" s="221"/>
      <c r="DTI226" s="221"/>
      <c r="DTJ226" s="221"/>
      <c r="DTK226" s="221"/>
      <c r="DTL226" s="221"/>
      <c r="DTM226" s="221"/>
      <c r="DTN226" s="221"/>
      <c r="DTO226" s="221"/>
      <c r="DTP226" s="221"/>
      <c r="DTQ226" s="221"/>
      <c r="DTR226" s="221"/>
      <c r="DTS226" s="221"/>
      <c r="DTT226" s="221"/>
      <c r="DTU226" s="221"/>
      <c r="DTV226" s="221"/>
      <c r="DTW226" s="221"/>
      <c r="DTX226" s="221"/>
      <c r="DTY226" s="221"/>
      <c r="DTZ226" s="221"/>
      <c r="DUA226" s="221"/>
      <c r="DUB226" s="221"/>
      <c r="DUC226" s="221"/>
      <c r="DUD226" s="221"/>
      <c r="DUE226" s="221"/>
      <c r="DUF226" s="221"/>
      <c r="DUG226" s="221"/>
      <c r="DUH226" s="221"/>
      <c r="DUI226" s="221"/>
      <c r="DUJ226" s="221"/>
      <c r="DUK226" s="221"/>
      <c r="DUL226" s="221"/>
      <c r="DUM226" s="221"/>
      <c r="DUN226" s="221"/>
      <c r="DUO226" s="221"/>
      <c r="DUP226" s="221"/>
      <c r="DUQ226" s="221"/>
      <c r="DUR226" s="221"/>
      <c r="DUS226" s="221"/>
      <c r="DUT226" s="221"/>
      <c r="DUU226" s="221"/>
      <c r="DUV226" s="221"/>
      <c r="DUW226" s="221"/>
      <c r="DUX226" s="221"/>
      <c r="DUY226" s="221"/>
      <c r="DUZ226" s="221"/>
      <c r="DVA226" s="221"/>
      <c r="DVB226" s="221"/>
      <c r="DVC226" s="221"/>
      <c r="DVD226" s="221"/>
      <c r="DVE226" s="221"/>
      <c r="DVF226" s="221"/>
      <c r="DVG226" s="221"/>
      <c r="DVH226" s="221"/>
      <c r="DVI226" s="221"/>
      <c r="DVJ226" s="221"/>
      <c r="DVK226" s="221"/>
      <c r="DVL226" s="221"/>
      <c r="DVM226" s="221"/>
      <c r="DVN226" s="221"/>
      <c r="DVO226" s="221"/>
      <c r="DVP226" s="221"/>
      <c r="DVQ226" s="221"/>
      <c r="DVR226" s="221"/>
      <c r="DVS226" s="221"/>
      <c r="DVT226" s="221"/>
      <c r="DVU226" s="221"/>
      <c r="DVV226" s="221"/>
      <c r="DVW226" s="221"/>
      <c r="DVX226" s="221"/>
      <c r="DVY226" s="221"/>
      <c r="DVZ226" s="221"/>
      <c r="DWA226" s="221"/>
      <c r="DWB226" s="221"/>
      <c r="DWC226" s="221"/>
      <c r="DWD226" s="221"/>
      <c r="DWE226" s="221"/>
      <c r="DWF226" s="221"/>
      <c r="DWG226" s="221"/>
      <c r="DWH226" s="221"/>
      <c r="DWI226" s="221"/>
      <c r="DWJ226" s="221"/>
      <c r="DWK226" s="221"/>
      <c r="DWL226" s="221"/>
      <c r="DWM226" s="221"/>
      <c r="DWN226" s="221"/>
      <c r="DWO226" s="221"/>
      <c r="DWP226" s="221"/>
      <c r="DWQ226" s="221"/>
      <c r="DWR226" s="221"/>
      <c r="DWS226" s="221"/>
      <c r="DWT226" s="221"/>
      <c r="DWU226" s="221"/>
      <c r="DWV226" s="221"/>
      <c r="DWW226" s="221"/>
      <c r="DWX226" s="221"/>
      <c r="DWY226" s="221"/>
      <c r="DWZ226" s="221"/>
      <c r="DXA226" s="221"/>
      <c r="DXB226" s="221"/>
      <c r="DXC226" s="221"/>
      <c r="DXD226" s="221"/>
      <c r="DXE226" s="221"/>
      <c r="DXF226" s="221"/>
      <c r="DXG226" s="221"/>
      <c r="DXH226" s="221"/>
      <c r="DXI226" s="221"/>
      <c r="DXJ226" s="221"/>
      <c r="DXK226" s="221"/>
      <c r="DXL226" s="221"/>
      <c r="DXM226" s="221"/>
      <c r="DXN226" s="221"/>
      <c r="DXO226" s="221"/>
      <c r="DXP226" s="221"/>
      <c r="DXQ226" s="221"/>
      <c r="DXR226" s="221"/>
      <c r="DXS226" s="221"/>
      <c r="DXT226" s="221"/>
      <c r="DXU226" s="221"/>
      <c r="DXV226" s="221"/>
      <c r="DXW226" s="221"/>
      <c r="DXX226" s="221"/>
      <c r="DXY226" s="221"/>
      <c r="DXZ226" s="221"/>
      <c r="DYA226" s="221"/>
      <c r="DYB226" s="221"/>
      <c r="DYC226" s="221"/>
      <c r="DYD226" s="221"/>
      <c r="DYE226" s="221"/>
      <c r="DYF226" s="221"/>
      <c r="DYG226" s="221"/>
      <c r="DYH226" s="221"/>
      <c r="DYI226" s="221"/>
      <c r="DYJ226" s="221"/>
      <c r="DYK226" s="221"/>
      <c r="DYL226" s="221"/>
      <c r="DYM226" s="221"/>
      <c r="DYN226" s="221"/>
      <c r="DYO226" s="221"/>
      <c r="DYP226" s="221"/>
      <c r="DYQ226" s="221"/>
      <c r="DYR226" s="221"/>
      <c r="DYS226" s="221"/>
      <c r="DYT226" s="221"/>
      <c r="DYU226" s="221"/>
      <c r="DYV226" s="221"/>
      <c r="DYW226" s="221"/>
      <c r="DYX226" s="221"/>
      <c r="DYY226" s="221"/>
      <c r="DYZ226" s="221"/>
      <c r="DZA226" s="221"/>
      <c r="DZB226" s="221"/>
      <c r="DZC226" s="221"/>
      <c r="DZD226" s="221"/>
      <c r="DZE226" s="221"/>
      <c r="DZF226" s="221"/>
      <c r="DZG226" s="221"/>
      <c r="DZH226" s="221"/>
      <c r="DZI226" s="221"/>
      <c r="DZJ226" s="221"/>
      <c r="DZK226" s="221"/>
      <c r="DZL226" s="221"/>
      <c r="DZM226" s="221"/>
      <c r="DZN226" s="221"/>
      <c r="DZO226" s="221"/>
      <c r="DZP226" s="221"/>
      <c r="DZQ226" s="221"/>
      <c r="DZR226" s="221"/>
      <c r="DZS226" s="221"/>
      <c r="DZT226" s="221"/>
      <c r="DZU226" s="221"/>
      <c r="DZV226" s="221"/>
      <c r="DZW226" s="221"/>
      <c r="DZX226" s="221"/>
      <c r="DZY226" s="221"/>
      <c r="DZZ226" s="221"/>
      <c r="EAA226" s="221"/>
      <c r="EAB226" s="221"/>
      <c r="EAC226" s="221"/>
      <c r="EAD226" s="221"/>
      <c r="EAE226" s="221"/>
      <c r="EAF226" s="221"/>
      <c r="EAG226" s="221"/>
      <c r="EAH226" s="221"/>
      <c r="EAI226" s="221"/>
      <c r="EAJ226" s="221"/>
      <c r="EAK226" s="221"/>
      <c r="EAL226" s="221"/>
      <c r="EAM226" s="221"/>
      <c r="EAN226" s="221"/>
      <c r="EAO226" s="221"/>
      <c r="EAP226" s="221"/>
      <c r="EAQ226" s="221"/>
      <c r="EAR226" s="221"/>
      <c r="EAS226" s="221"/>
      <c r="EAT226" s="221"/>
      <c r="EAU226" s="221"/>
      <c r="EAV226" s="221"/>
      <c r="EAW226" s="221"/>
      <c r="EAX226" s="221"/>
      <c r="EAY226" s="221"/>
      <c r="EAZ226" s="221"/>
      <c r="EBA226" s="221"/>
      <c r="EBB226" s="221"/>
      <c r="EBC226" s="221"/>
      <c r="EBD226" s="221"/>
      <c r="EBE226" s="221"/>
      <c r="EBF226" s="221"/>
      <c r="EBG226" s="221"/>
      <c r="EBH226" s="221"/>
      <c r="EBI226" s="221"/>
      <c r="EBJ226" s="221"/>
      <c r="EBK226" s="221"/>
      <c r="EBL226" s="221"/>
      <c r="EBM226" s="221"/>
      <c r="EBN226" s="221"/>
      <c r="EBO226" s="221"/>
      <c r="EBP226" s="221"/>
      <c r="EBQ226" s="221"/>
      <c r="EBR226" s="221"/>
      <c r="EBS226" s="221"/>
      <c r="EBT226" s="221"/>
      <c r="EBU226" s="221"/>
      <c r="EBV226" s="221"/>
      <c r="EBW226" s="221"/>
      <c r="EBX226" s="221"/>
      <c r="EBY226" s="221"/>
      <c r="EBZ226" s="221"/>
      <c r="ECA226" s="221"/>
      <c r="ECB226" s="221"/>
      <c r="ECC226" s="221"/>
      <c r="ECD226" s="221"/>
      <c r="ECE226" s="221"/>
      <c r="ECF226" s="221"/>
      <c r="ECG226" s="221"/>
      <c r="ECH226" s="221"/>
      <c r="ECI226" s="221"/>
      <c r="ECJ226" s="221"/>
      <c r="ECK226" s="221"/>
      <c r="ECL226" s="221"/>
      <c r="ECM226" s="221"/>
      <c r="ECN226" s="221"/>
      <c r="ECO226" s="221"/>
      <c r="ECP226" s="221"/>
      <c r="ECQ226" s="221"/>
      <c r="ECR226" s="221"/>
      <c r="ECS226" s="221"/>
      <c r="ECT226" s="221"/>
      <c r="ECU226" s="221"/>
      <c r="ECV226" s="221"/>
      <c r="ECW226" s="221"/>
      <c r="ECX226" s="221"/>
      <c r="ECY226" s="221"/>
      <c r="ECZ226" s="221"/>
      <c r="EDA226" s="221"/>
      <c r="EDB226" s="221"/>
      <c r="EDC226" s="221"/>
      <c r="EDD226" s="221"/>
      <c r="EDE226" s="221"/>
      <c r="EDF226" s="221"/>
      <c r="EDG226" s="221"/>
      <c r="EDH226" s="221"/>
      <c r="EDI226" s="221"/>
      <c r="EDJ226" s="221"/>
      <c r="EDK226" s="221"/>
      <c r="EDL226" s="221"/>
      <c r="EDM226" s="221"/>
      <c r="EDN226" s="221"/>
      <c r="EDO226" s="221"/>
      <c r="EDP226" s="221"/>
      <c r="EDQ226" s="221"/>
      <c r="EDR226" s="221"/>
      <c r="EDS226" s="221"/>
      <c r="EDT226" s="221"/>
      <c r="EDU226" s="221"/>
      <c r="EDV226" s="221"/>
      <c r="EDW226" s="221"/>
      <c r="EDX226" s="221"/>
      <c r="EDY226" s="221"/>
      <c r="EDZ226" s="221"/>
      <c r="EEA226" s="221"/>
      <c r="EEB226" s="221"/>
      <c r="EEC226" s="221"/>
      <c r="EED226" s="221"/>
      <c r="EEE226" s="221"/>
      <c r="EEF226" s="221"/>
      <c r="EEG226" s="221"/>
      <c r="EEH226" s="221"/>
      <c r="EEI226" s="221"/>
      <c r="EEJ226" s="221"/>
      <c r="EEK226" s="221"/>
      <c r="EEL226" s="221"/>
      <c r="EEM226" s="221"/>
      <c r="EEN226" s="221"/>
      <c r="EEO226" s="221"/>
      <c r="EEP226" s="221"/>
      <c r="EEQ226" s="221"/>
      <c r="EER226" s="221"/>
      <c r="EES226" s="221"/>
      <c r="EET226" s="221"/>
      <c r="EEU226" s="221"/>
      <c r="EEV226" s="221"/>
      <c r="EEW226" s="221"/>
      <c r="EEX226" s="221"/>
      <c r="EEY226" s="221"/>
      <c r="EEZ226" s="221"/>
      <c r="EFA226" s="221"/>
      <c r="EFB226" s="221"/>
      <c r="EFC226" s="221"/>
      <c r="EFD226" s="221"/>
      <c r="EFE226" s="221"/>
      <c r="EFF226" s="221"/>
      <c r="EFG226" s="221"/>
      <c r="EFH226" s="221"/>
      <c r="EFI226" s="221"/>
      <c r="EFJ226" s="221"/>
      <c r="EFK226" s="221"/>
      <c r="EFL226" s="221"/>
      <c r="EFM226" s="221"/>
      <c r="EFN226" s="221"/>
      <c r="EFO226" s="221"/>
      <c r="EFP226" s="221"/>
      <c r="EFQ226" s="221"/>
      <c r="EFR226" s="221"/>
      <c r="EFS226" s="221"/>
      <c r="EFT226" s="221"/>
      <c r="EFU226" s="221"/>
      <c r="EFV226" s="221"/>
      <c r="EFW226" s="221"/>
      <c r="EFX226" s="221"/>
      <c r="EFY226" s="221"/>
      <c r="EFZ226" s="221"/>
      <c r="EGA226" s="221"/>
      <c r="EGB226" s="221"/>
      <c r="EGC226" s="221"/>
      <c r="EGD226" s="221"/>
      <c r="EGE226" s="221"/>
      <c r="EGF226" s="221"/>
      <c r="EGG226" s="221"/>
      <c r="EGH226" s="221"/>
      <c r="EGI226" s="221"/>
      <c r="EGJ226" s="221"/>
      <c r="EGK226" s="221"/>
      <c r="EGL226" s="221"/>
      <c r="EGM226" s="221"/>
      <c r="EGN226" s="221"/>
      <c r="EGO226" s="221"/>
      <c r="EGP226" s="221"/>
      <c r="EGQ226" s="221"/>
      <c r="EGR226" s="221"/>
      <c r="EGS226" s="221"/>
      <c r="EGT226" s="221"/>
      <c r="EGU226" s="221"/>
      <c r="EGV226" s="221"/>
      <c r="EGW226" s="221"/>
      <c r="EGX226" s="221"/>
      <c r="EGY226" s="221"/>
      <c r="EGZ226" s="221"/>
      <c r="EHA226" s="221"/>
      <c r="EHB226" s="221"/>
      <c r="EHC226" s="221"/>
      <c r="EHD226" s="221"/>
      <c r="EHE226" s="221"/>
      <c r="EHF226" s="221"/>
      <c r="EHG226" s="221"/>
      <c r="EHH226" s="221"/>
      <c r="EHI226" s="221"/>
      <c r="EHJ226" s="221"/>
      <c r="EHK226" s="221"/>
      <c r="EHL226" s="221"/>
      <c r="EHM226" s="221"/>
      <c r="EHN226" s="221"/>
      <c r="EHO226" s="221"/>
      <c r="EHP226" s="221"/>
      <c r="EHQ226" s="221"/>
      <c r="EHR226" s="221"/>
      <c r="EHS226" s="221"/>
      <c r="EHT226" s="221"/>
      <c r="EHU226" s="221"/>
      <c r="EHV226" s="221"/>
      <c r="EHW226" s="221"/>
      <c r="EHX226" s="221"/>
      <c r="EHY226" s="221"/>
      <c r="EHZ226" s="221"/>
      <c r="EIA226" s="221"/>
      <c r="EIB226" s="221"/>
      <c r="EIC226" s="221"/>
      <c r="EID226" s="221"/>
      <c r="EIE226" s="221"/>
      <c r="EIF226" s="221"/>
      <c r="EIG226" s="221"/>
      <c r="EIH226" s="221"/>
      <c r="EII226" s="221"/>
      <c r="EIJ226" s="221"/>
      <c r="EIK226" s="221"/>
      <c r="EIL226" s="221"/>
      <c r="EIM226" s="221"/>
      <c r="EIN226" s="221"/>
      <c r="EIO226" s="221"/>
      <c r="EIP226" s="221"/>
      <c r="EIQ226" s="221"/>
      <c r="EIR226" s="221"/>
      <c r="EIS226" s="221"/>
      <c r="EIT226" s="221"/>
      <c r="EIU226" s="221"/>
      <c r="EIV226" s="221"/>
      <c r="EIW226" s="221"/>
      <c r="EIX226" s="221"/>
      <c r="EIY226" s="221"/>
      <c r="EIZ226" s="221"/>
      <c r="EJA226" s="221"/>
      <c r="EJB226" s="221"/>
      <c r="EJC226" s="221"/>
      <c r="EJD226" s="221"/>
      <c r="EJE226" s="221"/>
      <c r="EJF226" s="221"/>
      <c r="EJG226" s="221"/>
      <c r="EJH226" s="221"/>
      <c r="EJI226" s="221"/>
      <c r="EJJ226" s="221"/>
      <c r="EJK226" s="221"/>
      <c r="EJL226" s="221"/>
      <c r="EJM226" s="221"/>
      <c r="EJN226" s="221"/>
      <c r="EJO226" s="221"/>
      <c r="EJP226" s="221"/>
      <c r="EJQ226" s="221"/>
      <c r="EJR226" s="221"/>
      <c r="EJS226" s="221"/>
      <c r="EJT226" s="221"/>
      <c r="EJU226" s="221"/>
      <c r="EJV226" s="221"/>
      <c r="EJW226" s="221"/>
      <c r="EJX226" s="221"/>
      <c r="EJY226" s="221"/>
      <c r="EJZ226" s="221"/>
      <c r="EKA226" s="221"/>
      <c r="EKB226" s="221"/>
      <c r="EKC226" s="221"/>
      <c r="EKD226" s="221"/>
      <c r="EKE226" s="221"/>
      <c r="EKF226" s="221"/>
      <c r="EKG226" s="221"/>
      <c r="EKH226" s="221"/>
      <c r="EKI226" s="221"/>
      <c r="EKJ226" s="221"/>
      <c r="EKK226" s="221"/>
      <c r="EKL226" s="221"/>
      <c r="EKM226" s="221"/>
      <c r="EKN226" s="221"/>
      <c r="EKO226" s="221"/>
      <c r="EKP226" s="221"/>
      <c r="EKQ226" s="221"/>
      <c r="EKR226" s="221"/>
      <c r="EKS226" s="221"/>
      <c r="EKT226" s="221"/>
      <c r="EKU226" s="221"/>
      <c r="EKV226" s="221"/>
      <c r="EKW226" s="221"/>
      <c r="EKX226" s="221"/>
      <c r="EKY226" s="221"/>
      <c r="EKZ226" s="221"/>
      <c r="ELA226" s="221"/>
      <c r="ELB226" s="221"/>
      <c r="ELC226" s="221"/>
      <c r="ELD226" s="221"/>
      <c r="ELE226" s="221"/>
      <c r="ELF226" s="221"/>
      <c r="ELG226" s="221"/>
      <c r="ELH226" s="221"/>
      <c r="ELI226" s="221"/>
      <c r="ELJ226" s="221"/>
      <c r="ELK226" s="221"/>
      <c r="ELL226" s="221"/>
      <c r="ELM226" s="221"/>
      <c r="ELN226" s="221"/>
      <c r="ELO226" s="221"/>
      <c r="ELP226" s="221"/>
      <c r="ELQ226" s="221"/>
      <c r="ELR226" s="221"/>
      <c r="ELS226" s="221"/>
      <c r="ELT226" s="221"/>
      <c r="ELU226" s="221"/>
      <c r="ELV226" s="221"/>
      <c r="ELW226" s="221"/>
      <c r="ELX226" s="221"/>
      <c r="ELY226" s="221"/>
      <c r="ELZ226" s="221"/>
      <c r="EMA226" s="221"/>
      <c r="EMB226" s="221"/>
      <c r="EMC226" s="221"/>
      <c r="EMD226" s="221"/>
      <c r="EME226" s="221"/>
      <c r="EMF226" s="221"/>
      <c r="EMG226" s="221"/>
      <c r="EMH226" s="221"/>
      <c r="EMI226" s="221"/>
      <c r="EMJ226" s="221"/>
      <c r="EMK226" s="221"/>
      <c r="EML226" s="221"/>
      <c r="EMM226" s="221"/>
      <c r="EMN226" s="221"/>
      <c r="EMO226" s="221"/>
      <c r="EMP226" s="221"/>
      <c r="EMQ226" s="221"/>
      <c r="EMR226" s="221"/>
      <c r="EMS226" s="221"/>
      <c r="EMT226" s="221"/>
      <c r="EMU226" s="221"/>
      <c r="EMV226" s="221"/>
      <c r="EMW226" s="221"/>
      <c r="EMX226" s="221"/>
      <c r="EMY226" s="221"/>
      <c r="EMZ226" s="221"/>
      <c r="ENA226" s="221"/>
      <c r="ENB226" s="221"/>
      <c r="ENC226" s="221"/>
      <c r="END226" s="221"/>
      <c r="ENE226" s="221"/>
      <c r="ENF226" s="221"/>
      <c r="ENG226" s="221"/>
      <c r="ENH226" s="221"/>
      <c r="ENI226" s="221"/>
      <c r="ENJ226" s="221"/>
      <c r="ENK226" s="221"/>
      <c r="ENL226" s="221"/>
      <c r="ENM226" s="221"/>
      <c r="ENN226" s="221"/>
      <c r="ENO226" s="221"/>
      <c r="ENP226" s="221"/>
      <c r="ENQ226" s="221"/>
      <c r="ENR226" s="221"/>
      <c r="ENS226" s="221"/>
      <c r="ENT226" s="221"/>
      <c r="ENU226" s="221"/>
      <c r="ENV226" s="221"/>
      <c r="ENW226" s="221"/>
      <c r="ENX226" s="221"/>
      <c r="ENY226" s="221"/>
      <c r="ENZ226" s="221"/>
      <c r="EOA226" s="221"/>
      <c r="EOB226" s="221"/>
      <c r="EOC226" s="221"/>
      <c r="EOD226" s="221"/>
      <c r="EOE226" s="221"/>
      <c r="EOF226" s="221"/>
      <c r="EOG226" s="221"/>
      <c r="EOH226" s="221"/>
      <c r="EOI226" s="221"/>
      <c r="EOJ226" s="221"/>
      <c r="EOK226" s="221"/>
      <c r="EOL226" s="221"/>
      <c r="EOM226" s="221"/>
      <c r="EON226" s="221"/>
      <c r="EOO226" s="221"/>
      <c r="EOP226" s="221"/>
      <c r="EOQ226" s="221"/>
      <c r="EOR226" s="221"/>
      <c r="EOS226" s="221"/>
      <c r="EOT226" s="221"/>
      <c r="EOU226" s="221"/>
      <c r="EOV226" s="221"/>
      <c r="EOW226" s="221"/>
      <c r="EOX226" s="221"/>
      <c r="EOY226" s="221"/>
      <c r="EOZ226" s="221"/>
      <c r="EPA226" s="221"/>
      <c r="EPB226" s="221"/>
      <c r="EPC226" s="221"/>
      <c r="EPD226" s="221"/>
      <c r="EPE226" s="221"/>
      <c r="EPF226" s="221"/>
      <c r="EPG226" s="221"/>
      <c r="EPH226" s="221"/>
      <c r="EPI226" s="221"/>
      <c r="EPJ226" s="221"/>
      <c r="EPK226" s="221"/>
      <c r="EPL226" s="221"/>
      <c r="EPM226" s="221"/>
      <c r="EPN226" s="221"/>
      <c r="EPO226" s="221"/>
      <c r="EPP226" s="221"/>
      <c r="EPQ226" s="221"/>
      <c r="EPR226" s="221"/>
      <c r="EPS226" s="221"/>
      <c r="EPT226" s="221"/>
      <c r="EPU226" s="221"/>
      <c r="EPV226" s="221"/>
      <c r="EPW226" s="221"/>
      <c r="EPX226" s="221"/>
      <c r="EPY226" s="221"/>
      <c r="EPZ226" s="221"/>
      <c r="EQA226" s="221"/>
      <c r="EQB226" s="221"/>
      <c r="EQC226" s="221"/>
      <c r="EQD226" s="221"/>
      <c r="EQE226" s="221"/>
      <c r="EQF226" s="221"/>
      <c r="EQG226" s="221"/>
      <c r="EQH226" s="221"/>
      <c r="EQI226" s="221"/>
      <c r="EQJ226" s="221"/>
      <c r="EQK226" s="221"/>
      <c r="EQL226" s="221"/>
      <c r="EQM226" s="221"/>
      <c r="EQN226" s="221"/>
      <c r="EQO226" s="221"/>
      <c r="EQP226" s="221"/>
      <c r="EQQ226" s="221"/>
      <c r="EQR226" s="221"/>
      <c r="EQS226" s="221"/>
      <c r="EQT226" s="221"/>
      <c r="EQU226" s="221"/>
      <c r="EQV226" s="221"/>
      <c r="EQW226" s="221"/>
      <c r="EQX226" s="221"/>
      <c r="EQY226" s="221"/>
      <c r="EQZ226" s="221"/>
      <c r="ERA226" s="221"/>
      <c r="ERB226" s="221"/>
      <c r="ERC226" s="221"/>
      <c r="ERD226" s="221"/>
      <c r="ERE226" s="221"/>
      <c r="ERF226" s="221"/>
      <c r="ERG226" s="221"/>
      <c r="ERH226" s="221"/>
      <c r="ERI226" s="221"/>
      <c r="ERJ226" s="221"/>
      <c r="ERK226" s="221"/>
      <c r="ERL226" s="221"/>
      <c r="ERM226" s="221"/>
      <c r="ERN226" s="221"/>
      <c r="ERO226" s="221"/>
      <c r="ERP226" s="221"/>
      <c r="ERQ226" s="221"/>
      <c r="ERR226" s="221"/>
      <c r="ERS226" s="221"/>
      <c r="ERT226" s="221"/>
      <c r="ERU226" s="221"/>
      <c r="ERV226" s="221"/>
      <c r="ERW226" s="221"/>
      <c r="ERX226" s="221"/>
      <c r="ERY226" s="221"/>
      <c r="ERZ226" s="221"/>
      <c r="ESA226" s="221"/>
      <c r="ESB226" s="221"/>
      <c r="ESC226" s="221"/>
      <c r="ESD226" s="221"/>
      <c r="ESE226" s="221"/>
      <c r="ESF226" s="221"/>
      <c r="ESG226" s="221"/>
      <c r="ESH226" s="221"/>
      <c r="ESI226" s="221"/>
      <c r="ESJ226" s="221"/>
      <c r="ESK226" s="221"/>
      <c r="ESL226" s="221"/>
      <c r="ESM226" s="221"/>
      <c r="ESN226" s="221"/>
      <c r="ESO226" s="221"/>
      <c r="ESP226" s="221"/>
      <c r="ESQ226" s="221"/>
      <c r="ESR226" s="221"/>
      <c r="ESS226" s="221"/>
      <c r="EST226" s="221"/>
      <c r="ESU226" s="221"/>
      <c r="ESV226" s="221"/>
      <c r="ESW226" s="221"/>
      <c r="ESX226" s="221"/>
      <c r="ESY226" s="221"/>
      <c r="ESZ226" s="221"/>
      <c r="ETA226" s="221"/>
      <c r="ETB226" s="221"/>
      <c r="ETC226" s="221"/>
      <c r="ETD226" s="221"/>
      <c r="ETE226" s="221"/>
      <c r="ETF226" s="221"/>
      <c r="ETG226" s="221"/>
      <c r="ETH226" s="221"/>
      <c r="ETI226" s="221"/>
      <c r="ETJ226" s="221"/>
      <c r="ETK226" s="221"/>
      <c r="ETL226" s="221"/>
      <c r="ETM226" s="221"/>
      <c r="ETN226" s="221"/>
      <c r="ETO226" s="221"/>
      <c r="ETP226" s="221"/>
      <c r="ETQ226" s="221"/>
      <c r="ETR226" s="221"/>
      <c r="ETS226" s="221"/>
      <c r="ETT226" s="221"/>
      <c r="ETU226" s="221"/>
      <c r="ETV226" s="221"/>
      <c r="ETW226" s="221"/>
      <c r="ETX226" s="221"/>
      <c r="ETY226" s="221"/>
      <c r="ETZ226" s="221"/>
      <c r="EUA226" s="221"/>
      <c r="EUB226" s="221"/>
      <c r="EUC226" s="221"/>
      <c r="EUD226" s="221"/>
      <c r="EUE226" s="221"/>
      <c r="EUF226" s="221"/>
      <c r="EUG226" s="221"/>
      <c r="EUH226" s="221"/>
      <c r="EUI226" s="221"/>
      <c r="EUJ226" s="221"/>
      <c r="EUK226" s="221"/>
      <c r="EUL226" s="221"/>
      <c r="EUM226" s="221"/>
      <c r="EUN226" s="221"/>
      <c r="EUO226" s="221"/>
      <c r="EUP226" s="221"/>
      <c r="EUQ226" s="221"/>
      <c r="EUR226" s="221"/>
      <c r="EUS226" s="221"/>
      <c r="EUT226" s="221"/>
      <c r="EUU226" s="221"/>
      <c r="EUV226" s="221"/>
      <c r="EUW226" s="221"/>
      <c r="EUX226" s="221"/>
      <c r="EUY226" s="221"/>
      <c r="EUZ226" s="221"/>
      <c r="EVA226" s="221"/>
      <c r="EVB226" s="221"/>
      <c r="EVC226" s="221"/>
      <c r="EVD226" s="221"/>
      <c r="EVE226" s="221"/>
      <c r="EVF226" s="221"/>
      <c r="EVG226" s="221"/>
      <c r="EVH226" s="221"/>
      <c r="EVI226" s="221"/>
      <c r="EVJ226" s="221"/>
      <c r="EVK226" s="221"/>
      <c r="EVL226" s="221"/>
      <c r="EVM226" s="221"/>
      <c r="EVN226" s="221"/>
      <c r="EVO226" s="221"/>
      <c r="EVP226" s="221"/>
      <c r="EVQ226" s="221"/>
      <c r="EVR226" s="221"/>
      <c r="EVS226" s="221"/>
      <c r="EVT226" s="221"/>
      <c r="EVU226" s="221"/>
      <c r="EVV226" s="221"/>
      <c r="EVW226" s="221"/>
      <c r="EVX226" s="221"/>
      <c r="EVY226" s="221"/>
      <c r="EVZ226" s="221"/>
      <c r="EWA226" s="221"/>
      <c r="EWB226" s="221"/>
      <c r="EWC226" s="221"/>
      <c r="EWD226" s="221"/>
      <c r="EWE226" s="221"/>
      <c r="EWF226" s="221"/>
      <c r="EWG226" s="221"/>
      <c r="EWH226" s="221"/>
      <c r="EWI226" s="221"/>
      <c r="EWJ226" s="221"/>
      <c r="EWK226" s="221"/>
      <c r="EWL226" s="221"/>
      <c r="EWM226" s="221"/>
      <c r="EWN226" s="221"/>
      <c r="EWO226" s="221"/>
      <c r="EWP226" s="221"/>
      <c r="EWQ226" s="221"/>
      <c r="EWR226" s="221"/>
      <c r="EWS226" s="221"/>
      <c r="EWT226" s="221"/>
      <c r="EWU226" s="221"/>
      <c r="EWV226" s="221"/>
      <c r="EWW226" s="221"/>
      <c r="EWX226" s="221"/>
      <c r="EWY226" s="221"/>
      <c r="EWZ226" s="221"/>
      <c r="EXA226" s="221"/>
      <c r="EXB226" s="221"/>
      <c r="EXC226" s="221"/>
      <c r="EXD226" s="221"/>
      <c r="EXE226" s="221"/>
      <c r="EXF226" s="221"/>
      <c r="EXG226" s="221"/>
      <c r="EXH226" s="221"/>
      <c r="EXI226" s="221"/>
      <c r="EXJ226" s="221"/>
      <c r="EXK226" s="221"/>
      <c r="EXL226" s="221"/>
      <c r="EXM226" s="221"/>
      <c r="EXN226" s="221"/>
      <c r="EXO226" s="221"/>
      <c r="EXP226" s="221"/>
      <c r="EXQ226" s="221"/>
      <c r="EXR226" s="221"/>
      <c r="EXS226" s="221"/>
      <c r="EXT226" s="221"/>
      <c r="EXU226" s="221"/>
      <c r="EXV226" s="221"/>
      <c r="EXW226" s="221"/>
      <c r="EXX226" s="221"/>
      <c r="EXY226" s="221"/>
      <c r="EXZ226" s="221"/>
      <c r="EYA226" s="221"/>
      <c r="EYB226" s="221"/>
      <c r="EYC226" s="221"/>
      <c r="EYD226" s="221"/>
      <c r="EYE226" s="221"/>
      <c r="EYF226" s="221"/>
      <c r="EYG226" s="221"/>
      <c r="EYH226" s="221"/>
      <c r="EYI226" s="221"/>
      <c r="EYJ226" s="221"/>
      <c r="EYK226" s="221"/>
      <c r="EYL226" s="221"/>
      <c r="EYM226" s="221"/>
      <c r="EYN226" s="221"/>
      <c r="EYO226" s="221"/>
      <c r="EYP226" s="221"/>
      <c r="EYQ226" s="221"/>
      <c r="EYR226" s="221"/>
      <c r="EYS226" s="221"/>
      <c r="EYT226" s="221"/>
      <c r="EYU226" s="221"/>
      <c r="EYV226" s="221"/>
      <c r="EYW226" s="221"/>
      <c r="EYX226" s="221"/>
      <c r="EYY226" s="221"/>
      <c r="EYZ226" s="221"/>
      <c r="EZA226" s="221"/>
      <c r="EZB226" s="221"/>
      <c r="EZC226" s="221"/>
      <c r="EZD226" s="221"/>
      <c r="EZE226" s="221"/>
      <c r="EZF226" s="221"/>
      <c r="EZG226" s="221"/>
      <c r="EZH226" s="221"/>
      <c r="EZI226" s="221"/>
      <c r="EZJ226" s="221"/>
      <c r="EZK226" s="221"/>
      <c r="EZL226" s="221"/>
      <c r="EZM226" s="221"/>
      <c r="EZN226" s="221"/>
      <c r="EZO226" s="221"/>
      <c r="EZP226" s="221"/>
      <c r="EZQ226" s="221"/>
      <c r="EZR226" s="221"/>
      <c r="EZS226" s="221"/>
      <c r="EZT226" s="221"/>
      <c r="EZU226" s="221"/>
      <c r="EZV226" s="221"/>
      <c r="EZW226" s="221"/>
      <c r="EZX226" s="221"/>
      <c r="EZY226" s="221"/>
      <c r="EZZ226" s="221"/>
      <c r="FAA226" s="221"/>
      <c r="FAB226" s="221"/>
      <c r="FAC226" s="221"/>
      <c r="FAD226" s="221"/>
      <c r="FAE226" s="221"/>
      <c r="FAF226" s="221"/>
      <c r="FAG226" s="221"/>
      <c r="FAH226" s="221"/>
      <c r="FAI226" s="221"/>
      <c r="FAJ226" s="221"/>
      <c r="FAK226" s="221"/>
      <c r="FAL226" s="221"/>
      <c r="FAM226" s="221"/>
      <c r="FAN226" s="221"/>
      <c r="FAO226" s="221"/>
      <c r="FAP226" s="221"/>
      <c r="FAQ226" s="221"/>
      <c r="FAR226" s="221"/>
      <c r="FAS226" s="221"/>
      <c r="FAT226" s="221"/>
      <c r="FAU226" s="221"/>
      <c r="FAV226" s="221"/>
      <c r="FAW226" s="221"/>
      <c r="FAX226" s="221"/>
      <c r="FAY226" s="221"/>
      <c r="FAZ226" s="221"/>
      <c r="FBA226" s="221"/>
      <c r="FBB226" s="221"/>
      <c r="FBC226" s="221"/>
      <c r="FBD226" s="221"/>
      <c r="FBE226" s="221"/>
      <c r="FBF226" s="221"/>
      <c r="FBG226" s="221"/>
      <c r="FBH226" s="221"/>
      <c r="FBI226" s="221"/>
      <c r="FBJ226" s="221"/>
      <c r="FBK226" s="221"/>
      <c r="FBL226" s="221"/>
      <c r="FBM226" s="221"/>
      <c r="FBN226" s="221"/>
      <c r="FBO226" s="221"/>
      <c r="FBP226" s="221"/>
      <c r="FBQ226" s="221"/>
      <c r="FBR226" s="221"/>
      <c r="FBS226" s="221"/>
      <c r="FBT226" s="221"/>
      <c r="FBU226" s="221"/>
      <c r="FBV226" s="221"/>
      <c r="FBW226" s="221"/>
      <c r="FBX226" s="221"/>
      <c r="FBY226" s="221"/>
      <c r="FBZ226" s="221"/>
      <c r="FCA226" s="221"/>
      <c r="FCB226" s="221"/>
      <c r="FCC226" s="221"/>
      <c r="FCD226" s="221"/>
      <c r="FCE226" s="221"/>
      <c r="FCF226" s="221"/>
      <c r="FCG226" s="221"/>
      <c r="FCH226" s="221"/>
      <c r="FCI226" s="221"/>
      <c r="FCJ226" s="221"/>
      <c r="FCK226" s="221"/>
      <c r="FCL226" s="221"/>
      <c r="FCM226" s="221"/>
      <c r="FCN226" s="221"/>
      <c r="FCO226" s="221"/>
      <c r="FCP226" s="221"/>
      <c r="FCQ226" s="221"/>
      <c r="FCR226" s="221"/>
      <c r="FCS226" s="221"/>
      <c r="FCT226" s="221"/>
      <c r="FCU226" s="221"/>
      <c r="FCV226" s="221"/>
      <c r="FCW226" s="221"/>
      <c r="FCX226" s="221"/>
      <c r="FCY226" s="221"/>
      <c r="FCZ226" s="221"/>
      <c r="FDA226" s="221"/>
      <c r="FDB226" s="221"/>
      <c r="FDC226" s="221"/>
      <c r="FDD226" s="221"/>
      <c r="FDE226" s="221"/>
      <c r="FDF226" s="221"/>
      <c r="FDG226" s="221"/>
      <c r="FDH226" s="221"/>
      <c r="FDI226" s="221"/>
      <c r="FDJ226" s="221"/>
      <c r="FDK226" s="221"/>
      <c r="FDL226" s="221"/>
      <c r="FDM226" s="221"/>
      <c r="FDN226" s="221"/>
      <c r="FDO226" s="221"/>
      <c r="FDP226" s="221"/>
      <c r="FDQ226" s="221"/>
      <c r="FDR226" s="221"/>
      <c r="FDS226" s="221"/>
      <c r="FDT226" s="221"/>
      <c r="FDU226" s="221"/>
      <c r="FDV226" s="221"/>
      <c r="FDW226" s="221"/>
      <c r="FDX226" s="221"/>
      <c r="FDY226" s="221"/>
      <c r="FDZ226" s="221"/>
      <c r="FEA226" s="221"/>
      <c r="FEB226" s="221"/>
      <c r="FEC226" s="221"/>
      <c r="FED226" s="221"/>
      <c r="FEE226" s="221"/>
      <c r="FEF226" s="221"/>
      <c r="FEG226" s="221"/>
      <c r="FEH226" s="221"/>
      <c r="FEI226" s="221"/>
      <c r="FEJ226" s="221"/>
      <c r="FEK226" s="221"/>
      <c r="FEL226" s="221"/>
      <c r="FEM226" s="221"/>
      <c r="FEN226" s="221"/>
      <c r="FEO226" s="221"/>
      <c r="FEP226" s="221"/>
      <c r="FEQ226" s="221"/>
      <c r="FER226" s="221"/>
      <c r="FES226" s="221"/>
      <c r="FET226" s="221"/>
      <c r="FEU226" s="221"/>
      <c r="FEV226" s="221"/>
      <c r="FEW226" s="221"/>
      <c r="FEX226" s="221"/>
      <c r="FEY226" s="221"/>
      <c r="FEZ226" s="221"/>
      <c r="FFA226" s="221"/>
      <c r="FFB226" s="221"/>
      <c r="FFC226" s="221"/>
      <c r="FFD226" s="221"/>
      <c r="FFE226" s="221"/>
      <c r="FFF226" s="221"/>
      <c r="FFG226" s="221"/>
      <c r="FFH226" s="221"/>
      <c r="FFI226" s="221"/>
      <c r="FFJ226" s="221"/>
      <c r="FFK226" s="221"/>
      <c r="FFL226" s="221"/>
      <c r="FFM226" s="221"/>
      <c r="FFN226" s="221"/>
      <c r="FFO226" s="221"/>
      <c r="FFP226" s="221"/>
      <c r="FFQ226" s="221"/>
      <c r="FFR226" s="221"/>
      <c r="FFS226" s="221"/>
      <c r="FFT226" s="221"/>
      <c r="FFU226" s="221"/>
      <c r="FFV226" s="221"/>
      <c r="FFW226" s="221"/>
      <c r="FFX226" s="221"/>
      <c r="FFY226" s="221"/>
      <c r="FFZ226" s="221"/>
      <c r="FGA226" s="221"/>
      <c r="FGB226" s="221"/>
      <c r="FGC226" s="221"/>
      <c r="FGD226" s="221"/>
      <c r="FGE226" s="221"/>
      <c r="FGF226" s="221"/>
      <c r="FGG226" s="221"/>
      <c r="FGH226" s="221"/>
      <c r="FGI226" s="221"/>
      <c r="FGJ226" s="221"/>
      <c r="FGK226" s="221"/>
      <c r="FGL226" s="221"/>
      <c r="FGM226" s="221"/>
      <c r="FGN226" s="221"/>
      <c r="FGO226" s="221"/>
      <c r="FGP226" s="221"/>
      <c r="FGQ226" s="221"/>
      <c r="FGR226" s="221"/>
      <c r="FGS226" s="221"/>
      <c r="FGT226" s="221"/>
      <c r="FGU226" s="221"/>
      <c r="FGV226" s="221"/>
      <c r="FGW226" s="221"/>
      <c r="FGX226" s="221"/>
      <c r="FGY226" s="221"/>
      <c r="FGZ226" s="221"/>
      <c r="FHA226" s="221"/>
      <c r="FHB226" s="221"/>
      <c r="FHC226" s="221"/>
      <c r="FHD226" s="221"/>
      <c r="FHE226" s="221"/>
      <c r="FHF226" s="221"/>
      <c r="FHG226" s="221"/>
      <c r="FHH226" s="221"/>
      <c r="FHI226" s="221"/>
      <c r="FHJ226" s="221"/>
      <c r="FHK226" s="221"/>
      <c r="FHL226" s="221"/>
      <c r="FHM226" s="221"/>
      <c r="FHN226" s="221"/>
      <c r="FHO226" s="221"/>
      <c r="FHP226" s="221"/>
      <c r="FHQ226" s="221"/>
      <c r="FHR226" s="221"/>
      <c r="FHS226" s="221"/>
      <c r="FHT226" s="221"/>
      <c r="FHU226" s="221"/>
      <c r="FHV226" s="221"/>
      <c r="FHW226" s="221"/>
      <c r="FHX226" s="221"/>
      <c r="FHY226" s="221"/>
      <c r="FHZ226" s="221"/>
      <c r="FIA226" s="221"/>
      <c r="FIB226" s="221"/>
      <c r="FIC226" s="221"/>
      <c r="FID226" s="221"/>
      <c r="FIE226" s="221"/>
      <c r="FIF226" s="221"/>
      <c r="FIG226" s="221"/>
      <c r="FIH226" s="221"/>
      <c r="FII226" s="221"/>
      <c r="FIJ226" s="221"/>
      <c r="FIK226" s="221"/>
      <c r="FIL226" s="221"/>
      <c r="FIM226" s="221"/>
      <c r="FIN226" s="221"/>
      <c r="FIO226" s="221"/>
      <c r="FIP226" s="221"/>
      <c r="FIQ226" s="221"/>
      <c r="FIR226" s="221"/>
      <c r="FIS226" s="221"/>
      <c r="FIT226" s="221"/>
      <c r="FIU226" s="221"/>
      <c r="FIV226" s="221"/>
      <c r="FIW226" s="221"/>
      <c r="FIX226" s="221"/>
      <c r="FIY226" s="221"/>
      <c r="FIZ226" s="221"/>
      <c r="FJA226" s="221"/>
      <c r="FJB226" s="221"/>
      <c r="FJC226" s="221"/>
      <c r="FJD226" s="221"/>
      <c r="FJE226" s="221"/>
      <c r="FJF226" s="221"/>
      <c r="FJG226" s="221"/>
      <c r="FJH226" s="221"/>
      <c r="FJI226" s="221"/>
      <c r="FJJ226" s="221"/>
      <c r="FJK226" s="221"/>
      <c r="FJL226" s="221"/>
      <c r="FJM226" s="221"/>
      <c r="FJN226" s="221"/>
      <c r="FJO226" s="221"/>
      <c r="FJP226" s="221"/>
      <c r="FJQ226" s="221"/>
      <c r="FJR226" s="221"/>
      <c r="FJS226" s="221"/>
      <c r="FJT226" s="221"/>
      <c r="FJU226" s="221"/>
      <c r="FJV226" s="221"/>
      <c r="FJW226" s="221"/>
      <c r="FJX226" s="221"/>
      <c r="FJY226" s="221"/>
      <c r="FJZ226" s="221"/>
      <c r="FKA226" s="221"/>
      <c r="FKB226" s="221"/>
      <c r="FKC226" s="221"/>
      <c r="FKD226" s="221"/>
      <c r="FKE226" s="221"/>
      <c r="FKF226" s="221"/>
      <c r="FKG226" s="221"/>
      <c r="FKH226" s="221"/>
      <c r="FKI226" s="221"/>
      <c r="FKJ226" s="221"/>
      <c r="FKK226" s="221"/>
      <c r="FKL226" s="221"/>
      <c r="FKM226" s="221"/>
      <c r="FKN226" s="221"/>
      <c r="FKO226" s="221"/>
      <c r="FKP226" s="221"/>
      <c r="FKQ226" s="221"/>
      <c r="FKR226" s="221"/>
      <c r="FKS226" s="221"/>
      <c r="FKT226" s="221"/>
      <c r="FKU226" s="221"/>
      <c r="FKV226" s="221"/>
      <c r="FKW226" s="221"/>
      <c r="FKX226" s="221"/>
      <c r="FKY226" s="221"/>
      <c r="FKZ226" s="221"/>
      <c r="FLA226" s="221"/>
      <c r="FLB226" s="221"/>
      <c r="FLC226" s="221"/>
      <c r="FLD226" s="221"/>
      <c r="FLE226" s="221"/>
      <c r="FLF226" s="221"/>
      <c r="FLG226" s="221"/>
      <c r="FLH226" s="221"/>
      <c r="FLI226" s="221"/>
      <c r="FLJ226" s="221"/>
      <c r="FLK226" s="221"/>
      <c r="FLL226" s="221"/>
      <c r="FLM226" s="221"/>
      <c r="FLN226" s="221"/>
      <c r="FLO226" s="221"/>
      <c r="FLP226" s="221"/>
      <c r="FLQ226" s="221"/>
      <c r="FLR226" s="221"/>
      <c r="FLS226" s="221"/>
      <c r="FLT226" s="221"/>
      <c r="FLU226" s="221"/>
      <c r="FLV226" s="221"/>
      <c r="FLW226" s="221"/>
      <c r="FLX226" s="221"/>
      <c r="FLY226" s="221"/>
      <c r="FLZ226" s="221"/>
      <c r="FMA226" s="221"/>
      <c r="FMB226" s="221"/>
      <c r="FMC226" s="221"/>
      <c r="FMD226" s="221"/>
      <c r="FME226" s="221"/>
      <c r="FMF226" s="221"/>
      <c r="FMG226" s="221"/>
      <c r="FMH226" s="221"/>
      <c r="FMI226" s="221"/>
      <c r="FMJ226" s="221"/>
      <c r="FMK226" s="221"/>
      <c r="FML226" s="221"/>
      <c r="FMM226" s="221"/>
      <c r="FMN226" s="221"/>
      <c r="FMO226" s="221"/>
      <c r="FMP226" s="221"/>
      <c r="FMQ226" s="221"/>
      <c r="FMR226" s="221"/>
      <c r="FMS226" s="221"/>
      <c r="FMT226" s="221"/>
      <c r="FMU226" s="221"/>
      <c r="FMV226" s="221"/>
      <c r="FMW226" s="221"/>
      <c r="FMX226" s="221"/>
      <c r="FMY226" s="221"/>
      <c r="FMZ226" s="221"/>
      <c r="FNA226" s="221"/>
      <c r="FNB226" s="221"/>
      <c r="FNC226" s="221"/>
      <c r="FND226" s="221"/>
      <c r="FNE226" s="221"/>
      <c r="FNF226" s="221"/>
      <c r="FNG226" s="221"/>
      <c r="FNH226" s="221"/>
      <c r="FNI226" s="221"/>
      <c r="FNJ226" s="221"/>
      <c r="FNK226" s="221"/>
      <c r="FNL226" s="221"/>
      <c r="FNM226" s="221"/>
      <c r="FNN226" s="221"/>
      <c r="FNO226" s="221"/>
      <c r="FNP226" s="221"/>
      <c r="FNQ226" s="221"/>
      <c r="FNR226" s="221"/>
      <c r="FNS226" s="221"/>
      <c r="FNT226" s="221"/>
      <c r="FNU226" s="221"/>
      <c r="FNV226" s="221"/>
      <c r="FNW226" s="221"/>
      <c r="FNX226" s="221"/>
      <c r="FNY226" s="221"/>
      <c r="FNZ226" s="221"/>
      <c r="FOA226" s="221"/>
      <c r="FOB226" s="221"/>
      <c r="FOC226" s="221"/>
      <c r="FOD226" s="221"/>
      <c r="FOE226" s="221"/>
      <c r="FOF226" s="221"/>
      <c r="FOG226" s="221"/>
      <c r="FOH226" s="221"/>
      <c r="FOI226" s="221"/>
      <c r="FOJ226" s="221"/>
      <c r="FOK226" s="221"/>
      <c r="FOL226" s="221"/>
      <c r="FOM226" s="221"/>
      <c r="FON226" s="221"/>
      <c r="FOO226" s="221"/>
      <c r="FOP226" s="221"/>
      <c r="FOQ226" s="221"/>
      <c r="FOR226" s="221"/>
      <c r="FOS226" s="221"/>
      <c r="FOT226" s="221"/>
      <c r="FOU226" s="221"/>
      <c r="FOV226" s="221"/>
      <c r="FOW226" s="221"/>
      <c r="FOX226" s="221"/>
      <c r="FOY226" s="221"/>
      <c r="FOZ226" s="221"/>
      <c r="FPA226" s="221"/>
      <c r="FPB226" s="221"/>
      <c r="FPC226" s="221"/>
      <c r="FPD226" s="221"/>
      <c r="FPE226" s="221"/>
      <c r="FPF226" s="221"/>
      <c r="FPG226" s="221"/>
      <c r="FPH226" s="221"/>
      <c r="FPI226" s="221"/>
      <c r="FPJ226" s="221"/>
      <c r="FPK226" s="221"/>
      <c r="FPL226" s="221"/>
      <c r="FPM226" s="221"/>
      <c r="FPN226" s="221"/>
      <c r="FPO226" s="221"/>
      <c r="FPP226" s="221"/>
      <c r="FPQ226" s="221"/>
      <c r="FPR226" s="221"/>
      <c r="FPS226" s="221"/>
      <c r="FPT226" s="221"/>
      <c r="FPU226" s="221"/>
      <c r="FPV226" s="221"/>
      <c r="FPW226" s="221"/>
      <c r="FPX226" s="221"/>
      <c r="FPY226" s="221"/>
      <c r="FPZ226" s="221"/>
      <c r="FQA226" s="221"/>
      <c r="FQB226" s="221"/>
      <c r="FQC226" s="221"/>
      <c r="FQD226" s="221"/>
      <c r="FQE226" s="221"/>
      <c r="FQF226" s="221"/>
      <c r="FQG226" s="221"/>
      <c r="FQH226" s="221"/>
      <c r="FQI226" s="221"/>
      <c r="FQJ226" s="221"/>
      <c r="FQK226" s="221"/>
      <c r="FQL226" s="221"/>
      <c r="FQM226" s="221"/>
      <c r="FQN226" s="221"/>
      <c r="FQO226" s="221"/>
      <c r="FQP226" s="221"/>
      <c r="FQQ226" s="221"/>
      <c r="FQR226" s="221"/>
      <c r="FQS226" s="221"/>
      <c r="FQT226" s="221"/>
      <c r="FQU226" s="221"/>
      <c r="FQV226" s="221"/>
      <c r="FQW226" s="221"/>
      <c r="FQX226" s="221"/>
      <c r="FQY226" s="221"/>
      <c r="FQZ226" s="221"/>
      <c r="FRA226" s="221"/>
      <c r="FRB226" s="221"/>
      <c r="FRC226" s="221"/>
      <c r="FRD226" s="221"/>
      <c r="FRE226" s="221"/>
      <c r="FRF226" s="221"/>
      <c r="FRG226" s="221"/>
      <c r="FRH226" s="221"/>
      <c r="FRI226" s="221"/>
      <c r="FRJ226" s="221"/>
      <c r="FRK226" s="221"/>
      <c r="FRL226" s="221"/>
      <c r="FRM226" s="221"/>
      <c r="FRN226" s="221"/>
      <c r="FRO226" s="221"/>
      <c r="FRP226" s="221"/>
      <c r="FRQ226" s="221"/>
      <c r="FRR226" s="221"/>
      <c r="FRS226" s="221"/>
      <c r="FRT226" s="221"/>
      <c r="FRU226" s="221"/>
      <c r="FRV226" s="221"/>
      <c r="FRW226" s="221"/>
      <c r="FRX226" s="221"/>
      <c r="FRY226" s="221"/>
      <c r="FRZ226" s="221"/>
      <c r="FSA226" s="221"/>
      <c r="FSB226" s="221"/>
      <c r="FSC226" s="221"/>
      <c r="FSD226" s="221"/>
      <c r="FSE226" s="221"/>
      <c r="FSF226" s="221"/>
      <c r="FSG226" s="221"/>
      <c r="FSH226" s="221"/>
      <c r="FSI226" s="221"/>
      <c r="FSJ226" s="221"/>
      <c r="FSK226" s="221"/>
      <c r="FSL226" s="221"/>
      <c r="FSM226" s="221"/>
      <c r="FSN226" s="221"/>
      <c r="FSO226" s="221"/>
      <c r="FSP226" s="221"/>
      <c r="FSQ226" s="221"/>
      <c r="FSR226" s="221"/>
      <c r="FSS226" s="221"/>
      <c r="FST226" s="221"/>
      <c r="FSU226" s="221"/>
      <c r="FSV226" s="221"/>
      <c r="FSW226" s="221"/>
      <c r="FSX226" s="221"/>
      <c r="FSY226" s="221"/>
      <c r="FSZ226" s="221"/>
      <c r="FTA226" s="221"/>
      <c r="FTB226" s="221"/>
      <c r="FTC226" s="221"/>
      <c r="FTD226" s="221"/>
      <c r="FTE226" s="221"/>
      <c r="FTF226" s="221"/>
      <c r="FTG226" s="221"/>
      <c r="FTH226" s="221"/>
      <c r="FTI226" s="221"/>
      <c r="FTJ226" s="221"/>
      <c r="FTK226" s="221"/>
      <c r="FTL226" s="221"/>
      <c r="FTM226" s="221"/>
      <c r="FTN226" s="221"/>
      <c r="FTO226" s="221"/>
      <c r="FTP226" s="221"/>
      <c r="FTQ226" s="221"/>
      <c r="FTR226" s="221"/>
      <c r="FTS226" s="221"/>
      <c r="FTT226" s="221"/>
      <c r="FTU226" s="221"/>
      <c r="FTV226" s="221"/>
      <c r="FTW226" s="221"/>
      <c r="FTX226" s="221"/>
      <c r="FTY226" s="221"/>
      <c r="FTZ226" s="221"/>
      <c r="FUA226" s="221"/>
      <c r="FUB226" s="221"/>
      <c r="FUC226" s="221"/>
      <c r="FUD226" s="221"/>
      <c r="FUE226" s="221"/>
      <c r="FUF226" s="221"/>
      <c r="FUG226" s="221"/>
      <c r="FUH226" s="221"/>
      <c r="FUI226" s="221"/>
      <c r="FUJ226" s="221"/>
      <c r="FUK226" s="221"/>
      <c r="FUL226" s="221"/>
      <c r="FUM226" s="221"/>
      <c r="FUN226" s="221"/>
      <c r="FUO226" s="221"/>
      <c r="FUP226" s="221"/>
      <c r="FUQ226" s="221"/>
      <c r="FUR226" s="221"/>
      <c r="FUS226" s="221"/>
      <c r="FUT226" s="221"/>
      <c r="FUU226" s="221"/>
      <c r="FUV226" s="221"/>
      <c r="FUW226" s="221"/>
      <c r="FUX226" s="221"/>
      <c r="FUY226" s="221"/>
      <c r="FUZ226" s="221"/>
      <c r="FVA226" s="221"/>
      <c r="FVB226" s="221"/>
      <c r="FVC226" s="221"/>
      <c r="FVD226" s="221"/>
      <c r="FVE226" s="221"/>
      <c r="FVF226" s="221"/>
      <c r="FVG226" s="221"/>
      <c r="FVH226" s="221"/>
      <c r="FVI226" s="221"/>
      <c r="FVJ226" s="221"/>
      <c r="FVK226" s="221"/>
      <c r="FVL226" s="221"/>
      <c r="FVM226" s="221"/>
      <c r="FVN226" s="221"/>
      <c r="FVO226" s="221"/>
      <c r="FVP226" s="221"/>
      <c r="FVQ226" s="221"/>
      <c r="FVR226" s="221"/>
      <c r="FVS226" s="221"/>
      <c r="FVT226" s="221"/>
      <c r="FVU226" s="221"/>
      <c r="FVV226" s="221"/>
      <c r="FVW226" s="221"/>
      <c r="FVX226" s="221"/>
      <c r="FVY226" s="221"/>
      <c r="FVZ226" s="221"/>
      <c r="FWA226" s="221"/>
      <c r="FWB226" s="221"/>
      <c r="FWC226" s="221"/>
      <c r="FWD226" s="221"/>
      <c r="FWE226" s="221"/>
      <c r="FWF226" s="221"/>
      <c r="FWG226" s="221"/>
      <c r="FWH226" s="221"/>
      <c r="FWI226" s="221"/>
      <c r="FWJ226" s="221"/>
      <c r="FWK226" s="221"/>
      <c r="FWL226" s="221"/>
      <c r="FWM226" s="221"/>
      <c r="FWN226" s="221"/>
      <c r="FWO226" s="221"/>
      <c r="FWP226" s="221"/>
      <c r="FWQ226" s="221"/>
      <c r="FWR226" s="221"/>
      <c r="FWS226" s="221"/>
      <c r="FWT226" s="221"/>
      <c r="FWU226" s="221"/>
      <c r="FWV226" s="221"/>
      <c r="FWW226" s="221"/>
      <c r="FWX226" s="221"/>
      <c r="FWY226" s="221"/>
      <c r="FWZ226" s="221"/>
      <c r="FXA226" s="221"/>
      <c r="FXB226" s="221"/>
      <c r="FXC226" s="221"/>
      <c r="FXD226" s="221"/>
      <c r="FXE226" s="221"/>
      <c r="FXF226" s="221"/>
      <c r="FXG226" s="221"/>
      <c r="FXH226" s="221"/>
      <c r="FXI226" s="221"/>
      <c r="FXJ226" s="221"/>
      <c r="FXK226" s="221"/>
      <c r="FXL226" s="221"/>
      <c r="FXM226" s="221"/>
      <c r="FXN226" s="221"/>
      <c r="FXO226" s="221"/>
      <c r="FXP226" s="221"/>
      <c r="FXQ226" s="221"/>
      <c r="FXR226" s="221"/>
      <c r="FXS226" s="221"/>
      <c r="FXT226" s="221"/>
      <c r="FXU226" s="221"/>
      <c r="FXV226" s="221"/>
      <c r="FXW226" s="221"/>
      <c r="FXX226" s="221"/>
      <c r="FXY226" s="221"/>
      <c r="FXZ226" s="221"/>
      <c r="FYA226" s="221"/>
      <c r="FYB226" s="221"/>
      <c r="FYC226" s="221"/>
      <c r="FYD226" s="221"/>
      <c r="FYE226" s="221"/>
      <c r="FYF226" s="221"/>
      <c r="FYG226" s="221"/>
      <c r="FYH226" s="221"/>
      <c r="FYI226" s="221"/>
      <c r="FYJ226" s="221"/>
      <c r="FYK226" s="221"/>
      <c r="FYL226" s="221"/>
      <c r="FYM226" s="221"/>
      <c r="FYN226" s="221"/>
      <c r="FYO226" s="221"/>
      <c r="FYP226" s="221"/>
      <c r="FYQ226" s="221"/>
      <c r="FYR226" s="221"/>
      <c r="FYS226" s="221"/>
      <c r="FYT226" s="221"/>
      <c r="FYU226" s="221"/>
      <c r="FYV226" s="221"/>
      <c r="FYW226" s="221"/>
      <c r="FYX226" s="221"/>
      <c r="FYY226" s="221"/>
      <c r="FYZ226" s="221"/>
      <c r="FZA226" s="221"/>
      <c r="FZB226" s="221"/>
      <c r="FZC226" s="221"/>
      <c r="FZD226" s="221"/>
      <c r="FZE226" s="221"/>
      <c r="FZF226" s="221"/>
      <c r="FZG226" s="221"/>
      <c r="FZH226" s="221"/>
      <c r="FZI226" s="221"/>
      <c r="FZJ226" s="221"/>
      <c r="FZK226" s="221"/>
      <c r="FZL226" s="221"/>
      <c r="FZM226" s="221"/>
      <c r="FZN226" s="221"/>
      <c r="FZO226" s="221"/>
      <c r="FZP226" s="221"/>
      <c r="FZQ226" s="221"/>
      <c r="FZR226" s="221"/>
      <c r="FZS226" s="221"/>
      <c r="FZT226" s="221"/>
      <c r="FZU226" s="221"/>
      <c r="FZV226" s="221"/>
      <c r="FZW226" s="221"/>
      <c r="FZX226" s="221"/>
      <c r="FZY226" s="221"/>
      <c r="FZZ226" s="221"/>
      <c r="GAA226" s="221"/>
      <c r="GAB226" s="221"/>
      <c r="GAC226" s="221"/>
      <c r="GAD226" s="221"/>
      <c r="GAE226" s="221"/>
      <c r="GAF226" s="221"/>
      <c r="GAG226" s="221"/>
      <c r="GAH226" s="221"/>
      <c r="GAI226" s="221"/>
      <c r="GAJ226" s="221"/>
      <c r="GAK226" s="221"/>
      <c r="GAL226" s="221"/>
      <c r="GAM226" s="221"/>
      <c r="GAN226" s="221"/>
      <c r="GAO226" s="221"/>
      <c r="GAP226" s="221"/>
      <c r="GAQ226" s="221"/>
      <c r="GAR226" s="221"/>
      <c r="GAS226" s="221"/>
      <c r="GAT226" s="221"/>
      <c r="GAU226" s="221"/>
      <c r="GAV226" s="221"/>
      <c r="GAW226" s="221"/>
      <c r="GAX226" s="221"/>
      <c r="GAY226" s="221"/>
      <c r="GAZ226" s="221"/>
      <c r="GBA226" s="221"/>
      <c r="GBB226" s="221"/>
      <c r="GBC226" s="221"/>
      <c r="GBD226" s="221"/>
      <c r="GBE226" s="221"/>
      <c r="GBF226" s="221"/>
      <c r="GBG226" s="221"/>
      <c r="GBH226" s="221"/>
      <c r="GBI226" s="221"/>
      <c r="GBJ226" s="221"/>
      <c r="GBK226" s="221"/>
      <c r="GBL226" s="221"/>
      <c r="GBM226" s="221"/>
      <c r="GBN226" s="221"/>
      <c r="GBO226" s="221"/>
      <c r="GBP226" s="221"/>
      <c r="GBQ226" s="221"/>
      <c r="GBR226" s="221"/>
      <c r="GBS226" s="221"/>
      <c r="GBT226" s="221"/>
      <c r="GBU226" s="221"/>
      <c r="GBV226" s="221"/>
      <c r="GBW226" s="221"/>
      <c r="GBX226" s="221"/>
      <c r="GBY226" s="221"/>
      <c r="GBZ226" s="221"/>
      <c r="GCA226" s="221"/>
      <c r="GCB226" s="221"/>
      <c r="GCC226" s="221"/>
      <c r="GCD226" s="221"/>
      <c r="GCE226" s="221"/>
      <c r="GCF226" s="221"/>
      <c r="GCG226" s="221"/>
      <c r="GCH226" s="221"/>
      <c r="GCI226" s="221"/>
      <c r="GCJ226" s="221"/>
      <c r="GCK226" s="221"/>
      <c r="GCL226" s="221"/>
      <c r="GCM226" s="221"/>
      <c r="GCN226" s="221"/>
      <c r="GCO226" s="221"/>
      <c r="GCP226" s="221"/>
      <c r="GCQ226" s="221"/>
      <c r="GCR226" s="221"/>
      <c r="GCS226" s="221"/>
      <c r="GCT226" s="221"/>
      <c r="GCU226" s="221"/>
      <c r="GCV226" s="221"/>
      <c r="GCW226" s="221"/>
      <c r="GCX226" s="221"/>
      <c r="GCY226" s="221"/>
      <c r="GCZ226" s="221"/>
      <c r="GDA226" s="221"/>
      <c r="GDB226" s="221"/>
      <c r="GDC226" s="221"/>
      <c r="GDD226" s="221"/>
      <c r="GDE226" s="221"/>
      <c r="GDF226" s="221"/>
      <c r="GDG226" s="221"/>
      <c r="GDH226" s="221"/>
      <c r="GDI226" s="221"/>
      <c r="GDJ226" s="221"/>
      <c r="GDK226" s="221"/>
      <c r="GDL226" s="221"/>
      <c r="GDM226" s="221"/>
      <c r="GDN226" s="221"/>
      <c r="GDO226" s="221"/>
      <c r="GDP226" s="221"/>
      <c r="GDQ226" s="221"/>
      <c r="GDR226" s="221"/>
      <c r="GDS226" s="221"/>
      <c r="GDT226" s="221"/>
      <c r="GDU226" s="221"/>
      <c r="GDV226" s="221"/>
      <c r="GDW226" s="221"/>
      <c r="GDX226" s="221"/>
      <c r="GDY226" s="221"/>
      <c r="GDZ226" s="221"/>
      <c r="GEA226" s="221"/>
      <c r="GEB226" s="221"/>
      <c r="GEC226" s="221"/>
      <c r="GED226" s="221"/>
      <c r="GEE226" s="221"/>
      <c r="GEF226" s="221"/>
      <c r="GEG226" s="221"/>
      <c r="GEH226" s="221"/>
      <c r="GEI226" s="221"/>
      <c r="GEJ226" s="221"/>
      <c r="GEK226" s="221"/>
      <c r="GEL226" s="221"/>
      <c r="GEM226" s="221"/>
      <c r="GEN226" s="221"/>
      <c r="GEO226" s="221"/>
      <c r="GEP226" s="221"/>
      <c r="GEQ226" s="221"/>
      <c r="GER226" s="221"/>
      <c r="GES226" s="221"/>
      <c r="GET226" s="221"/>
      <c r="GEU226" s="221"/>
      <c r="GEV226" s="221"/>
      <c r="GEW226" s="221"/>
      <c r="GEX226" s="221"/>
      <c r="GEY226" s="221"/>
      <c r="GEZ226" s="221"/>
      <c r="GFA226" s="221"/>
      <c r="GFB226" s="221"/>
      <c r="GFC226" s="221"/>
      <c r="GFD226" s="221"/>
      <c r="GFE226" s="221"/>
      <c r="GFF226" s="221"/>
      <c r="GFG226" s="221"/>
      <c r="GFH226" s="221"/>
      <c r="GFI226" s="221"/>
      <c r="GFJ226" s="221"/>
      <c r="GFK226" s="221"/>
      <c r="GFL226" s="221"/>
      <c r="GFM226" s="221"/>
      <c r="GFN226" s="221"/>
      <c r="GFO226" s="221"/>
      <c r="GFP226" s="221"/>
      <c r="GFQ226" s="221"/>
      <c r="GFR226" s="221"/>
      <c r="GFS226" s="221"/>
      <c r="GFT226" s="221"/>
      <c r="GFU226" s="221"/>
      <c r="GFV226" s="221"/>
      <c r="GFW226" s="221"/>
      <c r="GFX226" s="221"/>
      <c r="GFY226" s="221"/>
      <c r="GFZ226" s="221"/>
      <c r="GGA226" s="221"/>
      <c r="GGB226" s="221"/>
      <c r="GGC226" s="221"/>
      <c r="GGD226" s="221"/>
      <c r="GGE226" s="221"/>
      <c r="GGF226" s="221"/>
      <c r="GGG226" s="221"/>
      <c r="GGH226" s="221"/>
      <c r="GGI226" s="221"/>
      <c r="GGJ226" s="221"/>
      <c r="GGK226" s="221"/>
      <c r="GGL226" s="221"/>
      <c r="GGM226" s="221"/>
      <c r="GGN226" s="221"/>
      <c r="GGO226" s="221"/>
      <c r="GGP226" s="221"/>
      <c r="GGQ226" s="221"/>
      <c r="GGR226" s="221"/>
      <c r="GGS226" s="221"/>
      <c r="GGT226" s="221"/>
      <c r="GGU226" s="221"/>
      <c r="GGV226" s="221"/>
      <c r="GGW226" s="221"/>
      <c r="GGX226" s="221"/>
      <c r="GGY226" s="221"/>
      <c r="GGZ226" s="221"/>
      <c r="GHA226" s="221"/>
      <c r="GHB226" s="221"/>
      <c r="GHC226" s="221"/>
      <c r="GHD226" s="221"/>
      <c r="GHE226" s="221"/>
      <c r="GHF226" s="221"/>
      <c r="GHG226" s="221"/>
      <c r="GHH226" s="221"/>
      <c r="GHI226" s="221"/>
      <c r="GHJ226" s="221"/>
      <c r="GHK226" s="221"/>
      <c r="GHL226" s="221"/>
      <c r="GHM226" s="221"/>
      <c r="GHN226" s="221"/>
      <c r="GHO226" s="221"/>
      <c r="GHP226" s="221"/>
      <c r="GHQ226" s="221"/>
      <c r="GHR226" s="221"/>
      <c r="GHS226" s="221"/>
      <c r="GHT226" s="221"/>
      <c r="GHU226" s="221"/>
      <c r="GHV226" s="221"/>
      <c r="GHW226" s="221"/>
      <c r="GHX226" s="221"/>
      <c r="GHY226" s="221"/>
      <c r="GHZ226" s="221"/>
      <c r="GIA226" s="221"/>
      <c r="GIB226" s="221"/>
      <c r="GIC226" s="221"/>
      <c r="GID226" s="221"/>
      <c r="GIE226" s="221"/>
      <c r="GIF226" s="221"/>
      <c r="GIG226" s="221"/>
      <c r="GIH226" s="221"/>
      <c r="GII226" s="221"/>
      <c r="GIJ226" s="221"/>
      <c r="GIK226" s="221"/>
      <c r="GIL226" s="221"/>
      <c r="GIM226" s="221"/>
      <c r="GIN226" s="221"/>
      <c r="GIO226" s="221"/>
      <c r="GIP226" s="221"/>
      <c r="GIQ226" s="221"/>
      <c r="GIR226" s="221"/>
      <c r="GIS226" s="221"/>
      <c r="GIT226" s="221"/>
      <c r="GIU226" s="221"/>
      <c r="GIV226" s="221"/>
      <c r="GIW226" s="221"/>
      <c r="GIX226" s="221"/>
      <c r="GIY226" s="221"/>
      <c r="GIZ226" s="221"/>
      <c r="GJA226" s="221"/>
      <c r="GJB226" s="221"/>
      <c r="GJC226" s="221"/>
      <c r="GJD226" s="221"/>
      <c r="GJE226" s="221"/>
      <c r="GJF226" s="221"/>
      <c r="GJG226" s="221"/>
      <c r="GJH226" s="221"/>
      <c r="GJI226" s="221"/>
      <c r="GJJ226" s="221"/>
      <c r="GJK226" s="221"/>
      <c r="GJL226" s="221"/>
      <c r="GJM226" s="221"/>
      <c r="GJN226" s="221"/>
      <c r="GJO226" s="221"/>
      <c r="GJP226" s="221"/>
      <c r="GJQ226" s="221"/>
      <c r="GJR226" s="221"/>
      <c r="GJS226" s="221"/>
      <c r="GJT226" s="221"/>
      <c r="GJU226" s="221"/>
      <c r="GJV226" s="221"/>
      <c r="GJW226" s="221"/>
      <c r="GJX226" s="221"/>
      <c r="GJY226" s="221"/>
      <c r="GJZ226" s="221"/>
      <c r="GKA226" s="221"/>
      <c r="GKB226" s="221"/>
      <c r="GKC226" s="221"/>
      <c r="GKD226" s="221"/>
      <c r="GKE226" s="221"/>
      <c r="GKF226" s="221"/>
      <c r="GKG226" s="221"/>
      <c r="GKH226" s="221"/>
      <c r="GKI226" s="221"/>
      <c r="GKJ226" s="221"/>
      <c r="GKK226" s="221"/>
      <c r="GKL226" s="221"/>
      <c r="GKM226" s="221"/>
      <c r="GKN226" s="221"/>
      <c r="GKO226" s="221"/>
      <c r="GKP226" s="221"/>
      <c r="GKQ226" s="221"/>
      <c r="GKR226" s="221"/>
      <c r="GKS226" s="221"/>
      <c r="GKT226" s="221"/>
      <c r="GKU226" s="221"/>
      <c r="GKV226" s="221"/>
      <c r="GKW226" s="221"/>
      <c r="GKX226" s="221"/>
      <c r="GKY226" s="221"/>
      <c r="GKZ226" s="221"/>
      <c r="GLA226" s="221"/>
      <c r="GLB226" s="221"/>
      <c r="GLC226" s="221"/>
      <c r="GLD226" s="221"/>
      <c r="GLE226" s="221"/>
      <c r="GLF226" s="221"/>
      <c r="GLG226" s="221"/>
      <c r="GLH226" s="221"/>
      <c r="GLI226" s="221"/>
      <c r="GLJ226" s="221"/>
      <c r="GLK226" s="221"/>
      <c r="GLL226" s="221"/>
      <c r="GLM226" s="221"/>
      <c r="GLN226" s="221"/>
      <c r="GLO226" s="221"/>
      <c r="GLP226" s="221"/>
      <c r="GLQ226" s="221"/>
      <c r="GLR226" s="221"/>
      <c r="GLS226" s="221"/>
      <c r="GLT226" s="221"/>
      <c r="GLU226" s="221"/>
      <c r="GLV226" s="221"/>
      <c r="GLW226" s="221"/>
      <c r="GLX226" s="221"/>
      <c r="GLY226" s="221"/>
      <c r="GLZ226" s="221"/>
      <c r="GMA226" s="221"/>
      <c r="GMB226" s="221"/>
      <c r="GMC226" s="221"/>
      <c r="GMD226" s="221"/>
      <c r="GME226" s="221"/>
      <c r="GMF226" s="221"/>
      <c r="GMG226" s="221"/>
      <c r="GMH226" s="221"/>
      <c r="GMI226" s="221"/>
      <c r="GMJ226" s="221"/>
      <c r="GMK226" s="221"/>
      <c r="GML226" s="221"/>
      <c r="GMM226" s="221"/>
      <c r="GMN226" s="221"/>
      <c r="GMO226" s="221"/>
      <c r="GMP226" s="221"/>
      <c r="GMQ226" s="221"/>
      <c r="GMR226" s="221"/>
      <c r="GMS226" s="221"/>
      <c r="GMT226" s="221"/>
      <c r="GMU226" s="221"/>
      <c r="GMV226" s="221"/>
      <c r="GMW226" s="221"/>
      <c r="GMX226" s="221"/>
      <c r="GMY226" s="221"/>
      <c r="GMZ226" s="221"/>
      <c r="GNA226" s="221"/>
      <c r="GNB226" s="221"/>
      <c r="GNC226" s="221"/>
      <c r="GND226" s="221"/>
      <c r="GNE226" s="221"/>
      <c r="GNF226" s="221"/>
      <c r="GNG226" s="221"/>
      <c r="GNH226" s="221"/>
      <c r="GNI226" s="221"/>
      <c r="GNJ226" s="221"/>
      <c r="GNK226" s="221"/>
      <c r="GNL226" s="221"/>
      <c r="GNM226" s="221"/>
      <c r="GNN226" s="221"/>
      <c r="GNO226" s="221"/>
      <c r="GNP226" s="221"/>
      <c r="GNQ226" s="221"/>
      <c r="GNR226" s="221"/>
      <c r="GNS226" s="221"/>
      <c r="GNT226" s="221"/>
      <c r="GNU226" s="221"/>
      <c r="GNV226" s="221"/>
      <c r="GNW226" s="221"/>
      <c r="GNX226" s="221"/>
      <c r="GNY226" s="221"/>
      <c r="GNZ226" s="221"/>
      <c r="GOA226" s="221"/>
      <c r="GOB226" s="221"/>
      <c r="GOC226" s="221"/>
      <c r="GOD226" s="221"/>
      <c r="GOE226" s="221"/>
      <c r="GOF226" s="221"/>
      <c r="GOG226" s="221"/>
      <c r="GOH226" s="221"/>
      <c r="GOI226" s="221"/>
      <c r="GOJ226" s="221"/>
      <c r="GOK226" s="221"/>
      <c r="GOL226" s="221"/>
      <c r="GOM226" s="221"/>
      <c r="GON226" s="221"/>
      <c r="GOO226" s="221"/>
      <c r="GOP226" s="221"/>
      <c r="GOQ226" s="221"/>
      <c r="GOR226" s="221"/>
      <c r="GOS226" s="221"/>
      <c r="GOT226" s="221"/>
      <c r="GOU226" s="221"/>
      <c r="GOV226" s="221"/>
      <c r="GOW226" s="221"/>
      <c r="GOX226" s="221"/>
      <c r="GOY226" s="221"/>
      <c r="GOZ226" s="221"/>
      <c r="GPA226" s="221"/>
      <c r="GPB226" s="221"/>
      <c r="GPC226" s="221"/>
      <c r="GPD226" s="221"/>
      <c r="GPE226" s="221"/>
      <c r="GPF226" s="221"/>
      <c r="GPG226" s="221"/>
      <c r="GPH226" s="221"/>
      <c r="GPI226" s="221"/>
      <c r="GPJ226" s="221"/>
      <c r="GPK226" s="221"/>
      <c r="GPL226" s="221"/>
      <c r="GPM226" s="221"/>
      <c r="GPN226" s="221"/>
      <c r="GPO226" s="221"/>
      <c r="GPP226" s="221"/>
      <c r="GPQ226" s="221"/>
      <c r="GPR226" s="221"/>
      <c r="GPS226" s="221"/>
      <c r="GPT226" s="221"/>
      <c r="GPU226" s="221"/>
      <c r="GPV226" s="221"/>
      <c r="GPW226" s="221"/>
      <c r="GPX226" s="221"/>
      <c r="GPY226" s="221"/>
      <c r="GPZ226" s="221"/>
      <c r="GQA226" s="221"/>
      <c r="GQB226" s="221"/>
      <c r="GQC226" s="221"/>
      <c r="GQD226" s="221"/>
      <c r="GQE226" s="221"/>
      <c r="GQF226" s="221"/>
      <c r="GQG226" s="221"/>
      <c r="GQH226" s="221"/>
      <c r="GQI226" s="221"/>
      <c r="GQJ226" s="221"/>
      <c r="GQK226" s="221"/>
      <c r="GQL226" s="221"/>
      <c r="GQM226" s="221"/>
      <c r="GQN226" s="221"/>
      <c r="GQO226" s="221"/>
      <c r="GQP226" s="221"/>
      <c r="GQQ226" s="221"/>
      <c r="GQR226" s="221"/>
      <c r="GQS226" s="221"/>
      <c r="GQT226" s="221"/>
      <c r="GQU226" s="221"/>
      <c r="GQV226" s="221"/>
      <c r="GQW226" s="221"/>
      <c r="GQX226" s="221"/>
      <c r="GQY226" s="221"/>
      <c r="GQZ226" s="221"/>
      <c r="GRA226" s="221"/>
      <c r="GRB226" s="221"/>
      <c r="GRC226" s="221"/>
      <c r="GRD226" s="221"/>
      <c r="GRE226" s="221"/>
      <c r="GRF226" s="221"/>
      <c r="GRG226" s="221"/>
      <c r="GRH226" s="221"/>
      <c r="GRI226" s="221"/>
      <c r="GRJ226" s="221"/>
      <c r="GRK226" s="221"/>
      <c r="GRL226" s="221"/>
      <c r="GRM226" s="221"/>
      <c r="GRN226" s="221"/>
      <c r="GRO226" s="221"/>
      <c r="GRP226" s="221"/>
      <c r="GRQ226" s="221"/>
      <c r="GRR226" s="221"/>
      <c r="GRS226" s="221"/>
      <c r="GRT226" s="221"/>
      <c r="GRU226" s="221"/>
      <c r="GRV226" s="221"/>
      <c r="GRW226" s="221"/>
      <c r="GRX226" s="221"/>
      <c r="GRY226" s="221"/>
      <c r="GRZ226" s="221"/>
      <c r="GSA226" s="221"/>
      <c r="GSB226" s="221"/>
      <c r="GSC226" s="221"/>
      <c r="GSD226" s="221"/>
      <c r="GSE226" s="221"/>
      <c r="GSF226" s="221"/>
      <c r="GSG226" s="221"/>
      <c r="GSH226" s="221"/>
      <c r="GSI226" s="221"/>
      <c r="GSJ226" s="221"/>
      <c r="GSK226" s="221"/>
      <c r="GSL226" s="221"/>
      <c r="GSM226" s="221"/>
      <c r="GSN226" s="221"/>
      <c r="GSO226" s="221"/>
      <c r="GSP226" s="221"/>
      <c r="GSQ226" s="221"/>
      <c r="GSR226" s="221"/>
      <c r="GSS226" s="221"/>
      <c r="GST226" s="221"/>
      <c r="GSU226" s="221"/>
      <c r="GSV226" s="221"/>
      <c r="GSW226" s="221"/>
      <c r="GSX226" s="221"/>
      <c r="GSY226" s="221"/>
      <c r="GSZ226" s="221"/>
      <c r="GTA226" s="221"/>
      <c r="GTB226" s="221"/>
      <c r="GTC226" s="221"/>
      <c r="GTD226" s="221"/>
      <c r="GTE226" s="221"/>
      <c r="GTF226" s="221"/>
      <c r="GTG226" s="221"/>
      <c r="GTH226" s="221"/>
      <c r="GTI226" s="221"/>
      <c r="GTJ226" s="221"/>
      <c r="GTK226" s="221"/>
      <c r="GTL226" s="221"/>
      <c r="GTM226" s="221"/>
      <c r="GTN226" s="221"/>
      <c r="GTO226" s="221"/>
      <c r="GTP226" s="221"/>
      <c r="GTQ226" s="221"/>
      <c r="GTR226" s="221"/>
      <c r="GTS226" s="221"/>
      <c r="GTT226" s="221"/>
      <c r="GTU226" s="221"/>
      <c r="GTV226" s="221"/>
      <c r="GTW226" s="221"/>
      <c r="GTX226" s="221"/>
      <c r="GTY226" s="221"/>
      <c r="GTZ226" s="221"/>
      <c r="GUA226" s="221"/>
      <c r="GUB226" s="221"/>
      <c r="GUC226" s="221"/>
      <c r="GUD226" s="221"/>
      <c r="GUE226" s="221"/>
      <c r="GUF226" s="221"/>
      <c r="GUG226" s="221"/>
      <c r="GUH226" s="221"/>
      <c r="GUI226" s="221"/>
      <c r="GUJ226" s="221"/>
      <c r="GUK226" s="221"/>
      <c r="GUL226" s="221"/>
      <c r="GUM226" s="221"/>
      <c r="GUN226" s="221"/>
      <c r="GUO226" s="221"/>
      <c r="GUP226" s="221"/>
      <c r="GUQ226" s="221"/>
      <c r="GUR226" s="221"/>
      <c r="GUS226" s="221"/>
      <c r="GUT226" s="221"/>
      <c r="GUU226" s="221"/>
      <c r="GUV226" s="221"/>
      <c r="GUW226" s="221"/>
      <c r="GUX226" s="221"/>
      <c r="GUY226" s="221"/>
      <c r="GUZ226" s="221"/>
      <c r="GVA226" s="221"/>
      <c r="GVB226" s="221"/>
      <c r="GVC226" s="221"/>
      <c r="GVD226" s="221"/>
      <c r="GVE226" s="221"/>
      <c r="GVF226" s="221"/>
      <c r="GVG226" s="221"/>
      <c r="GVH226" s="221"/>
      <c r="GVI226" s="221"/>
      <c r="GVJ226" s="221"/>
      <c r="GVK226" s="221"/>
      <c r="GVL226" s="221"/>
      <c r="GVM226" s="221"/>
      <c r="GVN226" s="221"/>
      <c r="GVO226" s="221"/>
      <c r="GVP226" s="221"/>
      <c r="GVQ226" s="221"/>
      <c r="GVR226" s="221"/>
      <c r="GVS226" s="221"/>
      <c r="GVT226" s="221"/>
      <c r="GVU226" s="221"/>
      <c r="GVV226" s="221"/>
      <c r="GVW226" s="221"/>
      <c r="GVX226" s="221"/>
      <c r="GVY226" s="221"/>
      <c r="GVZ226" s="221"/>
      <c r="GWA226" s="221"/>
      <c r="GWB226" s="221"/>
      <c r="GWC226" s="221"/>
      <c r="GWD226" s="221"/>
      <c r="GWE226" s="221"/>
      <c r="GWF226" s="221"/>
      <c r="GWG226" s="221"/>
      <c r="GWH226" s="221"/>
      <c r="GWI226" s="221"/>
      <c r="GWJ226" s="221"/>
      <c r="GWK226" s="221"/>
      <c r="GWL226" s="221"/>
      <c r="GWM226" s="221"/>
      <c r="GWN226" s="221"/>
      <c r="GWO226" s="221"/>
      <c r="GWP226" s="221"/>
      <c r="GWQ226" s="221"/>
      <c r="GWR226" s="221"/>
      <c r="GWS226" s="221"/>
      <c r="GWT226" s="221"/>
      <c r="GWU226" s="221"/>
      <c r="GWV226" s="221"/>
      <c r="GWW226" s="221"/>
      <c r="GWX226" s="221"/>
      <c r="GWY226" s="221"/>
      <c r="GWZ226" s="221"/>
      <c r="GXA226" s="221"/>
      <c r="GXB226" s="221"/>
      <c r="GXC226" s="221"/>
      <c r="GXD226" s="221"/>
      <c r="GXE226" s="221"/>
      <c r="GXF226" s="221"/>
      <c r="GXG226" s="221"/>
      <c r="GXH226" s="221"/>
      <c r="GXI226" s="221"/>
      <c r="GXJ226" s="221"/>
      <c r="GXK226" s="221"/>
      <c r="GXL226" s="221"/>
      <c r="GXM226" s="221"/>
      <c r="GXN226" s="221"/>
      <c r="GXO226" s="221"/>
      <c r="GXP226" s="221"/>
      <c r="GXQ226" s="221"/>
      <c r="GXR226" s="221"/>
      <c r="GXS226" s="221"/>
      <c r="GXT226" s="221"/>
      <c r="GXU226" s="221"/>
      <c r="GXV226" s="221"/>
      <c r="GXW226" s="221"/>
      <c r="GXX226" s="221"/>
      <c r="GXY226" s="221"/>
      <c r="GXZ226" s="221"/>
      <c r="GYA226" s="221"/>
      <c r="GYB226" s="221"/>
      <c r="GYC226" s="221"/>
      <c r="GYD226" s="221"/>
      <c r="GYE226" s="221"/>
      <c r="GYF226" s="221"/>
      <c r="GYG226" s="221"/>
      <c r="GYH226" s="221"/>
      <c r="GYI226" s="221"/>
      <c r="GYJ226" s="221"/>
      <c r="GYK226" s="221"/>
      <c r="GYL226" s="221"/>
      <c r="GYM226" s="221"/>
      <c r="GYN226" s="221"/>
      <c r="GYO226" s="221"/>
      <c r="GYP226" s="221"/>
      <c r="GYQ226" s="221"/>
      <c r="GYR226" s="221"/>
      <c r="GYS226" s="221"/>
      <c r="GYT226" s="221"/>
      <c r="GYU226" s="221"/>
      <c r="GYV226" s="221"/>
      <c r="GYW226" s="221"/>
      <c r="GYX226" s="221"/>
      <c r="GYY226" s="221"/>
      <c r="GYZ226" s="221"/>
      <c r="GZA226" s="221"/>
      <c r="GZB226" s="221"/>
      <c r="GZC226" s="221"/>
      <c r="GZD226" s="221"/>
      <c r="GZE226" s="221"/>
      <c r="GZF226" s="221"/>
      <c r="GZG226" s="221"/>
      <c r="GZH226" s="221"/>
      <c r="GZI226" s="221"/>
      <c r="GZJ226" s="221"/>
      <c r="GZK226" s="221"/>
      <c r="GZL226" s="221"/>
      <c r="GZM226" s="221"/>
      <c r="GZN226" s="221"/>
      <c r="GZO226" s="221"/>
      <c r="GZP226" s="221"/>
      <c r="GZQ226" s="221"/>
      <c r="GZR226" s="221"/>
      <c r="GZS226" s="221"/>
      <c r="GZT226" s="221"/>
      <c r="GZU226" s="221"/>
      <c r="GZV226" s="221"/>
      <c r="GZW226" s="221"/>
      <c r="GZX226" s="221"/>
      <c r="GZY226" s="221"/>
      <c r="GZZ226" s="221"/>
      <c r="HAA226" s="221"/>
      <c r="HAB226" s="221"/>
      <c r="HAC226" s="221"/>
      <c r="HAD226" s="221"/>
      <c r="HAE226" s="221"/>
      <c r="HAF226" s="221"/>
      <c r="HAG226" s="221"/>
      <c r="HAH226" s="221"/>
      <c r="HAI226" s="221"/>
      <c r="HAJ226" s="221"/>
      <c r="HAK226" s="221"/>
      <c r="HAL226" s="221"/>
      <c r="HAM226" s="221"/>
      <c r="HAN226" s="221"/>
      <c r="HAO226" s="221"/>
      <c r="HAP226" s="221"/>
      <c r="HAQ226" s="221"/>
      <c r="HAR226" s="221"/>
      <c r="HAS226" s="221"/>
      <c r="HAT226" s="221"/>
      <c r="HAU226" s="221"/>
      <c r="HAV226" s="221"/>
      <c r="HAW226" s="221"/>
      <c r="HAX226" s="221"/>
      <c r="HAY226" s="221"/>
      <c r="HAZ226" s="221"/>
      <c r="HBA226" s="221"/>
      <c r="HBB226" s="221"/>
      <c r="HBC226" s="221"/>
      <c r="HBD226" s="221"/>
      <c r="HBE226" s="221"/>
      <c r="HBF226" s="221"/>
      <c r="HBG226" s="221"/>
      <c r="HBH226" s="221"/>
      <c r="HBI226" s="221"/>
      <c r="HBJ226" s="221"/>
      <c r="HBK226" s="221"/>
      <c r="HBL226" s="221"/>
      <c r="HBM226" s="221"/>
      <c r="HBN226" s="221"/>
      <c r="HBO226" s="221"/>
      <c r="HBP226" s="221"/>
      <c r="HBQ226" s="221"/>
      <c r="HBR226" s="221"/>
      <c r="HBS226" s="221"/>
      <c r="HBT226" s="221"/>
      <c r="HBU226" s="221"/>
      <c r="HBV226" s="221"/>
      <c r="HBW226" s="221"/>
      <c r="HBX226" s="221"/>
      <c r="HBY226" s="221"/>
      <c r="HBZ226" s="221"/>
      <c r="HCA226" s="221"/>
      <c r="HCB226" s="221"/>
      <c r="HCC226" s="221"/>
      <c r="HCD226" s="221"/>
      <c r="HCE226" s="221"/>
      <c r="HCF226" s="221"/>
      <c r="HCG226" s="221"/>
      <c r="HCH226" s="221"/>
      <c r="HCI226" s="221"/>
      <c r="HCJ226" s="221"/>
      <c r="HCK226" s="221"/>
      <c r="HCL226" s="221"/>
      <c r="HCM226" s="221"/>
      <c r="HCN226" s="221"/>
      <c r="HCO226" s="221"/>
      <c r="HCP226" s="221"/>
      <c r="HCQ226" s="221"/>
      <c r="HCR226" s="221"/>
      <c r="HCS226" s="221"/>
      <c r="HCT226" s="221"/>
      <c r="HCU226" s="221"/>
      <c r="HCV226" s="221"/>
      <c r="HCW226" s="221"/>
      <c r="HCX226" s="221"/>
      <c r="HCY226" s="221"/>
      <c r="HCZ226" s="221"/>
      <c r="HDA226" s="221"/>
      <c r="HDB226" s="221"/>
      <c r="HDC226" s="221"/>
      <c r="HDD226" s="221"/>
      <c r="HDE226" s="221"/>
      <c r="HDF226" s="221"/>
      <c r="HDG226" s="221"/>
      <c r="HDH226" s="221"/>
      <c r="HDI226" s="221"/>
      <c r="HDJ226" s="221"/>
      <c r="HDK226" s="221"/>
      <c r="HDL226" s="221"/>
      <c r="HDM226" s="221"/>
      <c r="HDN226" s="221"/>
      <c r="HDO226" s="221"/>
      <c r="HDP226" s="221"/>
      <c r="HDQ226" s="221"/>
      <c r="HDR226" s="221"/>
      <c r="HDS226" s="221"/>
      <c r="HDT226" s="221"/>
      <c r="HDU226" s="221"/>
      <c r="HDV226" s="221"/>
      <c r="HDW226" s="221"/>
      <c r="HDX226" s="221"/>
      <c r="HDY226" s="221"/>
      <c r="HDZ226" s="221"/>
      <c r="HEA226" s="221"/>
      <c r="HEB226" s="221"/>
      <c r="HEC226" s="221"/>
      <c r="HED226" s="221"/>
      <c r="HEE226" s="221"/>
      <c r="HEF226" s="221"/>
      <c r="HEG226" s="221"/>
      <c r="HEH226" s="221"/>
      <c r="HEI226" s="221"/>
      <c r="HEJ226" s="221"/>
      <c r="HEK226" s="221"/>
      <c r="HEL226" s="221"/>
      <c r="HEM226" s="221"/>
      <c r="HEN226" s="221"/>
      <c r="HEO226" s="221"/>
      <c r="HEP226" s="221"/>
      <c r="HEQ226" s="221"/>
      <c r="HER226" s="221"/>
      <c r="HES226" s="221"/>
      <c r="HET226" s="221"/>
      <c r="HEU226" s="221"/>
      <c r="HEV226" s="221"/>
      <c r="HEW226" s="221"/>
      <c r="HEX226" s="221"/>
      <c r="HEY226" s="221"/>
      <c r="HEZ226" s="221"/>
      <c r="HFA226" s="221"/>
      <c r="HFB226" s="221"/>
      <c r="HFC226" s="221"/>
      <c r="HFD226" s="221"/>
      <c r="HFE226" s="221"/>
      <c r="HFF226" s="221"/>
      <c r="HFG226" s="221"/>
      <c r="HFH226" s="221"/>
      <c r="HFI226" s="221"/>
      <c r="HFJ226" s="221"/>
      <c r="HFK226" s="221"/>
      <c r="HFL226" s="221"/>
      <c r="HFM226" s="221"/>
      <c r="HFN226" s="221"/>
      <c r="HFO226" s="221"/>
      <c r="HFP226" s="221"/>
      <c r="HFQ226" s="221"/>
      <c r="HFR226" s="221"/>
      <c r="HFS226" s="221"/>
      <c r="HFT226" s="221"/>
      <c r="HFU226" s="221"/>
      <c r="HFV226" s="221"/>
      <c r="HFW226" s="221"/>
      <c r="HFX226" s="221"/>
      <c r="HFY226" s="221"/>
      <c r="HFZ226" s="221"/>
      <c r="HGA226" s="221"/>
      <c r="HGB226" s="221"/>
      <c r="HGC226" s="221"/>
      <c r="HGD226" s="221"/>
      <c r="HGE226" s="221"/>
      <c r="HGF226" s="221"/>
      <c r="HGG226" s="221"/>
      <c r="HGH226" s="221"/>
      <c r="HGI226" s="221"/>
      <c r="HGJ226" s="221"/>
      <c r="HGK226" s="221"/>
      <c r="HGL226" s="221"/>
      <c r="HGM226" s="221"/>
      <c r="HGN226" s="221"/>
      <c r="HGO226" s="221"/>
      <c r="HGP226" s="221"/>
      <c r="HGQ226" s="221"/>
      <c r="HGR226" s="221"/>
      <c r="HGS226" s="221"/>
      <c r="HGT226" s="221"/>
      <c r="HGU226" s="221"/>
      <c r="HGV226" s="221"/>
      <c r="HGW226" s="221"/>
      <c r="HGX226" s="221"/>
      <c r="HGY226" s="221"/>
      <c r="HGZ226" s="221"/>
      <c r="HHA226" s="221"/>
      <c r="HHB226" s="221"/>
      <c r="HHC226" s="221"/>
      <c r="HHD226" s="221"/>
      <c r="HHE226" s="221"/>
      <c r="HHF226" s="221"/>
      <c r="HHG226" s="221"/>
      <c r="HHH226" s="221"/>
      <c r="HHI226" s="221"/>
      <c r="HHJ226" s="221"/>
      <c r="HHK226" s="221"/>
      <c r="HHL226" s="221"/>
      <c r="HHM226" s="221"/>
      <c r="HHN226" s="221"/>
      <c r="HHO226" s="221"/>
      <c r="HHP226" s="221"/>
      <c r="HHQ226" s="221"/>
      <c r="HHR226" s="221"/>
      <c r="HHS226" s="221"/>
      <c r="HHT226" s="221"/>
      <c r="HHU226" s="221"/>
      <c r="HHV226" s="221"/>
      <c r="HHW226" s="221"/>
      <c r="HHX226" s="221"/>
      <c r="HHY226" s="221"/>
      <c r="HHZ226" s="221"/>
      <c r="HIA226" s="221"/>
      <c r="HIB226" s="221"/>
      <c r="HIC226" s="221"/>
      <c r="HID226" s="221"/>
      <c r="HIE226" s="221"/>
      <c r="HIF226" s="221"/>
      <c r="HIG226" s="221"/>
      <c r="HIH226" s="221"/>
      <c r="HII226" s="221"/>
      <c r="HIJ226" s="221"/>
      <c r="HIK226" s="221"/>
      <c r="HIL226" s="221"/>
      <c r="HIM226" s="221"/>
      <c r="HIN226" s="221"/>
      <c r="HIO226" s="221"/>
      <c r="HIP226" s="221"/>
      <c r="HIQ226" s="221"/>
      <c r="HIR226" s="221"/>
      <c r="HIS226" s="221"/>
      <c r="HIT226" s="221"/>
      <c r="HIU226" s="221"/>
      <c r="HIV226" s="221"/>
      <c r="HIW226" s="221"/>
      <c r="HIX226" s="221"/>
      <c r="HIY226" s="221"/>
      <c r="HIZ226" s="221"/>
      <c r="HJA226" s="221"/>
      <c r="HJB226" s="221"/>
      <c r="HJC226" s="221"/>
      <c r="HJD226" s="221"/>
      <c r="HJE226" s="221"/>
      <c r="HJF226" s="221"/>
      <c r="HJG226" s="221"/>
      <c r="HJH226" s="221"/>
      <c r="HJI226" s="221"/>
      <c r="HJJ226" s="221"/>
      <c r="HJK226" s="221"/>
      <c r="HJL226" s="221"/>
      <c r="HJM226" s="221"/>
      <c r="HJN226" s="221"/>
      <c r="HJO226" s="221"/>
      <c r="HJP226" s="221"/>
      <c r="HJQ226" s="221"/>
      <c r="HJR226" s="221"/>
      <c r="HJS226" s="221"/>
      <c r="HJT226" s="221"/>
      <c r="HJU226" s="221"/>
      <c r="HJV226" s="221"/>
      <c r="HJW226" s="221"/>
      <c r="HJX226" s="221"/>
      <c r="HJY226" s="221"/>
      <c r="HJZ226" s="221"/>
      <c r="HKA226" s="221"/>
      <c r="HKB226" s="221"/>
      <c r="HKC226" s="221"/>
      <c r="HKD226" s="221"/>
      <c r="HKE226" s="221"/>
      <c r="HKF226" s="221"/>
      <c r="HKG226" s="221"/>
      <c r="HKH226" s="221"/>
      <c r="HKI226" s="221"/>
      <c r="HKJ226" s="221"/>
      <c r="HKK226" s="221"/>
      <c r="HKL226" s="221"/>
      <c r="HKM226" s="221"/>
      <c r="HKN226" s="221"/>
      <c r="HKO226" s="221"/>
      <c r="HKP226" s="221"/>
      <c r="HKQ226" s="221"/>
      <c r="HKR226" s="221"/>
      <c r="HKS226" s="221"/>
      <c r="HKT226" s="221"/>
      <c r="HKU226" s="221"/>
      <c r="HKV226" s="221"/>
      <c r="HKW226" s="221"/>
      <c r="HKX226" s="221"/>
      <c r="HKY226" s="221"/>
      <c r="HKZ226" s="221"/>
      <c r="HLA226" s="221"/>
      <c r="HLB226" s="221"/>
      <c r="HLC226" s="221"/>
      <c r="HLD226" s="221"/>
      <c r="HLE226" s="221"/>
      <c r="HLF226" s="221"/>
      <c r="HLG226" s="221"/>
      <c r="HLH226" s="221"/>
      <c r="HLI226" s="221"/>
      <c r="HLJ226" s="221"/>
      <c r="HLK226" s="221"/>
      <c r="HLL226" s="221"/>
      <c r="HLM226" s="221"/>
      <c r="HLN226" s="221"/>
      <c r="HLO226" s="221"/>
      <c r="HLP226" s="221"/>
      <c r="HLQ226" s="221"/>
      <c r="HLR226" s="221"/>
      <c r="HLS226" s="221"/>
      <c r="HLT226" s="221"/>
      <c r="HLU226" s="221"/>
      <c r="HLV226" s="221"/>
      <c r="HLW226" s="221"/>
      <c r="HLX226" s="221"/>
      <c r="HLY226" s="221"/>
      <c r="HLZ226" s="221"/>
      <c r="HMA226" s="221"/>
      <c r="HMB226" s="221"/>
      <c r="HMC226" s="221"/>
      <c r="HMD226" s="221"/>
      <c r="HME226" s="221"/>
      <c r="HMF226" s="221"/>
      <c r="HMG226" s="221"/>
      <c r="HMH226" s="221"/>
      <c r="HMI226" s="221"/>
      <c r="HMJ226" s="221"/>
      <c r="HMK226" s="221"/>
      <c r="HML226" s="221"/>
      <c r="HMM226" s="221"/>
      <c r="HMN226" s="221"/>
      <c r="HMO226" s="221"/>
      <c r="HMP226" s="221"/>
      <c r="HMQ226" s="221"/>
      <c r="HMR226" s="221"/>
      <c r="HMS226" s="221"/>
      <c r="HMT226" s="221"/>
      <c r="HMU226" s="221"/>
      <c r="HMV226" s="221"/>
      <c r="HMW226" s="221"/>
      <c r="HMX226" s="221"/>
      <c r="HMY226" s="221"/>
      <c r="HMZ226" s="221"/>
      <c r="HNA226" s="221"/>
      <c r="HNB226" s="221"/>
      <c r="HNC226" s="221"/>
      <c r="HND226" s="221"/>
      <c r="HNE226" s="221"/>
      <c r="HNF226" s="221"/>
      <c r="HNG226" s="221"/>
      <c r="HNH226" s="221"/>
      <c r="HNI226" s="221"/>
      <c r="HNJ226" s="221"/>
      <c r="HNK226" s="221"/>
      <c r="HNL226" s="221"/>
      <c r="HNM226" s="221"/>
      <c r="HNN226" s="221"/>
      <c r="HNO226" s="221"/>
      <c r="HNP226" s="221"/>
      <c r="HNQ226" s="221"/>
      <c r="HNR226" s="221"/>
      <c r="HNS226" s="221"/>
      <c r="HNT226" s="221"/>
      <c r="HNU226" s="221"/>
      <c r="HNV226" s="221"/>
      <c r="HNW226" s="221"/>
      <c r="HNX226" s="221"/>
      <c r="HNY226" s="221"/>
      <c r="HNZ226" s="221"/>
      <c r="HOA226" s="221"/>
      <c r="HOB226" s="221"/>
      <c r="HOC226" s="221"/>
      <c r="HOD226" s="221"/>
      <c r="HOE226" s="221"/>
      <c r="HOF226" s="221"/>
      <c r="HOG226" s="221"/>
      <c r="HOH226" s="221"/>
      <c r="HOI226" s="221"/>
      <c r="HOJ226" s="221"/>
      <c r="HOK226" s="221"/>
      <c r="HOL226" s="221"/>
      <c r="HOM226" s="221"/>
      <c r="HON226" s="221"/>
      <c r="HOO226" s="221"/>
      <c r="HOP226" s="221"/>
      <c r="HOQ226" s="221"/>
      <c r="HOR226" s="221"/>
      <c r="HOS226" s="221"/>
      <c r="HOT226" s="221"/>
      <c r="HOU226" s="221"/>
      <c r="HOV226" s="221"/>
      <c r="HOW226" s="221"/>
      <c r="HOX226" s="221"/>
      <c r="HOY226" s="221"/>
      <c r="HOZ226" s="221"/>
      <c r="HPA226" s="221"/>
      <c r="HPB226" s="221"/>
      <c r="HPC226" s="221"/>
      <c r="HPD226" s="221"/>
      <c r="HPE226" s="221"/>
      <c r="HPF226" s="221"/>
      <c r="HPG226" s="221"/>
      <c r="HPH226" s="221"/>
      <c r="HPI226" s="221"/>
      <c r="HPJ226" s="221"/>
      <c r="HPK226" s="221"/>
      <c r="HPL226" s="221"/>
      <c r="HPM226" s="221"/>
      <c r="HPN226" s="221"/>
      <c r="HPO226" s="221"/>
      <c r="HPP226" s="221"/>
      <c r="HPQ226" s="221"/>
      <c r="HPR226" s="221"/>
      <c r="HPS226" s="221"/>
      <c r="HPT226" s="221"/>
      <c r="HPU226" s="221"/>
      <c r="HPV226" s="221"/>
      <c r="HPW226" s="221"/>
      <c r="HPX226" s="221"/>
      <c r="HPY226" s="221"/>
      <c r="HPZ226" s="221"/>
      <c r="HQA226" s="221"/>
      <c r="HQB226" s="221"/>
      <c r="HQC226" s="221"/>
      <c r="HQD226" s="221"/>
      <c r="HQE226" s="221"/>
      <c r="HQF226" s="221"/>
      <c r="HQG226" s="221"/>
      <c r="HQH226" s="221"/>
      <c r="HQI226" s="221"/>
      <c r="HQJ226" s="221"/>
      <c r="HQK226" s="221"/>
      <c r="HQL226" s="221"/>
      <c r="HQM226" s="221"/>
      <c r="HQN226" s="221"/>
      <c r="HQO226" s="221"/>
      <c r="HQP226" s="221"/>
      <c r="HQQ226" s="221"/>
      <c r="HQR226" s="221"/>
      <c r="HQS226" s="221"/>
      <c r="HQT226" s="221"/>
      <c r="HQU226" s="221"/>
      <c r="HQV226" s="221"/>
      <c r="HQW226" s="221"/>
      <c r="HQX226" s="221"/>
      <c r="HQY226" s="221"/>
      <c r="HQZ226" s="221"/>
      <c r="HRA226" s="221"/>
      <c r="HRB226" s="221"/>
      <c r="HRC226" s="221"/>
      <c r="HRD226" s="221"/>
      <c r="HRE226" s="221"/>
      <c r="HRF226" s="221"/>
      <c r="HRG226" s="221"/>
      <c r="HRH226" s="221"/>
      <c r="HRI226" s="221"/>
      <c r="HRJ226" s="221"/>
      <c r="HRK226" s="221"/>
      <c r="HRL226" s="221"/>
      <c r="HRM226" s="221"/>
      <c r="HRN226" s="221"/>
      <c r="HRO226" s="221"/>
      <c r="HRP226" s="221"/>
      <c r="HRQ226" s="221"/>
      <c r="HRR226" s="221"/>
      <c r="HRS226" s="221"/>
      <c r="HRT226" s="221"/>
      <c r="HRU226" s="221"/>
      <c r="HRV226" s="221"/>
      <c r="HRW226" s="221"/>
      <c r="HRX226" s="221"/>
      <c r="HRY226" s="221"/>
      <c r="HRZ226" s="221"/>
      <c r="HSA226" s="221"/>
      <c r="HSB226" s="221"/>
      <c r="HSC226" s="221"/>
      <c r="HSD226" s="221"/>
      <c r="HSE226" s="221"/>
      <c r="HSF226" s="221"/>
      <c r="HSG226" s="221"/>
      <c r="HSH226" s="221"/>
      <c r="HSI226" s="221"/>
      <c r="HSJ226" s="221"/>
      <c r="HSK226" s="221"/>
      <c r="HSL226" s="221"/>
      <c r="HSM226" s="221"/>
      <c r="HSN226" s="221"/>
      <c r="HSO226" s="221"/>
      <c r="HSP226" s="221"/>
      <c r="HSQ226" s="221"/>
      <c r="HSR226" s="221"/>
      <c r="HSS226" s="221"/>
      <c r="HST226" s="221"/>
      <c r="HSU226" s="221"/>
      <c r="HSV226" s="221"/>
      <c r="HSW226" s="221"/>
      <c r="HSX226" s="221"/>
      <c r="HSY226" s="221"/>
      <c r="HSZ226" s="221"/>
      <c r="HTA226" s="221"/>
      <c r="HTB226" s="221"/>
      <c r="HTC226" s="221"/>
      <c r="HTD226" s="221"/>
      <c r="HTE226" s="221"/>
      <c r="HTF226" s="221"/>
      <c r="HTG226" s="221"/>
      <c r="HTH226" s="221"/>
      <c r="HTI226" s="221"/>
      <c r="HTJ226" s="221"/>
      <c r="HTK226" s="221"/>
      <c r="HTL226" s="221"/>
      <c r="HTM226" s="221"/>
      <c r="HTN226" s="221"/>
      <c r="HTO226" s="221"/>
      <c r="HTP226" s="221"/>
      <c r="HTQ226" s="221"/>
      <c r="HTR226" s="221"/>
      <c r="HTS226" s="221"/>
      <c r="HTT226" s="221"/>
      <c r="HTU226" s="221"/>
      <c r="HTV226" s="221"/>
      <c r="HTW226" s="221"/>
      <c r="HTX226" s="221"/>
      <c r="HTY226" s="221"/>
      <c r="HTZ226" s="221"/>
      <c r="HUA226" s="221"/>
      <c r="HUB226" s="221"/>
      <c r="HUC226" s="221"/>
      <c r="HUD226" s="221"/>
      <c r="HUE226" s="221"/>
      <c r="HUF226" s="221"/>
      <c r="HUG226" s="221"/>
      <c r="HUH226" s="221"/>
      <c r="HUI226" s="221"/>
      <c r="HUJ226" s="221"/>
      <c r="HUK226" s="221"/>
      <c r="HUL226" s="221"/>
      <c r="HUM226" s="221"/>
      <c r="HUN226" s="221"/>
      <c r="HUO226" s="221"/>
      <c r="HUP226" s="221"/>
      <c r="HUQ226" s="221"/>
      <c r="HUR226" s="221"/>
      <c r="HUS226" s="221"/>
      <c r="HUT226" s="221"/>
      <c r="HUU226" s="221"/>
      <c r="HUV226" s="221"/>
      <c r="HUW226" s="221"/>
      <c r="HUX226" s="221"/>
      <c r="HUY226" s="221"/>
      <c r="HUZ226" s="221"/>
      <c r="HVA226" s="221"/>
      <c r="HVB226" s="221"/>
      <c r="HVC226" s="221"/>
      <c r="HVD226" s="221"/>
      <c r="HVE226" s="221"/>
      <c r="HVF226" s="221"/>
      <c r="HVG226" s="221"/>
      <c r="HVH226" s="221"/>
      <c r="HVI226" s="221"/>
      <c r="HVJ226" s="221"/>
      <c r="HVK226" s="221"/>
      <c r="HVL226" s="221"/>
      <c r="HVM226" s="221"/>
      <c r="HVN226" s="221"/>
      <c r="HVO226" s="221"/>
      <c r="HVP226" s="221"/>
      <c r="HVQ226" s="221"/>
      <c r="HVR226" s="221"/>
      <c r="HVS226" s="221"/>
      <c r="HVT226" s="221"/>
      <c r="HVU226" s="221"/>
      <c r="HVV226" s="221"/>
      <c r="HVW226" s="221"/>
      <c r="HVX226" s="221"/>
      <c r="HVY226" s="221"/>
      <c r="HVZ226" s="221"/>
      <c r="HWA226" s="221"/>
      <c r="HWB226" s="221"/>
      <c r="HWC226" s="221"/>
      <c r="HWD226" s="221"/>
      <c r="HWE226" s="221"/>
      <c r="HWF226" s="221"/>
      <c r="HWG226" s="221"/>
      <c r="HWH226" s="221"/>
      <c r="HWI226" s="221"/>
      <c r="HWJ226" s="221"/>
      <c r="HWK226" s="221"/>
      <c r="HWL226" s="221"/>
      <c r="HWM226" s="221"/>
      <c r="HWN226" s="221"/>
      <c r="HWO226" s="221"/>
      <c r="HWP226" s="221"/>
      <c r="HWQ226" s="221"/>
      <c r="HWR226" s="221"/>
      <c r="HWS226" s="221"/>
      <c r="HWT226" s="221"/>
      <c r="HWU226" s="221"/>
      <c r="HWV226" s="221"/>
      <c r="HWW226" s="221"/>
      <c r="HWX226" s="221"/>
      <c r="HWY226" s="221"/>
      <c r="HWZ226" s="221"/>
      <c r="HXA226" s="221"/>
      <c r="HXB226" s="221"/>
      <c r="HXC226" s="221"/>
      <c r="HXD226" s="221"/>
      <c r="HXE226" s="221"/>
      <c r="HXF226" s="221"/>
      <c r="HXG226" s="221"/>
      <c r="HXH226" s="221"/>
      <c r="HXI226" s="221"/>
      <c r="HXJ226" s="221"/>
      <c r="HXK226" s="221"/>
      <c r="HXL226" s="221"/>
      <c r="HXM226" s="221"/>
      <c r="HXN226" s="221"/>
      <c r="HXO226" s="221"/>
      <c r="HXP226" s="221"/>
      <c r="HXQ226" s="221"/>
      <c r="HXR226" s="221"/>
      <c r="HXS226" s="221"/>
      <c r="HXT226" s="221"/>
      <c r="HXU226" s="221"/>
      <c r="HXV226" s="221"/>
      <c r="HXW226" s="221"/>
      <c r="HXX226" s="221"/>
      <c r="HXY226" s="221"/>
      <c r="HXZ226" s="221"/>
      <c r="HYA226" s="221"/>
      <c r="HYB226" s="221"/>
      <c r="HYC226" s="221"/>
      <c r="HYD226" s="221"/>
      <c r="HYE226" s="221"/>
      <c r="HYF226" s="221"/>
      <c r="HYG226" s="221"/>
      <c r="HYH226" s="221"/>
      <c r="HYI226" s="221"/>
      <c r="HYJ226" s="221"/>
      <c r="HYK226" s="221"/>
      <c r="HYL226" s="221"/>
      <c r="HYM226" s="221"/>
      <c r="HYN226" s="221"/>
      <c r="HYO226" s="221"/>
      <c r="HYP226" s="221"/>
      <c r="HYQ226" s="221"/>
      <c r="HYR226" s="221"/>
      <c r="HYS226" s="221"/>
      <c r="HYT226" s="221"/>
      <c r="HYU226" s="221"/>
      <c r="HYV226" s="221"/>
      <c r="HYW226" s="221"/>
      <c r="HYX226" s="221"/>
      <c r="HYY226" s="221"/>
      <c r="HYZ226" s="221"/>
      <c r="HZA226" s="221"/>
      <c r="HZB226" s="221"/>
      <c r="HZC226" s="221"/>
      <c r="HZD226" s="221"/>
      <c r="HZE226" s="221"/>
      <c r="HZF226" s="221"/>
      <c r="HZG226" s="221"/>
      <c r="HZH226" s="221"/>
      <c r="HZI226" s="221"/>
      <c r="HZJ226" s="221"/>
      <c r="HZK226" s="221"/>
      <c r="HZL226" s="221"/>
      <c r="HZM226" s="221"/>
      <c r="HZN226" s="221"/>
      <c r="HZO226" s="221"/>
      <c r="HZP226" s="221"/>
      <c r="HZQ226" s="221"/>
      <c r="HZR226" s="221"/>
      <c r="HZS226" s="221"/>
      <c r="HZT226" s="221"/>
      <c r="HZU226" s="221"/>
      <c r="HZV226" s="221"/>
      <c r="HZW226" s="221"/>
      <c r="HZX226" s="221"/>
      <c r="HZY226" s="221"/>
      <c r="HZZ226" s="221"/>
      <c r="IAA226" s="221"/>
      <c r="IAB226" s="221"/>
      <c r="IAC226" s="221"/>
      <c r="IAD226" s="221"/>
      <c r="IAE226" s="221"/>
      <c r="IAF226" s="221"/>
      <c r="IAG226" s="221"/>
      <c r="IAH226" s="221"/>
      <c r="IAI226" s="221"/>
      <c r="IAJ226" s="221"/>
      <c r="IAK226" s="221"/>
      <c r="IAL226" s="221"/>
      <c r="IAM226" s="221"/>
      <c r="IAN226" s="221"/>
      <c r="IAO226" s="221"/>
      <c r="IAP226" s="221"/>
      <c r="IAQ226" s="221"/>
      <c r="IAR226" s="221"/>
      <c r="IAS226" s="221"/>
      <c r="IAT226" s="221"/>
      <c r="IAU226" s="221"/>
      <c r="IAV226" s="221"/>
      <c r="IAW226" s="221"/>
      <c r="IAX226" s="221"/>
      <c r="IAY226" s="221"/>
      <c r="IAZ226" s="221"/>
      <c r="IBA226" s="221"/>
      <c r="IBB226" s="221"/>
      <c r="IBC226" s="221"/>
      <c r="IBD226" s="221"/>
      <c r="IBE226" s="221"/>
      <c r="IBF226" s="221"/>
      <c r="IBG226" s="221"/>
      <c r="IBH226" s="221"/>
      <c r="IBI226" s="221"/>
      <c r="IBJ226" s="221"/>
      <c r="IBK226" s="221"/>
      <c r="IBL226" s="221"/>
      <c r="IBM226" s="221"/>
      <c r="IBN226" s="221"/>
      <c r="IBO226" s="221"/>
      <c r="IBP226" s="221"/>
      <c r="IBQ226" s="221"/>
      <c r="IBR226" s="221"/>
      <c r="IBS226" s="221"/>
      <c r="IBT226" s="221"/>
      <c r="IBU226" s="221"/>
      <c r="IBV226" s="221"/>
      <c r="IBW226" s="221"/>
      <c r="IBX226" s="221"/>
      <c r="IBY226" s="221"/>
      <c r="IBZ226" s="221"/>
      <c r="ICA226" s="221"/>
      <c r="ICB226" s="221"/>
      <c r="ICC226" s="221"/>
      <c r="ICD226" s="221"/>
      <c r="ICE226" s="221"/>
      <c r="ICF226" s="221"/>
      <c r="ICG226" s="221"/>
      <c r="ICH226" s="221"/>
      <c r="ICI226" s="221"/>
      <c r="ICJ226" s="221"/>
      <c r="ICK226" s="221"/>
      <c r="ICL226" s="221"/>
      <c r="ICM226" s="221"/>
      <c r="ICN226" s="221"/>
      <c r="ICO226" s="221"/>
      <c r="ICP226" s="221"/>
      <c r="ICQ226" s="221"/>
      <c r="ICR226" s="221"/>
      <c r="ICS226" s="221"/>
      <c r="ICT226" s="221"/>
      <c r="ICU226" s="221"/>
      <c r="ICV226" s="221"/>
      <c r="ICW226" s="221"/>
      <c r="ICX226" s="221"/>
      <c r="ICY226" s="221"/>
      <c r="ICZ226" s="221"/>
      <c r="IDA226" s="221"/>
      <c r="IDB226" s="221"/>
      <c r="IDC226" s="221"/>
      <c r="IDD226" s="221"/>
      <c r="IDE226" s="221"/>
      <c r="IDF226" s="221"/>
      <c r="IDG226" s="221"/>
      <c r="IDH226" s="221"/>
      <c r="IDI226" s="221"/>
      <c r="IDJ226" s="221"/>
      <c r="IDK226" s="221"/>
      <c r="IDL226" s="221"/>
      <c r="IDM226" s="221"/>
      <c r="IDN226" s="221"/>
      <c r="IDO226" s="221"/>
      <c r="IDP226" s="221"/>
      <c r="IDQ226" s="221"/>
      <c r="IDR226" s="221"/>
      <c r="IDS226" s="221"/>
      <c r="IDT226" s="221"/>
      <c r="IDU226" s="221"/>
      <c r="IDV226" s="221"/>
      <c r="IDW226" s="221"/>
      <c r="IDX226" s="221"/>
      <c r="IDY226" s="221"/>
      <c r="IDZ226" s="221"/>
      <c r="IEA226" s="221"/>
      <c r="IEB226" s="221"/>
      <c r="IEC226" s="221"/>
      <c r="IED226" s="221"/>
      <c r="IEE226" s="221"/>
      <c r="IEF226" s="221"/>
      <c r="IEG226" s="221"/>
      <c r="IEH226" s="221"/>
      <c r="IEI226" s="221"/>
      <c r="IEJ226" s="221"/>
      <c r="IEK226" s="221"/>
      <c r="IEL226" s="221"/>
      <c r="IEM226" s="221"/>
      <c r="IEN226" s="221"/>
      <c r="IEO226" s="221"/>
      <c r="IEP226" s="221"/>
      <c r="IEQ226" s="221"/>
      <c r="IER226" s="221"/>
      <c r="IES226" s="221"/>
      <c r="IET226" s="221"/>
      <c r="IEU226" s="221"/>
      <c r="IEV226" s="221"/>
      <c r="IEW226" s="221"/>
      <c r="IEX226" s="221"/>
      <c r="IEY226" s="221"/>
      <c r="IEZ226" s="221"/>
      <c r="IFA226" s="221"/>
      <c r="IFB226" s="221"/>
      <c r="IFC226" s="221"/>
      <c r="IFD226" s="221"/>
      <c r="IFE226" s="221"/>
      <c r="IFF226" s="221"/>
      <c r="IFG226" s="221"/>
      <c r="IFH226" s="221"/>
      <c r="IFI226" s="221"/>
      <c r="IFJ226" s="221"/>
      <c r="IFK226" s="221"/>
      <c r="IFL226" s="221"/>
      <c r="IFM226" s="221"/>
      <c r="IFN226" s="221"/>
      <c r="IFO226" s="221"/>
      <c r="IFP226" s="221"/>
      <c r="IFQ226" s="221"/>
      <c r="IFR226" s="221"/>
      <c r="IFS226" s="221"/>
      <c r="IFT226" s="221"/>
      <c r="IFU226" s="221"/>
      <c r="IFV226" s="221"/>
      <c r="IFW226" s="221"/>
      <c r="IFX226" s="221"/>
      <c r="IFY226" s="221"/>
      <c r="IFZ226" s="221"/>
      <c r="IGA226" s="221"/>
      <c r="IGB226" s="221"/>
      <c r="IGC226" s="221"/>
      <c r="IGD226" s="221"/>
      <c r="IGE226" s="221"/>
      <c r="IGF226" s="221"/>
      <c r="IGG226" s="221"/>
      <c r="IGH226" s="221"/>
      <c r="IGI226" s="221"/>
      <c r="IGJ226" s="221"/>
      <c r="IGK226" s="221"/>
      <c r="IGL226" s="221"/>
      <c r="IGM226" s="221"/>
      <c r="IGN226" s="221"/>
      <c r="IGO226" s="221"/>
      <c r="IGP226" s="221"/>
      <c r="IGQ226" s="221"/>
      <c r="IGR226" s="221"/>
      <c r="IGS226" s="221"/>
      <c r="IGT226" s="221"/>
      <c r="IGU226" s="221"/>
      <c r="IGV226" s="221"/>
      <c r="IGW226" s="221"/>
      <c r="IGX226" s="221"/>
      <c r="IGY226" s="221"/>
      <c r="IGZ226" s="221"/>
      <c r="IHA226" s="221"/>
      <c r="IHB226" s="221"/>
      <c r="IHC226" s="221"/>
      <c r="IHD226" s="221"/>
      <c r="IHE226" s="221"/>
      <c r="IHF226" s="221"/>
      <c r="IHG226" s="221"/>
      <c r="IHH226" s="221"/>
      <c r="IHI226" s="221"/>
      <c r="IHJ226" s="221"/>
      <c r="IHK226" s="221"/>
      <c r="IHL226" s="221"/>
      <c r="IHM226" s="221"/>
      <c r="IHN226" s="221"/>
      <c r="IHO226" s="221"/>
      <c r="IHP226" s="221"/>
      <c r="IHQ226" s="221"/>
      <c r="IHR226" s="221"/>
      <c r="IHS226" s="221"/>
      <c r="IHT226" s="221"/>
      <c r="IHU226" s="221"/>
      <c r="IHV226" s="221"/>
      <c r="IHW226" s="221"/>
      <c r="IHX226" s="221"/>
      <c r="IHY226" s="221"/>
      <c r="IHZ226" s="221"/>
      <c r="IIA226" s="221"/>
      <c r="IIB226" s="221"/>
      <c r="IIC226" s="221"/>
      <c r="IID226" s="221"/>
      <c r="IIE226" s="221"/>
      <c r="IIF226" s="221"/>
      <c r="IIG226" s="221"/>
      <c r="IIH226" s="221"/>
      <c r="III226" s="221"/>
      <c r="IIJ226" s="221"/>
      <c r="IIK226" s="221"/>
      <c r="IIL226" s="221"/>
      <c r="IIM226" s="221"/>
      <c r="IIN226" s="221"/>
      <c r="IIO226" s="221"/>
      <c r="IIP226" s="221"/>
      <c r="IIQ226" s="221"/>
      <c r="IIR226" s="221"/>
      <c r="IIS226" s="221"/>
      <c r="IIT226" s="221"/>
      <c r="IIU226" s="221"/>
      <c r="IIV226" s="221"/>
      <c r="IIW226" s="221"/>
      <c r="IIX226" s="221"/>
      <c r="IIY226" s="221"/>
      <c r="IIZ226" s="221"/>
      <c r="IJA226" s="221"/>
      <c r="IJB226" s="221"/>
      <c r="IJC226" s="221"/>
      <c r="IJD226" s="221"/>
      <c r="IJE226" s="221"/>
      <c r="IJF226" s="221"/>
      <c r="IJG226" s="221"/>
      <c r="IJH226" s="221"/>
      <c r="IJI226" s="221"/>
      <c r="IJJ226" s="221"/>
      <c r="IJK226" s="221"/>
      <c r="IJL226" s="221"/>
      <c r="IJM226" s="221"/>
      <c r="IJN226" s="221"/>
      <c r="IJO226" s="221"/>
      <c r="IJP226" s="221"/>
      <c r="IJQ226" s="221"/>
      <c r="IJR226" s="221"/>
      <c r="IJS226" s="221"/>
      <c r="IJT226" s="221"/>
      <c r="IJU226" s="221"/>
      <c r="IJV226" s="221"/>
      <c r="IJW226" s="221"/>
      <c r="IJX226" s="221"/>
      <c r="IJY226" s="221"/>
      <c r="IJZ226" s="221"/>
      <c r="IKA226" s="221"/>
      <c r="IKB226" s="221"/>
      <c r="IKC226" s="221"/>
      <c r="IKD226" s="221"/>
      <c r="IKE226" s="221"/>
      <c r="IKF226" s="221"/>
      <c r="IKG226" s="221"/>
      <c r="IKH226" s="221"/>
      <c r="IKI226" s="221"/>
      <c r="IKJ226" s="221"/>
      <c r="IKK226" s="221"/>
      <c r="IKL226" s="221"/>
      <c r="IKM226" s="221"/>
      <c r="IKN226" s="221"/>
      <c r="IKO226" s="221"/>
      <c r="IKP226" s="221"/>
      <c r="IKQ226" s="221"/>
      <c r="IKR226" s="221"/>
      <c r="IKS226" s="221"/>
      <c r="IKT226" s="221"/>
      <c r="IKU226" s="221"/>
      <c r="IKV226" s="221"/>
      <c r="IKW226" s="221"/>
      <c r="IKX226" s="221"/>
      <c r="IKY226" s="221"/>
      <c r="IKZ226" s="221"/>
      <c r="ILA226" s="221"/>
      <c r="ILB226" s="221"/>
      <c r="ILC226" s="221"/>
      <c r="ILD226" s="221"/>
      <c r="ILE226" s="221"/>
      <c r="ILF226" s="221"/>
      <c r="ILG226" s="221"/>
      <c r="ILH226" s="221"/>
      <c r="ILI226" s="221"/>
      <c r="ILJ226" s="221"/>
      <c r="ILK226" s="221"/>
      <c r="ILL226" s="221"/>
      <c r="ILM226" s="221"/>
      <c r="ILN226" s="221"/>
      <c r="ILO226" s="221"/>
      <c r="ILP226" s="221"/>
      <c r="ILQ226" s="221"/>
      <c r="ILR226" s="221"/>
      <c r="ILS226" s="221"/>
      <c r="ILT226" s="221"/>
      <c r="ILU226" s="221"/>
      <c r="ILV226" s="221"/>
      <c r="ILW226" s="221"/>
      <c r="ILX226" s="221"/>
      <c r="ILY226" s="221"/>
      <c r="ILZ226" s="221"/>
      <c r="IMA226" s="221"/>
      <c r="IMB226" s="221"/>
      <c r="IMC226" s="221"/>
      <c r="IMD226" s="221"/>
      <c r="IME226" s="221"/>
      <c r="IMF226" s="221"/>
      <c r="IMG226" s="221"/>
      <c r="IMH226" s="221"/>
      <c r="IMI226" s="221"/>
      <c r="IMJ226" s="221"/>
      <c r="IMK226" s="221"/>
      <c r="IML226" s="221"/>
      <c r="IMM226" s="221"/>
      <c r="IMN226" s="221"/>
      <c r="IMO226" s="221"/>
      <c r="IMP226" s="221"/>
      <c r="IMQ226" s="221"/>
      <c r="IMR226" s="221"/>
      <c r="IMS226" s="221"/>
      <c r="IMT226" s="221"/>
      <c r="IMU226" s="221"/>
      <c r="IMV226" s="221"/>
      <c r="IMW226" s="221"/>
      <c r="IMX226" s="221"/>
      <c r="IMY226" s="221"/>
      <c r="IMZ226" s="221"/>
      <c r="INA226" s="221"/>
      <c r="INB226" s="221"/>
      <c r="INC226" s="221"/>
      <c r="IND226" s="221"/>
      <c r="INE226" s="221"/>
      <c r="INF226" s="221"/>
      <c r="ING226" s="221"/>
      <c r="INH226" s="221"/>
      <c r="INI226" s="221"/>
      <c r="INJ226" s="221"/>
      <c r="INK226" s="221"/>
      <c r="INL226" s="221"/>
      <c r="INM226" s="221"/>
      <c r="INN226" s="221"/>
      <c r="INO226" s="221"/>
      <c r="INP226" s="221"/>
      <c r="INQ226" s="221"/>
      <c r="INR226" s="221"/>
      <c r="INS226" s="221"/>
      <c r="INT226" s="221"/>
      <c r="INU226" s="221"/>
      <c r="INV226" s="221"/>
      <c r="INW226" s="221"/>
      <c r="INX226" s="221"/>
      <c r="INY226" s="221"/>
      <c r="INZ226" s="221"/>
      <c r="IOA226" s="221"/>
      <c r="IOB226" s="221"/>
      <c r="IOC226" s="221"/>
      <c r="IOD226" s="221"/>
      <c r="IOE226" s="221"/>
      <c r="IOF226" s="221"/>
      <c r="IOG226" s="221"/>
      <c r="IOH226" s="221"/>
      <c r="IOI226" s="221"/>
      <c r="IOJ226" s="221"/>
      <c r="IOK226" s="221"/>
      <c r="IOL226" s="221"/>
      <c r="IOM226" s="221"/>
      <c r="ION226" s="221"/>
      <c r="IOO226" s="221"/>
      <c r="IOP226" s="221"/>
      <c r="IOQ226" s="221"/>
      <c r="IOR226" s="221"/>
      <c r="IOS226" s="221"/>
      <c r="IOT226" s="221"/>
      <c r="IOU226" s="221"/>
      <c r="IOV226" s="221"/>
      <c r="IOW226" s="221"/>
      <c r="IOX226" s="221"/>
      <c r="IOY226" s="221"/>
      <c r="IOZ226" s="221"/>
      <c r="IPA226" s="221"/>
      <c r="IPB226" s="221"/>
      <c r="IPC226" s="221"/>
      <c r="IPD226" s="221"/>
      <c r="IPE226" s="221"/>
      <c r="IPF226" s="221"/>
      <c r="IPG226" s="221"/>
      <c r="IPH226" s="221"/>
      <c r="IPI226" s="221"/>
      <c r="IPJ226" s="221"/>
      <c r="IPK226" s="221"/>
      <c r="IPL226" s="221"/>
      <c r="IPM226" s="221"/>
      <c r="IPN226" s="221"/>
      <c r="IPO226" s="221"/>
      <c r="IPP226" s="221"/>
      <c r="IPQ226" s="221"/>
      <c r="IPR226" s="221"/>
      <c r="IPS226" s="221"/>
      <c r="IPT226" s="221"/>
      <c r="IPU226" s="221"/>
      <c r="IPV226" s="221"/>
      <c r="IPW226" s="221"/>
      <c r="IPX226" s="221"/>
      <c r="IPY226" s="221"/>
      <c r="IPZ226" s="221"/>
      <c r="IQA226" s="221"/>
      <c r="IQB226" s="221"/>
      <c r="IQC226" s="221"/>
      <c r="IQD226" s="221"/>
      <c r="IQE226" s="221"/>
      <c r="IQF226" s="221"/>
      <c r="IQG226" s="221"/>
      <c r="IQH226" s="221"/>
      <c r="IQI226" s="221"/>
      <c r="IQJ226" s="221"/>
      <c r="IQK226" s="221"/>
      <c r="IQL226" s="221"/>
      <c r="IQM226" s="221"/>
      <c r="IQN226" s="221"/>
      <c r="IQO226" s="221"/>
      <c r="IQP226" s="221"/>
      <c r="IQQ226" s="221"/>
      <c r="IQR226" s="221"/>
      <c r="IQS226" s="221"/>
      <c r="IQT226" s="221"/>
      <c r="IQU226" s="221"/>
      <c r="IQV226" s="221"/>
      <c r="IQW226" s="221"/>
      <c r="IQX226" s="221"/>
      <c r="IQY226" s="221"/>
      <c r="IQZ226" s="221"/>
      <c r="IRA226" s="221"/>
      <c r="IRB226" s="221"/>
      <c r="IRC226" s="221"/>
      <c r="IRD226" s="221"/>
      <c r="IRE226" s="221"/>
      <c r="IRF226" s="221"/>
      <c r="IRG226" s="221"/>
      <c r="IRH226" s="221"/>
      <c r="IRI226" s="221"/>
      <c r="IRJ226" s="221"/>
      <c r="IRK226" s="221"/>
      <c r="IRL226" s="221"/>
      <c r="IRM226" s="221"/>
      <c r="IRN226" s="221"/>
      <c r="IRO226" s="221"/>
      <c r="IRP226" s="221"/>
      <c r="IRQ226" s="221"/>
      <c r="IRR226" s="221"/>
      <c r="IRS226" s="221"/>
      <c r="IRT226" s="221"/>
      <c r="IRU226" s="221"/>
      <c r="IRV226" s="221"/>
      <c r="IRW226" s="221"/>
      <c r="IRX226" s="221"/>
      <c r="IRY226" s="221"/>
      <c r="IRZ226" s="221"/>
      <c r="ISA226" s="221"/>
      <c r="ISB226" s="221"/>
      <c r="ISC226" s="221"/>
      <c r="ISD226" s="221"/>
      <c r="ISE226" s="221"/>
      <c r="ISF226" s="221"/>
      <c r="ISG226" s="221"/>
      <c r="ISH226" s="221"/>
      <c r="ISI226" s="221"/>
      <c r="ISJ226" s="221"/>
      <c r="ISK226" s="221"/>
      <c r="ISL226" s="221"/>
      <c r="ISM226" s="221"/>
      <c r="ISN226" s="221"/>
      <c r="ISO226" s="221"/>
      <c r="ISP226" s="221"/>
      <c r="ISQ226" s="221"/>
      <c r="ISR226" s="221"/>
      <c r="ISS226" s="221"/>
      <c r="IST226" s="221"/>
      <c r="ISU226" s="221"/>
      <c r="ISV226" s="221"/>
      <c r="ISW226" s="221"/>
      <c r="ISX226" s="221"/>
      <c r="ISY226" s="221"/>
      <c r="ISZ226" s="221"/>
      <c r="ITA226" s="221"/>
      <c r="ITB226" s="221"/>
      <c r="ITC226" s="221"/>
      <c r="ITD226" s="221"/>
      <c r="ITE226" s="221"/>
      <c r="ITF226" s="221"/>
      <c r="ITG226" s="221"/>
      <c r="ITH226" s="221"/>
      <c r="ITI226" s="221"/>
      <c r="ITJ226" s="221"/>
      <c r="ITK226" s="221"/>
      <c r="ITL226" s="221"/>
      <c r="ITM226" s="221"/>
      <c r="ITN226" s="221"/>
      <c r="ITO226" s="221"/>
      <c r="ITP226" s="221"/>
      <c r="ITQ226" s="221"/>
      <c r="ITR226" s="221"/>
      <c r="ITS226" s="221"/>
      <c r="ITT226" s="221"/>
      <c r="ITU226" s="221"/>
      <c r="ITV226" s="221"/>
      <c r="ITW226" s="221"/>
      <c r="ITX226" s="221"/>
      <c r="ITY226" s="221"/>
      <c r="ITZ226" s="221"/>
      <c r="IUA226" s="221"/>
      <c r="IUB226" s="221"/>
      <c r="IUC226" s="221"/>
      <c r="IUD226" s="221"/>
      <c r="IUE226" s="221"/>
      <c r="IUF226" s="221"/>
      <c r="IUG226" s="221"/>
      <c r="IUH226" s="221"/>
      <c r="IUI226" s="221"/>
      <c r="IUJ226" s="221"/>
      <c r="IUK226" s="221"/>
      <c r="IUL226" s="221"/>
      <c r="IUM226" s="221"/>
      <c r="IUN226" s="221"/>
      <c r="IUO226" s="221"/>
      <c r="IUP226" s="221"/>
      <c r="IUQ226" s="221"/>
      <c r="IUR226" s="221"/>
      <c r="IUS226" s="221"/>
      <c r="IUT226" s="221"/>
      <c r="IUU226" s="221"/>
      <c r="IUV226" s="221"/>
      <c r="IUW226" s="221"/>
      <c r="IUX226" s="221"/>
      <c r="IUY226" s="221"/>
      <c r="IUZ226" s="221"/>
      <c r="IVA226" s="221"/>
      <c r="IVB226" s="221"/>
      <c r="IVC226" s="221"/>
      <c r="IVD226" s="221"/>
      <c r="IVE226" s="221"/>
      <c r="IVF226" s="221"/>
      <c r="IVG226" s="221"/>
      <c r="IVH226" s="221"/>
      <c r="IVI226" s="221"/>
      <c r="IVJ226" s="221"/>
      <c r="IVK226" s="221"/>
      <c r="IVL226" s="221"/>
      <c r="IVM226" s="221"/>
      <c r="IVN226" s="221"/>
      <c r="IVO226" s="221"/>
      <c r="IVP226" s="221"/>
      <c r="IVQ226" s="221"/>
      <c r="IVR226" s="221"/>
      <c r="IVS226" s="221"/>
      <c r="IVT226" s="221"/>
      <c r="IVU226" s="221"/>
      <c r="IVV226" s="221"/>
      <c r="IVW226" s="221"/>
      <c r="IVX226" s="221"/>
      <c r="IVY226" s="221"/>
      <c r="IVZ226" s="221"/>
      <c r="IWA226" s="221"/>
      <c r="IWB226" s="221"/>
      <c r="IWC226" s="221"/>
      <c r="IWD226" s="221"/>
      <c r="IWE226" s="221"/>
      <c r="IWF226" s="221"/>
      <c r="IWG226" s="221"/>
      <c r="IWH226" s="221"/>
      <c r="IWI226" s="221"/>
      <c r="IWJ226" s="221"/>
      <c r="IWK226" s="221"/>
      <c r="IWL226" s="221"/>
      <c r="IWM226" s="221"/>
      <c r="IWN226" s="221"/>
      <c r="IWO226" s="221"/>
      <c r="IWP226" s="221"/>
      <c r="IWQ226" s="221"/>
      <c r="IWR226" s="221"/>
      <c r="IWS226" s="221"/>
      <c r="IWT226" s="221"/>
      <c r="IWU226" s="221"/>
      <c r="IWV226" s="221"/>
      <c r="IWW226" s="221"/>
      <c r="IWX226" s="221"/>
      <c r="IWY226" s="221"/>
      <c r="IWZ226" s="221"/>
      <c r="IXA226" s="221"/>
      <c r="IXB226" s="221"/>
      <c r="IXC226" s="221"/>
      <c r="IXD226" s="221"/>
      <c r="IXE226" s="221"/>
      <c r="IXF226" s="221"/>
      <c r="IXG226" s="221"/>
      <c r="IXH226" s="221"/>
      <c r="IXI226" s="221"/>
      <c r="IXJ226" s="221"/>
      <c r="IXK226" s="221"/>
      <c r="IXL226" s="221"/>
      <c r="IXM226" s="221"/>
      <c r="IXN226" s="221"/>
      <c r="IXO226" s="221"/>
      <c r="IXP226" s="221"/>
      <c r="IXQ226" s="221"/>
      <c r="IXR226" s="221"/>
      <c r="IXS226" s="221"/>
      <c r="IXT226" s="221"/>
      <c r="IXU226" s="221"/>
      <c r="IXV226" s="221"/>
      <c r="IXW226" s="221"/>
      <c r="IXX226" s="221"/>
      <c r="IXY226" s="221"/>
      <c r="IXZ226" s="221"/>
      <c r="IYA226" s="221"/>
      <c r="IYB226" s="221"/>
      <c r="IYC226" s="221"/>
      <c r="IYD226" s="221"/>
      <c r="IYE226" s="221"/>
      <c r="IYF226" s="221"/>
      <c r="IYG226" s="221"/>
      <c r="IYH226" s="221"/>
      <c r="IYI226" s="221"/>
      <c r="IYJ226" s="221"/>
      <c r="IYK226" s="221"/>
      <c r="IYL226" s="221"/>
      <c r="IYM226" s="221"/>
      <c r="IYN226" s="221"/>
      <c r="IYO226" s="221"/>
      <c r="IYP226" s="221"/>
      <c r="IYQ226" s="221"/>
      <c r="IYR226" s="221"/>
      <c r="IYS226" s="221"/>
      <c r="IYT226" s="221"/>
      <c r="IYU226" s="221"/>
      <c r="IYV226" s="221"/>
      <c r="IYW226" s="221"/>
      <c r="IYX226" s="221"/>
      <c r="IYY226" s="221"/>
      <c r="IYZ226" s="221"/>
      <c r="IZA226" s="221"/>
      <c r="IZB226" s="221"/>
      <c r="IZC226" s="221"/>
      <c r="IZD226" s="221"/>
      <c r="IZE226" s="221"/>
      <c r="IZF226" s="221"/>
      <c r="IZG226" s="221"/>
      <c r="IZH226" s="221"/>
      <c r="IZI226" s="221"/>
      <c r="IZJ226" s="221"/>
      <c r="IZK226" s="221"/>
      <c r="IZL226" s="221"/>
      <c r="IZM226" s="221"/>
      <c r="IZN226" s="221"/>
      <c r="IZO226" s="221"/>
      <c r="IZP226" s="221"/>
      <c r="IZQ226" s="221"/>
      <c r="IZR226" s="221"/>
      <c r="IZS226" s="221"/>
      <c r="IZT226" s="221"/>
      <c r="IZU226" s="221"/>
      <c r="IZV226" s="221"/>
      <c r="IZW226" s="221"/>
      <c r="IZX226" s="221"/>
      <c r="IZY226" s="221"/>
      <c r="IZZ226" s="221"/>
      <c r="JAA226" s="221"/>
      <c r="JAB226" s="221"/>
      <c r="JAC226" s="221"/>
      <c r="JAD226" s="221"/>
      <c r="JAE226" s="221"/>
      <c r="JAF226" s="221"/>
      <c r="JAG226" s="221"/>
      <c r="JAH226" s="221"/>
      <c r="JAI226" s="221"/>
      <c r="JAJ226" s="221"/>
      <c r="JAK226" s="221"/>
      <c r="JAL226" s="221"/>
      <c r="JAM226" s="221"/>
      <c r="JAN226" s="221"/>
      <c r="JAO226" s="221"/>
      <c r="JAP226" s="221"/>
      <c r="JAQ226" s="221"/>
      <c r="JAR226" s="221"/>
      <c r="JAS226" s="221"/>
      <c r="JAT226" s="221"/>
      <c r="JAU226" s="221"/>
      <c r="JAV226" s="221"/>
      <c r="JAW226" s="221"/>
      <c r="JAX226" s="221"/>
      <c r="JAY226" s="221"/>
      <c r="JAZ226" s="221"/>
      <c r="JBA226" s="221"/>
      <c r="JBB226" s="221"/>
      <c r="JBC226" s="221"/>
      <c r="JBD226" s="221"/>
      <c r="JBE226" s="221"/>
      <c r="JBF226" s="221"/>
      <c r="JBG226" s="221"/>
      <c r="JBH226" s="221"/>
      <c r="JBI226" s="221"/>
      <c r="JBJ226" s="221"/>
      <c r="JBK226" s="221"/>
      <c r="JBL226" s="221"/>
      <c r="JBM226" s="221"/>
      <c r="JBN226" s="221"/>
      <c r="JBO226" s="221"/>
      <c r="JBP226" s="221"/>
      <c r="JBQ226" s="221"/>
      <c r="JBR226" s="221"/>
      <c r="JBS226" s="221"/>
      <c r="JBT226" s="221"/>
      <c r="JBU226" s="221"/>
      <c r="JBV226" s="221"/>
      <c r="JBW226" s="221"/>
      <c r="JBX226" s="221"/>
      <c r="JBY226" s="221"/>
      <c r="JBZ226" s="221"/>
      <c r="JCA226" s="221"/>
      <c r="JCB226" s="221"/>
      <c r="JCC226" s="221"/>
      <c r="JCD226" s="221"/>
      <c r="JCE226" s="221"/>
      <c r="JCF226" s="221"/>
      <c r="JCG226" s="221"/>
      <c r="JCH226" s="221"/>
      <c r="JCI226" s="221"/>
      <c r="JCJ226" s="221"/>
      <c r="JCK226" s="221"/>
      <c r="JCL226" s="221"/>
      <c r="JCM226" s="221"/>
      <c r="JCN226" s="221"/>
      <c r="JCO226" s="221"/>
      <c r="JCP226" s="221"/>
      <c r="JCQ226" s="221"/>
      <c r="JCR226" s="221"/>
      <c r="JCS226" s="221"/>
      <c r="JCT226" s="221"/>
      <c r="JCU226" s="221"/>
      <c r="JCV226" s="221"/>
      <c r="JCW226" s="221"/>
      <c r="JCX226" s="221"/>
      <c r="JCY226" s="221"/>
      <c r="JCZ226" s="221"/>
      <c r="JDA226" s="221"/>
      <c r="JDB226" s="221"/>
      <c r="JDC226" s="221"/>
      <c r="JDD226" s="221"/>
      <c r="JDE226" s="221"/>
      <c r="JDF226" s="221"/>
      <c r="JDG226" s="221"/>
      <c r="JDH226" s="221"/>
      <c r="JDI226" s="221"/>
      <c r="JDJ226" s="221"/>
      <c r="JDK226" s="221"/>
      <c r="JDL226" s="221"/>
      <c r="JDM226" s="221"/>
      <c r="JDN226" s="221"/>
      <c r="JDO226" s="221"/>
      <c r="JDP226" s="221"/>
      <c r="JDQ226" s="221"/>
      <c r="JDR226" s="221"/>
      <c r="JDS226" s="221"/>
      <c r="JDT226" s="221"/>
      <c r="JDU226" s="221"/>
      <c r="JDV226" s="221"/>
      <c r="JDW226" s="221"/>
      <c r="JDX226" s="221"/>
      <c r="JDY226" s="221"/>
      <c r="JDZ226" s="221"/>
      <c r="JEA226" s="221"/>
      <c r="JEB226" s="221"/>
      <c r="JEC226" s="221"/>
      <c r="JED226" s="221"/>
      <c r="JEE226" s="221"/>
      <c r="JEF226" s="221"/>
      <c r="JEG226" s="221"/>
      <c r="JEH226" s="221"/>
      <c r="JEI226" s="221"/>
      <c r="JEJ226" s="221"/>
      <c r="JEK226" s="221"/>
      <c r="JEL226" s="221"/>
      <c r="JEM226" s="221"/>
      <c r="JEN226" s="221"/>
      <c r="JEO226" s="221"/>
      <c r="JEP226" s="221"/>
      <c r="JEQ226" s="221"/>
      <c r="JER226" s="221"/>
      <c r="JES226" s="221"/>
      <c r="JET226" s="221"/>
      <c r="JEU226" s="221"/>
      <c r="JEV226" s="221"/>
      <c r="JEW226" s="221"/>
      <c r="JEX226" s="221"/>
      <c r="JEY226" s="221"/>
      <c r="JEZ226" s="221"/>
      <c r="JFA226" s="221"/>
      <c r="JFB226" s="221"/>
      <c r="JFC226" s="221"/>
      <c r="JFD226" s="221"/>
      <c r="JFE226" s="221"/>
      <c r="JFF226" s="221"/>
      <c r="JFG226" s="221"/>
      <c r="JFH226" s="221"/>
      <c r="JFI226" s="221"/>
      <c r="JFJ226" s="221"/>
      <c r="JFK226" s="221"/>
      <c r="JFL226" s="221"/>
      <c r="JFM226" s="221"/>
      <c r="JFN226" s="221"/>
      <c r="JFO226" s="221"/>
      <c r="JFP226" s="221"/>
      <c r="JFQ226" s="221"/>
      <c r="JFR226" s="221"/>
      <c r="JFS226" s="221"/>
      <c r="JFT226" s="221"/>
      <c r="JFU226" s="221"/>
      <c r="JFV226" s="221"/>
      <c r="JFW226" s="221"/>
      <c r="JFX226" s="221"/>
      <c r="JFY226" s="221"/>
      <c r="JFZ226" s="221"/>
      <c r="JGA226" s="221"/>
      <c r="JGB226" s="221"/>
      <c r="JGC226" s="221"/>
      <c r="JGD226" s="221"/>
      <c r="JGE226" s="221"/>
      <c r="JGF226" s="221"/>
      <c r="JGG226" s="221"/>
      <c r="JGH226" s="221"/>
      <c r="JGI226" s="221"/>
      <c r="JGJ226" s="221"/>
      <c r="JGK226" s="221"/>
      <c r="JGL226" s="221"/>
      <c r="JGM226" s="221"/>
      <c r="JGN226" s="221"/>
      <c r="JGO226" s="221"/>
      <c r="JGP226" s="221"/>
      <c r="JGQ226" s="221"/>
      <c r="JGR226" s="221"/>
      <c r="JGS226" s="221"/>
      <c r="JGT226" s="221"/>
      <c r="JGU226" s="221"/>
      <c r="JGV226" s="221"/>
      <c r="JGW226" s="221"/>
      <c r="JGX226" s="221"/>
      <c r="JGY226" s="221"/>
      <c r="JGZ226" s="221"/>
      <c r="JHA226" s="221"/>
      <c r="JHB226" s="221"/>
      <c r="JHC226" s="221"/>
      <c r="JHD226" s="221"/>
      <c r="JHE226" s="221"/>
      <c r="JHF226" s="221"/>
      <c r="JHG226" s="221"/>
      <c r="JHH226" s="221"/>
      <c r="JHI226" s="221"/>
      <c r="JHJ226" s="221"/>
      <c r="JHK226" s="221"/>
      <c r="JHL226" s="221"/>
      <c r="JHM226" s="221"/>
      <c r="JHN226" s="221"/>
      <c r="JHO226" s="221"/>
      <c r="JHP226" s="221"/>
      <c r="JHQ226" s="221"/>
      <c r="JHR226" s="221"/>
      <c r="JHS226" s="221"/>
      <c r="JHT226" s="221"/>
      <c r="JHU226" s="221"/>
      <c r="JHV226" s="221"/>
      <c r="JHW226" s="221"/>
      <c r="JHX226" s="221"/>
      <c r="JHY226" s="221"/>
      <c r="JHZ226" s="221"/>
      <c r="JIA226" s="221"/>
      <c r="JIB226" s="221"/>
      <c r="JIC226" s="221"/>
      <c r="JID226" s="221"/>
      <c r="JIE226" s="221"/>
      <c r="JIF226" s="221"/>
      <c r="JIG226" s="221"/>
      <c r="JIH226" s="221"/>
      <c r="JII226" s="221"/>
      <c r="JIJ226" s="221"/>
      <c r="JIK226" s="221"/>
      <c r="JIL226" s="221"/>
      <c r="JIM226" s="221"/>
      <c r="JIN226" s="221"/>
      <c r="JIO226" s="221"/>
      <c r="JIP226" s="221"/>
      <c r="JIQ226" s="221"/>
      <c r="JIR226" s="221"/>
      <c r="JIS226" s="221"/>
      <c r="JIT226" s="221"/>
      <c r="JIU226" s="221"/>
      <c r="JIV226" s="221"/>
      <c r="JIW226" s="221"/>
      <c r="JIX226" s="221"/>
      <c r="JIY226" s="221"/>
      <c r="JIZ226" s="221"/>
      <c r="JJA226" s="221"/>
      <c r="JJB226" s="221"/>
      <c r="JJC226" s="221"/>
      <c r="JJD226" s="221"/>
      <c r="JJE226" s="221"/>
      <c r="JJF226" s="221"/>
      <c r="JJG226" s="221"/>
      <c r="JJH226" s="221"/>
      <c r="JJI226" s="221"/>
      <c r="JJJ226" s="221"/>
      <c r="JJK226" s="221"/>
      <c r="JJL226" s="221"/>
      <c r="JJM226" s="221"/>
      <c r="JJN226" s="221"/>
      <c r="JJO226" s="221"/>
      <c r="JJP226" s="221"/>
      <c r="JJQ226" s="221"/>
      <c r="JJR226" s="221"/>
      <c r="JJS226" s="221"/>
      <c r="JJT226" s="221"/>
      <c r="JJU226" s="221"/>
      <c r="JJV226" s="221"/>
      <c r="JJW226" s="221"/>
      <c r="JJX226" s="221"/>
      <c r="JJY226" s="221"/>
      <c r="JJZ226" s="221"/>
      <c r="JKA226" s="221"/>
      <c r="JKB226" s="221"/>
      <c r="JKC226" s="221"/>
      <c r="JKD226" s="221"/>
      <c r="JKE226" s="221"/>
      <c r="JKF226" s="221"/>
      <c r="JKG226" s="221"/>
      <c r="JKH226" s="221"/>
      <c r="JKI226" s="221"/>
      <c r="JKJ226" s="221"/>
      <c r="JKK226" s="221"/>
      <c r="JKL226" s="221"/>
      <c r="JKM226" s="221"/>
      <c r="JKN226" s="221"/>
      <c r="JKO226" s="221"/>
      <c r="JKP226" s="221"/>
      <c r="JKQ226" s="221"/>
      <c r="JKR226" s="221"/>
      <c r="JKS226" s="221"/>
      <c r="JKT226" s="221"/>
      <c r="JKU226" s="221"/>
      <c r="JKV226" s="221"/>
      <c r="JKW226" s="221"/>
      <c r="JKX226" s="221"/>
      <c r="JKY226" s="221"/>
      <c r="JKZ226" s="221"/>
      <c r="JLA226" s="221"/>
      <c r="JLB226" s="221"/>
      <c r="JLC226" s="221"/>
      <c r="JLD226" s="221"/>
      <c r="JLE226" s="221"/>
      <c r="JLF226" s="221"/>
      <c r="JLG226" s="221"/>
      <c r="JLH226" s="221"/>
      <c r="JLI226" s="221"/>
      <c r="JLJ226" s="221"/>
      <c r="JLK226" s="221"/>
      <c r="JLL226" s="221"/>
      <c r="JLM226" s="221"/>
      <c r="JLN226" s="221"/>
      <c r="JLO226" s="221"/>
      <c r="JLP226" s="221"/>
      <c r="JLQ226" s="221"/>
      <c r="JLR226" s="221"/>
      <c r="JLS226" s="221"/>
      <c r="JLT226" s="221"/>
      <c r="JLU226" s="221"/>
      <c r="JLV226" s="221"/>
      <c r="JLW226" s="221"/>
      <c r="JLX226" s="221"/>
      <c r="JLY226" s="221"/>
      <c r="JLZ226" s="221"/>
      <c r="JMA226" s="221"/>
      <c r="JMB226" s="221"/>
      <c r="JMC226" s="221"/>
      <c r="JMD226" s="221"/>
      <c r="JME226" s="221"/>
      <c r="JMF226" s="221"/>
      <c r="JMG226" s="221"/>
      <c r="JMH226" s="221"/>
      <c r="JMI226" s="221"/>
      <c r="JMJ226" s="221"/>
      <c r="JMK226" s="221"/>
      <c r="JML226" s="221"/>
      <c r="JMM226" s="221"/>
      <c r="JMN226" s="221"/>
      <c r="JMO226" s="221"/>
      <c r="JMP226" s="221"/>
      <c r="JMQ226" s="221"/>
      <c r="JMR226" s="221"/>
      <c r="JMS226" s="221"/>
      <c r="JMT226" s="221"/>
      <c r="JMU226" s="221"/>
      <c r="JMV226" s="221"/>
      <c r="JMW226" s="221"/>
      <c r="JMX226" s="221"/>
      <c r="JMY226" s="221"/>
      <c r="JMZ226" s="221"/>
      <c r="JNA226" s="221"/>
      <c r="JNB226" s="221"/>
      <c r="JNC226" s="221"/>
      <c r="JND226" s="221"/>
      <c r="JNE226" s="221"/>
      <c r="JNF226" s="221"/>
      <c r="JNG226" s="221"/>
      <c r="JNH226" s="221"/>
      <c r="JNI226" s="221"/>
      <c r="JNJ226" s="221"/>
      <c r="JNK226" s="221"/>
      <c r="JNL226" s="221"/>
      <c r="JNM226" s="221"/>
      <c r="JNN226" s="221"/>
      <c r="JNO226" s="221"/>
      <c r="JNP226" s="221"/>
      <c r="JNQ226" s="221"/>
      <c r="JNR226" s="221"/>
      <c r="JNS226" s="221"/>
      <c r="JNT226" s="221"/>
      <c r="JNU226" s="221"/>
      <c r="JNV226" s="221"/>
      <c r="JNW226" s="221"/>
      <c r="JNX226" s="221"/>
      <c r="JNY226" s="221"/>
      <c r="JNZ226" s="221"/>
      <c r="JOA226" s="221"/>
      <c r="JOB226" s="221"/>
      <c r="JOC226" s="221"/>
      <c r="JOD226" s="221"/>
      <c r="JOE226" s="221"/>
      <c r="JOF226" s="221"/>
      <c r="JOG226" s="221"/>
      <c r="JOH226" s="221"/>
      <c r="JOI226" s="221"/>
      <c r="JOJ226" s="221"/>
      <c r="JOK226" s="221"/>
      <c r="JOL226" s="221"/>
      <c r="JOM226" s="221"/>
      <c r="JON226" s="221"/>
      <c r="JOO226" s="221"/>
      <c r="JOP226" s="221"/>
      <c r="JOQ226" s="221"/>
      <c r="JOR226" s="221"/>
      <c r="JOS226" s="221"/>
      <c r="JOT226" s="221"/>
      <c r="JOU226" s="221"/>
      <c r="JOV226" s="221"/>
      <c r="JOW226" s="221"/>
      <c r="JOX226" s="221"/>
      <c r="JOY226" s="221"/>
      <c r="JOZ226" s="221"/>
      <c r="JPA226" s="221"/>
      <c r="JPB226" s="221"/>
      <c r="JPC226" s="221"/>
      <c r="JPD226" s="221"/>
      <c r="JPE226" s="221"/>
      <c r="JPF226" s="221"/>
      <c r="JPG226" s="221"/>
      <c r="JPH226" s="221"/>
      <c r="JPI226" s="221"/>
      <c r="JPJ226" s="221"/>
      <c r="JPK226" s="221"/>
      <c r="JPL226" s="221"/>
      <c r="JPM226" s="221"/>
      <c r="JPN226" s="221"/>
      <c r="JPO226" s="221"/>
      <c r="JPP226" s="221"/>
      <c r="JPQ226" s="221"/>
      <c r="JPR226" s="221"/>
      <c r="JPS226" s="221"/>
      <c r="JPT226" s="221"/>
      <c r="JPU226" s="221"/>
      <c r="JPV226" s="221"/>
      <c r="JPW226" s="221"/>
      <c r="JPX226" s="221"/>
      <c r="JPY226" s="221"/>
      <c r="JPZ226" s="221"/>
      <c r="JQA226" s="221"/>
      <c r="JQB226" s="221"/>
      <c r="JQC226" s="221"/>
      <c r="JQD226" s="221"/>
      <c r="JQE226" s="221"/>
      <c r="JQF226" s="221"/>
      <c r="JQG226" s="221"/>
      <c r="JQH226" s="221"/>
      <c r="JQI226" s="221"/>
      <c r="JQJ226" s="221"/>
      <c r="JQK226" s="221"/>
      <c r="JQL226" s="221"/>
      <c r="JQM226" s="221"/>
      <c r="JQN226" s="221"/>
      <c r="JQO226" s="221"/>
      <c r="JQP226" s="221"/>
      <c r="JQQ226" s="221"/>
      <c r="JQR226" s="221"/>
      <c r="JQS226" s="221"/>
      <c r="JQT226" s="221"/>
      <c r="JQU226" s="221"/>
      <c r="JQV226" s="221"/>
      <c r="JQW226" s="221"/>
      <c r="JQX226" s="221"/>
      <c r="JQY226" s="221"/>
      <c r="JQZ226" s="221"/>
      <c r="JRA226" s="221"/>
      <c r="JRB226" s="221"/>
      <c r="JRC226" s="221"/>
      <c r="JRD226" s="221"/>
      <c r="JRE226" s="221"/>
      <c r="JRF226" s="221"/>
      <c r="JRG226" s="221"/>
      <c r="JRH226" s="221"/>
      <c r="JRI226" s="221"/>
      <c r="JRJ226" s="221"/>
      <c r="JRK226" s="221"/>
      <c r="JRL226" s="221"/>
      <c r="JRM226" s="221"/>
      <c r="JRN226" s="221"/>
      <c r="JRO226" s="221"/>
      <c r="JRP226" s="221"/>
      <c r="JRQ226" s="221"/>
      <c r="JRR226" s="221"/>
      <c r="JRS226" s="221"/>
      <c r="JRT226" s="221"/>
      <c r="JRU226" s="221"/>
      <c r="JRV226" s="221"/>
      <c r="JRW226" s="221"/>
      <c r="JRX226" s="221"/>
      <c r="JRY226" s="221"/>
      <c r="JRZ226" s="221"/>
      <c r="JSA226" s="221"/>
      <c r="JSB226" s="221"/>
      <c r="JSC226" s="221"/>
      <c r="JSD226" s="221"/>
      <c r="JSE226" s="221"/>
      <c r="JSF226" s="221"/>
      <c r="JSG226" s="221"/>
      <c r="JSH226" s="221"/>
      <c r="JSI226" s="221"/>
      <c r="JSJ226" s="221"/>
      <c r="JSK226" s="221"/>
      <c r="JSL226" s="221"/>
      <c r="JSM226" s="221"/>
      <c r="JSN226" s="221"/>
      <c r="JSO226" s="221"/>
      <c r="JSP226" s="221"/>
      <c r="JSQ226" s="221"/>
      <c r="JSR226" s="221"/>
      <c r="JSS226" s="221"/>
      <c r="JST226" s="221"/>
      <c r="JSU226" s="221"/>
      <c r="JSV226" s="221"/>
      <c r="JSW226" s="221"/>
      <c r="JSX226" s="221"/>
      <c r="JSY226" s="221"/>
      <c r="JSZ226" s="221"/>
      <c r="JTA226" s="221"/>
      <c r="JTB226" s="221"/>
      <c r="JTC226" s="221"/>
      <c r="JTD226" s="221"/>
      <c r="JTE226" s="221"/>
      <c r="JTF226" s="221"/>
      <c r="JTG226" s="221"/>
      <c r="JTH226" s="221"/>
      <c r="JTI226" s="221"/>
      <c r="JTJ226" s="221"/>
      <c r="JTK226" s="221"/>
      <c r="JTL226" s="221"/>
      <c r="JTM226" s="221"/>
      <c r="JTN226" s="221"/>
      <c r="JTO226" s="221"/>
      <c r="JTP226" s="221"/>
      <c r="JTQ226" s="221"/>
      <c r="JTR226" s="221"/>
      <c r="JTS226" s="221"/>
      <c r="JTT226" s="221"/>
      <c r="JTU226" s="221"/>
      <c r="JTV226" s="221"/>
      <c r="JTW226" s="221"/>
      <c r="JTX226" s="221"/>
      <c r="JTY226" s="221"/>
      <c r="JTZ226" s="221"/>
      <c r="JUA226" s="221"/>
      <c r="JUB226" s="221"/>
      <c r="JUC226" s="221"/>
      <c r="JUD226" s="221"/>
      <c r="JUE226" s="221"/>
      <c r="JUF226" s="221"/>
      <c r="JUG226" s="221"/>
      <c r="JUH226" s="221"/>
      <c r="JUI226" s="221"/>
      <c r="JUJ226" s="221"/>
      <c r="JUK226" s="221"/>
      <c r="JUL226" s="221"/>
      <c r="JUM226" s="221"/>
      <c r="JUN226" s="221"/>
      <c r="JUO226" s="221"/>
      <c r="JUP226" s="221"/>
      <c r="JUQ226" s="221"/>
      <c r="JUR226" s="221"/>
      <c r="JUS226" s="221"/>
      <c r="JUT226" s="221"/>
      <c r="JUU226" s="221"/>
      <c r="JUV226" s="221"/>
      <c r="JUW226" s="221"/>
      <c r="JUX226" s="221"/>
      <c r="JUY226" s="221"/>
      <c r="JUZ226" s="221"/>
      <c r="JVA226" s="221"/>
      <c r="JVB226" s="221"/>
      <c r="JVC226" s="221"/>
      <c r="JVD226" s="221"/>
      <c r="JVE226" s="221"/>
      <c r="JVF226" s="221"/>
      <c r="JVG226" s="221"/>
      <c r="JVH226" s="221"/>
      <c r="JVI226" s="221"/>
      <c r="JVJ226" s="221"/>
      <c r="JVK226" s="221"/>
      <c r="JVL226" s="221"/>
      <c r="JVM226" s="221"/>
      <c r="JVN226" s="221"/>
      <c r="JVO226" s="221"/>
      <c r="JVP226" s="221"/>
      <c r="JVQ226" s="221"/>
      <c r="JVR226" s="221"/>
      <c r="JVS226" s="221"/>
      <c r="JVT226" s="221"/>
      <c r="JVU226" s="221"/>
      <c r="JVV226" s="221"/>
      <c r="JVW226" s="221"/>
      <c r="JVX226" s="221"/>
      <c r="JVY226" s="221"/>
      <c r="JVZ226" s="221"/>
      <c r="JWA226" s="221"/>
      <c r="JWB226" s="221"/>
      <c r="JWC226" s="221"/>
      <c r="JWD226" s="221"/>
      <c r="JWE226" s="221"/>
      <c r="JWF226" s="221"/>
      <c r="JWG226" s="221"/>
      <c r="JWH226" s="221"/>
      <c r="JWI226" s="221"/>
      <c r="JWJ226" s="221"/>
      <c r="JWK226" s="221"/>
      <c r="JWL226" s="221"/>
      <c r="JWM226" s="221"/>
      <c r="JWN226" s="221"/>
      <c r="JWO226" s="221"/>
      <c r="JWP226" s="221"/>
      <c r="JWQ226" s="221"/>
      <c r="JWR226" s="221"/>
      <c r="JWS226" s="221"/>
      <c r="JWT226" s="221"/>
      <c r="JWU226" s="221"/>
      <c r="JWV226" s="221"/>
      <c r="JWW226" s="221"/>
      <c r="JWX226" s="221"/>
      <c r="JWY226" s="221"/>
      <c r="JWZ226" s="221"/>
      <c r="JXA226" s="221"/>
      <c r="JXB226" s="221"/>
      <c r="JXC226" s="221"/>
      <c r="JXD226" s="221"/>
      <c r="JXE226" s="221"/>
      <c r="JXF226" s="221"/>
      <c r="JXG226" s="221"/>
      <c r="JXH226" s="221"/>
      <c r="JXI226" s="221"/>
      <c r="JXJ226" s="221"/>
      <c r="JXK226" s="221"/>
      <c r="JXL226" s="221"/>
      <c r="JXM226" s="221"/>
      <c r="JXN226" s="221"/>
      <c r="JXO226" s="221"/>
      <c r="JXP226" s="221"/>
      <c r="JXQ226" s="221"/>
      <c r="JXR226" s="221"/>
      <c r="JXS226" s="221"/>
      <c r="JXT226" s="221"/>
      <c r="JXU226" s="221"/>
      <c r="JXV226" s="221"/>
      <c r="JXW226" s="221"/>
      <c r="JXX226" s="221"/>
      <c r="JXY226" s="221"/>
      <c r="JXZ226" s="221"/>
      <c r="JYA226" s="221"/>
      <c r="JYB226" s="221"/>
      <c r="JYC226" s="221"/>
      <c r="JYD226" s="221"/>
      <c r="JYE226" s="221"/>
      <c r="JYF226" s="221"/>
      <c r="JYG226" s="221"/>
      <c r="JYH226" s="221"/>
      <c r="JYI226" s="221"/>
      <c r="JYJ226" s="221"/>
      <c r="JYK226" s="221"/>
      <c r="JYL226" s="221"/>
      <c r="JYM226" s="221"/>
      <c r="JYN226" s="221"/>
      <c r="JYO226" s="221"/>
      <c r="JYP226" s="221"/>
      <c r="JYQ226" s="221"/>
      <c r="JYR226" s="221"/>
      <c r="JYS226" s="221"/>
      <c r="JYT226" s="221"/>
      <c r="JYU226" s="221"/>
      <c r="JYV226" s="221"/>
      <c r="JYW226" s="221"/>
      <c r="JYX226" s="221"/>
      <c r="JYY226" s="221"/>
      <c r="JYZ226" s="221"/>
      <c r="JZA226" s="221"/>
      <c r="JZB226" s="221"/>
      <c r="JZC226" s="221"/>
      <c r="JZD226" s="221"/>
      <c r="JZE226" s="221"/>
      <c r="JZF226" s="221"/>
      <c r="JZG226" s="221"/>
      <c r="JZH226" s="221"/>
      <c r="JZI226" s="221"/>
      <c r="JZJ226" s="221"/>
      <c r="JZK226" s="221"/>
      <c r="JZL226" s="221"/>
      <c r="JZM226" s="221"/>
      <c r="JZN226" s="221"/>
      <c r="JZO226" s="221"/>
      <c r="JZP226" s="221"/>
      <c r="JZQ226" s="221"/>
      <c r="JZR226" s="221"/>
      <c r="JZS226" s="221"/>
      <c r="JZT226" s="221"/>
      <c r="JZU226" s="221"/>
      <c r="JZV226" s="221"/>
      <c r="JZW226" s="221"/>
      <c r="JZX226" s="221"/>
      <c r="JZY226" s="221"/>
      <c r="JZZ226" s="221"/>
      <c r="KAA226" s="221"/>
      <c r="KAB226" s="221"/>
      <c r="KAC226" s="221"/>
      <c r="KAD226" s="221"/>
      <c r="KAE226" s="221"/>
      <c r="KAF226" s="221"/>
      <c r="KAG226" s="221"/>
      <c r="KAH226" s="221"/>
      <c r="KAI226" s="221"/>
      <c r="KAJ226" s="221"/>
      <c r="KAK226" s="221"/>
      <c r="KAL226" s="221"/>
      <c r="KAM226" s="221"/>
      <c r="KAN226" s="221"/>
      <c r="KAO226" s="221"/>
      <c r="KAP226" s="221"/>
      <c r="KAQ226" s="221"/>
      <c r="KAR226" s="221"/>
      <c r="KAS226" s="221"/>
      <c r="KAT226" s="221"/>
      <c r="KAU226" s="221"/>
      <c r="KAV226" s="221"/>
      <c r="KAW226" s="221"/>
      <c r="KAX226" s="221"/>
      <c r="KAY226" s="221"/>
      <c r="KAZ226" s="221"/>
      <c r="KBA226" s="221"/>
      <c r="KBB226" s="221"/>
      <c r="KBC226" s="221"/>
      <c r="KBD226" s="221"/>
      <c r="KBE226" s="221"/>
      <c r="KBF226" s="221"/>
      <c r="KBG226" s="221"/>
      <c r="KBH226" s="221"/>
      <c r="KBI226" s="221"/>
      <c r="KBJ226" s="221"/>
      <c r="KBK226" s="221"/>
      <c r="KBL226" s="221"/>
      <c r="KBM226" s="221"/>
      <c r="KBN226" s="221"/>
      <c r="KBO226" s="221"/>
      <c r="KBP226" s="221"/>
      <c r="KBQ226" s="221"/>
      <c r="KBR226" s="221"/>
      <c r="KBS226" s="221"/>
      <c r="KBT226" s="221"/>
      <c r="KBU226" s="221"/>
      <c r="KBV226" s="221"/>
      <c r="KBW226" s="221"/>
      <c r="KBX226" s="221"/>
      <c r="KBY226" s="221"/>
      <c r="KBZ226" s="221"/>
      <c r="KCA226" s="221"/>
      <c r="KCB226" s="221"/>
      <c r="KCC226" s="221"/>
      <c r="KCD226" s="221"/>
      <c r="KCE226" s="221"/>
      <c r="KCF226" s="221"/>
      <c r="KCG226" s="221"/>
      <c r="KCH226" s="221"/>
      <c r="KCI226" s="221"/>
      <c r="KCJ226" s="221"/>
      <c r="KCK226" s="221"/>
      <c r="KCL226" s="221"/>
      <c r="KCM226" s="221"/>
      <c r="KCN226" s="221"/>
      <c r="KCO226" s="221"/>
      <c r="KCP226" s="221"/>
      <c r="KCQ226" s="221"/>
      <c r="KCR226" s="221"/>
      <c r="KCS226" s="221"/>
      <c r="KCT226" s="221"/>
      <c r="KCU226" s="221"/>
      <c r="KCV226" s="221"/>
      <c r="KCW226" s="221"/>
      <c r="KCX226" s="221"/>
      <c r="KCY226" s="221"/>
      <c r="KCZ226" s="221"/>
      <c r="KDA226" s="221"/>
      <c r="KDB226" s="221"/>
      <c r="KDC226" s="221"/>
      <c r="KDD226" s="221"/>
      <c r="KDE226" s="221"/>
      <c r="KDF226" s="221"/>
      <c r="KDG226" s="221"/>
      <c r="KDH226" s="221"/>
      <c r="KDI226" s="221"/>
      <c r="KDJ226" s="221"/>
      <c r="KDK226" s="221"/>
      <c r="KDL226" s="221"/>
      <c r="KDM226" s="221"/>
      <c r="KDN226" s="221"/>
      <c r="KDO226" s="221"/>
      <c r="KDP226" s="221"/>
      <c r="KDQ226" s="221"/>
      <c r="KDR226" s="221"/>
      <c r="KDS226" s="221"/>
      <c r="KDT226" s="221"/>
      <c r="KDU226" s="221"/>
      <c r="KDV226" s="221"/>
      <c r="KDW226" s="221"/>
      <c r="KDX226" s="221"/>
      <c r="KDY226" s="221"/>
      <c r="KDZ226" s="221"/>
      <c r="KEA226" s="221"/>
      <c r="KEB226" s="221"/>
      <c r="KEC226" s="221"/>
      <c r="KED226" s="221"/>
      <c r="KEE226" s="221"/>
      <c r="KEF226" s="221"/>
      <c r="KEG226" s="221"/>
      <c r="KEH226" s="221"/>
      <c r="KEI226" s="221"/>
      <c r="KEJ226" s="221"/>
      <c r="KEK226" s="221"/>
      <c r="KEL226" s="221"/>
      <c r="KEM226" s="221"/>
      <c r="KEN226" s="221"/>
      <c r="KEO226" s="221"/>
      <c r="KEP226" s="221"/>
      <c r="KEQ226" s="221"/>
      <c r="KER226" s="221"/>
      <c r="KES226" s="221"/>
      <c r="KET226" s="221"/>
      <c r="KEU226" s="221"/>
      <c r="KEV226" s="221"/>
      <c r="KEW226" s="221"/>
      <c r="KEX226" s="221"/>
      <c r="KEY226" s="221"/>
      <c r="KEZ226" s="221"/>
      <c r="KFA226" s="221"/>
      <c r="KFB226" s="221"/>
      <c r="KFC226" s="221"/>
      <c r="KFD226" s="221"/>
      <c r="KFE226" s="221"/>
      <c r="KFF226" s="221"/>
      <c r="KFG226" s="221"/>
      <c r="KFH226" s="221"/>
      <c r="KFI226" s="221"/>
      <c r="KFJ226" s="221"/>
      <c r="KFK226" s="221"/>
      <c r="KFL226" s="221"/>
      <c r="KFM226" s="221"/>
      <c r="KFN226" s="221"/>
      <c r="KFO226" s="221"/>
      <c r="KFP226" s="221"/>
      <c r="KFQ226" s="221"/>
      <c r="KFR226" s="221"/>
      <c r="KFS226" s="221"/>
      <c r="KFT226" s="221"/>
      <c r="KFU226" s="221"/>
      <c r="KFV226" s="221"/>
      <c r="KFW226" s="221"/>
      <c r="KFX226" s="221"/>
      <c r="KFY226" s="221"/>
      <c r="KFZ226" s="221"/>
      <c r="KGA226" s="221"/>
      <c r="KGB226" s="221"/>
      <c r="KGC226" s="221"/>
      <c r="KGD226" s="221"/>
      <c r="KGE226" s="221"/>
      <c r="KGF226" s="221"/>
      <c r="KGG226" s="221"/>
      <c r="KGH226" s="221"/>
      <c r="KGI226" s="221"/>
      <c r="KGJ226" s="221"/>
      <c r="KGK226" s="221"/>
      <c r="KGL226" s="221"/>
      <c r="KGM226" s="221"/>
      <c r="KGN226" s="221"/>
      <c r="KGO226" s="221"/>
      <c r="KGP226" s="221"/>
      <c r="KGQ226" s="221"/>
      <c r="KGR226" s="221"/>
      <c r="KGS226" s="221"/>
      <c r="KGT226" s="221"/>
      <c r="KGU226" s="221"/>
      <c r="KGV226" s="221"/>
      <c r="KGW226" s="221"/>
      <c r="KGX226" s="221"/>
      <c r="KGY226" s="221"/>
      <c r="KGZ226" s="221"/>
      <c r="KHA226" s="221"/>
      <c r="KHB226" s="221"/>
      <c r="KHC226" s="221"/>
      <c r="KHD226" s="221"/>
      <c r="KHE226" s="221"/>
      <c r="KHF226" s="221"/>
      <c r="KHG226" s="221"/>
      <c r="KHH226" s="221"/>
      <c r="KHI226" s="221"/>
      <c r="KHJ226" s="221"/>
      <c r="KHK226" s="221"/>
      <c r="KHL226" s="221"/>
      <c r="KHM226" s="221"/>
      <c r="KHN226" s="221"/>
      <c r="KHO226" s="221"/>
      <c r="KHP226" s="221"/>
      <c r="KHQ226" s="221"/>
      <c r="KHR226" s="221"/>
      <c r="KHS226" s="221"/>
      <c r="KHT226" s="221"/>
      <c r="KHU226" s="221"/>
      <c r="KHV226" s="221"/>
      <c r="KHW226" s="221"/>
      <c r="KHX226" s="221"/>
      <c r="KHY226" s="221"/>
      <c r="KHZ226" s="221"/>
      <c r="KIA226" s="221"/>
      <c r="KIB226" s="221"/>
      <c r="KIC226" s="221"/>
      <c r="KID226" s="221"/>
      <c r="KIE226" s="221"/>
      <c r="KIF226" s="221"/>
      <c r="KIG226" s="221"/>
      <c r="KIH226" s="221"/>
      <c r="KII226" s="221"/>
      <c r="KIJ226" s="221"/>
      <c r="KIK226" s="221"/>
      <c r="KIL226" s="221"/>
      <c r="KIM226" s="221"/>
      <c r="KIN226" s="221"/>
      <c r="KIO226" s="221"/>
      <c r="KIP226" s="221"/>
      <c r="KIQ226" s="221"/>
      <c r="KIR226" s="221"/>
      <c r="KIS226" s="221"/>
      <c r="KIT226" s="221"/>
      <c r="KIU226" s="221"/>
      <c r="KIV226" s="221"/>
      <c r="KIW226" s="221"/>
      <c r="KIX226" s="221"/>
      <c r="KIY226" s="221"/>
      <c r="KIZ226" s="221"/>
      <c r="KJA226" s="221"/>
      <c r="KJB226" s="221"/>
      <c r="KJC226" s="221"/>
      <c r="KJD226" s="221"/>
      <c r="KJE226" s="221"/>
      <c r="KJF226" s="221"/>
      <c r="KJG226" s="221"/>
      <c r="KJH226" s="221"/>
      <c r="KJI226" s="221"/>
      <c r="KJJ226" s="221"/>
      <c r="KJK226" s="221"/>
      <c r="KJL226" s="221"/>
      <c r="KJM226" s="221"/>
      <c r="KJN226" s="221"/>
      <c r="KJO226" s="221"/>
      <c r="KJP226" s="221"/>
      <c r="KJQ226" s="221"/>
      <c r="KJR226" s="221"/>
      <c r="KJS226" s="221"/>
      <c r="KJT226" s="221"/>
      <c r="KJU226" s="221"/>
      <c r="KJV226" s="221"/>
      <c r="KJW226" s="221"/>
      <c r="KJX226" s="221"/>
      <c r="KJY226" s="221"/>
      <c r="KJZ226" s="221"/>
      <c r="KKA226" s="221"/>
      <c r="KKB226" s="221"/>
      <c r="KKC226" s="221"/>
      <c r="KKD226" s="221"/>
      <c r="KKE226" s="221"/>
      <c r="KKF226" s="221"/>
      <c r="KKG226" s="221"/>
      <c r="KKH226" s="221"/>
      <c r="KKI226" s="221"/>
      <c r="KKJ226" s="221"/>
      <c r="KKK226" s="221"/>
      <c r="KKL226" s="221"/>
      <c r="KKM226" s="221"/>
      <c r="KKN226" s="221"/>
      <c r="KKO226" s="221"/>
      <c r="KKP226" s="221"/>
      <c r="KKQ226" s="221"/>
      <c r="KKR226" s="221"/>
      <c r="KKS226" s="221"/>
      <c r="KKT226" s="221"/>
      <c r="KKU226" s="221"/>
      <c r="KKV226" s="221"/>
      <c r="KKW226" s="221"/>
      <c r="KKX226" s="221"/>
      <c r="KKY226" s="221"/>
      <c r="KKZ226" s="221"/>
      <c r="KLA226" s="221"/>
      <c r="KLB226" s="221"/>
      <c r="KLC226" s="221"/>
      <c r="KLD226" s="221"/>
      <c r="KLE226" s="221"/>
      <c r="KLF226" s="221"/>
      <c r="KLG226" s="221"/>
      <c r="KLH226" s="221"/>
      <c r="KLI226" s="221"/>
      <c r="KLJ226" s="221"/>
      <c r="KLK226" s="221"/>
      <c r="KLL226" s="221"/>
      <c r="KLM226" s="221"/>
      <c r="KLN226" s="221"/>
      <c r="KLO226" s="221"/>
      <c r="KLP226" s="221"/>
      <c r="KLQ226" s="221"/>
      <c r="KLR226" s="221"/>
      <c r="KLS226" s="221"/>
      <c r="KLT226" s="221"/>
      <c r="KLU226" s="221"/>
      <c r="KLV226" s="221"/>
      <c r="KLW226" s="221"/>
      <c r="KLX226" s="221"/>
      <c r="KLY226" s="221"/>
      <c r="KLZ226" s="221"/>
      <c r="KMA226" s="221"/>
      <c r="KMB226" s="221"/>
      <c r="KMC226" s="221"/>
      <c r="KMD226" s="221"/>
      <c r="KME226" s="221"/>
      <c r="KMF226" s="221"/>
      <c r="KMG226" s="221"/>
      <c r="KMH226" s="221"/>
      <c r="KMI226" s="221"/>
      <c r="KMJ226" s="221"/>
      <c r="KMK226" s="221"/>
      <c r="KML226" s="221"/>
      <c r="KMM226" s="221"/>
      <c r="KMN226" s="221"/>
      <c r="KMO226" s="221"/>
      <c r="KMP226" s="221"/>
      <c r="KMQ226" s="221"/>
      <c r="KMR226" s="221"/>
      <c r="KMS226" s="221"/>
      <c r="KMT226" s="221"/>
      <c r="KMU226" s="221"/>
      <c r="KMV226" s="221"/>
      <c r="KMW226" s="221"/>
      <c r="KMX226" s="221"/>
      <c r="KMY226" s="221"/>
      <c r="KMZ226" s="221"/>
      <c r="KNA226" s="221"/>
      <c r="KNB226" s="221"/>
      <c r="KNC226" s="221"/>
      <c r="KND226" s="221"/>
      <c r="KNE226" s="221"/>
      <c r="KNF226" s="221"/>
      <c r="KNG226" s="221"/>
      <c r="KNH226" s="221"/>
      <c r="KNI226" s="221"/>
      <c r="KNJ226" s="221"/>
      <c r="KNK226" s="221"/>
      <c r="KNL226" s="221"/>
      <c r="KNM226" s="221"/>
      <c r="KNN226" s="221"/>
      <c r="KNO226" s="221"/>
      <c r="KNP226" s="221"/>
      <c r="KNQ226" s="221"/>
      <c r="KNR226" s="221"/>
      <c r="KNS226" s="221"/>
      <c r="KNT226" s="221"/>
      <c r="KNU226" s="221"/>
      <c r="KNV226" s="221"/>
      <c r="KNW226" s="221"/>
      <c r="KNX226" s="221"/>
      <c r="KNY226" s="221"/>
      <c r="KNZ226" s="221"/>
      <c r="KOA226" s="221"/>
      <c r="KOB226" s="221"/>
      <c r="KOC226" s="221"/>
      <c r="KOD226" s="221"/>
      <c r="KOE226" s="221"/>
      <c r="KOF226" s="221"/>
      <c r="KOG226" s="221"/>
      <c r="KOH226" s="221"/>
      <c r="KOI226" s="221"/>
      <c r="KOJ226" s="221"/>
      <c r="KOK226" s="221"/>
      <c r="KOL226" s="221"/>
      <c r="KOM226" s="221"/>
      <c r="KON226" s="221"/>
      <c r="KOO226" s="221"/>
      <c r="KOP226" s="221"/>
      <c r="KOQ226" s="221"/>
      <c r="KOR226" s="221"/>
      <c r="KOS226" s="221"/>
      <c r="KOT226" s="221"/>
      <c r="KOU226" s="221"/>
      <c r="KOV226" s="221"/>
      <c r="KOW226" s="221"/>
      <c r="KOX226" s="221"/>
      <c r="KOY226" s="221"/>
      <c r="KOZ226" s="221"/>
      <c r="KPA226" s="221"/>
      <c r="KPB226" s="221"/>
      <c r="KPC226" s="221"/>
      <c r="KPD226" s="221"/>
      <c r="KPE226" s="221"/>
      <c r="KPF226" s="221"/>
      <c r="KPG226" s="221"/>
      <c r="KPH226" s="221"/>
      <c r="KPI226" s="221"/>
      <c r="KPJ226" s="221"/>
      <c r="KPK226" s="221"/>
      <c r="KPL226" s="221"/>
      <c r="KPM226" s="221"/>
      <c r="KPN226" s="221"/>
      <c r="KPO226" s="221"/>
      <c r="KPP226" s="221"/>
      <c r="KPQ226" s="221"/>
      <c r="KPR226" s="221"/>
      <c r="KPS226" s="221"/>
      <c r="KPT226" s="221"/>
      <c r="KPU226" s="221"/>
      <c r="KPV226" s="221"/>
      <c r="KPW226" s="221"/>
      <c r="KPX226" s="221"/>
      <c r="KPY226" s="221"/>
      <c r="KPZ226" s="221"/>
      <c r="KQA226" s="221"/>
      <c r="KQB226" s="221"/>
      <c r="KQC226" s="221"/>
      <c r="KQD226" s="221"/>
      <c r="KQE226" s="221"/>
      <c r="KQF226" s="221"/>
      <c r="KQG226" s="221"/>
      <c r="KQH226" s="221"/>
      <c r="KQI226" s="221"/>
      <c r="KQJ226" s="221"/>
      <c r="KQK226" s="221"/>
      <c r="KQL226" s="221"/>
      <c r="KQM226" s="221"/>
      <c r="KQN226" s="221"/>
      <c r="KQO226" s="221"/>
      <c r="KQP226" s="221"/>
      <c r="KQQ226" s="221"/>
      <c r="KQR226" s="221"/>
      <c r="KQS226" s="221"/>
      <c r="KQT226" s="221"/>
      <c r="KQU226" s="221"/>
      <c r="KQV226" s="221"/>
      <c r="KQW226" s="221"/>
      <c r="KQX226" s="221"/>
      <c r="KQY226" s="221"/>
      <c r="KQZ226" s="221"/>
      <c r="KRA226" s="221"/>
      <c r="KRB226" s="221"/>
      <c r="KRC226" s="221"/>
      <c r="KRD226" s="221"/>
      <c r="KRE226" s="221"/>
      <c r="KRF226" s="221"/>
      <c r="KRG226" s="221"/>
      <c r="KRH226" s="221"/>
      <c r="KRI226" s="221"/>
      <c r="KRJ226" s="221"/>
      <c r="KRK226" s="221"/>
      <c r="KRL226" s="221"/>
      <c r="KRM226" s="221"/>
      <c r="KRN226" s="221"/>
      <c r="KRO226" s="221"/>
      <c r="KRP226" s="221"/>
      <c r="KRQ226" s="221"/>
      <c r="KRR226" s="221"/>
      <c r="KRS226" s="221"/>
      <c r="KRT226" s="221"/>
      <c r="KRU226" s="221"/>
      <c r="KRV226" s="221"/>
      <c r="KRW226" s="221"/>
      <c r="KRX226" s="221"/>
      <c r="KRY226" s="221"/>
      <c r="KRZ226" s="221"/>
      <c r="KSA226" s="221"/>
      <c r="KSB226" s="221"/>
      <c r="KSC226" s="221"/>
      <c r="KSD226" s="221"/>
      <c r="KSE226" s="221"/>
      <c r="KSF226" s="221"/>
      <c r="KSG226" s="221"/>
      <c r="KSH226" s="221"/>
      <c r="KSI226" s="221"/>
      <c r="KSJ226" s="221"/>
      <c r="KSK226" s="221"/>
      <c r="KSL226" s="221"/>
      <c r="KSM226" s="221"/>
      <c r="KSN226" s="221"/>
      <c r="KSO226" s="221"/>
      <c r="KSP226" s="221"/>
      <c r="KSQ226" s="221"/>
      <c r="KSR226" s="221"/>
      <c r="KSS226" s="221"/>
      <c r="KST226" s="221"/>
      <c r="KSU226" s="221"/>
      <c r="KSV226" s="221"/>
      <c r="KSW226" s="221"/>
      <c r="KSX226" s="221"/>
      <c r="KSY226" s="221"/>
      <c r="KSZ226" s="221"/>
      <c r="KTA226" s="221"/>
      <c r="KTB226" s="221"/>
      <c r="KTC226" s="221"/>
      <c r="KTD226" s="221"/>
      <c r="KTE226" s="221"/>
      <c r="KTF226" s="221"/>
      <c r="KTG226" s="221"/>
      <c r="KTH226" s="221"/>
      <c r="KTI226" s="221"/>
      <c r="KTJ226" s="221"/>
      <c r="KTK226" s="221"/>
      <c r="KTL226" s="221"/>
      <c r="KTM226" s="221"/>
      <c r="KTN226" s="221"/>
      <c r="KTO226" s="221"/>
      <c r="KTP226" s="221"/>
      <c r="KTQ226" s="221"/>
      <c r="KTR226" s="221"/>
      <c r="KTS226" s="221"/>
      <c r="KTT226" s="221"/>
      <c r="KTU226" s="221"/>
      <c r="KTV226" s="221"/>
      <c r="KTW226" s="221"/>
      <c r="KTX226" s="221"/>
      <c r="KTY226" s="221"/>
      <c r="KTZ226" s="221"/>
      <c r="KUA226" s="221"/>
      <c r="KUB226" s="221"/>
      <c r="KUC226" s="221"/>
      <c r="KUD226" s="221"/>
      <c r="KUE226" s="221"/>
      <c r="KUF226" s="221"/>
      <c r="KUG226" s="221"/>
      <c r="KUH226" s="221"/>
      <c r="KUI226" s="221"/>
      <c r="KUJ226" s="221"/>
      <c r="KUK226" s="221"/>
      <c r="KUL226" s="221"/>
      <c r="KUM226" s="221"/>
      <c r="KUN226" s="221"/>
      <c r="KUO226" s="221"/>
      <c r="KUP226" s="221"/>
      <c r="KUQ226" s="221"/>
      <c r="KUR226" s="221"/>
      <c r="KUS226" s="221"/>
      <c r="KUT226" s="221"/>
      <c r="KUU226" s="221"/>
      <c r="KUV226" s="221"/>
      <c r="KUW226" s="221"/>
      <c r="KUX226" s="221"/>
      <c r="KUY226" s="221"/>
      <c r="KUZ226" s="221"/>
      <c r="KVA226" s="221"/>
      <c r="KVB226" s="221"/>
      <c r="KVC226" s="221"/>
      <c r="KVD226" s="221"/>
      <c r="KVE226" s="221"/>
      <c r="KVF226" s="221"/>
      <c r="KVG226" s="221"/>
      <c r="KVH226" s="221"/>
      <c r="KVI226" s="221"/>
      <c r="KVJ226" s="221"/>
      <c r="KVK226" s="221"/>
      <c r="KVL226" s="221"/>
      <c r="KVM226" s="221"/>
      <c r="KVN226" s="221"/>
      <c r="KVO226" s="221"/>
      <c r="KVP226" s="221"/>
      <c r="KVQ226" s="221"/>
      <c r="KVR226" s="221"/>
      <c r="KVS226" s="221"/>
      <c r="KVT226" s="221"/>
      <c r="KVU226" s="221"/>
      <c r="KVV226" s="221"/>
      <c r="KVW226" s="221"/>
      <c r="KVX226" s="221"/>
      <c r="KVY226" s="221"/>
      <c r="KVZ226" s="221"/>
      <c r="KWA226" s="221"/>
      <c r="KWB226" s="221"/>
      <c r="KWC226" s="221"/>
      <c r="KWD226" s="221"/>
      <c r="KWE226" s="221"/>
      <c r="KWF226" s="221"/>
      <c r="KWG226" s="221"/>
      <c r="KWH226" s="221"/>
      <c r="KWI226" s="221"/>
      <c r="KWJ226" s="221"/>
      <c r="KWK226" s="221"/>
      <c r="KWL226" s="221"/>
      <c r="KWM226" s="221"/>
      <c r="KWN226" s="221"/>
      <c r="KWO226" s="221"/>
      <c r="KWP226" s="221"/>
      <c r="KWQ226" s="221"/>
      <c r="KWR226" s="221"/>
      <c r="KWS226" s="221"/>
      <c r="KWT226" s="221"/>
      <c r="KWU226" s="221"/>
      <c r="KWV226" s="221"/>
      <c r="KWW226" s="221"/>
      <c r="KWX226" s="221"/>
      <c r="KWY226" s="221"/>
      <c r="KWZ226" s="221"/>
      <c r="KXA226" s="221"/>
      <c r="KXB226" s="221"/>
      <c r="KXC226" s="221"/>
      <c r="KXD226" s="221"/>
      <c r="KXE226" s="221"/>
      <c r="KXF226" s="221"/>
      <c r="KXG226" s="221"/>
      <c r="KXH226" s="221"/>
      <c r="KXI226" s="221"/>
      <c r="KXJ226" s="221"/>
      <c r="KXK226" s="221"/>
      <c r="KXL226" s="221"/>
      <c r="KXM226" s="221"/>
      <c r="KXN226" s="221"/>
      <c r="KXO226" s="221"/>
      <c r="KXP226" s="221"/>
      <c r="KXQ226" s="221"/>
      <c r="KXR226" s="221"/>
      <c r="KXS226" s="221"/>
      <c r="KXT226" s="221"/>
      <c r="KXU226" s="221"/>
      <c r="KXV226" s="221"/>
      <c r="KXW226" s="221"/>
      <c r="KXX226" s="221"/>
      <c r="KXY226" s="221"/>
      <c r="KXZ226" s="221"/>
      <c r="KYA226" s="221"/>
      <c r="KYB226" s="221"/>
      <c r="KYC226" s="221"/>
      <c r="KYD226" s="221"/>
      <c r="KYE226" s="221"/>
      <c r="KYF226" s="221"/>
      <c r="KYG226" s="221"/>
      <c r="KYH226" s="221"/>
      <c r="KYI226" s="221"/>
      <c r="KYJ226" s="221"/>
      <c r="KYK226" s="221"/>
      <c r="KYL226" s="221"/>
      <c r="KYM226" s="221"/>
      <c r="KYN226" s="221"/>
      <c r="KYO226" s="221"/>
      <c r="KYP226" s="221"/>
      <c r="KYQ226" s="221"/>
      <c r="KYR226" s="221"/>
      <c r="KYS226" s="221"/>
      <c r="KYT226" s="221"/>
      <c r="KYU226" s="221"/>
      <c r="KYV226" s="221"/>
      <c r="KYW226" s="221"/>
      <c r="KYX226" s="221"/>
      <c r="KYY226" s="221"/>
      <c r="KYZ226" s="221"/>
      <c r="KZA226" s="221"/>
      <c r="KZB226" s="221"/>
      <c r="KZC226" s="221"/>
      <c r="KZD226" s="221"/>
      <c r="KZE226" s="221"/>
      <c r="KZF226" s="221"/>
      <c r="KZG226" s="221"/>
      <c r="KZH226" s="221"/>
      <c r="KZI226" s="221"/>
      <c r="KZJ226" s="221"/>
      <c r="KZK226" s="221"/>
      <c r="KZL226" s="221"/>
      <c r="KZM226" s="221"/>
      <c r="KZN226" s="221"/>
      <c r="KZO226" s="221"/>
      <c r="KZP226" s="221"/>
      <c r="KZQ226" s="221"/>
      <c r="KZR226" s="221"/>
      <c r="KZS226" s="221"/>
      <c r="KZT226" s="221"/>
      <c r="KZU226" s="221"/>
      <c r="KZV226" s="221"/>
      <c r="KZW226" s="221"/>
      <c r="KZX226" s="221"/>
      <c r="KZY226" s="221"/>
      <c r="KZZ226" s="221"/>
      <c r="LAA226" s="221"/>
      <c r="LAB226" s="221"/>
      <c r="LAC226" s="221"/>
      <c r="LAD226" s="221"/>
      <c r="LAE226" s="221"/>
      <c r="LAF226" s="221"/>
      <c r="LAG226" s="221"/>
      <c r="LAH226" s="221"/>
      <c r="LAI226" s="221"/>
      <c r="LAJ226" s="221"/>
      <c r="LAK226" s="221"/>
      <c r="LAL226" s="221"/>
      <c r="LAM226" s="221"/>
      <c r="LAN226" s="221"/>
      <c r="LAO226" s="221"/>
      <c r="LAP226" s="221"/>
      <c r="LAQ226" s="221"/>
      <c r="LAR226" s="221"/>
      <c r="LAS226" s="221"/>
      <c r="LAT226" s="221"/>
      <c r="LAU226" s="221"/>
      <c r="LAV226" s="221"/>
      <c r="LAW226" s="221"/>
      <c r="LAX226" s="221"/>
      <c r="LAY226" s="221"/>
      <c r="LAZ226" s="221"/>
      <c r="LBA226" s="221"/>
      <c r="LBB226" s="221"/>
      <c r="LBC226" s="221"/>
      <c r="LBD226" s="221"/>
      <c r="LBE226" s="221"/>
      <c r="LBF226" s="221"/>
      <c r="LBG226" s="221"/>
      <c r="LBH226" s="221"/>
      <c r="LBI226" s="221"/>
      <c r="LBJ226" s="221"/>
      <c r="LBK226" s="221"/>
      <c r="LBL226" s="221"/>
      <c r="LBM226" s="221"/>
      <c r="LBN226" s="221"/>
      <c r="LBO226" s="221"/>
      <c r="LBP226" s="221"/>
      <c r="LBQ226" s="221"/>
      <c r="LBR226" s="221"/>
      <c r="LBS226" s="221"/>
      <c r="LBT226" s="221"/>
      <c r="LBU226" s="221"/>
      <c r="LBV226" s="221"/>
      <c r="LBW226" s="221"/>
      <c r="LBX226" s="221"/>
      <c r="LBY226" s="221"/>
      <c r="LBZ226" s="221"/>
      <c r="LCA226" s="221"/>
      <c r="LCB226" s="221"/>
      <c r="LCC226" s="221"/>
      <c r="LCD226" s="221"/>
      <c r="LCE226" s="221"/>
      <c r="LCF226" s="221"/>
      <c r="LCG226" s="221"/>
      <c r="LCH226" s="221"/>
      <c r="LCI226" s="221"/>
      <c r="LCJ226" s="221"/>
      <c r="LCK226" s="221"/>
      <c r="LCL226" s="221"/>
      <c r="LCM226" s="221"/>
      <c r="LCN226" s="221"/>
      <c r="LCO226" s="221"/>
      <c r="LCP226" s="221"/>
      <c r="LCQ226" s="221"/>
      <c r="LCR226" s="221"/>
      <c r="LCS226" s="221"/>
      <c r="LCT226" s="221"/>
      <c r="LCU226" s="221"/>
      <c r="LCV226" s="221"/>
      <c r="LCW226" s="221"/>
      <c r="LCX226" s="221"/>
      <c r="LCY226" s="221"/>
      <c r="LCZ226" s="221"/>
      <c r="LDA226" s="221"/>
      <c r="LDB226" s="221"/>
      <c r="LDC226" s="221"/>
      <c r="LDD226" s="221"/>
      <c r="LDE226" s="221"/>
      <c r="LDF226" s="221"/>
      <c r="LDG226" s="221"/>
      <c r="LDH226" s="221"/>
      <c r="LDI226" s="221"/>
      <c r="LDJ226" s="221"/>
      <c r="LDK226" s="221"/>
      <c r="LDL226" s="221"/>
      <c r="LDM226" s="221"/>
      <c r="LDN226" s="221"/>
      <c r="LDO226" s="221"/>
      <c r="LDP226" s="221"/>
      <c r="LDQ226" s="221"/>
      <c r="LDR226" s="221"/>
      <c r="LDS226" s="221"/>
      <c r="LDT226" s="221"/>
      <c r="LDU226" s="221"/>
      <c r="LDV226" s="221"/>
      <c r="LDW226" s="221"/>
      <c r="LDX226" s="221"/>
      <c r="LDY226" s="221"/>
      <c r="LDZ226" s="221"/>
      <c r="LEA226" s="221"/>
      <c r="LEB226" s="221"/>
      <c r="LEC226" s="221"/>
      <c r="LED226" s="221"/>
      <c r="LEE226" s="221"/>
      <c r="LEF226" s="221"/>
      <c r="LEG226" s="221"/>
      <c r="LEH226" s="221"/>
      <c r="LEI226" s="221"/>
      <c r="LEJ226" s="221"/>
      <c r="LEK226" s="221"/>
      <c r="LEL226" s="221"/>
      <c r="LEM226" s="221"/>
      <c r="LEN226" s="221"/>
      <c r="LEO226" s="221"/>
      <c r="LEP226" s="221"/>
      <c r="LEQ226" s="221"/>
      <c r="LER226" s="221"/>
      <c r="LES226" s="221"/>
      <c r="LET226" s="221"/>
      <c r="LEU226" s="221"/>
      <c r="LEV226" s="221"/>
      <c r="LEW226" s="221"/>
      <c r="LEX226" s="221"/>
      <c r="LEY226" s="221"/>
      <c r="LEZ226" s="221"/>
      <c r="LFA226" s="221"/>
      <c r="LFB226" s="221"/>
      <c r="LFC226" s="221"/>
      <c r="LFD226" s="221"/>
      <c r="LFE226" s="221"/>
      <c r="LFF226" s="221"/>
      <c r="LFG226" s="221"/>
      <c r="LFH226" s="221"/>
      <c r="LFI226" s="221"/>
      <c r="LFJ226" s="221"/>
      <c r="LFK226" s="221"/>
      <c r="LFL226" s="221"/>
      <c r="LFM226" s="221"/>
      <c r="LFN226" s="221"/>
      <c r="LFO226" s="221"/>
      <c r="LFP226" s="221"/>
      <c r="LFQ226" s="221"/>
      <c r="LFR226" s="221"/>
      <c r="LFS226" s="221"/>
      <c r="LFT226" s="221"/>
      <c r="LFU226" s="221"/>
      <c r="LFV226" s="221"/>
      <c r="LFW226" s="221"/>
      <c r="LFX226" s="221"/>
      <c r="LFY226" s="221"/>
      <c r="LFZ226" s="221"/>
      <c r="LGA226" s="221"/>
      <c r="LGB226" s="221"/>
      <c r="LGC226" s="221"/>
      <c r="LGD226" s="221"/>
      <c r="LGE226" s="221"/>
      <c r="LGF226" s="221"/>
      <c r="LGG226" s="221"/>
      <c r="LGH226" s="221"/>
      <c r="LGI226" s="221"/>
      <c r="LGJ226" s="221"/>
      <c r="LGK226" s="221"/>
      <c r="LGL226" s="221"/>
      <c r="LGM226" s="221"/>
      <c r="LGN226" s="221"/>
      <c r="LGO226" s="221"/>
      <c r="LGP226" s="221"/>
      <c r="LGQ226" s="221"/>
      <c r="LGR226" s="221"/>
      <c r="LGS226" s="221"/>
      <c r="LGT226" s="221"/>
      <c r="LGU226" s="221"/>
      <c r="LGV226" s="221"/>
      <c r="LGW226" s="221"/>
      <c r="LGX226" s="221"/>
      <c r="LGY226" s="221"/>
      <c r="LGZ226" s="221"/>
      <c r="LHA226" s="221"/>
      <c r="LHB226" s="221"/>
      <c r="LHC226" s="221"/>
      <c r="LHD226" s="221"/>
      <c r="LHE226" s="221"/>
      <c r="LHF226" s="221"/>
      <c r="LHG226" s="221"/>
      <c r="LHH226" s="221"/>
      <c r="LHI226" s="221"/>
      <c r="LHJ226" s="221"/>
      <c r="LHK226" s="221"/>
      <c r="LHL226" s="221"/>
      <c r="LHM226" s="221"/>
      <c r="LHN226" s="221"/>
      <c r="LHO226" s="221"/>
      <c r="LHP226" s="221"/>
      <c r="LHQ226" s="221"/>
      <c r="LHR226" s="221"/>
      <c r="LHS226" s="221"/>
      <c r="LHT226" s="221"/>
      <c r="LHU226" s="221"/>
      <c r="LHV226" s="221"/>
      <c r="LHW226" s="221"/>
      <c r="LHX226" s="221"/>
      <c r="LHY226" s="221"/>
      <c r="LHZ226" s="221"/>
      <c r="LIA226" s="221"/>
      <c r="LIB226" s="221"/>
      <c r="LIC226" s="221"/>
      <c r="LID226" s="221"/>
      <c r="LIE226" s="221"/>
      <c r="LIF226" s="221"/>
      <c r="LIG226" s="221"/>
      <c r="LIH226" s="221"/>
      <c r="LII226" s="221"/>
      <c r="LIJ226" s="221"/>
      <c r="LIK226" s="221"/>
      <c r="LIL226" s="221"/>
      <c r="LIM226" s="221"/>
      <c r="LIN226" s="221"/>
      <c r="LIO226" s="221"/>
      <c r="LIP226" s="221"/>
      <c r="LIQ226" s="221"/>
      <c r="LIR226" s="221"/>
      <c r="LIS226" s="221"/>
      <c r="LIT226" s="221"/>
      <c r="LIU226" s="221"/>
      <c r="LIV226" s="221"/>
      <c r="LIW226" s="221"/>
      <c r="LIX226" s="221"/>
      <c r="LIY226" s="221"/>
      <c r="LIZ226" s="221"/>
      <c r="LJA226" s="221"/>
      <c r="LJB226" s="221"/>
      <c r="LJC226" s="221"/>
      <c r="LJD226" s="221"/>
      <c r="LJE226" s="221"/>
      <c r="LJF226" s="221"/>
      <c r="LJG226" s="221"/>
      <c r="LJH226" s="221"/>
      <c r="LJI226" s="221"/>
      <c r="LJJ226" s="221"/>
      <c r="LJK226" s="221"/>
      <c r="LJL226" s="221"/>
      <c r="LJM226" s="221"/>
      <c r="LJN226" s="221"/>
      <c r="LJO226" s="221"/>
      <c r="LJP226" s="221"/>
      <c r="LJQ226" s="221"/>
      <c r="LJR226" s="221"/>
      <c r="LJS226" s="221"/>
      <c r="LJT226" s="221"/>
      <c r="LJU226" s="221"/>
      <c r="LJV226" s="221"/>
      <c r="LJW226" s="221"/>
      <c r="LJX226" s="221"/>
      <c r="LJY226" s="221"/>
      <c r="LJZ226" s="221"/>
      <c r="LKA226" s="221"/>
      <c r="LKB226" s="221"/>
      <c r="LKC226" s="221"/>
      <c r="LKD226" s="221"/>
      <c r="LKE226" s="221"/>
      <c r="LKF226" s="221"/>
      <c r="LKG226" s="221"/>
      <c r="LKH226" s="221"/>
      <c r="LKI226" s="221"/>
      <c r="LKJ226" s="221"/>
      <c r="LKK226" s="221"/>
      <c r="LKL226" s="221"/>
      <c r="LKM226" s="221"/>
      <c r="LKN226" s="221"/>
      <c r="LKO226" s="221"/>
      <c r="LKP226" s="221"/>
      <c r="LKQ226" s="221"/>
      <c r="LKR226" s="221"/>
      <c r="LKS226" s="221"/>
      <c r="LKT226" s="221"/>
      <c r="LKU226" s="221"/>
      <c r="LKV226" s="221"/>
      <c r="LKW226" s="221"/>
      <c r="LKX226" s="221"/>
      <c r="LKY226" s="221"/>
      <c r="LKZ226" s="221"/>
      <c r="LLA226" s="221"/>
      <c r="LLB226" s="221"/>
      <c r="LLC226" s="221"/>
      <c r="LLD226" s="221"/>
      <c r="LLE226" s="221"/>
      <c r="LLF226" s="221"/>
      <c r="LLG226" s="221"/>
      <c r="LLH226" s="221"/>
      <c r="LLI226" s="221"/>
      <c r="LLJ226" s="221"/>
      <c r="LLK226" s="221"/>
      <c r="LLL226" s="221"/>
      <c r="LLM226" s="221"/>
      <c r="LLN226" s="221"/>
      <c r="LLO226" s="221"/>
      <c r="LLP226" s="221"/>
      <c r="LLQ226" s="221"/>
      <c r="LLR226" s="221"/>
      <c r="LLS226" s="221"/>
      <c r="LLT226" s="221"/>
      <c r="LLU226" s="221"/>
      <c r="LLV226" s="221"/>
      <c r="LLW226" s="221"/>
      <c r="LLX226" s="221"/>
      <c r="LLY226" s="221"/>
      <c r="LLZ226" s="221"/>
      <c r="LMA226" s="221"/>
      <c r="LMB226" s="221"/>
      <c r="LMC226" s="221"/>
      <c r="LMD226" s="221"/>
      <c r="LME226" s="221"/>
      <c r="LMF226" s="221"/>
      <c r="LMG226" s="221"/>
      <c r="LMH226" s="221"/>
      <c r="LMI226" s="221"/>
      <c r="LMJ226" s="221"/>
      <c r="LMK226" s="221"/>
      <c r="LML226" s="221"/>
      <c r="LMM226" s="221"/>
      <c r="LMN226" s="221"/>
      <c r="LMO226" s="221"/>
      <c r="LMP226" s="221"/>
      <c r="LMQ226" s="221"/>
      <c r="LMR226" s="221"/>
      <c r="LMS226" s="221"/>
      <c r="LMT226" s="221"/>
      <c r="LMU226" s="221"/>
      <c r="LMV226" s="221"/>
      <c r="LMW226" s="221"/>
      <c r="LMX226" s="221"/>
      <c r="LMY226" s="221"/>
      <c r="LMZ226" s="221"/>
      <c r="LNA226" s="221"/>
      <c r="LNB226" s="221"/>
      <c r="LNC226" s="221"/>
      <c r="LND226" s="221"/>
      <c r="LNE226" s="221"/>
      <c r="LNF226" s="221"/>
      <c r="LNG226" s="221"/>
      <c r="LNH226" s="221"/>
      <c r="LNI226" s="221"/>
      <c r="LNJ226" s="221"/>
      <c r="LNK226" s="221"/>
      <c r="LNL226" s="221"/>
      <c r="LNM226" s="221"/>
      <c r="LNN226" s="221"/>
      <c r="LNO226" s="221"/>
      <c r="LNP226" s="221"/>
      <c r="LNQ226" s="221"/>
      <c r="LNR226" s="221"/>
      <c r="LNS226" s="221"/>
      <c r="LNT226" s="221"/>
      <c r="LNU226" s="221"/>
      <c r="LNV226" s="221"/>
      <c r="LNW226" s="221"/>
      <c r="LNX226" s="221"/>
      <c r="LNY226" s="221"/>
      <c r="LNZ226" s="221"/>
      <c r="LOA226" s="221"/>
      <c r="LOB226" s="221"/>
      <c r="LOC226" s="221"/>
      <c r="LOD226" s="221"/>
      <c r="LOE226" s="221"/>
      <c r="LOF226" s="221"/>
      <c r="LOG226" s="221"/>
      <c r="LOH226" s="221"/>
      <c r="LOI226" s="221"/>
      <c r="LOJ226" s="221"/>
      <c r="LOK226" s="221"/>
      <c r="LOL226" s="221"/>
      <c r="LOM226" s="221"/>
      <c r="LON226" s="221"/>
      <c r="LOO226" s="221"/>
      <c r="LOP226" s="221"/>
      <c r="LOQ226" s="221"/>
      <c r="LOR226" s="221"/>
      <c r="LOS226" s="221"/>
      <c r="LOT226" s="221"/>
      <c r="LOU226" s="221"/>
      <c r="LOV226" s="221"/>
      <c r="LOW226" s="221"/>
      <c r="LOX226" s="221"/>
      <c r="LOY226" s="221"/>
      <c r="LOZ226" s="221"/>
      <c r="LPA226" s="221"/>
      <c r="LPB226" s="221"/>
      <c r="LPC226" s="221"/>
      <c r="LPD226" s="221"/>
      <c r="LPE226" s="221"/>
      <c r="LPF226" s="221"/>
      <c r="LPG226" s="221"/>
      <c r="LPH226" s="221"/>
      <c r="LPI226" s="221"/>
      <c r="LPJ226" s="221"/>
      <c r="LPK226" s="221"/>
      <c r="LPL226" s="221"/>
      <c r="LPM226" s="221"/>
      <c r="LPN226" s="221"/>
      <c r="LPO226" s="221"/>
      <c r="LPP226" s="221"/>
      <c r="LPQ226" s="221"/>
      <c r="LPR226" s="221"/>
      <c r="LPS226" s="221"/>
      <c r="LPT226" s="221"/>
      <c r="LPU226" s="221"/>
      <c r="LPV226" s="221"/>
      <c r="LPW226" s="221"/>
      <c r="LPX226" s="221"/>
      <c r="LPY226" s="221"/>
      <c r="LPZ226" s="221"/>
      <c r="LQA226" s="221"/>
      <c r="LQB226" s="221"/>
      <c r="LQC226" s="221"/>
      <c r="LQD226" s="221"/>
      <c r="LQE226" s="221"/>
      <c r="LQF226" s="221"/>
      <c r="LQG226" s="221"/>
      <c r="LQH226" s="221"/>
      <c r="LQI226" s="221"/>
      <c r="LQJ226" s="221"/>
      <c r="LQK226" s="221"/>
      <c r="LQL226" s="221"/>
      <c r="LQM226" s="221"/>
      <c r="LQN226" s="221"/>
      <c r="LQO226" s="221"/>
      <c r="LQP226" s="221"/>
      <c r="LQQ226" s="221"/>
      <c r="LQR226" s="221"/>
      <c r="LQS226" s="221"/>
      <c r="LQT226" s="221"/>
      <c r="LQU226" s="221"/>
      <c r="LQV226" s="221"/>
      <c r="LQW226" s="221"/>
      <c r="LQX226" s="221"/>
      <c r="LQY226" s="221"/>
      <c r="LQZ226" s="221"/>
      <c r="LRA226" s="221"/>
      <c r="LRB226" s="221"/>
      <c r="LRC226" s="221"/>
      <c r="LRD226" s="221"/>
      <c r="LRE226" s="221"/>
      <c r="LRF226" s="221"/>
      <c r="LRG226" s="221"/>
      <c r="LRH226" s="221"/>
      <c r="LRI226" s="221"/>
      <c r="LRJ226" s="221"/>
      <c r="LRK226" s="221"/>
      <c r="LRL226" s="221"/>
      <c r="LRM226" s="221"/>
      <c r="LRN226" s="221"/>
      <c r="LRO226" s="221"/>
      <c r="LRP226" s="221"/>
      <c r="LRQ226" s="221"/>
      <c r="LRR226" s="221"/>
      <c r="LRS226" s="221"/>
      <c r="LRT226" s="221"/>
      <c r="LRU226" s="221"/>
      <c r="LRV226" s="221"/>
      <c r="LRW226" s="221"/>
      <c r="LRX226" s="221"/>
      <c r="LRY226" s="221"/>
      <c r="LRZ226" s="221"/>
      <c r="LSA226" s="221"/>
      <c r="LSB226" s="221"/>
      <c r="LSC226" s="221"/>
      <c r="LSD226" s="221"/>
      <c r="LSE226" s="221"/>
      <c r="LSF226" s="221"/>
      <c r="LSG226" s="221"/>
      <c r="LSH226" s="221"/>
      <c r="LSI226" s="221"/>
      <c r="LSJ226" s="221"/>
      <c r="LSK226" s="221"/>
      <c r="LSL226" s="221"/>
      <c r="LSM226" s="221"/>
      <c r="LSN226" s="221"/>
      <c r="LSO226" s="221"/>
      <c r="LSP226" s="221"/>
      <c r="LSQ226" s="221"/>
      <c r="LSR226" s="221"/>
      <c r="LSS226" s="221"/>
      <c r="LST226" s="221"/>
      <c r="LSU226" s="221"/>
      <c r="LSV226" s="221"/>
      <c r="LSW226" s="221"/>
      <c r="LSX226" s="221"/>
      <c r="LSY226" s="221"/>
      <c r="LSZ226" s="221"/>
      <c r="LTA226" s="221"/>
      <c r="LTB226" s="221"/>
      <c r="LTC226" s="221"/>
      <c r="LTD226" s="221"/>
      <c r="LTE226" s="221"/>
      <c r="LTF226" s="221"/>
      <c r="LTG226" s="221"/>
      <c r="LTH226" s="221"/>
      <c r="LTI226" s="221"/>
      <c r="LTJ226" s="221"/>
      <c r="LTK226" s="221"/>
      <c r="LTL226" s="221"/>
      <c r="LTM226" s="221"/>
      <c r="LTN226" s="221"/>
      <c r="LTO226" s="221"/>
      <c r="LTP226" s="221"/>
      <c r="LTQ226" s="221"/>
      <c r="LTR226" s="221"/>
      <c r="LTS226" s="221"/>
      <c r="LTT226" s="221"/>
      <c r="LTU226" s="221"/>
      <c r="LTV226" s="221"/>
      <c r="LTW226" s="221"/>
      <c r="LTX226" s="221"/>
      <c r="LTY226" s="221"/>
      <c r="LTZ226" s="221"/>
      <c r="LUA226" s="221"/>
      <c r="LUB226" s="221"/>
      <c r="LUC226" s="221"/>
      <c r="LUD226" s="221"/>
      <c r="LUE226" s="221"/>
      <c r="LUF226" s="221"/>
      <c r="LUG226" s="221"/>
      <c r="LUH226" s="221"/>
      <c r="LUI226" s="221"/>
      <c r="LUJ226" s="221"/>
      <c r="LUK226" s="221"/>
      <c r="LUL226" s="221"/>
      <c r="LUM226" s="221"/>
      <c r="LUN226" s="221"/>
      <c r="LUO226" s="221"/>
      <c r="LUP226" s="221"/>
      <c r="LUQ226" s="221"/>
      <c r="LUR226" s="221"/>
      <c r="LUS226" s="221"/>
      <c r="LUT226" s="221"/>
      <c r="LUU226" s="221"/>
      <c r="LUV226" s="221"/>
      <c r="LUW226" s="221"/>
      <c r="LUX226" s="221"/>
      <c r="LUY226" s="221"/>
      <c r="LUZ226" s="221"/>
      <c r="LVA226" s="221"/>
      <c r="LVB226" s="221"/>
      <c r="LVC226" s="221"/>
      <c r="LVD226" s="221"/>
      <c r="LVE226" s="221"/>
      <c r="LVF226" s="221"/>
      <c r="LVG226" s="221"/>
      <c r="LVH226" s="221"/>
      <c r="LVI226" s="221"/>
      <c r="LVJ226" s="221"/>
      <c r="LVK226" s="221"/>
      <c r="LVL226" s="221"/>
      <c r="LVM226" s="221"/>
      <c r="LVN226" s="221"/>
      <c r="LVO226" s="221"/>
      <c r="LVP226" s="221"/>
      <c r="LVQ226" s="221"/>
      <c r="LVR226" s="221"/>
      <c r="LVS226" s="221"/>
      <c r="LVT226" s="221"/>
      <c r="LVU226" s="221"/>
      <c r="LVV226" s="221"/>
      <c r="LVW226" s="221"/>
      <c r="LVX226" s="221"/>
      <c r="LVY226" s="221"/>
      <c r="LVZ226" s="221"/>
      <c r="LWA226" s="221"/>
      <c r="LWB226" s="221"/>
      <c r="LWC226" s="221"/>
      <c r="LWD226" s="221"/>
      <c r="LWE226" s="221"/>
      <c r="LWF226" s="221"/>
      <c r="LWG226" s="221"/>
      <c r="LWH226" s="221"/>
      <c r="LWI226" s="221"/>
      <c r="LWJ226" s="221"/>
      <c r="LWK226" s="221"/>
      <c r="LWL226" s="221"/>
      <c r="LWM226" s="221"/>
      <c r="LWN226" s="221"/>
      <c r="LWO226" s="221"/>
      <c r="LWP226" s="221"/>
      <c r="LWQ226" s="221"/>
      <c r="LWR226" s="221"/>
      <c r="LWS226" s="221"/>
      <c r="LWT226" s="221"/>
      <c r="LWU226" s="221"/>
      <c r="LWV226" s="221"/>
      <c r="LWW226" s="221"/>
      <c r="LWX226" s="221"/>
      <c r="LWY226" s="221"/>
      <c r="LWZ226" s="221"/>
      <c r="LXA226" s="221"/>
      <c r="LXB226" s="221"/>
      <c r="LXC226" s="221"/>
      <c r="LXD226" s="221"/>
      <c r="LXE226" s="221"/>
      <c r="LXF226" s="221"/>
      <c r="LXG226" s="221"/>
      <c r="LXH226" s="221"/>
      <c r="LXI226" s="221"/>
      <c r="LXJ226" s="221"/>
      <c r="LXK226" s="221"/>
      <c r="LXL226" s="221"/>
      <c r="LXM226" s="221"/>
      <c r="LXN226" s="221"/>
      <c r="LXO226" s="221"/>
      <c r="LXP226" s="221"/>
      <c r="LXQ226" s="221"/>
      <c r="LXR226" s="221"/>
      <c r="LXS226" s="221"/>
      <c r="LXT226" s="221"/>
      <c r="LXU226" s="221"/>
      <c r="LXV226" s="221"/>
      <c r="LXW226" s="221"/>
      <c r="LXX226" s="221"/>
      <c r="LXY226" s="221"/>
      <c r="LXZ226" s="221"/>
      <c r="LYA226" s="221"/>
      <c r="LYB226" s="221"/>
      <c r="LYC226" s="221"/>
      <c r="LYD226" s="221"/>
      <c r="LYE226" s="221"/>
      <c r="LYF226" s="221"/>
      <c r="LYG226" s="221"/>
      <c r="LYH226" s="221"/>
      <c r="LYI226" s="221"/>
      <c r="LYJ226" s="221"/>
      <c r="LYK226" s="221"/>
      <c r="LYL226" s="221"/>
      <c r="LYM226" s="221"/>
      <c r="LYN226" s="221"/>
      <c r="LYO226" s="221"/>
      <c r="LYP226" s="221"/>
      <c r="LYQ226" s="221"/>
      <c r="LYR226" s="221"/>
      <c r="LYS226" s="221"/>
      <c r="LYT226" s="221"/>
      <c r="LYU226" s="221"/>
      <c r="LYV226" s="221"/>
      <c r="LYW226" s="221"/>
      <c r="LYX226" s="221"/>
      <c r="LYY226" s="221"/>
      <c r="LYZ226" s="221"/>
      <c r="LZA226" s="221"/>
      <c r="LZB226" s="221"/>
      <c r="LZC226" s="221"/>
      <c r="LZD226" s="221"/>
      <c r="LZE226" s="221"/>
      <c r="LZF226" s="221"/>
      <c r="LZG226" s="221"/>
      <c r="LZH226" s="221"/>
      <c r="LZI226" s="221"/>
      <c r="LZJ226" s="221"/>
      <c r="LZK226" s="221"/>
      <c r="LZL226" s="221"/>
      <c r="LZM226" s="221"/>
      <c r="LZN226" s="221"/>
      <c r="LZO226" s="221"/>
      <c r="LZP226" s="221"/>
      <c r="LZQ226" s="221"/>
      <c r="LZR226" s="221"/>
      <c r="LZS226" s="221"/>
      <c r="LZT226" s="221"/>
      <c r="LZU226" s="221"/>
      <c r="LZV226" s="221"/>
      <c r="LZW226" s="221"/>
      <c r="LZX226" s="221"/>
      <c r="LZY226" s="221"/>
      <c r="LZZ226" s="221"/>
      <c r="MAA226" s="221"/>
      <c r="MAB226" s="221"/>
      <c r="MAC226" s="221"/>
      <c r="MAD226" s="221"/>
      <c r="MAE226" s="221"/>
      <c r="MAF226" s="221"/>
      <c r="MAG226" s="221"/>
      <c r="MAH226" s="221"/>
      <c r="MAI226" s="221"/>
      <c r="MAJ226" s="221"/>
      <c r="MAK226" s="221"/>
      <c r="MAL226" s="221"/>
      <c r="MAM226" s="221"/>
      <c r="MAN226" s="221"/>
      <c r="MAO226" s="221"/>
      <c r="MAP226" s="221"/>
      <c r="MAQ226" s="221"/>
      <c r="MAR226" s="221"/>
      <c r="MAS226" s="221"/>
      <c r="MAT226" s="221"/>
      <c r="MAU226" s="221"/>
      <c r="MAV226" s="221"/>
      <c r="MAW226" s="221"/>
      <c r="MAX226" s="221"/>
      <c r="MAY226" s="221"/>
      <c r="MAZ226" s="221"/>
      <c r="MBA226" s="221"/>
      <c r="MBB226" s="221"/>
      <c r="MBC226" s="221"/>
      <c r="MBD226" s="221"/>
      <c r="MBE226" s="221"/>
      <c r="MBF226" s="221"/>
      <c r="MBG226" s="221"/>
      <c r="MBH226" s="221"/>
      <c r="MBI226" s="221"/>
      <c r="MBJ226" s="221"/>
      <c r="MBK226" s="221"/>
      <c r="MBL226" s="221"/>
      <c r="MBM226" s="221"/>
      <c r="MBN226" s="221"/>
      <c r="MBO226" s="221"/>
      <c r="MBP226" s="221"/>
      <c r="MBQ226" s="221"/>
      <c r="MBR226" s="221"/>
      <c r="MBS226" s="221"/>
      <c r="MBT226" s="221"/>
      <c r="MBU226" s="221"/>
      <c r="MBV226" s="221"/>
      <c r="MBW226" s="221"/>
      <c r="MBX226" s="221"/>
      <c r="MBY226" s="221"/>
      <c r="MBZ226" s="221"/>
      <c r="MCA226" s="221"/>
      <c r="MCB226" s="221"/>
      <c r="MCC226" s="221"/>
      <c r="MCD226" s="221"/>
      <c r="MCE226" s="221"/>
      <c r="MCF226" s="221"/>
      <c r="MCG226" s="221"/>
      <c r="MCH226" s="221"/>
      <c r="MCI226" s="221"/>
      <c r="MCJ226" s="221"/>
      <c r="MCK226" s="221"/>
      <c r="MCL226" s="221"/>
      <c r="MCM226" s="221"/>
      <c r="MCN226" s="221"/>
      <c r="MCO226" s="221"/>
      <c r="MCP226" s="221"/>
      <c r="MCQ226" s="221"/>
      <c r="MCR226" s="221"/>
      <c r="MCS226" s="221"/>
      <c r="MCT226" s="221"/>
      <c r="MCU226" s="221"/>
      <c r="MCV226" s="221"/>
      <c r="MCW226" s="221"/>
      <c r="MCX226" s="221"/>
      <c r="MCY226" s="221"/>
      <c r="MCZ226" s="221"/>
      <c r="MDA226" s="221"/>
      <c r="MDB226" s="221"/>
      <c r="MDC226" s="221"/>
      <c r="MDD226" s="221"/>
      <c r="MDE226" s="221"/>
      <c r="MDF226" s="221"/>
      <c r="MDG226" s="221"/>
      <c r="MDH226" s="221"/>
      <c r="MDI226" s="221"/>
      <c r="MDJ226" s="221"/>
      <c r="MDK226" s="221"/>
      <c r="MDL226" s="221"/>
      <c r="MDM226" s="221"/>
      <c r="MDN226" s="221"/>
      <c r="MDO226" s="221"/>
      <c r="MDP226" s="221"/>
      <c r="MDQ226" s="221"/>
      <c r="MDR226" s="221"/>
      <c r="MDS226" s="221"/>
      <c r="MDT226" s="221"/>
      <c r="MDU226" s="221"/>
      <c r="MDV226" s="221"/>
      <c r="MDW226" s="221"/>
      <c r="MDX226" s="221"/>
      <c r="MDY226" s="221"/>
      <c r="MDZ226" s="221"/>
      <c r="MEA226" s="221"/>
      <c r="MEB226" s="221"/>
      <c r="MEC226" s="221"/>
      <c r="MED226" s="221"/>
      <c r="MEE226" s="221"/>
      <c r="MEF226" s="221"/>
      <c r="MEG226" s="221"/>
      <c r="MEH226" s="221"/>
      <c r="MEI226" s="221"/>
      <c r="MEJ226" s="221"/>
      <c r="MEK226" s="221"/>
      <c r="MEL226" s="221"/>
      <c r="MEM226" s="221"/>
      <c r="MEN226" s="221"/>
      <c r="MEO226" s="221"/>
      <c r="MEP226" s="221"/>
      <c r="MEQ226" s="221"/>
      <c r="MER226" s="221"/>
      <c r="MES226" s="221"/>
      <c r="MET226" s="221"/>
      <c r="MEU226" s="221"/>
      <c r="MEV226" s="221"/>
      <c r="MEW226" s="221"/>
      <c r="MEX226" s="221"/>
      <c r="MEY226" s="221"/>
      <c r="MEZ226" s="221"/>
      <c r="MFA226" s="221"/>
      <c r="MFB226" s="221"/>
      <c r="MFC226" s="221"/>
      <c r="MFD226" s="221"/>
      <c r="MFE226" s="221"/>
      <c r="MFF226" s="221"/>
      <c r="MFG226" s="221"/>
      <c r="MFH226" s="221"/>
      <c r="MFI226" s="221"/>
      <c r="MFJ226" s="221"/>
      <c r="MFK226" s="221"/>
      <c r="MFL226" s="221"/>
      <c r="MFM226" s="221"/>
      <c r="MFN226" s="221"/>
      <c r="MFO226" s="221"/>
      <c r="MFP226" s="221"/>
      <c r="MFQ226" s="221"/>
      <c r="MFR226" s="221"/>
      <c r="MFS226" s="221"/>
      <c r="MFT226" s="221"/>
      <c r="MFU226" s="221"/>
      <c r="MFV226" s="221"/>
      <c r="MFW226" s="221"/>
      <c r="MFX226" s="221"/>
      <c r="MFY226" s="221"/>
      <c r="MFZ226" s="221"/>
      <c r="MGA226" s="221"/>
      <c r="MGB226" s="221"/>
      <c r="MGC226" s="221"/>
      <c r="MGD226" s="221"/>
      <c r="MGE226" s="221"/>
      <c r="MGF226" s="221"/>
      <c r="MGG226" s="221"/>
      <c r="MGH226" s="221"/>
      <c r="MGI226" s="221"/>
      <c r="MGJ226" s="221"/>
      <c r="MGK226" s="221"/>
      <c r="MGL226" s="221"/>
      <c r="MGM226" s="221"/>
      <c r="MGN226" s="221"/>
      <c r="MGO226" s="221"/>
      <c r="MGP226" s="221"/>
      <c r="MGQ226" s="221"/>
      <c r="MGR226" s="221"/>
      <c r="MGS226" s="221"/>
      <c r="MGT226" s="221"/>
      <c r="MGU226" s="221"/>
      <c r="MGV226" s="221"/>
      <c r="MGW226" s="221"/>
      <c r="MGX226" s="221"/>
      <c r="MGY226" s="221"/>
      <c r="MGZ226" s="221"/>
      <c r="MHA226" s="221"/>
      <c r="MHB226" s="221"/>
      <c r="MHC226" s="221"/>
      <c r="MHD226" s="221"/>
      <c r="MHE226" s="221"/>
      <c r="MHF226" s="221"/>
      <c r="MHG226" s="221"/>
      <c r="MHH226" s="221"/>
      <c r="MHI226" s="221"/>
      <c r="MHJ226" s="221"/>
      <c r="MHK226" s="221"/>
      <c r="MHL226" s="221"/>
      <c r="MHM226" s="221"/>
      <c r="MHN226" s="221"/>
      <c r="MHO226" s="221"/>
      <c r="MHP226" s="221"/>
      <c r="MHQ226" s="221"/>
      <c r="MHR226" s="221"/>
      <c r="MHS226" s="221"/>
      <c r="MHT226" s="221"/>
      <c r="MHU226" s="221"/>
      <c r="MHV226" s="221"/>
      <c r="MHW226" s="221"/>
      <c r="MHX226" s="221"/>
      <c r="MHY226" s="221"/>
      <c r="MHZ226" s="221"/>
      <c r="MIA226" s="221"/>
      <c r="MIB226" s="221"/>
      <c r="MIC226" s="221"/>
      <c r="MID226" s="221"/>
      <c r="MIE226" s="221"/>
      <c r="MIF226" s="221"/>
      <c r="MIG226" s="221"/>
      <c r="MIH226" s="221"/>
      <c r="MII226" s="221"/>
      <c r="MIJ226" s="221"/>
      <c r="MIK226" s="221"/>
      <c r="MIL226" s="221"/>
      <c r="MIM226" s="221"/>
      <c r="MIN226" s="221"/>
      <c r="MIO226" s="221"/>
      <c r="MIP226" s="221"/>
      <c r="MIQ226" s="221"/>
      <c r="MIR226" s="221"/>
      <c r="MIS226" s="221"/>
      <c r="MIT226" s="221"/>
      <c r="MIU226" s="221"/>
      <c r="MIV226" s="221"/>
      <c r="MIW226" s="221"/>
      <c r="MIX226" s="221"/>
      <c r="MIY226" s="221"/>
      <c r="MIZ226" s="221"/>
      <c r="MJA226" s="221"/>
      <c r="MJB226" s="221"/>
      <c r="MJC226" s="221"/>
      <c r="MJD226" s="221"/>
      <c r="MJE226" s="221"/>
      <c r="MJF226" s="221"/>
      <c r="MJG226" s="221"/>
      <c r="MJH226" s="221"/>
      <c r="MJI226" s="221"/>
      <c r="MJJ226" s="221"/>
      <c r="MJK226" s="221"/>
      <c r="MJL226" s="221"/>
      <c r="MJM226" s="221"/>
      <c r="MJN226" s="221"/>
      <c r="MJO226" s="221"/>
      <c r="MJP226" s="221"/>
      <c r="MJQ226" s="221"/>
      <c r="MJR226" s="221"/>
      <c r="MJS226" s="221"/>
      <c r="MJT226" s="221"/>
      <c r="MJU226" s="221"/>
      <c r="MJV226" s="221"/>
      <c r="MJW226" s="221"/>
      <c r="MJX226" s="221"/>
      <c r="MJY226" s="221"/>
      <c r="MJZ226" s="221"/>
      <c r="MKA226" s="221"/>
      <c r="MKB226" s="221"/>
      <c r="MKC226" s="221"/>
      <c r="MKD226" s="221"/>
      <c r="MKE226" s="221"/>
      <c r="MKF226" s="221"/>
      <c r="MKG226" s="221"/>
      <c r="MKH226" s="221"/>
      <c r="MKI226" s="221"/>
      <c r="MKJ226" s="221"/>
      <c r="MKK226" s="221"/>
      <c r="MKL226" s="221"/>
      <c r="MKM226" s="221"/>
      <c r="MKN226" s="221"/>
      <c r="MKO226" s="221"/>
      <c r="MKP226" s="221"/>
      <c r="MKQ226" s="221"/>
      <c r="MKR226" s="221"/>
      <c r="MKS226" s="221"/>
      <c r="MKT226" s="221"/>
      <c r="MKU226" s="221"/>
      <c r="MKV226" s="221"/>
      <c r="MKW226" s="221"/>
      <c r="MKX226" s="221"/>
      <c r="MKY226" s="221"/>
      <c r="MKZ226" s="221"/>
      <c r="MLA226" s="221"/>
      <c r="MLB226" s="221"/>
      <c r="MLC226" s="221"/>
      <c r="MLD226" s="221"/>
      <c r="MLE226" s="221"/>
      <c r="MLF226" s="221"/>
      <c r="MLG226" s="221"/>
      <c r="MLH226" s="221"/>
      <c r="MLI226" s="221"/>
      <c r="MLJ226" s="221"/>
      <c r="MLK226" s="221"/>
      <c r="MLL226" s="221"/>
      <c r="MLM226" s="221"/>
      <c r="MLN226" s="221"/>
      <c r="MLO226" s="221"/>
      <c r="MLP226" s="221"/>
      <c r="MLQ226" s="221"/>
      <c r="MLR226" s="221"/>
      <c r="MLS226" s="221"/>
      <c r="MLT226" s="221"/>
      <c r="MLU226" s="221"/>
      <c r="MLV226" s="221"/>
      <c r="MLW226" s="221"/>
      <c r="MLX226" s="221"/>
      <c r="MLY226" s="221"/>
      <c r="MLZ226" s="221"/>
      <c r="MMA226" s="221"/>
      <c r="MMB226" s="221"/>
      <c r="MMC226" s="221"/>
      <c r="MMD226" s="221"/>
      <c r="MME226" s="221"/>
      <c r="MMF226" s="221"/>
      <c r="MMG226" s="221"/>
      <c r="MMH226" s="221"/>
      <c r="MMI226" s="221"/>
      <c r="MMJ226" s="221"/>
      <c r="MMK226" s="221"/>
      <c r="MML226" s="221"/>
      <c r="MMM226" s="221"/>
      <c r="MMN226" s="221"/>
      <c r="MMO226" s="221"/>
      <c r="MMP226" s="221"/>
      <c r="MMQ226" s="221"/>
      <c r="MMR226" s="221"/>
      <c r="MMS226" s="221"/>
      <c r="MMT226" s="221"/>
      <c r="MMU226" s="221"/>
      <c r="MMV226" s="221"/>
      <c r="MMW226" s="221"/>
      <c r="MMX226" s="221"/>
      <c r="MMY226" s="221"/>
      <c r="MMZ226" s="221"/>
      <c r="MNA226" s="221"/>
      <c r="MNB226" s="221"/>
      <c r="MNC226" s="221"/>
      <c r="MND226" s="221"/>
      <c r="MNE226" s="221"/>
      <c r="MNF226" s="221"/>
      <c r="MNG226" s="221"/>
      <c r="MNH226" s="221"/>
      <c r="MNI226" s="221"/>
      <c r="MNJ226" s="221"/>
      <c r="MNK226" s="221"/>
      <c r="MNL226" s="221"/>
      <c r="MNM226" s="221"/>
      <c r="MNN226" s="221"/>
      <c r="MNO226" s="221"/>
      <c r="MNP226" s="221"/>
      <c r="MNQ226" s="221"/>
      <c r="MNR226" s="221"/>
      <c r="MNS226" s="221"/>
      <c r="MNT226" s="221"/>
      <c r="MNU226" s="221"/>
      <c r="MNV226" s="221"/>
      <c r="MNW226" s="221"/>
      <c r="MNX226" s="221"/>
      <c r="MNY226" s="221"/>
      <c r="MNZ226" s="221"/>
      <c r="MOA226" s="221"/>
      <c r="MOB226" s="221"/>
      <c r="MOC226" s="221"/>
      <c r="MOD226" s="221"/>
      <c r="MOE226" s="221"/>
      <c r="MOF226" s="221"/>
      <c r="MOG226" s="221"/>
      <c r="MOH226" s="221"/>
      <c r="MOI226" s="221"/>
      <c r="MOJ226" s="221"/>
      <c r="MOK226" s="221"/>
      <c r="MOL226" s="221"/>
      <c r="MOM226" s="221"/>
      <c r="MON226" s="221"/>
      <c r="MOO226" s="221"/>
      <c r="MOP226" s="221"/>
      <c r="MOQ226" s="221"/>
      <c r="MOR226" s="221"/>
      <c r="MOS226" s="221"/>
      <c r="MOT226" s="221"/>
      <c r="MOU226" s="221"/>
      <c r="MOV226" s="221"/>
      <c r="MOW226" s="221"/>
      <c r="MOX226" s="221"/>
      <c r="MOY226" s="221"/>
      <c r="MOZ226" s="221"/>
      <c r="MPA226" s="221"/>
      <c r="MPB226" s="221"/>
      <c r="MPC226" s="221"/>
      <c r="MPD226" s="221"/>
      <c r="MPE226" s="221"/>
      <c r="MPF226" s="221"/>
      <c r="MPG226" s="221"/>
      <c r="MPH226" s="221"/>
      <c r="MPI226" s="221"/>
      <c r="MPJ226" s="221"/>
      <c r="MPK226" s="221"/>
      <c r="MPL226" s="221"/>
      <c r="MPM226" s="221"/>
      <c r="MPN226" s="221"/>
      <c r="MPO226" s="221"/>
      <c r="MPP226" s="221"/>
      <c r="MPQ226" s="221"/>
      <c r="MPR226" s="221"/>
      <c r="MPS226" s="221"/>
      <c r="MPT226" s="221"/>
      <c r="MPU226" s="221"/>
      <c r="MPV226" s="221"/>
      <c r="MPW226" s="221"/>
      <c r="MPX226" s="221"/>
      <c r="MPY226" s="221"/>
      <c r="MPZ226" s="221"/>
      <c r="MQA226" s="221"/>
      <c r="MQB226" s="221"/>
      <c r="MQC226" s="221"/>
      <c r="MQD226" s="221"/>
      <c r="MQE226" s="221"/>
      <c r="MQF226" s="221"/>
      <c r="MQG226" s="221"/>
      <c r="MQH226" s="221"/>
      <c r="MQI226" s="221"/>
      <c r="MQJ226" s="221"/>
      <c r="MQK226" s="221"/>
      <c r="MQL226" s="221"/>
      <c r="MQM226" s="221"/>
      <c r="MQN226" s="221"/>
      <c r="MQO226" s="221"/>
      <c r="MQP226" s="221"/>
      <c r="MQQ226" s="221"/>
      <c r="MQR226" s="221"/>
      <c r="MQS226" s="221"/>
      <c r="MQT226" s="221"/>
      <c r="MQU226" s="221"/>
      <c r="MQV226" s="221"/>
      <c r="MQW226" s="221"/>
      <c r="MQX226" s="221"/>
      <c r="MQY226" s="221"/>
      <c r="MQZ226" s="221"/>
      <c r="MRA226" s="221"/>
      <c r="MRB226" s="221"/>
      <c r="MRC226" s="221"/>
      <c r="MRD226" s="221"/>
      <c r="MRE226" s="221"/>
      <c r="MRF226" s="221"/>
      <c r="MRG226" s="221"/>
      <c r="MRH226" s="221"/>
      <c r="MRI226" s="221"/>
      <c r="MRJ226" s="221"/>
      <c r="MRK226" s="221"/>
      <c r="MRL226" s="221"/>
      <c r="MRM226" s="221"/>
      <c r="MRN226" s="221"/>
      <c r="MRO226" s="221"/>
      <c r="MRP226" s="221"/>
      <c r="MRQ226" s="221"/>
      <c r="MRR226" s="221"/>
      <c r="MRS226" s="221"/>
      <c r="MRT226" s="221"/>
      <c r="MRU226" s="221"/>
      <c r="MRV226" s="221"/>
      <c r="MRW226" s="221"/>
      <c r="MRX226" s="221"/>
      <c r="MRY226" s="221"/>
      <c r="MRZ226" s="221"/>
      <c r="MSA226" s="221"/>
      <c r="MSB226" s="221"/>
      <c r="MSC226" s="221"/>
      <c r="MSD226" s="221"/>
      <c r="MSE226" s="221"/>
      <c r="MSF226" s="221"/>
      <c r="MSG226" s="221"/>
      <c r="MSH226" s="221"/>
      <c r="MSI226" s="221"/>
      <c r="MSJ226" s="221"/>
      <c r="MSK226" s="221"/>
      <c r="MSL226" s="221"/>
      <c r="MSM226" s="221"/>
      <c r="MSN226" s="221"/>
      <c r="MSO226" s="221"/>
      <c r="MSP226" s="221"/>
      <c r="MSQ226" s="221"/>
      <c r="MSR226" s="221"/>
      <c r="MSS226" s="221"/>
      <c r="MST226" s="221"/>
      <c r="MSU226" s="221"/>
      <c r="MSV226" s="221"/>
      <c r="MSW226" s="221"/>
      <c r="MSX226" s="221"/>
      <c r="MSY226" s="221"/>
      <c r="MSZ226" s="221"/>
      <c r="MTA226" s="221"/>
      <c r="MTB226" s="221"/>
      <c r="MTC226" s="221"/>
      <c r="MTD226" s="221"/>
      <c r="MTE226" s="221"/>
      <c r="MTF226" s="221"/>
      <c r="MTG226" s="221"/>
      <c r="MTH226" s="221"/>
      <c r="MTI226" s="221"/>
      <c r="MTJ226" s="221"/>
      <c r="MTK226" s="221"/>
      <c r="MTL226" s="221"/>
      <c r="MTM226" s="221"/>
      <c r="MTN226" s="221"/>
      <c r="MTO226" s="221"/>
      <c r="MTP226" s="221"/>
      <c r="MTQ226" s="221"/>
      <c r="MTR226" s="221"/>
      <c r="MTS226" s="221"/>
      <c r="MTT226" s="221"/>
      <c r="MTU226" s="221"/>
      <c r="MTV226" s="221"/>
      <c r="MTW226" s="221"/>
      <c r="MTX226" s="221"/>
      <c r="MTY226" s="221"/>
      <c r="MTZ226" s="221"/>
      <c r="MUA226" s="221"/>
      <c r="MUB226" s="221"/>
      <c r="MUC226" s="221"/>
      <c r="MUD226" s="221"/>
      <c r="MUE226" s="221"/>
      <c r="MUF226" s="221"/>
      <c r="MUG226" s="221"/>
      <c r="MUH226" s="221"/>
      <c r="MUI226" s="221"/>
      <c r="MUJ226" s="221"/>
      <c r="MUK226" s="221"/>
      <c r="MUL226" s="221"/>
      <c r="MUM226" s="221"/>
      <c r="MUN226" s="221"/>
      <c r="MUO226" s="221"/>
      <c r="MUP226" s="221"/>
      <c r="MUQ226" s="221"/>
      <c r="MUR226" s="221"/>
      <c r="MUS226" s="221"/>
      <c r="MUT226" s="221"/>
      <c r="MUU226" s="221"/>
      <c r="MUV226" s="221"/>
      <c r="MUW226" s="221"/>
      <c r="MUX226" s="221"/>
      <c r="MUY226" s="221"/>
      <c r="MUZ226" s="221"/>
      <c r="MVA226" s="221"/>
      <c r="MVB226" s="221"/>
      <c r="MVC226" s="221"/>
      <c r="MVD226" s="221"/>
      <c r="MVE226" s="221"/>
      <c r="MVF226" s="221"/>
      <c r="MVG226" s="221"/>
      <c r="MVH226" s="221"/>
      <c r="MVI226" s="221"/>
      <c r="MVJ226" s="221"/>
      <c r="MVK226" s="221"/>
      <c r="MVL226" s="221"/>
      <c r="MVM226" s="221"/>
      <c r="MVN226" s="221"/>
      <c r="MVO226" s="221"/>
      <c r="MVP226" s="221"/>
      <c r="MVQ226" s="221"/>
      <c r="MVR226" s="221"/>
      <c r="MVS226" s="221"/>
      <c r="MVT226" s="221"/>
      <c r="MVU226" s="221"/>
      <c r="MVV226" s="221"/>
      <c r="MVW226" s="221"/>
      <c r="MVX226" s="221"/>
      <c r="MVY226" s="221"/>
      <c r="MVZ226" s="221"/>
      <c r="MWA226" s="221"/>
      <c r="MWB226" s="221"/>
      <c r="MWC226" s="221"/>
      <c r="MWD226" s="221"/>
      <c r="MWE226" s="221"/>
      <c r="MWF226" s="221"/>
      <c r="MWG226" s="221"/>
      <c r="MWH226" s="221"/>
      <c r="MWI226" s="221"/>
      <c r="MWJ226" s="221"/>
      <c r="MWK226" s="221"/>
      <c r="MWL226" s="221"/>
      <c r="MWM226" s="221"/>
      <c r="MWN226" s="221"/>
      <c r="MWO226" s="221"/>
      <c r="MWP226" s="221"/>
      <c r="MWQ226" s="221"/>
      <c r="MWR226" s="221"/>
      <c r="MWS226" s="221"/>
      <c r="MWT226" s="221"/>
      <c r="MWU226" s="221"/>
      <c r="MWV226" s="221"/>
      <c r="MWW226" s="221"/>
      <c r="MWX226" s="221"/>
      <c r="MWY226" s="221"/>
      <c r="MWZ226" s="221"/>
      <c r="MXA226" s="221"/>
      <c r="MXB226" s="221"/>
      <c r="MXC226" s="221"/>
      <c r="MXD226" s="221"/>
      <c r="MXE226" s="221"/>
      <c r="MXF226" s="221"/>
      <c r="MXG226" s="221"/>
      <c r="MXH226" s="221"/>
      <c r="MXI226" s="221"/>
      <c r="MXJ226" s="221"/>
      <c r="MXK226" s="221"/>
      <c r="MXL226" s="221"/>
      <c r="MXM226" s="221"/>
      <c r="MXN226" s="221"/>
      <c r="MXO226" s="221"/>
      <c r="MXP226" s="221"/>
      <c r="MXQ226" s="221"/>
      <c r="MXR226" s="221"/>
      <c r="MXS226" s="221"/>
      <c r="MXT226" s="221"/>
      <c r="MXU226" s="221"/>
      <c r="MXV226" s="221"/>
      <c r="MXW226" s="221"/>
      <c r="MXX226" s="221"/>
      <c r="MXY226" s="221"/>
      <c r="MXZ226" s="221"/>
      <c r="MYA226" s="221"/>
      <c r="MYB226" s="221"/>
      <c r="MYC226" s="221"/>
      <c r="MYD226" s="221"/>
      <c r="MYE226" s="221"/>
      <c r="MYF226" s="221"/>
      <c r="MYG226" s="221"/>
      <c r="MYH226" s="221"/>
      <c r="MYI226" s="221"/>
      <c r="MYJ226" s="221"/>
      <c r="MYK226" s="221"/>
      <c r="MYL226" s="221"/>
      <c r="MYM226" s="221"/>
      <c r="MYN226" s="221"/>
      <c r="MYO226" s="221"/>
      <c r="MYP226" s="221"/>
      <c r="MYQ226" s="221"/>
      <c r="MYR226" s="221"/>
      <c r="MYS226" s="221"/>
      <c r="MYT226" s="221"/>
      <c r="MYU226" s="221"/>
      <c r="MYV226" s="221"/>
      <c r="MYW226" s="221"/>
      <c r="MYX226" s="221"/>
      <c r="MYY226" s="221"/>
      <c r="MYZ226" s="221"/>
      <c r="MZA226" s="221"/>
      <c r="MZB226" s="221"/>
      <c r="MZC226" s="221"/>
      <c r="MZD226" s="221"/>
      <c r="MZE226" s="221"/>
      <c r="MZF226" s="221"/>
      <c r="MZG226" s="221"/>
      <c r="MZH226" s="221"/>
      <c r="MZI226" s="221"/>
      <c r="MZJ226" s="221"/>
      <c r="MZK226" s="221"/>
      <c r="MZL226" s="221"/>
      <c r="MZM226" s="221"/>
      <c r="MZN226" s="221"/>
      <c r="MZO226" s="221"/>
      <c r="MZP226" s="221"/>
      <c r="MZQ226" s="221"/>
      <c r="MZR226" s="221"/>
      <c r="MZS226" s="221"/>
      <c r="MZT226" s="221"/>
      <c r="MZU226" s="221"/>
      <c r="MZV226" s="221"/>
      <c r="MZW226" s="221"/>
      <c r="MZX226" s="221"/>
      <c r="MZY226" s="221"/>
      <c r="MZZ226" s="221"/>
      <c r="NAA226" s="221"/>
      <c r="NAB226" s="221"/>
      <c r="NAC226" s="221"/>
      <c r="NAD226" s="221"/>
      <c r="NAE226" s="221"/>
      <c r="NAF226" s="221"/>
      <c r="NAG226" s="221"/>
      <c r="NAH226" s="221"/>
      <c r="NAI226" s="221"/>
      <c r="NAJ226" s="221"/>
      <c r="NAK226" s="221"/>
      <c r="NAL226" s="221"/>
      <c r="NAM226" s="221"/>
      <c r="NAN226" s="221"/>
      <c r="NAO226" s="221"/>
      <c r="NAP226" s="221"/>
      <c r="NAQ226" s="221"/>
      <c r="NAR226" s="221"/>
      <c r="NAS226" s="221"/>
      <c r="NAT226" s="221"/>
      <c r="NAU226" s="221"/>
      <c r="NAV226" s="221"/>
      <c r="NAW226" s="221"/>
      <c r="NAX226" s="221"/>
      <c r="NAY226" s="221"/>
      <c r="NAZ226" s="221"/>
      <c r="NBA226" s="221"/>
      <c r="NBB226" s="221"/>
      <c r="NBC226" s="221"/>
      <c r="NBD226" s="221"/>
      <c r="NBE226" s="221"/>
      <c r="NBF226" s="221"/>
      <c r="NBG226" s="221"/>
      <c r="NBH226" s="221"/>
      <c r="NBI226" s="221"/>
      <c r="NBJ226" s="221"/>
      <c r="NBK226" s="221"/>
      <c r="NBL226" s="221"/>
      <c r="NBM226" s="221"/>
      <c r="NBN226" s="221"/>
      <c r="NBO226" s="221"/>
      <c r="NBP226" s="221"/>
      <c r="NBQ226" s="221"/>
      <c r="NBR226" s="221"/>
      <c r="NBS226" s="221"/>
      <c r="NBT226" s="221"/>
      <c r="NBU226" s="221"/>
      <c r="NBV226" s="221"/>
      <c r="NBW226" s="221"/>
      <c r="NBX226" s="221"/>
      <c r="NBY226" s="221"/>
      <c r="NBZ226" s="221"/>
      <c r="NCA226" s="221"/>
      <c r="NCB226" s="221"/>
      <c r="NCC226" s="221"/>
      <c r="NCD226" s="221"/>
      <c r="NCE226" s="221"/>
      <c r="NCF226" s="221"/>
      <c r="NCG226" s="221"/>
      <c r="NCH226" s="221"/>
      <c r="NCI226" s="221"/>
      <c r="NCJ226" s="221"/>
      <c r="NCK226" s="221"/>
      <c r="NCL226" s="221"/>
      <c r="NCM226" s="221"/>
      <c r="NCN226" s="221"/>
      <c r="NCO226" s="221"/>
      <c r="NCP226" s="221"/>
      <c r="NCQ226" s="221"/>
      <c r="NCR226" s="221"/>
      <c r="NCS226" s="221"/>
      <c r="NCT226" s="221"/>
      <c r="NCU226" s="221"/>
      <c r="NCV226" s="221"/>
      <c r="NCW226" s="221"/>
      <c r="NCX226" s="221"/>
      <c r="NCY226" s="221"/>
      <c r="NCZ226" s="221"/>
      <c r="NDA226" s="221"/>
      <c r="NDB226" s="221"/>
      <c r="NDC226" s="221"/>
      <c r="NDD226" s="221"/>
      <c r="NDE226" s="221"/>
      <c r="NDF226" s="221"/>
      <c r="NDG226" s="221"/>
      <c r="NDH226" s="221"/>
      <c r="NDI226" s="221"/>
      <c r="NDJ226" s="221"/>
      <c r="NDK226" s="221"/>
      <c r="NDL226" s="221"/>
      <c r="NDM226" s="221"/>
      <c r="NDN226" s="221"/>
      <c r="NDO226" s="221"/>
      <c r="NDP226" s="221"/>
      <c r="NDQ226" s="221"/>
      <c r="NDR226" s="221"/>
      <c r="NDS226" s="221"/>
      <c r="NDT226" s="221"/>
      <c r="NDU226" s="221"/>
      <c r="NDV226" s="221"/>
      <c r="NDW226" s="221"/>
      <c r="NDX226" s="221"/>
      <c r="NDY226" s="221"/>
      <c r="NDZ226" s="221"/>
      <c r="NEA226" s="221"/>
      <c r="NEB226" s="221"/>
      <c r="NEC226" s="221"/>
      <c r="NED226" s="221"/>
      <c r="NEE226" s="221"/>
      <c r="NEF226" s="221"/>
      <c r="NEG226" s="221"/>
      <c r="NEH226" s="221"/>
      <c r="NEI226" s="221"/>
      <c r="NEJ226" s="221"/>
      <c r="NEK226" s="221"/>
      <c r="NEL226" s="221"/>
      <c r="NEM226" s="221"/>
      <c r="NEN226" s="221"/>
      <c r="NEO226" s="221"/>
      <c r="NEP226" s="221"/>
      <c r="NEQ226" s="221"/>
      <c r="NER226" s="221"/>
      <c r="NES226" s="221"/>
      <c r="NET226" s="221"/>
      <c r="NEU226" s="221"/>
      <c r="NEV226" s="221"/>
      <c r="NEW226" s="221"/>
      <c r="NEX226" s="221"/>
      <c r="NEY226" s="221"/>
      <c r="NEZ226" s="221"/>
      <c r="NFA226" s="221"/>
      <c r="NFB226" s="221"/>
      <c r="NFC226" s="221"/>
      <c r="NFD226" s="221"/>
      <c r="NFE226" s="221"/>
      <c r="NFF226" s="221"/>
      <c r="NFG226" s="221"/>
      <c r="NFH226" s="221"/>
      <c r="NFI226" s="221"/>
      <c r="NFJ226" s="221"/>
      <c r="NFK226" s="221"/>
      <c r="NFL226" s="221"/>
      <c r="NFM226" s="221"/>
      <c r="NFN226" s="221"/>
      <c r="NFO226" s="221"/>
      <c r="NFP226" s="221"/>
      <c r="NFQ226" s="221"/>
      <c r="NFR226" s="221"/>
      <c r="NFS226" s="221"/>
      <c r="NFT226" s="221"/>
      <c r="NFU226" s="221"/>
      <c r="NFV226" s="221"/>
      <c r="NFW226" s="221"/>
      <c r="NFX226" s="221"/>
      <c r="NFY226" s="221"/>
      <c r="NFZ226" s="221"/>
      <c r="NGA226" s="221"/>
      <c r="NGB226" s="221"/>
      <c r="NGC226" s="221"/>
      <c r="NGD226" s="221"/>
      <c r="NGE226" s="221"/>
      <c r="NGF226" s="221"/>
      <c r="NGG226" s="221"/>
      <c r="NGH226" s="221"/>
      <c r="NGI226" s="221"/>
      <c r="NGJ226" s="221"/>
      <c r="NGK226" s="221"/>
      <c r="NGL226" s="221"/>
      <c r="NGM226" s="221"/>
      <c r="NGN226" s="221"/>
      <c r="NGO226" s="221"/>
      <c r="NGP226" s="221"/>
      <c r="NGQ226" s="221"/>
      <c r="NGR226" s="221"/>
      <c r="NGS226" s="221"/>
      <c r="NGT226" s="221"/>
      <c r="NGU226" s="221"/>
      <c r="NGV226" s="221"/>
      <c r="NGW226" s="221"/>
      <c r="NGX226" s="221"/>
      <c r="NGY226" s="221"/>
      <c r="NGZ226" s="221"/>
      <c r="NHA226" s="221"/>
      <c r="NHB226" s="221"/>
      <c r="NHC226" s="221"/>
      <c r="NHD226" s="221"/>
      <c r="NHE226" s="221"/>
      <c r="NHF226" s="221"/>
      <c r="NHG226" s="221"/>
      <c r="NHH226" s="221"/>
      <c r="NHI226" s="221"/>
      <c r="NHJ226" s="221"/>
      <c r="NHK226" s="221"/>
      <c r="NHL226" s="221"/>
      <c r="NHM226" s="221"/>
      <c r="NHN226" s="221"/>
      <c r="NHO226" s="221"/>
      <c r="NHP226" s="221"/>
      <c r="NHQ226" s="221"/>
      <c r="NHR226" s="221"/>
      <c r="NHS226" s="221"/>
      <c r="NHT226" s="221"/>
      <c r="NHU226" s="221"/>
      <c r="NHV226" s="221"/>
      <c r="NHW226" s="221"/>
      <c r="NHX226" s="221"/>
      <c r="NHY226" s="221"/>
      <c r="NHZ226" s="221"/>
      <c r="NIA226" s="221"/>
      <c r="NIB226" s="221"/>
      <c r="NIC226" s="221"/>
      <c r="NID226" s="221"/>
      <c r="NIE226" s="221"/>
      <c r="NIF226" s="221"/>
      <c r="NIG226" s="221"/>
      <c r="NIH226" s="221"/>
      <c r="NII226" s="221"/>
      <c r="NIJ226" s="221"/>
      <c r="NIK226" s="221"/>
      <c r="NIL226" s="221"/>
      <c r="NIM226" s="221"/>
      <c r="NIN226" s="221"/>
      <c r="NIO226" s="221"/>
      <c r="NIP226" s="221"/>
      <c r="NIQ226" s="221"/>
      <c r="NIR226" s="221"/>
      <c r="NIS226" s="221"/>
      <c r="NIT226" s="221"/>
      <c r="NIU226" s="221"/>
      <c r="NIV226" s="221"/>
      <c r="NIW226" s="221"/>
      <c r="NIX226" s="221"/>
      <c r="NIY226" s="221"/>
      <c r="NIZ226" s="221"/>
      <c r="NJA226" s="221"/>
      <c r="NJB226" s="221"/>
      <c r="NJC226" s="221"/>
      <c r="NJD226" s="221"/>
      <c r="NJE226" s="221"/>
      <c r="NJF226" s="221"/>
      <c r="NJG226" s="221"/>
      <c r="NJH226" s="221"/>
      <c r="NJI226" s="221"/>
      <c r="NJJ226" s="221"/>
      <c r="NJK226" s="221"/>
      <c r="NJL226" s="221"/>
      <c r="NJM226" s="221"/>
      <c r="NJN226" s="221"/>
      <c r="NJO226" s="221"/>
      <c r="NJP226" s="221"/>
      <c r="NJQ226" s="221"/>
      <c r="NJR226" s="221"/>
      <c r="NJS226" s="221"/>
      <c r="NJT226" s="221"/>
      <c r="NJU226" s="221"/>
      <c r="NJV226" s="221"/>
      <c r="NJW226" s="221"/>
      <c r="NJX226" s="221"/>
      <c r="NJY226" s="221"/>
      <c r="NJZ226" s="221"/>
      <c r="NKA226" s="221"/>
      <c r="NKB226" s="221"/>
      <c r="NKC226" s="221"/>
      <c r="NKD226" s="221"/>
      <c r="NKE226" s="221"/>
      <c r="NKF226" s="221"/>
      <c r="NKG226" s="221"/>
      <c r="NKH226" s="221"/>
      <c r="NKI226" s="221"/>
      <c r="NKJ226" s="221"/>
      <c r="NKK226" s="221"/>
      <c r="NKL226" s="221"/>
      <c r="NKM226" s="221"/>
      <c r="NKN226" s="221"/>
      <c r="NKO226" s="221"/>
      <c r="NKP226" s="221"/>
      <c r="NKQ226" s="221"/>
      <c r="NKR226" s="221"/>
      <c r="NKS226" s="221"/>
      <c r="NKT226" s="221"/>
      <c r="NKU226" s="221"/>
      <c r="NKV226" s="221"/>
      <c r="NKW226" s="221"/>
      <c r="NKX226" s="221"/>
      <c r="NKY226" s="221"/>
      <c r="NKZ226" s="221"/>
      <c r="NLA226" s="221"/>
      <c r="NLB226" s="221"/>
      <c r="NLC226" s="221"/>
      <c r="NLD226" s="221"/>
      <c r="NLE226" s="221"/>
      <c r="NLF226" s="221"/>
      <c r="NLG226" s="221"/>
      <c r="NLH226" s="221"/>
      <c r="NLI226" s="221"/>
      <c r="NLJ226" s="221"/>
      <c r="NLK226" s="221"/>
      <c r="NLL226" s="221"/>
      <c r="NLM226" s="221"/>
      <c r="NLN226" s="221"/>
      <c r="NLO226" s="221"/>
      <c r="NLP226" s="221"/>
      <c r="NLQ226" s="221"/>
      <c r="NLR226" s="221"/>
      <c r="NLS226" s="221"/>
      <c r="NLT226" s="221"/>
      <c r="NLU226" s="221"/>
      <c r="NLV226" s="221"/>
      <c r="NLW226" s="221"/>
      <c r="NLX226" s="221"/>
      <c r="NLY226" s="221"/>
      <c r="NLZ226" s="221"/>
      <c r="NMA226" s="221"/>
      <c r="NMB226" s="221"/>
      <c r="NMC226" s="221"/>
      <c r="NMD226" s="221"/>
      <c r="NME226" s="221"/>
      <c r="NMF226" s="221"/>
      <c r="NMG226" s="221"/>
      <c r="NMH226" s="221"/>
      <c r="NMI226" s="221"/>
      <c r="NMJ226" s="221"/>
      <c r="NMK226" s="221"/>
      <c r="NML226" s="221"/>
      <c r="NMM226" s="221"/>
      <c r="NMN226" s="221"/>
      <c r="NMO226" s="221"/>
      <c r="NMP226" s="221"/>
      <c r="NMQ226" s="221"/>
      <c r="NMR226" s="221"/>
      <c r="NMS226" s="221"/>
      <c r="NMT226" s="221"/>
      <c r="NMU226" s="221"/>
      <c r="NMV226" s="221"/>
      <c r="NMW226" s="221"/>
      <c r="NMX226" s="221"/>
      <c r="NMY226" s="221"/>
      <c r="NMZ226" s="221"/>
      <c r="NNA226" s="221"/>
      <c r="NNB226" s="221"/>
      <c r="NNC226" s="221"/>
      <c r="NND226" s="221"/>
      <c r="NNE226" s="221"/>
      <c r="NNF226" s="221"/>
      <c r="NNG226" s="221"/>
      <c r="NNH226" s="221"/>
      <c r="NNI226" s="221"/>
      <c r="NNJ226" s="221"/>
      <c r="NNK226" s="221"/>
      <c r="NNL226" s="221"/>
      <c r="NNM226" s="221"/>
      <c r="NNN226" s="221"/>
      <c r="NNO226" s="221"/>
      <c r="NNP226" s="221"/>
      <c r="NNQ226" s="221"/>
      <c r="NNR226" s="221"/>
      <c r="NNS226" s="221"/>
      <c r="NNT226" s="221"/>
      <c r="NNU226" s="221"/>
      <c r="NNV226" s="221"/>
      <c r="NNW226" s="221"/>
      <c r="NNX226" s="221"/>
      <c r="NNY226" s="221"/>
      <c r="NNZ226" s="221"/>
      <c r="NOA226" s="221"/>
      <c r="NOB226" s="221"/>
      <c r="NOC226" s="221"/>
      <c r="NOD226" s="221"/>
      <c r="NOE226" s="221"/>
      <c r="NOF226" s="221"/>
      <c r="NOG226" s="221"/>
      <c r="NOH226" s="221"/>
      <c r="NOI226" s="221"/>
      <c r="NOJ226" s="221"/>
      <c r="NOK226" s="221"/>
      <c r="NOL226" s="221"/>
      <c r="NOM226" s="221"/>
      <c r="NON226" s="221"/>
      <c r="NOO226" s="221"/>
      <c r="NOP226" s="221"/>
      <c r="NOQ226" s="221"/>
      <c r="NOR226" s="221"/>
      <c r="NOS226" s="221"/>
      <c r="NOT226" s="221"/>
      <c r="NOU226" s="221"/>
      <c r="NOV226" s="221"/>
      <c r="NOW226" s="221"/>
      <c r="NOX226" s="221"/>
      <c r="NOY226" s="221"/>
      <c r="NOZ226" s="221"/>
      <c r="NPA226" s="221"/>
      <c r="NPB226" s="221"/>
      <c r="NPC226" s="221"/>
      <c r="NPD226" s="221"/>
      <c r="NPE226" s="221"/>
      <c r="NPF226" s="221"/>
      <c r="NPG226" s="221"/>
      <c r="NPH226" s="221"/>
      <c r="NPI226" s="221"/>
      <c r="NPJ226" s="221"/>
      <c r="NPK226" s="221"/>
      <c r="NPL226" s="221"/>
      <c r="NPM226" s="221"/>
      <c r="NPN226" s="221"/>
      <c r="NPO226" s="221"/>
      <c r="NPP226" s="221"/>
      <c r="NPQ226" s="221"/>
      <c r="NPR226" s="221"/>
      <c r="NPS226" s="221"/>
      <c r="NPT226" s="221"/>
      <c r="NPU226" s="221"/>
      <c r="NPV226" s="221"/>
      <c r="NPW226" s="221"/>
      <c r="NPX226" s="221"/>
      <c r="NPY226" s="221"/>
      <c r="NPZ226" s="221"/>
      <c r="NQA226" s="221"/>
      <c r="NQB226" s="221"/>
      <c r="NQC226" s="221"/>
      <c r="NQD226" s="221"/>
      <c r="NQE226" s="221"/>
      <c r="NQF226" s="221"/>
      <c r="NQG226" s="221"/>
      <c r="NQH226" s="221"/>
      <c r="NQI226" s="221"/>
      <c r="NQJ226" s="221"/>
      <c r="NQK226" s="221"/>
      <c r="NQL226" s="221"/>
      <c r="NQM226" s="221"/>
      <c r="NQN226" s="221"/>
      <c r="NQO226" s="221"/>
      <c r="NQP226" s="221"/>
      <c r="NQQ226" s="221"/>
      <c r="NQR226" s="221"/>
      <c r="NQS226" s="221"/>
      <c r="NQT226" s="221"/>
      <c r="NQU226" s="221"/>
      <c r="NQV226" s="221"/>
      <c r="NQW226" s="221"/>
      <c r="NQX226" s="221"/>
      <c r="NQY226" s="221"/>
      <c r="NQZ226" s="221"/>
      <c r="NRA226" s="221"/>
      <c r="NRB226" s="221"/>
      <c r="NRC226" s="221"/>
      <c r="NRD226" s="221"/>
      <c r="NRE226" s="221"/>
      <c r="NRF226" s="221"/>
      <c r="NRG226" s="221"/>
      <c r="NRH226" s="221"/>
      <c r="NRI226" s="221"/>
      <c r="NRJ226" s="221"/>
      <c r="NRK226" s="221"/>
      <c r="NRL226" s="221"/>
      <c r="NRM226" s="221"/>
      <c r="NRN226" s="221"/>
      <c r="NRO226" s="221"/>
      <c r="NRP226" s="221"/>
      <c r="NRQ226" s="221"/>
      <c r="NRR226" s="221"/>
      <c r="NRS226" s="221"/>
      <c r="NRT226" s="221"/>
      <c r="NRU226" s="221"/>
      <c r="NRV226" s="221"/>
      <c r="NRW226" s="221"/>
      <c r="NRX226" s="221"/>
      <c r="NRY226" s="221"/>
      <c r="NRZ226" s="221"/>
      <c r="NSA226" s="221"/>
      <c r="NSB226" s="221"/>
      <c r="NSC226" s="221"/>
      <c r="NSD226" s="221"/>
      <c r="NSE226" s="221"/>
      <c r="NSF226" s="221"/>
      <c r="NSG226" s="221"/>
      <c r="NSH226" s="221"/>
      <c r="NSI226" s="221"/>
      <c r="NSJ226" s="221"/>
      <c r="NSK226" s="221"/>
      <c r="NSL226" s="221"/>
      <c r="NSM226" s="221"/>
      <c r="NSN226" s="221"/>
      <c r="NSO226" s="221"/>
      <c r="NSP226" s="221"/>
      <c r="NSQ226" s="221"/>
      <c r="NSR226" s="221"/>
      <c r="NSS226" s="221"/>
      <c r="NST226" s="221"/>
      <c r="NSU226" s="221"/>
      <c r="NSV226" s="221"/>
      <c r="NSW226" s="221"/>
      <c r="NSX226" s="221"/>
      <c r="NSY226" s="221"/>
      <c r="NSZ226" s="221"/>
      <c r="NTA226" s="221"/>
      <c r="NTB226" s="221"/>
      <c r="NTC226" s="221"/>
      <c r="NTD226" s="221"/>
      <c r="NTE226" s="221"/>
      <c r="NTF226" s="221"/>
      <c r="NTG226" s="221"/>
      <c r="NTH226" s="221"/>
      <c r="NTI226" s="221"/>
      <c r="NTJ226" s="221"/>
      <c r="NTK226" s="221"/>
      <c r="NTL226" s="221"/>
      <c r="NTM226" s="221"/>
      <c r="NTN226" s="221"/>
      <c r="NTO226" s="221"/>
      <c r="NTP226" s="221"/>
      <c r="NTQ226" s="221"/>
      <c r="NTR226" s="221"/>
      <c r="NTS226" s="221"/>
      <c r="NTT226" s="221"/>
      <c r="NTU226" s="221"/>
      <c r="NTV226" s="221"/>
      <c r="NTW226" s="221"/>
      <c r="NTX226" s="221"/>
      <c r="NTY226" s="221"/>
      <c r="NTZ226" s="221"/>
      <c r="NUA226" s="221"/>
      <c r="NUB226" s="221"/>
      <c r="NUC226" s="221"/>
      <c r="NUD226" s="221"/>
      <c r="NUE226" s="221"/>
      <c r="NUF226" s="221"/>
      <c r="NUG226" s="221"/>
      <c r="NUH226" s="221"/>
      <c r="NUI226" s="221"/>
      <c r="NUJ226" s="221"/>
      <c r="NUK226" s="221"/>
      <c r="NUL226" s="221"/>
      <c r="NUM226" s="221"/>
      <c r="NUN226" s="221"/>
      <c r="NUO226" s="221"/>
      <c r="NUP226" s="221"/>
      <c r="NUQ226" s="221"/>
      <c r="NUR226" s="221"/>
      <c r="NUS226" s="221"/>
      <c r="NUT226" s="221"/>
      <c r="NUU226" s="221"/>
      <c r="NUV226" s="221"/>
      <c r="NUW226" s="221"/>
      <c r="NUX226" s="221"/>
      <c r="NUY226" s="221"/>
      <c r="NUZ226" s="221"/>
      <c r="NVA226" s="221"/>
      <c r="NVB226" s="221"/>
      <c r="NVC226" s="221"/>
      <c r="NVD226" s="221"/>
      <c r="NVE226" s="221"/>
      <c r="NVF226" s="221"/>
      <c r="NVG226" s="221"/>
      <c r="NVH226" s="221"/>
      <c r="NVI226" s="221"/>
      <c r="NVJ226" s="221"/>
      <c r="NVK226" s="221"/>
      <c r="NVL226" s="221"/>
      <c r="NVM226" s="221"/>
      <c r="NVN226" s="221"/>
      <c r="NVO226" s="221"/>
      <c r="NVP226" s="221"/>
      <c r="NVQ226" s="221"/>
      <c r="NVR226" s="221"/>
      <c r="NVS226" s="221"/>
      <c r="NVT226" s="221"/>
      <c r="NVU226" s="221"/>
      <c r="NVV226" s="221"/>
      <c r="NVW226" s="221"/>
      <c r="NVX226" s="221"/>
      <c r="NVY226" s="221"/>
      <c r="NVZ226" s="221"/>
      <c r="NWA226" s="221"/>
      <c r="NWB226" s="221"/>
      <c r="NWC226" s="221"/>
      <c r="NWD226" s="221"/>
      <c r="NWE226" s="221"/>
      <c r="NWF226" s="221"/>
      <c r="NWG226" s="221"/>
      <c r="NWH226" s="221"/>
      <c r="NWI226" s="221"/>
      <c r="NWJ226" s="221"/>
      <c r="NWK226" s="221"/>
      <c r="NWL226" s="221"/>
      <c r="NWM226" s="221"/>
      <c r="NWN226" s="221"/>
      <c r="NWO226" s="221"/>
      <c r="NWP226" s="221"/>
      <c r="NWQ226" s="221"/>
      <c r="NWR226" s="221"/>
      <c r="NWS226" s="221"/>
      <c r="NWT226" s="221"/>
      <c r="NWU226" s="221"/>
      <c r="NWV226" s="221"/>
      <c r="NWW226" s="221"/>
      <c r="NWX226" s="221"/>
      <c r="NWY226" s="221"/>
      <c r="NWZ226" s="221"/>
      <c r="NXA226" s="221"/>
      <c r="NXB226" s="221"/>
      <c r="NXC226" s="221"/>
      <c r="NXD226" s="221"/>
      <c r="NXE226" s="221"/>
      <c r="NXF226" s="221"/>
      <c r="NXG226" s="221"/>
      <c r="NXH226" s="221"/>
      <c r="NXI226" s="221"/>
      <c r="NXJ226" s="221"/>
      <c r="NXK226" s="221"/>
      <c r="NXL226" s="221"/>
      <c r="NXM226" s="221"/>
      <c r="NXN226" s="221"/>
      <c r="NXO226" s="221"/>
      <c r="NXP226" s="221"/>
      <c r="NXQ226" s="221"/>
      <c r="NXR226" s="221"/>
      <c r="NXS226" s="221"/>
      <c r="NXT226" s="221"/>
      <c r="NXU226" s="221"/>
      <c r="NXV226" s="221"/>
      <c r="NXW226" s="221"/>
      <c r="NXX226" s="221"/>
      <c r="NXY226" s="221"/>
      <c r="NXZ226" s="221"/>
      <c r="NYA226" s="221"/>
      <c r="NYB226" s="221"/>
      <c r="NYC226" s="221"/>
      <c r="NYD226" s="221"/>
      <c r="NYE226" s="221"/>
      <c r="NYF226" s="221"/>
      <c r="NYG226" s="221"/>
      <c r="NYH226" s="221"/>
      <c r="NYI226" s="221"/>
      <c r="NYJ226" s="221"/>
      <c r="NYK226" s="221"/>
      <c r="NYL226" s="221"/>
      <c r="NYM226" s="221"/>
      <c r="NYN226" s="221"/>
      <c r="NYO226" s="221"/>
      <c r="NYP226" s="221"/>
      <c r="NYQ226" s="221"/>
      <c r="NYR226" s="221"/>
      <c r="NYS226" s="221"/>
      <c r="NYT226" s="221"/>
      <c r="NYU226" s="221"/>
      <c r="NYV226" s="221"/>
      <c r="NYW226" s="221"/>
      <c r="NYX226" s="221"/>
      <c r="NYY226" s="221"/>
      <c r="NYZ226" s="221"/>
      <c r="NZA226" s="221"/>
      <c r="NZB226" s="221"/>
      <c r="NZC226" s="221"/>
      <c r="NZD226" s="221"/>
      <c r="NZE226" s="221"/>
      <c r="NZF226" s="221"/>
      <c r="NZG226" s="221"/>
      <c r="NZH226" s="221"/>
      <c r="NZI226" s="221"/>
      <c r="NZJ226" s="221"/>
      <c r="NZK226" s="221"/>
      <c r="NZL226" s="221"/>
      <c r="NZM226" s="221"/>
      <c r="NZN226" s="221"/>
      <c r="NZO226" s="221"/>
      <c r="NZP226" s="221"/>
      <c r="NZQ226" s="221"/>
      <c r="NZR226" s="221"/>
      <c r="NZS226" s="221"/>
      <c r="NZT226" s="221"/>
      <c r="NZU226" s="221"/>
      <c r="NZV226" s="221"/>
      <c r="NZW226" s="221"/>
      <c r="NZX226" s="221"/>
      <c r="NZY226" s="221"/>
      <c r="NZZ226" s="221"/>
      <c r="OAA226" s="221"/>
      <c r="OAB226" s="221"/>
      <c r="OAC226" s="221"/>
      <c r="OAD226" s="221"/>
      <c r="OAE226" s="221"/>
      <c r="OAF226" s="221"/>
      <c r="OAG226" s="221"/>
      <c r="OAH226" s="221"/>
      <c r="OAI226" s="221"/>
      <c r="OAJ226" s="221"/>
      <c r="OAK226" s="221"/>
      <c r="OAL226" s="221"/>
      <c r="OAM226" s="221"/>
      <c r="OAN226" s="221"/>
      <c r="OAO226" s="221"/>
      <c r="OAP226" s="221"/>
      <c r="OAQ226" s="221"/>
      <c r="OAR226" s="221"/>
      <c r="OAS226" s="221"/>
      <c r="OAT226" s="221"/>
      <c r="OAU226" s="221"/>
      <c r="OAV226" s="221"/>
      <c r="OAW226" s="221"/>
      <c r="OAX226" s="221"/>
      <c r="OAY226" s="221"/>
      <c r="OAZ226" s="221"/>
      <c r="OBA226" s="221"/>
      <c r="OBB226" s="221"/>
      <c r="OBC226" s="221"/>
      <c r="OBD226" s="221"/>
      <c r="OBE226" s="221"/>
      <c r="OBF226" s="221"/>
      <c r="OBG226" s="221"/>
      <c r="OBH226" s="221"/>
      <c r="OBI226" s="221"/>
      <c r="OBJ226" s="221"/>
      <c r="OBK226" s="221"/>
      <c r="OBL226" s="221"/>
      <c r="OBM226" s="221"/>
      <c r="OBN226" s="221"/>
      <c r="OBO226" s="221"/>
      <c r="OBP226" s="221"/>
      <c r="OBQ226" s="221"/>
      <c r="OBR226" s="221"/>
      <c r="OBS226" s="221"/>
      <c r="OBT226" s="221"/>
      <c r="OBU226" s="221"/>
      <c r="OBV226" s="221"/>
      <c r="OBW226" s="221"/>
      <c r="OBX226" s="221"/>
      <c r="OBY226" s="221"/>
      <c r="OBZ226" s="221"/>
      <c r="OCA226" s="221"/>
      <c r="OCB226" s="221"/>
      <c r="OCC226" s="221"/>
      <c r="OCD226" s="221"/>
      <c r="OCE226" s="221"/>
      <c r="OCF226" s="221"/>
      <c r="OCG226" s="221"/>
      <c r="OCH226" s="221"/>
      <c r="OCI226" s="221"/>
      <c r="OCJ226" s="221"/>
      <c r="OCK226" s="221"/>
      <c r="OCL226" s="221"/>
      <c r="OCM226" s="221"/>
      <c r="OCN226" s="221"/>
      <c r="OCO226" s="221"/>
      <c r="OCP226" s="221"/>
      <c r="OCQ226" s="221"/>
      <c r="OCR226" s="221"/>
      <c r="OCS226" s="221"/>
      <c r="OCT226" s="221"/>
      <c r="OCU226" s="221"/>
      <c r="OCV226" s="221"/>
      <c r="OCW226" s="221"/>
      <c r="OCX226" s="221"/>
      <c r="OCY226" s="221"/>
      <c r="OCZ226" s="221"/>
      <c r="ODA226" s="221"/>
      <c r="ODB226" s="221"/>
      <c r="ODC226" s="221"/>
      <c r="ODD226" s="221"/>
      <c r="ODE226" s="221"/>
      <c r="ODF226" s="221"/>
      <c r="ODG226" s="221"/>
      <c r="ODH226" s="221"/>
      <c r="ODI226" s="221"/>
      <c r="ODJ226" s="221"/>
      <c r="ODK226" s="221"/>
      <c r="ODL226" s="221"/>
      <c r="ODM226" s="221"/>
      <c r="ODN226" s="221"/>
      <c r="ODO226" s="221"/>
      <c r="ODP226" s="221"/>
      <c r="ODQ226" s="221"/>
      <c r="ODR226" s="221"/>
      <c r="ODS226" s="221"/>
      <c r="ODT226" s="221"/>
      <c r="ODU226" s="221"/>
      <c r="ODV226" s="221"/>
      <c r="ODW226" s="221"/>
      <c r="ODX226" s="221"/>
      <c r="ODY226" s="221"/>
      <c r="ODZ226" s="221"/>
      <c r="OEA226" s="221"/>
      <c r="OEB226" s="221"/>
      <c r="OEC226" s="221"/>
      <c r="OED226" s="221"/>
      <c r="OEE226" s="221"/>
      <c r="OEF226" s="221"/>
      <c r="OEG226" s="221"/>
      <c r="OEH226" s="221"/>
      <c r="OEI226" s="221"/>
      <c r="OEJ226" s="221"/>
      <c r="OEK226" s="221"/>
      <c r="OEL226" s="221"/>
      <c r="OEM226" s="221"/>
      <c r="OEN226" s="221"/>
      <c r="OEO226" s="221"/>
      <c r="OEP226" s="221"/>
      <c r="OEQ226" s="221"/>
      <c r="OER226" s="221"/>
      <c r="OES226" s="221"/>
      <c r="OET226" s="221"/>
      <c r="OEU226" s="221"/>
      <c r="OEV226" s="221"/>
      <c r="OEW226" s="221"/>
      <c r="OEX226" s="221"/>
      <c r="OEY226" s="221"/>
      <c r="OEZ226" s="221"/>
      <c r="OFA226" s="221"/>
      <c r="OFB226" s="221"/>
      <c r="OFC226" s="221"/>
      <c r="OFD226" s="221"/>
      <c r="OFE226" s="221"/>
      <c r="OFF226" s="221"/>
      <c r="OFG226" s="221"/>
      <c r="OFH226" s="221"/>
      <c r="OFI226" s="221"/>
      <c r="OFJ226" s="221"/>
      <c r="OFK226" s="221"/>
      <c r="OFL226" s="221"/>
      <c r="OFM226" s="221"/>
      <c r="OFN226" s="221"/>
      <c r="OFO226" s="221"/>
      <c r="OFP226" s="221"/>
      <c r="OFQ226" s="221"/>
      <c r="OFR226" s="221"/>
      <c r="OFS226" s="221"/>
      <c r="OFT226" s="221"/>
      <c r="OFU226" s="221"/>
      <c r="OFV226" s="221"/>
      <c r="OFW226" s="221"/>
      <c r="OFX226" s="221"/>
      <c r="OFY226" s="221"/>
      <c r="OFZ226" s="221"/>
      <c r="OGA226" s="221"/>
      <c r="OGB226" s="221"/>
      <c r="OGC226" s="221"/>
      <c r="OGD226" s="221"/>
      <c r="OGE226" s="221"/>
      <c r="OGF226" s="221"/>
      <c r="OGG226" s="221"/>
      <c r="OGH226" s="221"/>
      <c r="OGI226" s="221"/>
      <c r="OGJ226" s="221"/>
      <c r="OGK226" s="221"/>
      <c r="OGL226" s="221"/>
      <c r="OGM226" s="221"/>
      <c r="OGN226" s="221"/>
      <c r="OGO226" s="221"/>
      <c r="OGP226" s="221"/>
      <c r="OGQ226" s="221"/>
      <c r="OGR226" s="221"/>
      <c r="OGS226" s="221"/>
      <c r="OGT226" s="221"/>
      <c r="OGU226" s="221"/>
      <c r="OGV226" s="221"/>
      <c r="OGW226" s="221"/>
      <c r="OGX226" s="221"/>
      <c r="OGY226" s="221"/>
      <c r="OGZ226" s="221"/>
      <c r="OHA226" s="221"/>
      <c r="OHB226" s="221"/>
      <c r="OHC226" s="221"/>
      <c r="OHD226" s="221"/>
      <c r="OHE226" s="221"/>
      <c r="OHF226" s="221"/>
      <c r="OHG226" s="221"/>
      <c r="OHH226" s="221"/>
      <c r="OHI226" s="221"/>
      <c r="OHJ226" s="221"/>
      <c r="OHK226" s="221"/>
      <c r="OHL226" s="221"/>
      <c r="OHM226" s="221"/>
      <c r="OHN226" s="221"/>
      <c r="OHO226" s="221"/>
      <c r="OHP226" s="221"/>
      <c r="OHQ226" s="221"/>
      <c r="OHR226" s="221"/>
      <c r="OHS226" s="221"/>
      <c r="OHT226" s="221"/>
      <c r="OHU226" s="221"/>
      <c r="OHV226" s="221"/>
      <c r="OHW226" s="221"/>
      <c r="OHX226" s="221"/>
      <c r="OHY226" s="221"/>
      <c r="OHZ226" s="221"/>
      <c r="OIA226" s="221"/>
      <c r="OIB226" s="221"/>
      <c r="OIC226" s="221"/>
      <c r="OID226" s="221"/>
      <c r="OIE226" s="221"/>
      <c r="OIF226" s="221"/>
      <c r="OIG226" s="221"/>
      <c r="OIH226" s="221"/>
      <c r="OII226" s="221"/>
      <c r="OIJ226" s="221"/>
      <c r="OIK226" s="221"/>
      <c r="OIL226" s="221"/>
      <c r="OIM226" s="221"/>
      <c r="OIN226" s="221"/>
      <c r="OIO226" s="221"/>
      <c r="OIP226" s="221"/>
      <c r="OIQ226" s="221"/>
      <c r="OIR226" s="221"/>
      <c r="OIS226" s="221"/>
      <c r="OIT226" s="221"/>
      <c r="OIU226" s="221"/>
      <c r="OIV226" s="221"/>
      <c r="OIW226" s="221"/>
      <c r="OIX226" s="221"/>
      <c r="OIY226" s="221"/>
      <c r="OIZ226" s="221"/>
      <c r="OJA226" s="221"/>
      <c r="OJB226" s="221"/>
      <c r="OJC226" s="221"/>
      <c r="OJD226" s="221"/>
      <c r="OJE226" s="221"/>
      <c r="OJF226" s="221"/>
      <c r="OJG226" s="221"/>
      <c r="OJH226" s="221"/>
      <c r="OJI226" s="221"/>
      <c r="OJJ226" s="221"/>
      <c r="OJK226" s="221"/>
      <c r="OJL226" s="221"/>
      <c r="OJM226" s="221"/>
      <c r="OJN226" s="221"/>
      <c r="OJO226" s="221"/>
      <c r="OJP226" s="221"/>
      <c r="OJQ226" s="221"/>
      <c r="OJR226" s="221"/>
      <c r="OJS226" s="221"/>
      <c r="OJT226" s="221"/>
      <c r="OJU226" s="221"/>
      <c r="OJV226" s="221"/>
      <c r="OJW226" s="221"/>
      <c r="OJX226" s="221"/>
      <c r="OJY226" s="221"/>
      <c r="OJZ226" s="221"/>
      <c r="OKA226" s="221"/>
      <c r="OKB226" s="221"/>
      <c r="OKC226" s="221"/>
      <c r="OKD226" s="221"/>
      <c r="OKE226" s="221"/>
      <c r="OKF226" s="221"/>
      <c r="OKG226" s="221"/>
      <c r="OKH226" s="221"/>
      <c r="OKI226" s="221"/>
      <c r="OKJ226" s="221"/>
      <c r="OKK226" s="221"/>
      <c r="OKL226" s="221"/>
      <c r="OKM226" s="221"/>
      <c r="OKN226" s="221"/>
      <c r="OKO226" s="221"/>
      <c r="OKP226" s="221"/>
      <c r="OKQ226" s="221"/>
      <c r="OKR226" s="221"/>
      <c r="OKS226" s="221"/>
      <c r="OKT226" s="221"/>
      <c r="OKU226" s="221"/>
      <c r="OKV226" s="221"/>
      <c r="OKW226" s="221"/>
      <c r="OKX226" s="221"/>
      <c r="OKY226" s="221"/>
      <c r="OKZ226" s="221"/>
      <c r="OLA226" s="221"/>
      <c r="OLB226" s="221"/>
      <c r="OLC226" s="221"/>
      <c r="OLD226" s="221"/>
      <c r="OLE226" s="221"/>
      <c r="OLF226" s="221"/>
      <c r="OLG226" s="221"/>
      <c r="OLH226" s="221"/>
      <c r="OLI226" s="221"/>
      <c r="OLJ226" s="221"/>
      <c r="OLK226" s="221"/>
      <c r="OLL226" s="221"/>
      <c r="OLM226" s="221"/>
      <c r="OLN226" s="221"/>
      <c r="OLO226" s="221"/>
      <c r="OLP226" s="221"/>
      <c r="OLQ226" s="221"/>
      <c r="OLR226" s="221"/>
      <c r="OLS226" s="221"/>
      <c r="OLT226" s="221"/>
      <c r="OLU226" s="221"/>
      <c r="OLV226" s="221"/>
      <c r="OLW226" s="221"/>
      <c r="OLX226" s="221"/>
      <c r="OLY226" s="221"/>
      <c r="OLZ226" s="221"/>
      <c r="OMA226" s="221"/>
      <c r="OMB226" s="221"/>
      <c r="OMC226" s="221"/>
      <c r="OMD226" s="221"/>
      <c r="OME226" s="221"/>
      <c r="OMF226" s="221"/>
      <c r="OMG226" s="221"/>
      <c r="OMH226" s="221"/>
      <c r="OMI226" s="221"/>
      <c r="OMJ226" s="221"/>
      <c r="OMK226" s="221"/>
      <c r="OML226" s="221"/>
      <c r="OMM226" s="221"/>
      <c r="OMN226" s="221"/>
      <c r="OMO226" s="221"/>
      <c r="OMP226" s="221"/>
      <c r="OMQ226" s="221"/>
      <c r="OMR226" s="221"/>
      <c r="OMS226" s="221"/>
      <c r="OMT226" s="221"/>
      <c r="OMU226" s="221"/>
      <c r="OMV226" s="221"/>
      <c r="OMW226" s="221"/>
      <c r="OMX226" s="221"/>
      <c r="OMY226" s="221"/>
      <c r="OMZ226" s="221"/>
      <c r="ONA226" s="221"/>
      <c r="ONB226" s="221"/>
      <c r="ONC226" s="221"/>
      <c r="OND226" s="221"/>
      <c r="ONE226" s="221"/>
      <c r="ONF226" s="221"/>
      <c r="ONG226" s="221"/>
      <c r="ONH226" s="221"/>
      <c r="ONI226" s="221"/>
      <c r="ONJ226" s="221"/>
      <c r="ONK226" s="221"/>
      <c r="ONL226" s="221"/>
      <c r="ONM226" s="221"/>
      <c r="ONN226" s="221"/>
      <c r="ONO226" s="221"/>
      <c r="ONP226" s="221"/>
      <c r="ONQ226" s="221"/>
      <c r="ONR226" s="221"/>
      <c r="ONS226" s="221"/>
      <c r="ONT226" s="221"/>
      <c r="ONU226" s="221"/>
      <c r="ONV226" s="221"/>
      <c r="ONW226" s="221"/>
      <c r="ONX226" s="221"/>
      <c r="ONY226" s="221"/>
      <c r="ONZ226" s="221"/>
      <c r="OOA226" s="221"/>
      <c r="OOB226" s="221"/>
      <c r="OOC226" s="221"/>
      <c r="OOD226" s="221"/>
      <c r="OOE226" s="221"/>
      <c r="OOF226" s="221"/>
      <c r="OOG226" s="221"/>
      <c r="OOH226" s="221"/>
      <c r="OOI226" s="221"/>
      <c r="OOJ226" s="221"/>
      <c r="OOK226" s="221"/>
      <c r="OOL226" s="221"/>
      <c r="OOM226" s="221"/>
      <c r="OON226" s="221"/>
      <c r="OOO226" s="221"/>
      <c r="OOP226" s="221"/>
      <c r="OOQ226" s="221"/>
      <c r="OOR226" s="221"/>
      <c r="OOS226" s="221"/>
      <c r="OOT226" s="221"/>
      <c r="OOU226" s="221"/>
      <c r="OOV226" s="221"/>
      <c r="OOW226" s="221"/>
      <c r="OOX226" s="221"/>
      <c r="OOY226" s="221"/>
      <c r="OOZ226" s="221"/>
      <c r="OPA226" s="221"/>
      <c r="OPB226" s="221"/>
      <c r="OPC226" s="221"/>
      <c r="OPD226" s="221"/>
      <c r="OPE226" s="221"/>
      <c r="OPF226" s="221"/>
      <c r="OPG226" s="221"/>
      <c r="OPH226" s="221"/>
      <c r="OPI226" s="221"/>
      <c r="OPJ226" s="221"/>
      <c r="OPK226" s="221"/>
      <c r="OPL226" s="221"/>
      <c r="OPM226" s="221"/>
      <c r="OPN226" s="221"/>
      <c r="OPO226" s="221"/>
      <c r="OPP226" s="221"/>
      <c r="OPQ226" s="221"/>
      <c r="OPR226" s="221"/>
      <c r="OPS226" s="221"/>
      <c r="OPT226" s="221"/>
      <c r="OPU226" s="221"/>
      <c r="OPV226" s="221"/>
      <c r="OPW226" s="221"/>
      <c r="OPX226" s="221"/>
      <c r="OPY226" s="221"/>
      <c r="OPZ226" s="221"/>
      <c r="OQA226" s="221"/>
      <c r="OQB226" s="221"/>
      <c r="OQC226" s="221"/>
      <c r="OQD226" s="221"/>
      <c r="OQE226" s="221"/>
      <c r="OQF226" s="221"/>
      <c r="OQG226" s="221"/>
      <c r="OQH226" s="221"/>
      <c r="OQI226" s="221"/>
      <c r="OQJ226" s="221"/>
      <c r="OQK226" s="221"/>
      <c r="OQL226" s="221"/>
      <c r="OQM226" s="221"/>
      <c r="OQN226" s="221"/>
      <c r="OQO226" s="221"/>
      <c r="OQP226" s="221"/>
      <c r="OQQ226" s="221"/>
      <c r="OQR226" s="221"/>
      <c r="OQS226" s="221"/>
      <c r="OQT226" s="221"/>
      <c r="OQU226" s="221"/>
      <c r="OQV226" s="221"/>
      <c r="OQW226" s="221"/>
      <c r="OQX226" s="221"/>
      <c r="OQY226" s="221"/>
      <c r="OQZ226" s="221"/>
      <c r="ORA226" s="221"/>
      <c r="ORB226" s="221"/>
      <c r="ORC226" s="221"/>
      <c r="ORD226" s="221"/>
      <c r="ORE226" s="221"/>
      <c r="ORF226" s="221"/>
      <c r="ORG226" s="221"/>
      <c r="ORH226" s="221"/>
      <c r="ORI226" s="221"/>
      <c r="ORJ226" s="221"/>
      <c r="ORK226" s="221"/>
      <c r="ORL226" s="221"/>
      <c r="ORM226" s="221"/>
      <c r="ORN226" s="221"/>
      <c r="ORO226" s="221"/>
      <c r="ORP226" s="221"/>
      <c r="ORQ226" s="221"/>
      <c r="ORR226" s="221"/>
      <c r="ORS226" s="221"/>
      <c r="ORT226" s="221"/>
      <c r="ORU226" s="221"/>
      <c r="ORV226" s="221"/>
      <c r="ORW226" s="221"/>
      <c r="ORX226" s="221"/>
      <c r="ORY226" s="221"/>
      <c r="ORZ226" s="221"/>
      <c r="OSA226" s="221"/>
      <c r="OSB226" s="221"/>
      <c r="OSC226" s="221"/>
      <c r="OSD226" s="221"/>
      <c r="OSE226" s="221"/>
      <c r="OSF226" s="221"/>
      <c r="OSG226" s="221"/>
      <c r="OSH226" s="221"/>
      <c r="OSI226" s="221"/>
      <c r="OSJ226" s="221"/>
      <c r="OSK226" s="221"/>
      <c r="OSL226" s="221"/>
      <c r="OSM226" s="221"/>
      <c r="OSN226" s="221"/>
      <c r="OSO226" s="221"/>
      <c r="OSP226" s="221"/>
      <c r="OSQ226" s="221"/>
      <c r="OSR226" s="221"/>
      <c r="OSS226" s="221"/>
      <c r="OST226" s="221"/>
      <c r="OSU226" s="221"/>
      <c r="OSV226" s="221"/>
      <c r="OSW226" s="221"/>
      <c r="OSX226" s="221"/>
      <c r="OSY226" s="221"/>
      <c r="OSZ226" s="221"/>
      <c r="OTA226" s="221"/>
      <c r="OTB226" s="221"/>
      <c r="OTC226" s="221"/>
      <c r="OTD226" s="221"/>
      <c r="OTE226" s="221"/>
      <c r="OTF226" s="221"/>
      <c r="OTG226" s="221"/>
      <c r="OTH226" s="221"/>
      <c r="OTI226" s="221"/>
      <c r="OTJ226" s="221"/>
      <c r="OTK226" s="221"/>
      <c r="OTL226" s="221"/>
      <c r="OTM226" s="221"/>
      <c r="OTN226" s="221"/>
      <c r="OTO226" s="221"/>
      <c r="OTP226" s="221"/>
      <c r="OTQ226" s="221"/>
      <c r="OTR226" s="221"/>
      <c r="OTS226" s="221"/>
      <c r="OTT226" s="221"/>
      <c r="OTU226" s="221"/>
      <c r="OTV226" s="221"/>
      <c r="OTW226" s="221"/>
      <c r="OTX226" s="221"/>
      <c r="OTY226" s="221"/>
      <c r="OTZ226" s="221"/>
      <c r="OUA226" s="221"/>
      <c r="OUB226" s="221"/>
      <c r="OUC226" s="221"/>
      <c r="OUD226" s="221"/>
      <c r="OUE226" s="221"/>
      <c r="OUF226" s="221"/>
      <c r="OUG226" s="221"/>
      <c r="OUH226" s="221"/>
      <c r="OUI226" s="221"/>
      <c r="OUJ226" s="221"/>
      <c r="OUK226" s="221"/>
      <c r="OUL226" s="221"/>
      <c r="OUM226" s="221"/>
      <c r="OUN226" s="221"/>
      <c r="OUO226" s="221"/>
      <c r="OUP226" s="221"/>
      <c r="OUQ226" s="221"/>
      <c r="OUR226" s="221"/>
      <c r="OUS226" s="221"/>
      <c r="OUT226" s="221"/>
      <c r="OUU226" s="221"/>
      <c r="OUV226" s="221"/>
      <c r="OUW226" s="221"/>
      <c r="OUX226" s="221"/>
      <c r="OUY226" s="221"/>
      <c r="OUZ226" s="221"/>
      <c r="OVA226" s="221"/>
      <c r="OVB226" s="221"/>
      <c r="OVC226" s="221"/>
      <c r="OVD226" s="221"/>
      <c r="OVE226" s="221"/>
      <c r="OVF226" s="221"/>
      <c r="OVG226" s="221"/>
      <c r="OVH226" s="221"/>
      <c r="OVI226" s="221"/>
      <c r="OVJ226" s="221"/>
      <c r="OVK226" s="221"/>
      <c r="OVL226" s="221"/>
      <c r="OVM226" s="221"/>
      <c r="OVN226" s="221"/>
      <c r="OVO226" s="221"/>
      <c r="OVP226" s="221"/>
      <c r="OVQ226" s="221"/>
      <c r="OVR226" s="221"/>
      <c r="OVS226" s="221"/>
      <c r="OVT226" s="221"/>
      <c r="OVU226" s="221"/>
      <c r="OVV226" s="221"/>
      <c r="OVW226" s="221"/>
      <c r="OVX226" s="221"/>
      <c r="OVY226" s="221"/>
      <c r="OVZ226" s="221"/>
      <c r="OWA226" s="221"/>
      <c r="OWB226" s="221"/>
      <c r="OWC226" s="221"/>
      <c r="OWD226" s="221"/>
      <c r="OWE226" s="221"/>
      <c r="OWF226" s="221"/>
      <c r="OWG226" s="221"/>
      <c r="OWH226" s="221"/>
      <c r="OWI226" s="221"/>
      <c r="OWJ226" s="221"/>
      <c r="OWK226" s="221"/>
      <c r="OWL226" s="221"/>
      <c r="OWM226" s="221"/>
      <c r="OWN226" s="221"/>
      <c r="OWO226" s="221"/>
      <c r="OWP226" s="221"/>
      <c r="OWQ226" s="221"/>
      <c r="OWR226" s="221"/>
      <c r="OWS226" s="221"/>
      <c r="OWT226" s="221"/>
      <c r="OWU226" s="221"/>
      <c r="OWV226" s="221"/>
      <c r="OWW226" s="221"/>
      <c r="OWX226" s="221"/>
      <c r="OWY226" s="221"/>
      <c r="OWZ226" s="221"/>
      <c r="OXA226" s="221"/>
      <c r="OXB226" s="221"/>
      <c r="OXC226" s="221"/>
      <c r="OXD226" s="221"/>
      <c r="OXE226" s="221"/>
      <c r="OXF226" s="221"/>
      <c r="OXG226" s="221"/>
      <c r="OXH226" s="221"/>
      <c r="OXI226" s="221"/>
      <c r="OXJ226" s="221"/>
      <c r="OXK226" s="221"/>
      <c r="OXL226" s="221"/>
      <c r="OXM226" s="221"/>
      <c r="OXN226" s="221"/>
      <c r="OXO226" s="221"/>
      <c r="OXP226" s="221"/>
      <c r="OXQ226" s="221"/>
      <c r="OXR226" s="221"/>
      <c r="OXS226" s="221"/>
      <c r="OXT226" s="221"/>
      <c r="OXU226" s="221"/>
      <c r="OXV226" s="221"/>
      <c r="OXW226" s="221"/>
      <c r="OXX226" s="221"/>
      <c r="OXY226" s="221"/>
      <c r="OXZ226" s="221"/>
      <c r="OYA226" s="221"/>
      <c r="OYB226" s="221"/>
      <c r="OYC226" s="221"/>
      <c r="OYD226" s="221"/>
      <c r="OYE226" s="221"/>
      <c r="OYF226" s="221"/>
      <c r="OYG226" s="221"/>
      <c r="OYH226" s="221"/>
      <c r="OYI226" s="221"/>
      <c r="OYJ226" s="221"/>
      <c r="OYK226" s="221"/>
      <c r="OYL226" s="221"/>
      <c r="OYM226" s="221"/>
      <c r="OYN226" s="221"/>
      <c r="OYO226" s="221"/>
      <c r="OYP226" s="221"/>
      <c r="OYQ226" s="221"/>
      <c r="OYR226" s="221"/>
      <c r="OYS226" s="221"/>
      <c r="OYT226" s="221"/>
      <c r="OYU226" s="221"/>
      <c r="OYV226" s="221"/>
      <c r="OYW226" s="221"/>
      <c r="OYX226" s="221"/>
      <c r="OYY226" s="221"/>
      <c r="OYZ226" s="221"/>
      <c r="OZA226" s="221"/>
      <c r="OZB226" s="221"/>
      <c r="OZC226" s="221"/>
      <c r="OZD226" s="221"/>
      <c r="OZE226" s="221"/>
      <c r="OZF226" s="221"/>
      <c r="OZG226" s="221"/>
      <c r="OZH226" s="221"/>
      <c r="OZI226" s="221"/>
      <c r="OZJ226" s="221"/>
      <c r="OZK226" s="221"/>
      <c r="OZL226" s="221"/>
      <c r="OZM226" s="221"/>
      <c r="OZN226" s="221"/>
      <c r="OZO226" s="221"/>
      <c r="OZP226" s="221"/>
      <c r="OZQ226" s="221"/>
      <c r="OZR226" s="221"/>
      <c r="OZS226" s="221"/>
      <c r="OZT226" s="221"/>
      <c r="OZU226" s="221"/>
      <c r="OZV226" s="221"/>
      <c r="OZW226" s="221"/>
      <c r="OZX226" s="221"/>
      <c r="OZY226" s="221"/>
      <c r="OZZ226" s="221"/>
      <c r="PAA226" s="221"/>
      <c r="PAB226" s="221"/>
      <c r="PAC226" s="221"/>
      <c r="PAD226" s="221"/>
      <c r="PAE226" s="221"/>
      <c r="PAF226" s="221"/>
      <c r="PAG226" s="221"/>
      <c r="PAH226" s="221"/>
      <c r="PAI226" s="221"/>
      <c r="PAJ226" s="221"/>
      <c r="PAK226" s="221"/>
      <c r="PAL226" s="221"/>
      <c r="PAM226" s="221"/>
      <c r="PAN226" s="221"/>
      <c r="PAO226" s="221"/>
      <c r="PAP226" s="221"/>
      <c r="PAQ226" s="221"/>
      <c r="PAR226" s="221"/>
      <c r="PAS226" s="221"/>
      <c r="PAT226" s="221"/>
      <c r="PAU226" s="221"/>
      <c r="PAV226" s="221"/>
      <c r="PAW226" s="221"/>
      <c r="PAX226" s="221"/>
      <c r="PAY226" s="221"/>
      <c r="PAZ226" s="221"/>
      <c r="PBA226" s="221"/>
      <c r="PBB226" s="221"/>
      <c r="PBC226" s="221"/>
      <c r="PBD226" s="221"/>
      <c r="PBE226" s="221"/>
      <c r="PBF226" s="221"/>
      <c r="PBG226" s="221"/>
      <c r="PBH226" s="221"/>
      <c r="PBI226" s="221"/>
      <c r="PBJ226" s="221"/>
      <c r="PBK226" s="221"/>
      <c r="PBL226" s="221"/>
      <c r="PBM226" s="221"/>
      <c r="PBN226" s="221"/>
      <c r="PBO226" s="221"/>
      <c r="PBP226" s="221"/>
      <c r="PBQ226" s="221"/>
      <c r="PBR226" s="221"/>
      <c r="PBS226" s="221"/>
      <c r="PBT226" s="221"/>
      <c r="PBU226" s="221"/>
      <c r="PBV226" s="221"/>
      <c r="PBW226" s="221"/>
      <c r="PBX226" s="221"/>
      <c r="PBY226" s="221"/>
      <c r="PBZ226" s="221"/>
      <c r="PCA226" s="221"/>
      <c r="PCB226" s="221"/>
      <c r="PCC226" s="221"/>
      <c r="PCD226" s="221"/>
      <c r="PCE226" s="221"/>
      <c r="PCF226" s="221"/>
      <c r="PCG226" s="221"/>
      <c r="PCH226" s="221"/>
      <c r="PCI226" s="221"/>
      <c r="PCJ226" s="221"/>
      <c r="PCK226" s="221"/>
      <c r="PCL226" s="221"/>
      <c r="PCM226" s="221"/>
      <c r="PCN226" s="221"/>
      <c r="PCO226" s="221"/>
      <c r="PCP226" s="221"/>
      <c r="PCQ226" s="221"/>
      <c r="PCR226" s="221"/>
      <c r="PCS226" s="221"/>
      <c r="PCT226" s="221"/>
      <c r="PCU226" s="221"/>
      <c r="PCV226" s="221"/>
      <c r="PCW226" s="221"/>
      <c r="PCX226" s="221"/>
      <c r="PCY226" s="221"/>
      <c r="PCZ226" s="221"/>
      <c r="PDA226" s="221"/>
      <c r="PDB226" s="221"/>
      <c r="PDC226" s="221"/>
      <c r="PDD226" s="221"/>
      <c r="PDE226" s="221"/>
      <c r="PDF226" s="221"/>
      <c r="PDG226" s="221"/>
      <c r="PDH226" s="221"/>
      <c r="PDI226" s="221"/>
      <c r="PDJ226" s="221"/>
      <c r="PDK226" s="221"/>
      <c r="PDL226" s="221"/>
      <c r="PDM226" s="221"/>
      <c r="PDN226" s="221"/>
      <c r="PDO226" s="221"/>
      <c r="PDP226" s="221"/>
      <c r="PDQ226" s="221"/>
      <c r="PDR226" s="221"/>
      <c r="PDS226" s="221"/>
      <c r="PDT226" s="221"/>
      <c r="PDU226" s="221"/>
      <c r="PDV226" s="221"/>
      <c r="PDW226" s="221"/>
      <c r="PDX226" s="221"/>
      <c r="PDY226" s="221"/>
      <c r="PDZ226" s="221"/>
      <c r="PEA226" s="221"/>
      <c r="PEB226" s="221"/>
      <c r="PEC226" s="221"/>
      <c r="PED226" s="221"/>
      <c r="PEE226" s="221"/>
      <c r="PEF226" s="221"/>
      <c r="PEG226" s="221"/>
      <c r="PEH226" s="221"/>
      <c r="PEI226" s="221"/>
      <c r="PEJ226" s="221"/>
      <c r="PEK226" s="221"/>
      <c r="PEL226" s="221"/>
      <c r="PEM226" s="221"/>
      <c r="PEN226" s="221"/>
      <c r="PEO226" s="221"/>
      <c r="PEP226" s="221"/>
      <c r="PEQ226" s="221"/>
      <c r="PER226" s="221"/>
      <c r="PES226" s="221"/>
      <c r="PET226" s="221"/>
      <c r="PEU226" s="221"/>
      <c r="PEV226" s="221"/>
      <c r="PEW226" s="221"/>
      <c r="PEX226" s="221"/>
      <c r="PEY226" s="221"/>
      <c r="PEZ226" s="221"/>
      <c r="PFA226" s="221"/>
      <c r="PFB226" s="221"/>
      <c r="PFC226" s="221"/>
      <c r="PFD226" s="221"/>
      <c r="PFE226" s="221"/>
      <c r="PFF226" s="221"/>
      <c r="PFG226" s="221"/>
      <c r="PFH226" s="221"/>
      <c r="PFI226" s="221"/>
      <c r="PFJ226" s="221"/>
      <c r="PFK226" s="221"/>
      <c r="PFL226" s="221"/>
      <c r="PFM226" s="221"/>
      <c r="PFN226" s="221"/>
      <c r="PFO226" s="221"/>
      <c r="PFP226" s="221"/>
      <c r="PFQ226" s="221"/>
      <c r="PFR226" s="221"/>
      <c r="PFS226" s="221"/>
      <c r="PFT226" s="221"/>
      <c r="PFU226" s="221"/>
      <c r="PFV226" s="221"/>
      <c r="PFW226" s="221"/>
      <c r="PFX226" s="221"/>
      <c r="PFY226" s="221"/>
      <c r="PFZ226" s="221"/>
      <c r="PGA226" s="221"/>
      <c r="PGB226" s="221"/>
      <c r="PGC226" s="221"/>
      <c r="PGD226" s="221"/>
      <c r="PGE226" s="221"/>
      <c r="PGF226" s="221"/>
      <c r="PGG226" s="221"/>
      <c r="PGH226" s="221"/>
      <c r="PGI226" s="221"/>
      <c r="PGJ226" s="221"/>
      <c r="PGK226" s="221"/>
      <c r="PGL226" s="221"/>
      <c r="PGM226" s="221"/>
      <c r="PGN226" s="221"/>
      <c r="PGO226" s="221"/>
      <c r="PGP226" s="221"/>
      <c r="PGQ226" s="221"/>
      <c r="PGR226" s="221"/>
      <c r="PGS226" s="221"/>
      <c r="PGT226" s="221"/>
      <c r="PGU226" s="221"/>
      <c r="PGV226" s="221"/>
      <c r="PGW226" s="221"/>
      <c r="PGX226" s="221"/>
      <c r="PGY226" s="221"/>
      <c r="PGZ226" s="221"/>
      <c r="PHA226" s="221"/>
      <c r="PHB226" s="221"/>
      <c r="PHC226" s="221"/>
      <c r="PHD226" s="221"/>
      <c r="PHE226" s="221"/>
      <c r="PHF226" s="221"/>
      <c r="PHG226" s="221"/>
      <c r="PHH226" s="221"/>
      <c r="PHI226" s="221"/>
      <c r="PHJ226" s="221"/>
      <c r="PHK226" s="221"/>
      <c r="PHL226" s="221"/>
      <c r="PHM226" s="221"/>
      <c r="PHN226" s="221"/>
      <c r="PHO226" s="221"/>
      <c r="PHP226" s="221"/>
      <c r="PHQ226" s="221"/>
      <c r="PHR226" s="221"/>
      <c r="PHS226" s="221"/>
      <c r="PHT226" s="221"/>
      <c r="PHU226" s="221"/>
      <c r="PHV226" s="221"/>
      <c r="PHW226" s="221"/>
      <c r="PHX226" s="221"/>
      <c r="PHY226" s="221"/>
      <c r="PHZ226" s="221"/>
      <c r="PIA226" s="221"/>
      <c r="PIB226" s="221"/>
      <c r="PIC226" s="221"/>
      <c r="PID226" s="221"/>
      <c r="PIE226" s="221"/>
      <c r="PIF226" s="221"/>
      <c r="PIG226" s="221"/>
      <c r="PIH226" s="221"/>
      <c r="PII226" s="221"/>
      <c r="PIJ226" s="221"/>
      <c r="PIK226" s="221"/>
      <c r="PIL226" s="221"/>
      <c r="PIM226" s="221"/>
      <c r="PIN226" s="221"/>
      <c r="PIO226" s="221"/>
      <c r="PIP226" s="221"/>
      <c r="PIQ226" s="221"/>
      <c r="PIR226" s="221"/>
      <c r="PIS226" s="221"/>
      <c r="PIT226" s="221"/>
      <c r="PIU226" s="221"/>
      <c r="PIV226" s="221"/>
      <c r="PIW226" s="221"/>
      <c r="PIX226" s="221"/>
      <c r="PIY226" s="221"/>
      <c r="PIZ226" s="221"/>
      <c r="PJA226" s="221"/>
      <c r="PJB226" s="221"/>
      <c r="PJC226" s="221"/>
      <c r="PJD226" s="221"/>
      <c r="PJE226" s="221"/>
      <c r="PJF226" s="221"/>
      <c r="PJG226" s="221"/>
      <c r="PJH226" s="221"/>
      <c r="PJI226" s="221"/>
      <c r="PJJ226" s="221"/>
      <c r="PJK226" s="221"/>
      <c r="PJL226" s="221"/>
      <c r="PJM226" s="221"/>
      <c r="PJN226" s="221"/>
      <c r="PJO226" s="221"/>
      <c r="PJP226" s="221"/>
      <c r="PJQ226" s="221"/>
      <c r="PJR226" s="221"/>
      <c r="PJS226" s="221"/>
      <c r="PJT226" s="221"/>
      <c r="PJU226" s="221"/>
      <c r="PJV226" s="221"/>
      <c r="PJW226" s="221"/>
      <c r="PJX226" s="221"/>
      <c r="PJY226" s="221"/>
      <c r="PJZ226" s="221"/>
      <c r="PKA226" s="221"/>
      <c r="PKB226" s="221"/>
      <c r="PKC226" s="221"/>
      <c r="PKD226" s="221"/>
      <c r="PKE226" s="221"/>
      <c r="PKF226" s="221"/>
      <c r="PKG226" s="221"/>
      <c r="PKH226" s="221"/>
      <c r="PKI226" s="221"/>
      <c r="PKJ226" s="221"/>
      <c r="PKK226" s="221"/>
      <c r="PKL226" s="221"/>
      <c r="PKM226" s="221"/>
      <c r="PKN226" s="221"/>
      <c r="PKO226" s="221"/>
      <c r="PKP226" s="221"/>
      <c r="PKQ226" s="221"/>
      <c r="PKR226" s="221"/>
      <c r="PKS226" s="221"/>
      <c r="PKT226" s="221"/>
      <c r="PKU226" s="221"/>
      <c r="PKV226" s="221"/>
      <c r="PKW226" s="221"/>
      <c r="PKX226" s="221"/>
      <c r="PKY226" s="221"/>
      <c r="PKZ226" s="221"/>
      <c r="PLA226" s="221"/>
      <c r="PLB226" s="221"/>
      <c r="PLC226" s="221"/>
      <c r="PLD226" s="221"/>
      <c r="PLE226" s="221"/>
      <c r="PLF226" s="221"/>
      <c r="PLG226" s="221"/>
      <c r="PLH226" s="221"/>
      <c r="PLI226" s="221"/>
      <c r="PLJ226" s="221"/>
      <c r="PLK226" s="221"/>
      <c r="PLL226" s="221"/>
      <c r="PLM226" s="221"/>
      <c r="PLN226" s="221"/>
      <c r="PLO226" s="221"/>
      <c r="PLP226" s="221"/>
      <c r="PLQ226" s="221"/>
      <c r="PLR226" s="221"/>
      <c r="PLS226" s="221"/>
      <c r="PLT226" s="221"/>
      <c r="PLU226" s="221"/>
      <c r="PLV226" s="221"/>
      <c r="PLW226" s="221"/>
      <c r="PLX226" s="221"/>
      <c r="PLY226" s="221"/>
      <c r="PLZ226" s="221"/>
      <c r="PMA226" s="221"/>
      <c r="PMB226" s="221"/>
      <c r="PMC226" s="221"/>
      <c r="PMD226" s="221"/>
      <c r="PME226" s="221"/>
      <c r="PMF226" s="221"/>
      <c r="PMG226" s="221"/>
      <c r="PMH226" s="221"/>
      <c r="PMI226" s="221"/>
      <c r="PMJ226" s="221"/>
      <c r="PMK226" s="221"/>
      <c r="PML226" s="221"/>
      <c r="PMM226" s="221"/>
      <c r="PMN226" s="221"/>
      <c r="PMO226" s="221"/>
      <c r="PMP226" s="221"/>
      <c r="PMQ226" s="221"/>
      <c r="PMR226" s="221"/>
      <c r="PMS226" s="221"/>
      <c r="PMT226" s="221"/>
      <c r="PMU226" s="221"/>
      <c r="PMV226" s="221"/>
      <c r="PMW226" s="221"/>
      <c r="PMX226" s="221"/>
      <c r="PMY226" s="221"/>
      <c r="PMZ226" s="221"/>
      <c r="PNA226" s="221"/>
      <c r="PNB226" s="221"/>
      <c r="PNC226" s="221"/>
      <c r="PND226" s="221"/>
      <c r="PNE226" s="221"/>
      <c r="PNF226" s="221"/>
      <c r="PNG226" s="221"/>
      <c r="PNH226" s="221"/>
      <c r="PNI226" s="221"/>
      <c r="PNJ226" s="221"/>
      <c r="PNK226" s="221"/>
      <c r="PNL226" s="221"/>
      <c r="PNM226" s="221"/>
      <c r="PNN226" s="221"/>
      <c r="PNO226" s="221"/>
      <c r="PNP226" s="221"/>
      <c r="PNQ226" s="221"/>
      <c r="PNR226" s="221"/>
      <c r="PNS226" s="221"/>
      <c r="PNT226" s="221"/>
      <c r="PNU226" s="221"/>
      <c r="PNV226" s="221"/>
      <c r="PNW226" s="221"/>
      <c r="PNX226" s="221"/>
      <c r="PNY226" s="221"/>
      <c r="PNZ226" s="221"/>
      <c r="POA226" s="221"/>
      <c r="POB226" s="221"/>
      <c r="POC226" s="221"/>
      <c r="POD226" s="221"/>
      <c r="POE226" s="221"/>
      <c r="POF226" s="221"/>
      <c r="POG226" s="221"/>
      <c r="POH226" s="221"/>
      <c r="POI226" s="221"/>
      <c r="POJ226" s="221"/>
      <c r="POK226" s="221"/>
      <c r="POL226" s="221"/>
      <c r="POM226" s="221"/>
      <c r="PON226" s="221"/>
      <c r="POO226" s="221"/>
      <c r="POP226" s="221"/>
      <c r="POQ226" s="221"/>
      <c r="POR226" s="221"/>
      <c r="POS226" s="221"/>
      <c r="POT226" s="221"/>
      <c r="POU226" s="221"/>
      <c r="POV226" s="221"/>
      <c r="POW226" s="221"/>
      <c r="POX226" s="221"/>
      <c r="POY226" s="221"/>
      <c r="POZ226" s="221"/>
      <c r="PPA226" s="221"/>
      <c r="PPB226" s="221"/>
      <c r="PPC226" s="221"/>
      <c r="PPD226" s="221"/>
      <c r="PPE226" s="221"/>
      <c r="PPF226" s="221"/>
      <c r="PPG226" s="221"/>
      <c r="PPH226" s="221"/>
      <c r="PPI226" s="221"/>
      <c r="PPJ226" s="221"/>
      <c r="PPK226" s="221"/>
      <c r="PPL226" s="221"/>
      <c r="PPM226" s="221"/>
      <c r="PPN226" s="221"/>
      <c r="PPO226" s="221"/>
      <c r="PPP226" s="221"/>
      <c r="PPQ226" s="221"/>
      <c r="PPR226" s="221"/>
      <c r="PPS226" s="221"/>
      <c r="PPT226" s="221"/>
      <c r="PPU226" s="221"/>
      <c r="PPV226" s="221"/>
      <c r="PPW226" s="221"/>
      <c r="PPX226" s="221"/>
      <c r="PPY226" s="221"/>
      <c r="PPZ226" s="221"/>
      <c r="PQA226" s="221"/>
      <c r="PQB226" s="221"/>
      <c r="PQC226" s="221"/>
      <c r="PQD226" s="221"/>
      <c r="PQE226" s="221"/>
      <c r="PQF226" s="221"/>
      <c r="PQG226" s="221"/>
      <c r="PQH226" s="221"/>
      <c r="PQI226" s="221"/>
      <c r="PQJ226" s="221"/>
      <c r="PQK226" s="221"/>
      <c r="PQL226" s="221"/>
      <c r="PQM226" s="221"/>
      <c r="PQN226" s="221"/>
      <c r="PQO226" s="221"/>
      <c r="PQP226" s="221"/>
      <c r="PQQ226" s="221"/>
      <c r="PQR226" s="221"/>
      <c r="PQS226" s="221"/>
      <c r="PQT226" s="221"/>
      <c r="PQU226" s="221"/>
      <c r="PQV226" s="221"/>
      <c r="PQW226" s="221"/>
      <c r="PQX226" s="221"/>
      <c r="PQY226" s="221"/>
      <c r="PQZ226" s="221"/>
      <c r="PRA226" s="221"/>
      <c r="PRB226" s="221"/>
      <c r="PRC226" s="221"/>
      <c r="PRD226" s="221"/>
      <c r="PRE226" s="221"/>
      <c r="PRF226" s="221"/>
      <c r="PRG226" s="221"/>
      <c r="PRH226" s="221"/>
      <c r="PRI226" s="221"/>
      <c r="PRJ226" s="221"/>
      <c r="PRK226" s="221"/>
      <c r="PRL226" s="221"/>
      <c r="PRM226" s="221"/>
      <c r="PRN226" s="221"/>
      <c r="PRO226" s="221"/>
      <c r="PRP226" s="221"/>
      <c r="PRQ226" s="221"/>
      <c r="PRR226" s="221"/>
      <c r="PRS226" s="221"/>
      <c r="PRT226" s="221"/>
      <c r="PRU226" s="221"/>
      <c r="PRV226" s="221"/>
      <c r="PRW226" s="221"/>
      <c r="PRX226" s="221"/>
      <c r="PRY226" s="221"/>
      <c r="PRZ226" s="221"/>
      <c r="PSA226" s="221"/>
      <c r="PSB226" s="221"/>
      <c r="PSC226" s="221"/>
      <c r="PSD226" s="221"/>
      <c r="PSE226" s="221"/>
      <c r="PSF226" s="221"/>
      <c r="PSG226" s="221"/>
      <c r="PSH226" s="221"/>
      <c r="PSI226" s="221"/>
      <c r="PSJ226" s="221"/>
      <c r="PSK226" s="221"/>
      <c r="PSL226" s="221"/>
      <c r="PSM226" s="221"/>
      <c r="PSN226" s="221"/>
      <c r="PSO226" s="221"/>
      <c r="PSP226" s="221"/>
      <c r="PSQ226" s="221"/>
      <c r="PSR226" s="221"/>
      <c r="PSS226" s="221"/>
      <c r="PST226" s="221"/>
      <c r="PSU226" s="221"/>
      <c r="PSV226" s="221"/>
      <c r="PSW226" s="221"/>
      <c r="PSX226" s="221"/>
      <c r="PSY226" s="221"/>
      <c r="PSZ226" s="221"/>
      <c r="PTA226" s="221"/>
      <c r="PTB226" s="221"/>
      <c r="PTC226" s="221"/>
      <c r="PTD226" s="221"/>
      <c r="PTE226" s="221"/>
      <c r="PTF226" s="221"/>
      <c r="PTG226" s="221"/>
      <c r="PTH226" s="221"/>
      <c r="PTI226" s="221"/>
      <c r="PTJ226" s="221"/>
      <c r="PTK226" s="221"/>
      <c r="PTL226" s="221"/>
      <c r="PTM226" s="221"/>
      <c r="PTN226" s="221"/>
      <c r="PTO226" s="221"/>
      <c r="PTP226" s="221"/>
      <c r="PTQ226" s="221"/>
      <c r="PTR226" s="221"/>
      <c r="PTS226" s="221"/>
      <c r="PTT226" s="221"/>
      <c r="PTU226" s="221"/>
      <c r="PTV226" s="221"/>
      <c r="PTW226" s="221"/>
      <c r="PTX226" s="221"/>
      <c r="PTY226" s="221"/>
      <c r="PTZ226" s="221"/>
      <c r="PUA226" s="221"/>
      <c r="PUB226" s="221"/>
      <c r="PUC226" s="221"/>
      <c r="PUD226" s="221"/>
      <c r="PUE226" s="221"/>
      <c r="PUF226" s="221"/>
      <c r="PUG226" s="221"/>
      <c r="PUH226" s="221"/>
      <c r="PUI226" s="221"/>
      <c r="PUJ226" s="221"/>
      <c r="PUK226" s="221"/>
      <c r="PUL226" s="221"/>
      <c r="PUM226" s="221"/>
      <c r="PUN226" s="221"/>
      <c r="PUO226" s="221"/>
      <c r="PUP226" s="221"/>
      <c r="PUQ226" s="221"/>
      <c r="PUR226" s="221"/>
      <c r="PUS226" s="221"/>
      <c r="PUT226" s="221"/>
      <c r="PUU226" s="221"/>
      <c r="PUV226" s="221"/>
      <c r="PUW226" s="221"/>
      <c r="PUX226" s="221"/>
      <c r="PUY226" s="221"/>
      <c r="PUZ226" s="221"/>
      <c r="PVA226" s="221"/>
      <c r="PVB226" s="221"/>
      <c r="PVC226" s="221"/>
      <c r="PVD226" s="221"/>
      <c r="PVE226" s="221"/>
      <c r="PVF226" s="221"/>
      <c r="PVG226" s="221"/>
      <c r="PVH226" s="221"/>
      <c r="PVI226" s="221"/>
      <c r="PVJ226" s="221"/>
      <c r="PVK226" s="221"/>
      <c r="PVL226" s="221"/>
      <c r="PVM226" s="221"/>
      <c r="PVN226" s="221"/>
      <c r="PVO226" s="221"/>
      <c r="PVP226" s="221"/>
      <c r="PVQ226" s="221"/>
      <c r="PVR226" s="221"/>
      <c r="PVS226" s="221"/>
      <c r="PVT226" s="221"/>
      <c r="PVU226" s="221"/>
      <c r="PVV226" s="221"/>
      <c r="PVW226" s="221"/>
      <c r="PVX226" s="221"/>
      <c r="PVY226" s="221"/>
      <c r="PVZ226" s="221"/>
      <c r="PWA226" s="221"/>
      <c r="PWB226" s="221"/>
      <c r="PWC226" s="221"/>
      <c r="PWD226" s="221"/>
      <c r="PWE226" s="221"/>
      <c r="PWF226" s="221"/>
      <c r="PWG226" s="221"/>
      <c r="PWH226" s="221"/>
      <c r="PWI226" s="221"/>
      <c r="PWJ226" s="221"/>
      <c r="PWK226" s="221"/>
      <c r="PWL226" s="221"/>
      <c r="PWM226" s="221"/>
      <c r="PWN226" s="221"/>
      <c r="PWO226" s="221"/>
      <c r="PWP226" s="221"/>
      <c r="PWQ226" s="221"/>
      <c r="PWR226" s="221"/>
      <c r="PWS226" s="221"/>
      <c r="PWT226" s="221"/>
      <c r="PWU226" s="221"/>
      <c r="PWV226" s="221"/>
      <c r="PWW226" s="221"/>
      <c r="PWX226" s="221"/>
      <c r="PWY226" s="221"/>
      <c r="PWZ226" s="221"/>
      <c r="PXA226" s="221"/>
      <c r="PXB226" s="221"/>
      <c r="PXC226" s="221"/>
      <c r="PXD226" s="221"/>
      <c r="PXE226" s="221"/>
      <c r="PXF226" s="221"/>
      <c r="PXG226" s="221"/>
      <c r="PXH226" s="221"/>
      <c r="PXI226" s="221"/>
      <c r="PXJ226" s="221"/>
      <c r="PXK226" s="221"/>
      <c r="PXL226" s="221"/>
      <c r="PXM226" s="221"/>
      <c r="PXN226" s="221"/>
      <c r="PXO226" s="221"/>
      <c r="PXP226" s="221"/>
      <c r="PXQ226" s="221"/>
      <c r="PXR226" s="221"/>
      <c r="PXS226" s="221"/>
      <c r="PXT226" s="221"/>
      <c r="PXU226" s="221"/>
      <c r="PXV226" s="221"/>
      <c r="PXW226" s="221"/>
      <c r="PXX226" s="221"/>
      <c r="PXY226" s="221"/>
      <c r="PXZ226" s="221"/>
      <c r="PYA226" s="221"/>
      <c r="PYB226" s="221"/>
      <c r="PYC226" s="221"/>
      <c r="PYD226" s="221"/>
      <c r="PYE226" s="221"/>
      <c r="PYF226" s="221"/>
      <c r="PYG226" s="221"/>
      <c r="PYH226" s="221"/>
      <c r="PYI226" s="221"/>
      <c r="PYJ226" s="221"/>
      <c r="PYK226" s="221"/>
      <c r="PYL226" s="221"/>
      <c r="PYM226" s="221"/>
      <c r="PYN226" s="221"/>
      <c r="PYO226" s="221"/>
      <c r="PYP226" s="221"/>
      <c r="PYQ226" s="221"/>
      <c r="PYR226" s="221"/>
      <c r="PYS226" s="221"/>
      <c r="PYT226" s="221"/>
      <c r="PYU226" s="221"/>
      <c r="PYV226" s="221"/>
      <c r="PYW226" s="221"/>
      <c r="PYX226" s="221"/>
      <c r="PYY226" s="221"/>
      <c r="PYZ226" s="221"/>
      <c r="PZA226" s="221"/>
      <c r="PZB226" s="221"/>
      <c r="PZC226" s="221"/>
      <c r="PZD226" s="221"/>
      <c r="PZE226" s="221"/>
      <c r="PZF226" s="221"/>
      <c r="PZG226" s="221"/>
      <c r="PZH226" s="221"/>
      <c r="PZI226" s="221"/>
      <c r="PZJ226" s="221"/>
      <c r="PZK226" s="221"/>
      <c r="PZL226" s="221"/>
      <c r="PZM226" s="221"/>
      <c r="PZN226" s="221"/>
      <c r="PZO226" s="221"/>
      <c r="PZP226" s="221"/>
      <c r="PZQ226" s="221"/>
      <c r="PZR226" s="221"/>
      <c r="PZS226" s="221"/>
      <c r="PZT226" s="221"/>
      <c r="PZU226" s="221"/>
      <c r="PZV226" s="221"/>
      <c r="PZW226" s="221"/>
      <c r="PZX226" s="221"/>
      <c r="PZY226" s="221"/>
      <c r="PZZ226" s="221"/>
      <c r="QAA226" s="221"/>
      <c r="QAB226" s="221"/>
      <c r="QAC226" s="221"/>
      <c r="QAD226" s="221"/>
      <c r="QAE226" s="221"/>
      <c r="QAF226" s="221"/>
      <c r="QAG226" s="221"/>
      <c r="QAH226" s="221"/>
      <c r="QAI226" s="221"/>
      <c r="QAJ226" s="221"/>
      <c r="QAK226" s="221"/>
      <c r="QAL226" s="221"/>
      <c r="QAM226" s="221"/>
      <c r="QAN226" s="221"/>
      <c r="QAO226" s="221"/>
      <c r="QAP226" s="221"/>
      <c r="QAQ226" s="221"/>
      <c r="QAR226" s="221"/>
      <c r="QAS226" s="221"/>
      <c r="QAT226" s="221"/>
      <c r="QAU226" s="221"/>
      <c r="QAV226" s="221"/>
      <c r="QAW226" s="221"/>
      <c r="QAX226" s="221"/>
      <c r="QAY226" s="221"/>
      <c r="QAZ226" s="221"/>
      <c r="QBA226" s="221"/>
      <c r="QBB226" s="221"/>
      <c r="QBC226" s="221"/>
      <c r="QBD226" s="221"/>
      <c r="QBE226" s="221"/>
      <c r="QBF226" s="221"/>
      <c r="QBG226" s="221"/>
      <c r="QBH226" s="221"/>
      <c r="QBI226" s="221"/>
      <c r="QBJ226" s="221"/>
      <c r="QBK226" s="221"/>
      <c r="QBL226" s="221"/>
      <c r="QBM226" s="221"/>
      <c r="QBN226" s="221"/>
      <c r="QBO226" s="221"/>
      <c r="QBP226" s="221"/>
      <c r="QBQ226" s="221"/>
      <c r="QBR226" s="221"/>
      <c r="QBS226" s="221"/>
      <c r="QBT226" s="221"/>
      <c r="QBU226" s="221"/>
      <c r="QBV226" s="221"/>
      <c r="QBW226" s="221"/>
      <c r="QBX226" s="221"/>
      <c r="QBY226" s="221"/>
      <c r="QBZ226" s="221"/>
      <c r="QCA226" s="221"/>
      <c r="QCB226" s="221"/>
      <c r="QCC226" s="221"/>
      <c r="QCD226" s="221"/>
      <c r="QCE226" s="221"/>
      <c r="QCF226" s="221"/>
      <c r="QCG226" s="221"/>
      <c r="QCH226" s="221"/>
      <c r="QCI226" s="221"/>
      <c r="QCJ226" s="221"/>
      <c r="QCK226" s="221"/>
      <c r="QCL226" s="221"/>
      <c r="QCM226" s="221"/>
      <c r="QCN226" s="221"/>
      <c r="QCO226" s="221"/>
      <c r="QCP226" s="221"/>
      <c r="QCQ226" s="221"/>
      <c r="QCR226" s="221"/>
      <c r="QCS226" s="221"/>
      <c r="QCT226" s="221"/>
      <c r="QCU226" s="221"/>
      <c r="QCV226" s="221"/>
      <c r="QCW226" s="221"/>
      <c r="QCX226" s="221"/>
      <c r="QCY226" s="221"/>
      <c r="QCZ226" s="221"/>
      <c r="QDA226" s="221"/>
      <c r="QDB226" s="221"/>
      <c r="QDC226" s="221"/>
      <c r="QDD226" s="221"/>
      <c r="QDE226" s="221"/>
      <c r="QDF226" s="221"/>
      <c r="QDG226" s="221"/>
      <c r="QDH226" s="221"/>
      <c r="QDI226" s="221"/>
      <c r="QDJ226" s="221"/>
      <c r="QDK226" s="221"/>
      <c r="QDL226" s="221"/>
      <c r="QDM226" s="221"/>
      <c r="QDN226" s="221"/>
      <c r="QDO226" s="221"/>
      <c r="QDP226" s="221"/>
      <c r="QDQ226" s="221"/>
      <c r="QDR226" s="221"/>
      <c r="QDS226" s="221"/>
      <c r="QDT226" s="221"/>
      <c r="QDU226" s="221"/>
      <c r="QDV226" s="221"/>
      <c r="QDW226" s="221"/>
      <c r="QDX226" s="221"/>
      <c r="QDY226" s="221"/>
      <c r="QDZ226" s="221"/>
      <c r="QEA226" s="221"/>
      <c r="QEB226" s="221"/>
      <c r="QEC226" s="221"/>
      <c r="QED226" s="221"/>
      <c r="QEE226" s="221"/>
      <c r="QEF226" s="221"/>
      <c r="QEG226" s="221"/>
      <c r="QEH226" s="221"/>
      <c r="QEI226" s="221"/>
      <c r="QEJ226" s="221"/>
      <c r="QEK226" s="221"/>
      <c r="QEL226" s="221"/>
      <c r="QEM226" s="221"/>
      <c r="QEN226" s="221"/>
      <c r="QEO226" s="221"/>
      <c r="QEP226" s="221"/>
      <c r="QEQ226" s="221"/>
      <c r="QER226" s="221"/>
      <c r="QES226" s="221"/>
      <c r="QET226" s="221"/>
      <c r="QEU226" s="221"/>
      <c r="QEV226" s="221"/>
      <c r="QEW226" s="221"/>
      <c r="QEX226" s="221"/>
      <c r="QEY226" s="221"/>
      <c r="QEZ226" s="221"/>
      <c r="QFA226" s="221"/>
      <c r="QFB226" s="221"/>
      <c r="QFC226" s="221"/>
      <c r="QFD226" s="221"/>
      <c r="QFE226" s="221"/>
      <c r="QFF226" s="221"/>
      <c r="QFG226" s="221"/>
      <c r="QFH226" s="221"/>
      <c r="QFI226" s="221"/>
      <c r="QFJ226" s="221"/>
      <c r="QFK226" s="221"/>
      <c r="QFL226" s="221"/>
      <c r="QFM226" s="221"/>
      <c r="QFN226" s="221"/>
      <c r="QFO226" s="221"/>
      <c r="QFP226" s="221"/>
      <c r="QFQ226" s="221"/>
      <c r="QFR226" s="221"/>
      <c r="QFS226" s="221"/>
      <c r="QFT226" s="221"/>
      <c r="QFU226" s="221"/>
      <c r="QFV226" s="221"/>
      <c r="QFW226" s="221"/>
      <c r="QFX226" s="221"/>
      <c r="QFY226" s="221"/>
      <c r="QFZ226" s="221"/>
      <c r="QGA226" s="221"/>
      <c r="QGB226" s="221"/>
      <c r="QGC226" s="221"/>
      <c r="QGD226" s="221"/>
      <c r="QGE226" s="221"/>
      <c r="QGF226" s="221"/>
      <c r="QGG226" s="221"/>
      <c r="QGH226" s="221"/>
      <c r="QGI226" s="221"/>
      <c r="QGJ226" s="221"/>
      <c r="QGK226" s="221"/>
      <c r="QGL226" s="221"/>
      <c r="QGM226" s="221"/>
      <c r="QGN226" s="221"/>
      <c r="QGO226" s="221"/>
      <c r="QGP226" s="221"/>
      <c r="QGQ226" s="221"/>
      <c r="QGR226" s="221"/>
      <c r="QGS226" s="221"/>
      <c r="QGT226" s="221"/>
      <c r="QGU226" s="221"/>
      <c r="QGV226" s="221"/>
      <c r="QGW226" s="221"/>
      <c r="QGX226" s="221"/>
      <c r="QGY226" s="221"/>
      <c r="QGZ226" s="221"/>
      <c r="QHA226" s="221"/>
      <c r="QHB226" s="221"/>
      <c r="QHC226" s="221"/>
      <c r="QHD226" s="221"/>
      <c r="QHE226" s="221"/>
      <c r="QHF226" s="221"/>
      <c r="QHG226" s="221"/>
      <c r="QHH226" s="221"/>
      <c r="QHI226" s="221"/>
      <c r="QHJ226" s="221"/>
      <c r="QHK226" s="221"/>
      <c r="QHL226" s="221"/>
      <c r="QHM226" s="221"/>
      <c r="QHN226" s="221"/>
      <c r="QHO226" s="221"/>
      <c r="QHP226" s="221"/>
      <c r="QHQ226" s="221"/>
      <c r="QHR226" s="221"/>
      <c r="QHS226" s="221"/>
      <c r="QHT226" s="221"/>
      <c r="QHU226" s="221"/>
      <c r="QHV226" s="221"/>
      <c r="QHW226" s="221"/>
      <c r="QHX226" s="221"/>
      <c r="QHY226" s="221"/>
      <c r="QHZ226" s="221"/>
      <c r="QIA226" s="221"/>
      <c r="QIB226" s="221"/>
      <c r="QIC226" s="221"/>
      <c r="QID226" s="221"/>
      <c r="QIE226" s="221"/>
      <c r="QIF226" s="221"/>
      <c r="QIG226" s="221"/>
      <c r="QIH226" s="221"/>
      <c r="QII226" s="221"/>
      <c r="QIJ226" s="221"/>
      <c r="QIK226" s="221"/>
      <c r="QIL226" s="221"/>
      <c r="QIM226" s="221"/>
      <c r="QIN226" s="221"/>
      <c r="QIO226" s="221"/>
      <c r="QIP226" s="221"/>
      <c r="QIQ226" s="221"/>
      <c r="QIR226" s="221"/>
      <c r="QIS226" s="221"/>
      <c r="QIT226" s="221"/>
      <c r="QIU226" s="221"/>
      <c r="QIV226" s="221"/>
      <c r="QIW226" s="221"/>
      <c r="QIX226" s="221"/>
      <c r="QIY226" s="221"/>
      <c r="QIZ226" s="221"/>
      <c r="QJA226" s="221"/>
      <c r="QJB226" s="221"/>
      <c r="QJC226" s="221"/>
      <c r="QJD226" s="221"/>
      <c r="QJE226" s="221"/>
      <c r="QJF226" s="221"/>
      <c r="QJG226" s="221"/>
      <c r="QJH226" s="221"/>
      <c r="QJI226" s="221"/>
      <c r="QJJ226" s="221"/>
      <c r="QJK226" s="221"/>
      <c r="QJL226" s="221"/>
      <c r="QJM226" s="221"/>
      <c r="QJN226" s="221"/>
      <c r="QJO226" s="221"/>
      <c r="QJP226" s="221"/>
      <c r="QJQ226" s="221"/>
      <c r="QJR226" s="221"/>
      <c r="QJS226" s="221"/>
      <c r="QJT226" s="221"/>
      <c r="QJU226" s="221"/>
      <c r="QJV226" s="221"/>
      <c r="QJW226" s="221"/>
      <c r="QJX226" s="221"/>
      <c r="QJY226" s="221"/>
      <c r="QJZ226" s="221"/>
      <c r="QKA226" s="221"/>
      <c r="QKB226" s="221"/>
      <c r="QKC226" s="221"/>
      <c r="QKD226" s="221"/>
      <c r="QKE226" s="221"/>
      <c r="QKF226" s="221"/>
      <c r="QKG226" s="221"/>
      <c r="QKH226" s="221"/>
      <c r="QKI226" s="221"/>
      <c r="QKJ226" s="221"/>
      <c r="QKK226" s="221"/>
      <c r="QKL226" s="221"/>
      <c r="QKM226" s="221"/>
      <c r="QKN226" s="221"/>
      <c r="QKO226" s="221"/>
      <c r="QKP226" s="221"/>
      <c r="QKQ226" s="221"/>
      <c r="QKR226" s="221"/>
      <c r="QKS226" s="221"/>
      <c r="QKT226" s="221"/>
      <c r="QKU226" s="221"/>
      <c r="QKV226" s="221"/>
      <c r="QKW226" s="221"/>
      <c r="QKX226" s="221"/>
      <c r="QKY226" s="221"/>
      <c r="QKZ226" s="221"/>
      <c r="QLA226" s="221"/>
      <c r="QLB226" s="221"/>
      <c r="QLC226" s="221"/>
      <c r="QLD226" s="221"/>
      <c r="QLE226" s="221"/>
      <c r="QLF226" s="221"/>
      <c r="QLG226" s="221"/>
      <c r="QLH226" s="221"/>
      <c r="QLI226" s="221"/>
      <c r="QLJ226" s="221"/>
      <c r="QLK226" s="221"/>
      <c r="QLL226" s="221"/>
      <c r="QLM226" s="221"/>
      <c r="QLN226" s="221"/>
      <c r="QLO226" s="221"/>
      <c r="QLP226" s="221"/>
      <c r="QLQ226" s="221"/>
      <c r="QLR226" s="221"/>
      <c r="QLS226" s="221"/>
      <c r="QLT226" s="221"/>
      <c r="QLU226" s="221"/>
      <c r="QLV226" s="221"/>
      <c r="QLW226" s="221"/>
      <c r="QLX226" s="221"/>
      <c r="QLY226" s="221"/>
      <c r="QLZ226" s="221"/>
      <c r="QMA226" s="221"/>
      <c r="QMB226" s="221"/>
      <c r="QMC226" s="221"/>
      <c r="QMD226" s="221"/>
      <c r="QME226" s="221"/>
      <c r="QMF226" s="221"/>
      <c r="QMG226" s="221"/>
      <c r="QMH226" s="221"/>
      <c r="QMI226" s="221"/>
      <c r="QMJ226" s="221"/>
      <c r="QMK226" s="221"/>
      <c r="QML226" s="221"/>
      <c r="QMM226" s="221"/>
      <c r="QMN226" s="221"/>
      <c r="QMO226" s="221"/>
      <c r="QMP226" s="221"/>
      <c r="QMQ226" s="221"/>
      <c r="QMR226" s="221"/>
      <c r="QMS226" s="221"/>
      <c r="QMT226" s="221"/>
      <c r="QMU226" s="221"/>
      <c r="QMV226" s="221"/>
      <c r="QMW226" s="221"/>
      <c r="QMX226" s="221"/>
      <c r="QMY226" s="221"/>
      <c r="QMZ226" s="221"/>
      <c r="QNA226" s="221"/>
      <c r="QNB226" s="221"/>
      <c r="QNC226" s="221"/>
      <c r="QND226" s="221"/>
      <c r="QNE226" s="221"/>
      <c r="QNF226" s="221"/>
      <c r="QNG226" s="221"/>
      <c r="QNH226" s="221"/>
      <c r="QNI226" s="221"/>
      <c r="QNJ226" s="221"/>
      <c r="QNK226" s="221"/>
      <c r="QNL226" s="221"/>
      <c r="QNM226" s="221"/>
      <c r="QNN226" s="221"/>
      <c r="QNO226" s="221"/>
      <c r="QNP226" s="221"/>
      <c r="QNQ226" s="221"/>
      <c r="QNR226" s="221"/>
      <c r="QNS226" s="221"/>
      <c r="QNT226" s="221"/>
      <c r="QNU226" s="221"/>
      <c r="QNV226" s="221"/>
      <c r="QNW226" s="221"/>
      <c r="QNX226" s="221"/>
      <c r="QNY226" s="221"/>
      <c r="QNZ226" s="221"/>
      <c r="QOA226" s="221"/>
      <c r="QOB226" s="221"/>
      <c r="QOC226" s="221"/>
      <c r="QOD226" s="221"/>
      <c r="QOE226" s="221"/>
      <c r="QOF226" s="221"/>
      <c r="QOG226" s="221"/>
      <c r="QOH226" s="221"/>
      <c r="QOI226" s="221"/>
      <c r="QOJ226" s="221"/>
      <c r="QOK226" s="221"/>
      <c r="QOL226" s="221"/>
      <c r="QOM226" s="221"/>
      <c r="QON226" s="221"/>
      <c r="QOO226" s="221"/>
      <c r="QOP226" s="221"/>
      <c r="QOQ226" s="221"/>
      <c r="QOR226" s="221"/>
      <c r="QOS226" s="221"/>
      <c r="QOT226" s="221"/>
      <c r="QOU226" s="221"/>
      <c r="QOV226" s="221"/>
      <c r="QOW226" s="221"/>
      <c r="QOX226" s="221"/>
      <c r="QOY226" s="221"/>
      <c r="QOZ226" s="221"/>
      <c r="QPA226" s="221"/>
      <c r="QPB226" s="221"/>
      <c r="QPC226" s="221"/>
      <c r="QPD226" s="221"/>
      <c r="QPE226" s="221"/>
      <c r="QPF226" s="221"/>
      <c r="QPG226" s="221"/>
      <c r="QPH226" s="221"/>
      <c r="QPI226" s="221"/>
      <c r="QPJ226" s="221"/>
      <c r="QPK226" s="221"/>
      <c r="QPL226" s="221"/>
      <c r="QPM226" s="221"/>
      <c r="QPN226" s="221"/>
      <c r="QPO226" s="221"/>
      <c r="QPP226" s="221"/>
      <c r="QPQ226" s="221"/>
      <c r="QPR226" s="221"/>
      <c r="QPS226" s="221"/>
      <c r="QPT226" s="221"/>
      <c r="QPU226" s="221"/>
      <c r="QPV226" s="221"/>
      <c r="QPW226" s="221"/>
      <c r="QPX226" s="221"/>
      <c r="QPY226" s="221"/>
      <c r="QPZ226" s="221"/>
      <c r="QQA226" s="221"/>
      <c r="QQB226" s="221"/>
      <c r="QQC226" s="221"/>
      <c r="QQD226" s="221"/>
      <c r="QQE226" s="221"/>
      <c r="QQF226" s="221"/>
      <c r="QQG226" s="221"/>
      <c r="QQH226" s="221"/>
      <c r="QQI226" s="221"/>
      <c r="QQJ226" s="221"/>
      <c r="QQK226" s="221"/>
      <c r="QQL226" s="221"/>
      <c r="QQM226" s="221"/>
      <c r="QQN226" s="221"/>
      <c r="QQO226" s="221"/>
      <c r="QQP226" s="221"/>
      <c r="QQQ226" s="221"/>
      <c r="QQR226" s="221"/>
      <c r="QQS226" s="221"/>
      <c r="QQT226" s="221"/>
      <c r="QQU226" s="221"/>
      <c r="QQV226" s="221"/>
      <c r="QQW226" s="221"/>
      <c r="QQX226" s="221"/>
      <c r="QQY226" s="221"/>
      <c r="QQZ226" s="221"/>
      <c r="QRA226" s="221"/>
      <c r="QRB226" s="221"/>
      <c r="QRC226" s="221"/>
      <c r="QRD226" s="221"/>
      <c r="QRE226" s="221"/>
      <c r="QRF226" s="221"/>
      <c r="QRG226" s="221"/>
      <c r="QRH226" s="221"/>
      <c r="QRI226" s="221"/>
      <c r="QRJ226" s="221"/>
      <c r="QRK226" s="221"/>
      <c r="QRL226" s="221"/>
      <c r="QRM226" s="221"/>
      <c r="QRN226" s="221"/>
      <c r="QRO226" s="221"/>
      <c r="QRP226" s="221"/>
      <c r="QRQ226" s="221"/>
      <c r="QRR226" s="221"/>
      <c r="QRS226" s="221"/>
      <c r="QRT226" s="221"/>
      <c r="QRU226" s="221"/>
      <c r="QRV226" s="221"/>
      <c r="QRW226" s="221"/>
      <c r="QRX226" s="221"/>
      <c r="QRY226" s="221"/>
      <c r="QRZ226" s="221"/>
      <c r="QSA226" s="221"/>
      <c r="QSB226" s="221"/>
      <c r="QSC226" s="221"/>
      <c r="QSD226" s="221"/>
      <c r="QSE226" s="221"/>
      <c r="QSF226" s="221"/>
      <c r="QSG226" s="221"/>
      <c r="QSH226" s="221"/>
      <c r="QSI226" s="221"/>
      <c r="QSJ226" s="221"/>
      <c r="QSK226" s="221"/>
      <c r="QSL226" s="221"/>
      <c r="QSM226" s="221"/>
      <c r="QSN226" s="221"/>
      <c r="QSO226" s="221"/>
      <c r="QSP226" s="221"/>
      <c r="QSQ226" s="221"/>
      <c r="QSR226" s="221"/>
      <c r="QSS226" s="221"/>
      <c r="QST226" s="221"/>
      <c r="QSU226" s="221"/>
      <c r="QSV226" s="221"/>
      <c r="QSW226" s="221"/>
      <c r="QSX226" s="221"/>
      <c r="QSY226" s="221"/>
      <c r="QSZ226" s="221"/>
      <c r="QTA226" s="221"/>
      <c r="QTB226" s="221"/>
      <c r="QTC226" s="221"/>
      <c r="QTD226" s="221"/>
      <c r="QTE226" s="221"/>
      <c r="QTF226" s="221"/>
      <c r="QTG226" s="221"/>
      <c r="QTH226" s="221"/>
      <c r="QTI226" s="221"/>
      <c r="QTJ226" s="221"/>
      <c r="QTK226" s="221"/>
      <c r="QTL226" s="221"/>
      <c r="QTM226" s="221"/>
      <c r="QTN226" s="221"/>
      <c r="QTO226" s="221"/>
      <c r="QTP226" s="221"/>
      <c r="QTQ226" s="221"/>
      <c r="QTR226" s="221"/>
      <c r="QTS226" s="221"/>
      <c r="QTT226" s="221"/>
      <c r="QTU226" s="221"/>
      <c r="QTV226" s="221"/>
      <c r="QTW226" s="221"/>
      <c r="QTX226" s="221"/>
      <c r="QTY226" s="221"/>
      <c r="QTZ226" s="221"/>
      <c r="QUA226" s="221"/>
      <c r="QUB226" s="221"/>
      <c r="QUC226" s="221"/>
      <c r="QUD226" s="221"/>
      <c r="QUE226" s="221"/>
      <c r="QUF226" s="221"/>
      <c r="QUG226" s="221"/>
      <c r="QUH226" s="221"/>
      <c r="QUI226" s="221"/>
      <c r="QUJ226" s="221"/>
      <c r="QUK226" s="221"/>
      <c r="QUL226" s="221"/>
      <c r="QUM226" s="221"/>
      <c r="QUN226" s="221"/>
      <c r="QUO226" s="221"/>
      <c r="QUP226" s="221"/>
      <c r="QUQ226" s="221"/>
      <c r="QUR226" s="221"/>
      <c r="QUS226" s="221"/>
      <c r="QUT226" s="221"/>
      <c r="QUU226" s="221"/>
      <c r="QUV226" s="221"/>
      <c r="QUW226" s="221"/>
      <c r="QUX226" s="221"/>
      <c r="QUY226" s="221"/>
      <c r="QUZ226" s="221"/>
      <c r="QVA226" s="221"/>
      <c r="QVB226" s="221"/>
      <c r="QVC226" s="221"/>
      <c r="QVD226" s="221"/>
      <c r="QVE226" s="221"/>
      <c r="QVF226" s="221"/>
      <c r="QVG226" s="221"/>
      <c r="QVH226" s="221"/>
      <c r="QVI226" s="221"/>
      <c r="QVJ226" s="221"/>
      <c r="QVK226" s="221"/>
      <c r="QVL226" s="221"/>
      <c r="QVM226" s="221"/>
      <c r="QVN226" s="221"/>
      <c r="QVO226" s="221"/>
      <c r="QVP226" s="221"/>
      <c r="QVQ226" s="221"/>
      <c r="QVR226" s="221"/>
      <c r="QVS226" s="221"/>
      <c r="QVT226" s="221"/>
      <c r="QVU226" s="221"/>
      <c r="QVV226" s="221"/>
      <c r="QVW226" s="221"/>
      <c r="QVX226" s="221"/>
      <c r="QVY226" s="221"/>
      <c r="QVZ226" s="221"/>
      <c r="QWA226" s="221"/>
      <c r="QWB226" s="221"/>
      <c r="QWC226" s="221"/>
      <c r="QWD226" s="221"/>
      <c r="QWE226" s="221"/>
      <c r="QWF226" s="221"/>
      <c r="QWG226" s="221"/>
      <c r="QWH226" s="221"/>
      <c r="QWI226" s="221"/>
      <c r="QWJ226" s="221"/>
      <c r="QWK226" s="221"/>
      <c r="QWL226" s="221"/>
      <c r="QWM226" s="221"/>
      <c r="QWN226" s="221"/>
      <c r="QWO226" s="221"/>
      <c r="QWP226" s="221"/>
      <c r="QWQ226" s="221"/>
      <c r="QWR226" s="221"/>
      <c r="QWS226" s="221"/>
      <c r="QWT226" s="221"/>
      <c r="QWU226" s="221"/>
      <c r="QWV226" s="221"/>
      <c r="QWW226" s="221"/>
      <c r="QWX226" s="221"/>
      <c r="QWY226" s="221"/>
      <c r="QWZ226" s="221"/>
      <c r="QXA226" s="221"/>
      <c r="QXB226" s="221"/>
      <c r="QXC226" s="221"/>
      <c r="QXD226" s="221"/>
      <c r="QXE226" s="221"/>
      <c r="QXF226" s="221"/>
      <c r="QXG226" s="221"/>
      <c r="QXH226" s="221"/>
      <c r="QXI226" s="221"/>
      <c r="QXJ226" s="221"/>
      <c r="QXK226" s="221"/>
      <c r="QXL226" s="221"/>
      <c r="QXM226" s="221"/>
      <c r="QXN226" s="221"/>
      <c r="QXO226" s="221"/>
      <c r="QXP226" s="221"/>
      <c r="QXQ226" s="221"/>
      <c r="QXR226" s="221"/>
      <c r="QXS226" s="221"/>
      <c r="QXT226" s="221"/>
      <c r="QXU226" s="221"/>
      <c r="QXV226" s="221"/>
      <c r="QXW226" s="221"/>
      <c r="QXX226" s="221"/>
      <c r="QXY226" s="221"/>
      <c r="QXZ226" s="221"/>
      <c r="QYA226" s="221"/>
      <c r="QYB226" s="221"/>
      <c r="QYC226" s="221"/>
      <c r="QYD226" s="221"/>
      <c r="QYE226" s="221"/>
      <c r="QYF226" s="221"/>
      <c r="QYG226" s="221"/>
      <c r="QYH226" s="221"/>
      <c r="QYI226" s="221"/>
      <c r="QYJ226" s="221"/>
      <c r="QYK226" s="221"/>
      <c r="QYL226" s="221"/>
      <c r="QYM226" s="221"/>
      <c r="QYN226" s="221"/>
      <c r="QYO226" s="221"/>
      <c r="QYP226" s="221"/>
      <c r="QYQ226" s="221"/>
      <c r="QYR226" s="221"/>
      <c r="QYS226" s="221"/>
      <c r="QYT226" s="221"/>
      <c r="QYU226" s="221"/>
      <c r="QYV226" s="221"/>
      <c r="QYW226" s="221"/>
      <c r="QYX226" s="221"/>
      <c r="QYY226" s="221"/>
      <c r="QYZ226" s="221"/>
      <c r="QZA226" s="221"/>
      <c r="QZB226" s="221"/>
      <c r="QZC226" s="221"/>
      <c r="QZD226" s="221"/>
      <c r="QZE226" s="221"/>
      <c r="QZF226" s="221"/>
      <c r="QZG226" s="221"/>
      <c r="QZH226" s="221"/>
      <c r="QZI226" s="221"/>
      <c r="QZJ226" s="221"/>
      <c r="QZK226" s="221"/>
      <c r="QZL226" s="221"/>
      <c r="QZM226" s="221"/>
      <c r="QZN226" s="221"/>
      <c r="QZO226" s="221"/>
      <c r="QZP226" s="221"/>
      <c r="QZQ226" s="221"/>
      <c r="QZR226" s="221"/>
      <c r="QZS226" s="221"/>
      <c r="QZT226" s="221"/>
      <c r="QZU226" s="221"/>
      <c r="QZV226" s="221"/>
      <c r="QZW226" s="221"/>
      <c r="QZX226" s="221"/>
      <c r="QZY226" s="221"/>
      <c r="QZZ226" s="221"/>
      <c r="RAA226" s="221"/>
      <c r="RAB226" s="221"/>
      <c r="RAC226" s="221"/>
      <c r="RAD226" s="221"/>
      <c r="RAE226" s="221"/>
      <c r="RAF226" s="221"/>
      <c r="RAG226" s="221"/>
      <c r="RAH226" s="221"/>
      <c r="RAI226" s="221"/>
      <c r="RAJ226" s="221"/>
      <c r="RAK226" s="221"/>
      <c r="RAL226" s="221"/>
      <c r="RAM226" s="221"/>
      <c r="RAN226" s="221"/>
      <c r="RAO226" s="221"/>
      <c r="RAP226" s="221"/>
      <c r="RAQ226" s="221"/>
      <c r="RAR226" s="221"/>
      <c r="RAS226" s="221"/>
      <c r="RAT226" s="221"/>
      <c r="RAU226" s="221"/>
      <c r="RAV226" s="221"/>
      <c r="RAW226" s="221"/>
      <c r="RAX226" s="221"/>
      <c r="RAY226" s="221"/>
      <c r="RAZ226" s="221"/>
      <c r="RBA226" s="221"/>
      <c r="RBB226" s="221"/>
      <c r="RBC226" s="221"/>
      <c r="RBD226" s="221"/>
      <c r="RBE226" s="221"/>
      <c r="RBF226" s="221"/>
      <c r="RBG226" s="221"/>
      <c r="RBH226" s="221"/>
      <c r="RBI226" s="221"/>
      <c r="RBJ226" s="221"/>
      <c r="RBK226" s="221"/>
      <c r="RBL226" s="221"/>
      <c r="RBM226" s="221"/>
      <c r="RBN226" s="221"/>
      <c r="RBO226" s="221"/>
      <c r="RBP226" s="221"/>
      <c r="RBQ226" s="221"/>
      <c r="RBR226" s="221"/>
      <c r="RBS226" s="221"/>
      <c r="RBT226" s="221"/>
      <c r="RBU226" s="221"/>
      <c r="RBV226" s="221"/>
      <c r="RBW226" s="221"/>
      <c r="RBX226" s="221"/>
      <c r="RBY226" s="221"/>
      <c r="RBZ226" s="221"/>
      <c r="RCA226" s="221"/>
      <c r="RCB226" s="221"/>
      <c r="RCC226" s="221"/>
      <c r="RCD226" s="221"/>
      <c r="RCE226" s="221"/>
      <c r="RCF226" s="221"/>
      <c r="RCG226" s="221"/>
      <c r="RCH226" s="221"/>
      <c r="RCI226" s="221"/>
      <c r="RCJ226" s="221"/>
      <c r="RCK226" s="221"/>
      <c r="RCL226" s="221"/>
      <c r="RCM226" s="221"/>
      <c r="RCN226" s="221"/>
      <c r="RCO226" s="221"/>
      <c r="RCP226" s="221"/>
      <c r="RCQ226" s="221"/>
      <c r="RCR226" s="221"/>
      <c r="RCS226" s="221"/>
      <c r="RCT226" s="221"/>
      <c r="RCU226" s="221"/>
      <c r="RCV226" s="221"/>
      <c r="RCW226" s="221"/>
      <c r="RCX226" s="221"/>
      <c r="RCY226" s="221"/>
      <c r="RCZ226" s="221"/>
      <c r="RDA226" s="221"/>
      <c r="RDB226" s="221"/>
      <c r="RDC226" s="221"/>
      <c r="RDD226" s="221"/>
      <c r="RDE226" s="221"/>
      <c r="RDF226" s="221"/>
      <c r="RDG226" s="221"/>
      <c r="RDH226" s="221"/>
      <c r="RDI226" s="221"/>
      <c r="RDJ226" s="221"/>
      <c r="RDK226" s="221"/>
      <c r="RDL226" s="221"/>
      <c r="RDM226" s="221"/>
      <c r="RDN226" s="221"/>
      <c r="RDO226" s="221"/>
      <c r="RDP226" s="221"/>
      <c r="RDQ226" s="221"/>
      <c r="RDR226" s="221"/>
      <c r="RDS226" s="221"/>
      <c r="RDT226" s="221"/>
      <c r="RDU226" s="221"/>
      <c r="RDV226" s="221"/>
      <c r="RDW226" s="221"/>
      <c r="RDX226" s="221"/>
      <c r="RDY226" s="221"/>
      <c r="RDZ226" s="221"/>
      <c r="REA226" s="221"/>
      <c r="REB226" s="221"/>
      <c r="REC226" s="221"/>
      <c r="RED226" s="221"/>
      <c r="REE226" s="221"/>
      <c r="REF226" s="221"/>
      <c r="REG226" s="221"/>
      <c r="REH226" s="221"/>
      <c r="REI226" s="221"/>
      <c r="REJ226" s="221"/>
      <c r="REK226" s="221"/>
      <c r="REL226" s="221"/>
      <c r="REM226" s="221"/>
      <c r="REN226" s="221"/>
      <c r="REO226" s="221"/>
      <c r="REP226" s="221"/>
      <c r="REQ226" s="221"/>
      <c r="RER226" s="221"/>
      <c r="RES226" s="221"/>
      <c r="RET226" s="221"/>
      <c r="REU226" s="221"/>
      <c r="REV226" s="221"/>
      <c r="REW226" s="221"/>
      <c r="REX226" s="221"/>
      <c r="REY226" s="221"/>
      <c r="REZ226" s="221"/>
      <c r="RFA226" s="221"/>
      <c r="RFB226" s="221"/>
      <c r="RFC226" s="221"/>
      <c r="RFD226" s="221"/>
      <c r="RFE226" s="221"/>
      <c r="RFF226" s="221"/>
      <c r="RFG226" s="221"/>
      <c r="RFH226" s="221"/>
      <c r="RFI226" s="221"/>
      <c r="RFJ226" s="221"/>
      <c r="RFK226" s="221"/>
      <c r="RFL226" s="221"/>
      <c r="RFM226" s="221"/>
      <c r="RFN226" s="221"/>
      <c r="RFO226" s="221"/>
      <c r="RFP226" s="221"/>
      <c r="RFQ226" s="221"/>
      <c r="RFR226" s="221"/>
      <c r="RFS226" s="221"/>
      <c r="RFT226" s="221"/>
      <c r="RFU226" s="221"/>
      <c r="RFV226" s="221"/>
      <c r="RFW226" s="221"/>
      <c r="RFX226" s="221"/>
      <c r="RFY226" s="221"/>
      <c r="RFZ226" s="221"/>
      <c r="RGA226" s="221"/>
      <c r="RGB226" s="221"/>
      <c r="RGC226" s="221"/>
      <c r="RGD226" s="221"/>
      <c r="RGE226" s="221"/>
      <c r="RGF226" s="221"/>
      <c r="RGG226" s="221"/>
      <c r="RGH226" s="221"/>
      <c r="RGI226" s="221"/>
      <c r="RGJ226" s="221"/>
      <c r="RGK226" s="221"/>
      <c r="RGL226" s="221"/>
      <c r="RGM226" s="221"/>
      <c r="RGN226" s="221"/>
      <c r="RGO226" s="221"/>
      <c r="RGP226" s="221"/>
      <c r="RGQ226" s="221"/>
      <c r="RGR226" s="221"/>
      <c r="RGS226" s="221"/>
      <c r="RGT226" s="221"/>
      <c r="RGU226" s="221"/>
      <c r="RGV226" s="221"/>
      <c r="RGW226" s="221"/>
      <c r="RGX226" s="221"/>
      <c r="RGY226" s="221"/>
      <c r="RGZ226" s="221"/>
      <c r="RHA226" s="221"/>
      <c r="RHB226" s="221"/>
      <c r="RHC226" s="221"/>
      <c r="RHD226" s="221"/>
      <c r="RHE226" s="221"/>
      <c r="RHF226" s="221"/>
      <c r="RHG226" s="221"/>
      <c r="RHH226" s="221"/>
      <c r="RHI226" s="221"/>
      <c r="RHJ226" s="221"/>
      <c r="RHK226" s="221"/>
      <c r="RHL226" s="221"/>
      <c r="RHM226" s="221"/>
      <c r="RHN226" s="221"/>
      <c r="RHO226" s="221"/>
      <c r="RHP226" s="221"/>
      <c r="RHQ226" s="221"/>
      <c r="RHR226" s="221"/>
      <c r="RHS226" s="221"/>
      <c r="RHT226" s="221"/>
      <c r="RHU226" s="221"/>
      <c r="RHV226" s="221"/>
      <c r="RHW226" s="221"/>
      <c r="RHX226" s="221"/>
      <c r="RHY226" s="221"/>
      <c r="RHZ226" s="221"/>
      <c r="RIA226" s="221"/>
      <c r="RIB226" s="221"/>
      <c r="RIC226" s="221"/>
      <c r="RID226" s="221"/>
      <c r="RIE226" s="221"/>
      <c r="RIF226" s="221"/>
      <c r="RIG226" s="221"/>
      <c r="RIH226" s="221"/>
      <c r="RII226" s="221"/>
      <c r="RIJ226" s="221"/>
      <c r="RIK226" s="221"/>
      <c r="RIL226" s="221"/>
      <c r="RIM226" s="221"/>
      <c r="RIN226" s="221"/>
      <c r="RIO226" s="221"/>
      <c r="RIP226" s="221"/>
      <c r="RIQ226" s="221"/>
      <c r="RIR226" s="221"/>
      <c r="RIS226" s="221"/>
      <c r="RIT226" s="221"/>
      <c r="RIU226" s="221"/>
      <c r="RIV226" s="221"/>
      <c r="RIW226" s="221"/>
      <c r="RIX226" s="221"/>
      <c r="RIY226" s="221"/>
      <c r="RIZ226" s="221"/>
      <c r="RJA226" s="221"/>
      <c r="RJB226" s="221"/>
      <c r="RJC226" s="221"/>
      <c r="RJD226" s="221"/>
      <c r="RJE226" s="221"/>
      <c r="RJF226" s="221"/>
      <c r="RJG226" s="221"/>
      <c r="RJH226" s="221"/>
      <c r="RJI226" s="221"/>
      <c r="RJJ226" s="221"/>
      <c r="RJK226" s="221"/>
      <c r="RJL226" s="221"/>
      <c r="RJM226" s="221"/>
      <c r="RJN226" s="221"/>
      <c r="RJO226" s="221"/>
      <c r="RJP226" s="221"/>
      <c r="RJQ226" s="221"/>
      <c r="RJR226" s="221"/>
      <c r="RJS226" s="221"/>
      <c r="RJT226" s="221"/>
      <c r="RJU226" s="221"/>
      <c r="RJV226" s="221"/>
      <c r="RJW226" s="221"/>
      <c r="RJX226" s="221"/>
      <c r="RJY226" s="221"/>
      <c r="RJZ226" s="221"/>
      <c r="RKA226" s="221"/>
      <c r="RKB226" s="221"/>
      <c r="RKC226" s="221"/>
      <c r="RKD226" s="221"/>
      <c r="RKE226" s="221"/>
      <c r="RKF226" s="221"/>
      <c r="RKG226" s="221"/>
      <c r="RKH226" s="221"/>
      <c r="RKI226" s="221"/>
      <c r="RKJ226" s="221"/>
      <c r="RKK226" s="221"/>
      <c r="RKL226" s="221"/>
      <c r="RKM226" s="221"/>
      <c r="RKN226" s="221"/>
      <c r="RKO226" s="221"/>
      <c r="RKP226" s="221"/>
      <c r="RKQ226" s="221"/>
      <c r="RKR226" s="221"/>
      <c r="RKS226" s="221"/>
      <c r="RKT226" s="221"/>
      <c r="RKU226" s="221"/>
      <c r="RKV226" s="221"/>
      <c r="RKW226" s="221"/>
      <c r="RKX226" s="221"/>
      <c r="RKY226" s="221"/>
      <c r="RKZ226" s="221"/>
      <c r="RLA226" s="221"/>
      <c r="RLB226" s="221"/>
      <c r="RLC226" s="221"/>
      <c r="RLD226" s="221"/>
      <c r="RLE226" s="221"/>
      <c r="RLF226" s="221"/>
      <c r="RLG226" s="221"/>
      <c r="RLH226" s="221"/>
      <c r="RLI226" s="221"/>
      <c r="RLJ226" s="221"/>
      <c r="RLK226" s="221"/>
      <c r="RLL226" s="221"/>
      <c r="RLM226" s="221"/>
      <c r="RLN226" s="221"/>
      <c r="RLO226" s="221"/>
      <c r="RLP226" s="221"/>
      <c r="RLQ226" s="221"/>
      <c r="RLR226" s="221"/>
      <c r="RLS226" s="221"/>
      <c r="RLT226" s="221"/>
      <c r="RLU226" s="221"/>
      <c r="RLV226" s="221"/>
      <c r="RLW226" s="221"/>
      <c r="RLX226" s="221"/>
      <c r="RLY226" s="221"/>
      <c r="RLZ226" s="221"/>
      <c r="RMA226" s="221"/>
      <c r="RMB226" s="221"/>
      <c r="RMC226" s="221"/>
      <c r="RMD226" s="221"/>
      <c r="RME226" s="221"/>
      <c r="RMF226" s="221"/>
      <c r="RMG226" s="221"/>
      <c r="RMH226" s="221"/>
      <c r="RMI226" s="221"/>
      <c r="RMJ226" s="221"/>
      <c r="RMK226" s="221"/>
      <c r="RML226" s="221"/>
      <c r="RMM226" s="221"/>
      <c r="RMN226" s="221"/>
      <c r="RMO226" s="221"/>
      <c r="RMP226" s="221"/>
      <c r="RMQ226" s="221"/>
      <c r="RMR226" s="221"/>
      <c r="RMS226" s="221"/>
      <c r="RMT226" s="221"/>
      <c r="RMU226" s="221"/>
      <c r="RMV226" s="221"/>
      <c r="RMW226" s="221"/>
      <c r="RMX226" s="221"/>
      <c r="RMY226" s="221"/>
      <c r="RMZ226" s="221"/>
      <c r="RNA226" s="221"/>
      <c r="RNB226" s="221"/>
      <c r="RNC226" s="221"/>
      <c r="RND226" s="221"/>
      <c r="RNE226" s="221"/>
      <c r="RNF226" s="221"/>
      <c r="RNG226" s="221"/>
      <c r="RNH226" s="221"/>
      <c r="RNI226" s="221"/>
      <c r="RNJ226" s="221"/>
      <c r="RNK226" s="221"/>
      <c r="RNL226" s="221"/>
      <c r="RNM226" s="221"/>
      <c r="RNN226" s="221"/>
      <c r="RNO226" s="221"/>
      <c r="RNP226" s="221"/>
      <c r="RNQ226" s="221"/>
      <c r="RNR226" s="221"/>
      <c r="RNS226" s="221"/>
      <c r="RNT226" s="221"/>
      <c r="RNU226" s="221"/>
      <c r="RNV226" s="221"/>
      <c r="RNW226" s="221"/>
      <c r="RNX226" s="221"/>
      <c r="RNY226" s="221"/>
      <c r="RNZ226" s="221"/>
      <c r="ROA226" s="221"/>
      <c r="ROB226" s="221"/>
      <c r="ROC226" s="221"/>
      <c r="ROD226" s="221"/>
      <c r="ROE226" s="221"/>
      <c r="ROF226" s="221"/>
      <c r="ROG226" s="221"/>
      <c r="ROH226" s="221"/>
      <c r="ROI226" s="221"/>
      <c r="ROJ226" s="221"/>
      <c r="ROK226" s="221"/>
      <c r="ROL226" s="221"/>
      <c r="ROM226" s="221"/>
      <c r="RON226" s="221"/>
      <c r="ROO226" s="221"/>
      <c r="ROP226" s="221"/>
      <c r="ROQ226" s="221"/>
      <c r="ROR226" s="221"/>
      <c r="ROS226" s="221"/>
      <c r="ROT226" s="221"/>
      <c r="ROU226" s="221"/>
      <c r="ROV226" s="221"/>
      <c r="ROW226" s="221"/>
      <c r="ROX226" s="221"/>
      <c r="ROY226" s="221"/>
      <c r="ROZ226" s="221"/>
      <c r="RPA226" s="221"/>
      <c r="RPB226" s="221"/>
      <c r="RPC226" s="221"/>
      <c r="RPD226" s="221"/>
      <c r="RPE226" s="221"/>
      <c r="RPF226" s="221"/>
      <c r="RPG226" s="221"/>
      <c r="RPH226" s="221"/>
      <c r="RPI226" s="221"/>
      <c r="RPJ226" s="221"/>
      <c r="RPK226" s="221"/>
      <c r="RPL226" s="221"/>
      <c r="RPM226" s="221"/>
      <c r="RPN226" s="221"/>
      <c r="RPO226" s="221"/>
      <c r="RPP226" s="221"/>
      <c r="RPQ226" s="221"/>
      <c r="RPR226" s="221"/>
      <c r="RPS226" s="221"/>
      <c r="RPT226" s="221"/>
      <c r="RPU226" s="221"/>
      <c r="RPV226" s="221"/>
      <c r="RPW226" s="221"/>
      <c r="RPX226" s="221"/>
      <c r="RPY226" s="221"/>
      <c r="RPZ226" s="221"/>
      <c r="RQA226" s="221"/>
      <c r="RQB226" s="221"/>
      <c r="RQC226" s="221"/>
      <c r="RQD226" s="221"/>
      <c r="RQE226" s="221"/>
      <c r="RQF226" s="221"/>
      <c r="RQG226" s="221"/>
      <c r="RQH226" s="221"/>
      <c r="RQI226" s="221"/>
      <c r="RQJ226" s="221"/>
      <c r="RQK226" s="221"/>
      <c r="RQL226" s="221"/>
      <c r="RQM226" s="221"/>
      <c r="RQN226" s="221"/>
      <c r="RQO226" s="221"/>
      <c r="RQP226" s="221"/>
      <c r="RQQ226" s="221"/>
      <c r="RQR226" s="221"/>
      <c r="RQS226" s="221"/>
      <c r="RQT226" s="221"/>
      <c r="RQU226" s="221"/>
      <c r="RQV226" s="221"/>
      <c r="RQW226" s="221"/>
      <c r="RQX226" s="221"/>
      <c r="RQY226" s="221"/>
      <c r="RQZ226" s="221"/>
      <c r="RRA226" s="221"/>
      <c r="RRB226" s="221"/>
      <c r="RRC226" s="221"/>
      <c r="RRD226" s="221"/>
      <c r="RRE226" s="221"/>
      <c r="RRF226" s="221"/>
      <c r="RRG226" s="221"/>
      <c r="RRH226" s="221"/>
      <c r="RRI226" s="221"/>
      <c r="RRJ226" s="221"/>
      <c r="RRK226" s="221"/>
      <c r="RRL226" s="221"/>
      <c r="RRM226" s="221"/>
      <c r="RRN226" s="221"/>
      <c r="RRO226" s="221"/>
      <c r="RRP226" s="221"/>
      <c r="RRQ226" s="221"/>
      <c r="RRR226" s="221"/>
      <c r="RRS226" s="221"/>
      <c r="RRT226" s="221"/>
      <c r="RRU226" s="221"/>
      <c r="RRV226" s="221"/>
      <c r="RRW226" s="221"/>
      <c r="RRX226" s="221"/>
      <c r="RRY226" s="221"/>
      <c r="RRZ226" s="221"/>
      <c r="RSA226" s="221"/>
      <c r="RSB226" s="221"/>
      <c r="RSC226" s="221"/>
      <c r="RSD226" s="221"/>
      <c r="RSE226" s="221"/>
      <c r="RSF226" s="221"/>
      <c r="RSG226" s="221"/>
      <c r="RSH226" s="221"/>
      <c r="RSI226" s="221"/>
      <c r="RSJ226" s="221"/>
      <c r="RSK226" s="221"/>
      <c r="RSL226" s="221"/>
      <c r="RSM226" s="221"/>
      <c r="RSN226" s="221"/>
      <c r="RSO226" s="221"/>
      <c r="RSP226" s="221"/>
      <c r="RSQ226" s="221"/>
      <c r="RSR226" s="221"/>
      <c r="RSS226" s="221"/>
      <c r="RST226" s="221"/>
      <c r="RSU226" s="221"/>
      <c r="RSV226" s="221"/>
      <c r="RSW226" s="221"/>
      <c r="RSX226" s="221"/>
      <c r="RSY226" s="221"/>
      <c r="RSZ226" s="221"/>
      <c r="RTA226" s="221"/>
      <c r="RTB226" s="221"/>
      <c r="RTC226" s="221"/>
      <c r="RTD226" s="221"/>
      <c r="RTE226" s="221"/>
      <c r="RTF226" s="221"/>
      <c r="RTG226" s="221"/>
      <c r="RTH226" s="221"/>
      <c r="RTI226" s="221"/>
      <c r="RTJ226" s="221"/>
      <c r="RTK226" s="221"/>
      <c r="RTL226" s="221"/>
      <c r="RTM226" s="221"/>
      <c r="RTN226" s="221"/>
      <c r="RTO226" s="221"/>
      <c r="RTP226" s="221"/>
      <c r="RTQ226" s="221"/>
      <c r="RTR226" s="221"/>
      <c r="RTS226" s="221"/>
      <c r="RTT226" s="221"/>
      <c r="RTU226" s="221"/>
      <c r="RTV226" s="221"/>
      <c r="RTW226" s="221"/>
      <c r="RTX226" s="221"/>
      <c r="RTY226" s="221"/>
      <c r="RTZ226" s="221"/>
      <c r="RUA226" s="221"/>
      <c r="RUB226" s="221"/>
      <c r="RUC226" s="221"/>
      <c r="RUD226" s="221"/>
      <c r="RUE226" s="221"/>
      <c r="RUF226" s="221"/>
      <c r="RUG226" s="221"/>
      <c r="RUH226" s="221"/>
      <c r="RUI226" s="221"/>
      <c r="RUJ226" s="221"/>
      <c r="RUK226" s="221"/>
      <c r="RUL226" s="221"/>
      <c r="RUM226" s="221"/>
      <c r="RUN226" s="221"/>
      <c r="RUO226" s="221"/>
      <c r="RUP226" s="221"/>
      <c r="RUQ226" s="221"/>
      <c r="RUR226" s="221"/>
      <c r="RUS226" s="221"/>
      <c r="RUT226" s="221"/>
      <c r="RUU226" s="221"/>
      <c r="RUV226" s="221"/>
      <c r="RUW226" s="221"/>
      <c r="RUX226" s="221"/>
      <c r="RUY226" s="221"/>
      <c r="RUZ226" s="221"/>
      <c r="RVA226" s="221"/>
      <c r="RVB226" s="221"/>
      <c r="RVC226" s="221"/>
      <c r="RVD226" s="221"/>
      <c r="RVE226" s="221"/>
      <c r="RVF226" s="221"/>
      <c r="RVG226" s="221"/>
      <c r="RVH226" s="221"/>
      <c r="RVI226" s="221"/>
      <c r="RVJ226" s="221"/>
      <c r="RVK226" s="221"/>
      <c r="RVL226" s="221"/>
      <c r="RVM226" s="221"/>
      <c r="RVN226" s="221"/>
      <c r="RVO226" s="221"/>
      <c r="RVP226" s="221"/>
      <c r="RVQ226" s="221"/>
      <c r="RVR226" s="221"/>
      <c r="RVS226" s="221"/>
      <c r="RVT226" s="221"/>
      <c r="RVU226" s="221"/>
      <c r="RVV226" s="221"/>
      <c r="RVW226" s="221"/>
      <c r="RVX226" s="221"/>
      <c r="RVY226" s="221"/>
      <c r="RVZ226" s="221"/>
      <c r="RWA226" s="221"/>
      <c r="RWB226" s="221"/>
      <c r="RWC226" s="221"/>
      <c r="RWD226" s="221"/>
      <c r="RWE226" s="221"/>
      <c r="RWF226" s="221"/>
      <c r="RWG226" s="221"/>
      <c r="RWH226" s="221"/>
      <c r="RWI226" s="221"/>
      <c r="RWJ226" s="221"/>
      <c r="RWK226" s="221"/>
      <c r="RWL226" s="221"/>
      <c r="RWM226" s="221"/>
      <c r="RWN226" s="221"/>
      <c r="RWO226" s="221"/>
      <c r="RWP226" s="221"/>
      <c r="RWQ226" s="221"/>
      <c r="RWR226" s="221"/>
      <c r="RWS226" s="221"/>
      <c r="RWT226" s="221"/>
      <c r="RWU226" s="221"/>
      <c r="RWV226" s="221"/>
      <c r="RWW226" s="221"/>
      <c r="RWX226" s="221"/>
      <c r="RWY226" s="221"/>
      <c r="RWZ226" s="221"/>
      <c r="RXA226" s="221"/>
      <c r="RXB226" s="221"/>
      <c r="RXC226" s="221"/>
      <c r="RXD226" s="221"/>
      <c r="RXE226" s="221"/>
      <c r="RXF226" s="221"/>
      <c r="RXG226" s="221"/>
      <c r="RXH226" s="221"/>
      <c r="RXI226" s="221"/>
      <c r="RXJ226" s="221"/>
      <c r="RXK226" s="221"/>
      <c r="RXL226" s="221"/>
      <c r="RXM226" s="221"/>
      <c r="RXN226" s="221"/>
      <c r="RXO226" s="221"/>
      <c r="RXP226" s="221"/>
      <c r="RXQ226" s="221"/>
      <c r="RXR226" s="221"/>
      <c r="RXS226" s="221"/>
      <c r="RXT226" s="221"/>
      <c r="RXU226" s="221"/>
      <c r="RXV226" s="221"/>
      <c r="RXW226" s="221"/>
      <c r="RXX226" s="221"/>
      <c r="RXY226" s="221"/>
      <c r="RXZ226" s="221"/>
      <c r="RYA226" s="221"/>
      <c r="RYB226" s="221"/>
      <c r="RYC226" s="221"/>
      <c r="RYD226" s="221"/>
      <c r="RYE226" s="221"/>
      <c r="RYF226" s="221"/>
      <c r="RYG226" s="221"/>
      <c r="RYH226" s="221"/>
      <c r="RYI226" s="221"/>
      <c r="RYJ226" s="221"/>
      <c r="RYK226" s="221"/>
      <c r="RYL226" s="221"/>
      <c r="RYM226" s="221"/>
      <c r="RYN226" s="221"/>
      <c r="RYO226" s="221"/>
      <c r="RYP226" s="221"/>
      <c r="RYQ226" s="221"/>
      <c r="RYR226" s="221"/>
      <c r="RYS226" s="221"/>
      <c r="RYT226" s="221"/>
      <c r="RYU226" s="221"/>
      <c r="RYV226" s="221"/>
      <c r="RYW226" s="221"/>
      <c r="RYX226" s="221"/>
      <c r="RYY226" s="221"/>
      <c r="RYZ226" s="221"/>
      <c r="RZA226" s="221"/>
      <c r="RZB226" s="221"/>
      <c r="RZC226" s="221"/>
      <c r="RZD226" s="221"/>
      <c r="RZE226" s="221"/>
      <c r="RZF226" s="221"/>
      <c r="RZG226" s="221"/>
      <c r="RZH226" s="221"/>
      <c r="RZI226" s="221"/>
      <c r="RZJ226" s="221"/>
      <c r="RZK226" s="221"/>
      <c r="RZL226" s="221"/>
      <c r="RZM226" s="221"/>
      <c r="RZN226" s="221"/>
      <c r="RZO226" s="221"/>
      <c r="RZP226" s="221"/>
      <c r="RZQ226" s="221"/>
      <c r="RZR226" s="221"/>
      <c r="RZS226" s="221"/>
      <c r="RZT226" s="221"/>
      <c r="RZU226" s="221"/>
      <c r="RZV226" s="221"/>
      <c r="RZW226" s="221"/>
      <c r="RZX226" s="221"/>
      <c r="RZY226" s="221"/>
      <c r="RZZ226" s="221"/>
      <c r="SAA226" s="221"/>
      <c r="SAB226" s="221"/>
      <c r="SAC226" s="221"/>
      <c r="SAD226" s="221"/>
      <c r="SAE226" s="221"/>
      <c r="SAF226" s="221"/>
      <c r="SAG226" s="221"/>
      <c r="SAH226" s="221"/>
      <c r="SAI226" s="221"/>
      <c r="SAJ226" s="221"/>
      <c r="SAK226" s="221"/>
      <c r="SAL226" s="221"/>
      <c r="SAM226" s="221"/>
      <c r="SAN226" s="221"/>
      <c r="SAO226" s="221"/>
      <c r="SAP226" s="221"/>
      <c r="SAQ226" s="221"/>
      <c r="SAR226" s="221"/>
      <c r="SAS226" s="221"/>
      <c r="SAT226" s="221"/>
      <c r="SAU226" s="221"/>
      <c r="SAV226" s="221"/>
      <c r="SAW226" s="221"/>
      <c r="SAX226" s="221"/>
      <c r="SAY226" s="221"/>
      <c r="SAZ226" s="221"/>
      <c r="SBA226" s="221"/>
      <c r="SBB226" s="221"/>
      <c r="SBC226" s="221"/>
      <c r="SBD226" s="221"/>
      <c r="SBE226" s="221"/>
      <c r="SBF226" s="221"/>
      <c r="SBG226" s="221"/>
      <c r="SBH226" s="221"/>
      <c r="SBI226" s="221"/>
      <c r="SBJ226" s="221"/>
      <c r="SBK226" s="221"/>
      <c r="SBL226" s="221"/>
      <c r="SBM226" s="221"/>
      <c r="SBN226" s="221"/>
      <c r="SBO226" s="221"/>
      <c r="SBP226" s="221"/>
      <c r="SBQ226" s="221"/>
      <c r="SBR226" s="221"/>
      <c r="SBS226" s="221"/>
      <c r="SBT226" s="221"/>
      <c r="SBU226" s="221"/>
      <c r="SBV226" s="221"/>
      <c r="SBW226" s="221"/>
      <c r="SBX226" s="221"/>
      <c r="SBY226" s="221"/>
      <c r="SBZ226" s="221"/>
      <c r="SCA226" s="221"/>
      <c r="SCB226" s="221"/>
      <c r="SCC226" s="221"/>
      <c r="SCD226" s="221"/>
      <c r="SCE226" s="221"/>
      <c r="SCF226" s="221"/>
      <c r="SCG226" s="221"/>
      <c r="SCH226" s="221"/>
      <c r="SCI226" s="221"/>
      <c r="SCJ226" s="221"/>
      <c r="SCK226" s="221"/>
      <c r="SCL226" s="221"/>
      <c r="SCM226" s="221"/>
      <c r="SCN226" s="221"/>
      <c r="SCO226" s="221"/>
      <c r="SCP226" s="221"/>
      <c r="SCQ226" s="221"/>
      <c r="SCR226" s="221"/>
      <c r="SCS226" s="221"/>
      <c r="SCT226" s="221"/>
      <c r="SCU226" s="221"/>
      <c r="SCV226" s="221"/>
      <c r="SCW226" s="221"/>
      <c r="SCX226" s="221"/>
      <c r="SCY226" s="221"/>
      <c r="SCZ226" s="221"/>
      <c r="SDA226" s="221"/>
      <c r="SDB226" s="221"/>
      <c r="SDC226" s="221"/>
      <c r="SDD226" s="221"/>
      <c r="SDE226" s="221"/>
      <c r="SDF226" s="221"/>
      <c r="SDG226" s="221"/>
      <c r="SDH226" s="221"/>
      <c r="SDI226" s="221"/>
      <c r="SDJ226" s="221"/>
      <c r="SDK226" s="221"/>
      <c r="SDL226" s="221"/>
      <c r="SDM226" s="221"/>
      <c r="SDN226" s="221"/>
      <c r="SDO226" s="221"/>
      <c r="SDP226" s="221"/>
      <c r="SDQ226" s="221"/>
      <c r="SDR226" s="221"/>
      <c r="SDS226" s="221"/>
      <c r="SDT226" s="221"/>
      <c r="SDU226" s="221"/>
      <c r="SDV226" s="221"/>
      <c r="SDW226" s="221"/>
      <c r="SDX226" s="221"/>
      <c r="SDY226" s="221"/>
      <c r="SDZ226" s="221"/>
      <c r="SEA226" s="221"/>
      <c r="SEB226" s="221"/>
      <c r="SEC226" s="221"/>
      <c r="SED226" s="221"/>
      <c r="SEE226" s="221"/>
      <c r="SEF226" s="221"/>
      <c r="SEG226" s="221"/>
      <c r="SEH226" s="221"/>
      <c r="SEI226" s="221"/>
      <c r="SEJ226" s="221"/>
      <c r="SEK226" s="221"/>
      <c r="SEL226" s="221"/>
      <c r="SEM226" s="221"/>
      <c r="SEN226" s="221"/>
      <c r="SEO226" s="221"/>
      <c r="SEP226" s="221"/>
      <c r="SEQ226" s="221"/>
      <c r="SER226" s="221"/>
      <c r="SES226" s="221"/>
      <c r="SET226" s="221"/>
      <c r="SEU226" s="221"/>
      <c r="SEV226" s="221"/>
      <c r="SEW226" s="221"/>
      <c r="SEX226" s="221"/>
      <c r="SEY226" s="221"/>
      <c r="SEZ226" s="221"/>
      <c r="SFA226" s="221"/>
      <c r="SFB226" s="221"/>
      <c r="SFC226" s="221"/>
      <c r="SFD226" s="221"/>
      <c r="SFE226" s="221"/>
      <c r="SFF226" s="221"/>
      <c r="SFG226" s="221"/>
      <c r="SFH226" s="221"/>
      <c r="SFI226" s="221"/>
      <c r="SFJ226" s="221"/>
      <c r="SFK226" s="221"/>
      <c r="SFL226" s="221"/>
      <c r="SFM226" s="221"/>
      <c r="SFN226" s="221"/>
      <c r="SFO226" s="221"/>
      <c r="SFP226" s="221"/>
      <c r="SFQ226" s="221"/>
      <c r="SFR226" s="221"/>
      <c r="SFS226" s="221"/>
      <c r="SFT226" s="221"/>
      <c r="SFU226" s="221"/>
      <c r="SFV226" s="221"/>
      <c r="SFW226" s="221"/>
      <c r="SFX226" s="221"/>
      <c r="SFY226" s="221"/>
      <c r="SFZ226" s="221"/>
      <c r="SGA226" s="221"/>
      <c r="SGB226" s="221"/>
      <c r="SGC226" s="221"/>
      <c r="SGD226" s="221"/>
      <c r="SGE226" s="221"/>
      <c r="SGF226" s="221"/>
      <c r="SGG226" s="221"/>
      <c r="SGH226" s="221"/>
      <c r="SGI226" s="221"/>
      <c r="SGJ226" s="221"/>
      <c r="SGK226" s="221"/>
      <c r="SGL226" s="221"/>
      <c r="SGM226" s="221"/>
      <c r="SGN226" s="221"/>
      <c r="SGO226" s="221"/>
      <c r="SGP226" s="221"/>
      <c r="SGQ226" s="221"/>
      <c r="SGR226" s="221"/>
      <c r="SGS226" s="221"/>
      <c r="SGT226" s="221"/>
      <c r="SGU226" s="221"/>
      <c r="SGV226" s="221"/>
      <c r="SGW226" s="221"/>
      <c r="SGX226" s="221"/>
      <c r="SGY226" s="221"/>
      <c r="SGZ226" s="221"/>
      <c r="SHA226" s="221"/>
      <c r="SHB226" s="221"/>
      <c r="SHC226" s="221"/>
      <c r="SHD226" s="221"/>
      <c r="SHE226" s="221"/>
      <c r="SHF226" s="221"/>
      <c r="SHG226" s="221"/>
      <c r="SHH226" s="221"/>
      <c r="SHI226" s="221"/>
      <c r="SHJ226" s="221"/>
      <c r="SHK226" s="221"/>
      <c r="SHL226" s="221"/>
      <c r="SHM226" s="221"/>
      <c r="SHN226" s="221"/>
      <c r="SHO226" s="221"/>
      <c r="SHP226" s="221"/>
      <c r="SHQ226" s="221"/>
      <c r="SHR226" s="221"/>
      <c r="SHS226" s="221"/>
      <c r="SHT226" s="221"/>
      <c r="SHU226" s="221"/>
      <c r="SHV226" s="221"/>
      <c r="SHW226" s="221"/>
      <c r="SHX226" s="221"/>
      <c r="SHY226" s="221"/>
      <c r="SHZ226" s="221"/>
      <c r="SIA226" s="221"/>
      <c r="SIB226" s="221"/>
      <c r="SIC226" s="221"/>
      <c r="SID226" s="221"/>
      <c r="SIE226" s="221"/>
      <c r="SIF226" s="221"/>
      <c r="SIG226" s="221"/>
      <c r="SIH226" s="221"/>
      <c r="SII226" s="221"/>
      <c r="SIJ226" s="221"/>
      <c r="SIK226" s="221"/>
      <c r="SIL226" s="221"/>
      <c r="SIM226" s="221"/>
      <c r="SIN226" s="221"/>
      <c r="SIO226" s="221"/>
      <c r="SIP226" s="221"/>
      <c r="SIQ226" s="221"/>
      <c r="SIR226" s="221"/>
      <c r="SIS226" s="221"/>
      <c r="SIT226" s="221"/>
      <c r="SIU226" s="221"/>
      <c r="SIV226" s="221"/>
      <c r="SIW226" s="221"/>
      <c r="SIX226" s="221"/>
      <c r="SIY226" s="221"/>
      <c r="SIZ226" s="221"/>
      <c r="SJA226" s="221"/>
      <c r="SJB226" s="221"/>
      <c r="SJC226" s="221"/>
      <c r="SJD226" s="221"/>
      <c r="SJE226" s="221"/>
      <c r="SJF226" s="221"/>
      <c r="SJG226" s="221"/>
      <c r="SJH226" s="221"/>
      <c r="SJI226" s="221"/>
      <c r="SJJ226" s="221"/>
      <c r="SJK226" s="221"/>
      <c r="SJL226" s="221"/>
      <c r="SJM226" s="221"/>
      <c r="SJN226" s="221"/>
      <c r="SJO226" s="221"/>
      <c r="SJP226" s="221"/>
      <c r="SJQ226" s="221"/>
      <c r="SJR226" s="221"/>
      <c r="SJS226" s="221"/>
      <c r="SJT226" s="221"/>
      <c r="SJU226" s="221"/>
      <c r="SJV226" s="221"/>
      <c r="SJW226" s="221"/>
      <c r="SJX226" s="221"/>
      <c r="SJY226" s="221"/>
      <c r="SJZ226" s="221"/>
      <c r="SKA226" s="221"/>
      <c r="SKB226" s="221"/>
      <c r="SKC226" s="221"/>
      <c r="SKD226" s="221"/>
      <c r="SKE226" s="221"/>
      <c r="SKF226" s="221"/>
      <c r="SKG226" s="221"/>
      <c r="SKH226" s="221"/>
      <c r="SKI226" s="221"/>
      <c r="SKJ226" s="221"/>
      <c r="SKK226" s="221"/>
      <c r="SKL226" s="221"/>
      <c r="SKM226" s="221"/>
      <c r="SKN226" s="221"/>
      <c r="SKO226" s="221"/>
      <c r="SKP226" s="221"/>
      <c r="SKQ226" s="221"/>
      <c r="SKR226" s="221"/>
      <c r="SKS226" s="221"/>
      <c r="SKT226" s="221"/>
      <c r="SKU226" s="221"/>
      <c r="SKV226" s="221"/>
      <c r="SKW226" s="221"/>
      <c r="SKX226" s="221"/>
      <c r="SKY226" s="221"/>
      <c r="SKZ226" s="221"/>
      <c r="SLA226" s="221"/>
      <c r="SLB226" s="221"/>
      <c r="SLC226" s="221"/>
      <c r="SLD226" s="221"/>
      <c r="SLE226" s="221"/>
      <c r="SLF226" s="221"/>
      <c r="SLG226" s="221"/>
      <c r="SLH226" s="221"/>
      <c r="SLI226" s="221"/>
      <c r="SLJ226" s="221"/>
      <c r="SLK226" s="221"/>
      <c r="SLL226" s="221"/>
      <c r="SLM226" s="221"/>
      <c r="SLN226" s="221"/>
      <c r="SLO226" s="221"/>
      <c r="SLP226" s="221"/>
      <c r="SLQ226" s="221"/>
      <c r="SLR226" s="221"/>
      <c r="SLS226" s="221"/>
      <c r="SLT226" s="221"/>
      <c r="SLU226" s="221"/>
      <c r="SLV226" s="221"/>
      <c r="SLW226" s="221"/>
      <c r="SLX226" s="221"/>
      <c r="SLY226" s="221"/>
      <c r="SLZ226" s="221"/>
      <c r="SMA226" s="221"/>
      <c r="SMB226" s="221"/>
      <c r="SMC226" s="221"/>
      <c r="SMD226" s="221"/>
      <c r="SME226" s="221"/>
      <c r="SMF226" s="221"/>
      <c r="SMG226" s="221"/>
      <c r="SMH226" s="221"/>
      <c r="SMI226" s="221"/>
      <c r="SMJ226" s="221"/>
      <c r="SMK226" s="221"/>
      <c r="SML226" s="221"/>
      <c r="SMM226" s="221"/>
      <c r="SMN226" s="221"/>
      <c r="SMO226" s="221"/>
      <c r="SMP226" s="221"/>
      <c r="SMQ226" s="221"/>
      <c r="SMR226" s="221"/>
      <c r="SMS226" s="221"/>
      <c r="SMT226" s="221"/>
      <c r="SMU226" s="221"/>
      <c r="SMV226" s="221"/>
      <c r="SMW226" s="221"/>
      <c r="SMX226" s="221"/>
      <c r="SMY226" s="221"/>
      <c r="SMZ226" s="221"/>
      <c r="SNA226" s="221"/>
      <c r="SNB226" s="221"/>
      <c r="SNC226" s="221"/>
      <c r="SND226" s="221"/>
      <c r="SNE226" s="221"/>
      <c r="SNF226" s="221"/>
      <c r="SNG226" s="221"/>
      <c r="SNH226" s="221"/>
      <c r="SNI226" s="221"/>
      <c r="SNJ226" s="221"/>
      <c r="SNK226" s="221"/>
      <c r="SNL226" s="221"/>
      <c r="SNM226" s="221"/>
      <c r="SNN226" s="221"/>
      <c r="SNO226" s="221"/>
      <c r="SNP226" s="221"/>
      <c r="SNQ226" s="221"/>
      <c r="SNR226" s="221"/>
      <c r="SNS226" s="221"/>
      <c r="SNT226" s="221"/>
      <c r="SNU226" s="221"/>
      <c r="SNV226" s="221"/>
      <c r="SNW226" s="221"/>
      <c r="SNX226" s="221"/>
      <c r="SNY226" s="221"/>
      <c r="SNZ226" s="221"/>
      <c r="SOA226" s="221"/>
      <c r="SOB226" s="221"/>
      <c r="SOC226" s="221"/>
      <c r="SOD226" s="221"/>
      <c r="SOE226" s="221"/>
      <c r="SOF226" s="221"/>
      <c r="SOG226" s="221"/>
      <c r="SOH226" s="221"/>
      <c r="SOI226" s="221"/>
      <c r="SOJ226" s="221"/>
      <c r="SOK226" s="221"/>
      <c r="SOL226" s="221"/>
      <c r="SOM226" s="221"/>
      <c r="SON226" s="221"/>
      <c r="SOO226" s="221"/>
      <c r="SOP226" s="221"/>
      <c r="SOQ226" s="221"/>
      <c r="SOR226" s="221"/>
      <c r="SOS226" s="221"/>
      <c r="SOT226" s="221"/>
      <c r="SOU226" s="221"/>
      <c r="SOV226" s="221"/>
      <c r="SOW226" s="221"/>
      <c r="SOX226" s="221"/>
      <c r="SOY226" s="221"/>
      <c r="SOZ226" s="221"/>
      <c r="SPA226" s="221"/>
      <c r="SPB226" s="221"/>
      <c r="SPC226" s="221"/>
      <c r="SPD226" s="221"/>
      <c r="SPE226" s="221"/>
      <c r="SPF226" s="221"/>
      <c r="SPG226" s="221"/>
      <c r="SPH226" s="221"/>
      <c r="SPI226" s="221"/>
      <c r="SPJ226" s="221"/>
      <c r="SPK226" s="221"/>
      <c r="SPL226" s="221"/>
      <c r="SPM226" s="221"/>
      <c r="SPN226" s="221"/>
      <c r="SPO226" s="221"/>
      <c r="SPP226" s="221"/>
      <c r="SPQ226" s="221"/>
      <c r="SPR226" s="221"/>
      <c r="SPS226" s="221"/>
      <c r="SPT226" s="221"/>
      <c r="SPU226" s="221"/>
      <c r="SPV226" s="221"/>
      <c r="SPW226" s="221"/>
      <c r="SPX226" s="221"/>
      <c r="SPY226" s="221"/>
      <c r="SPZ226" s="221"/>
      <c r="SQA226" s="221"/>
      <c r="SQB226" s="221"/>
      <c r="SQC226" s="221"/>
      <c r="SQD226" s="221"/>
      <c r="SQE226" s="221"/>
      <c r="SQF226" s="221"/>
      <c r="SQG226" s="221"/>
      <c r="SQH226" s="221"/>
      <c r="SQI226" s="221"/>
      <c r="SQJ226" s="221"/>
      <c r="SQK226" s="221"/>
      <c r="SQL226" s="221"/>
      <c r="SQM226" s="221"/>
      <c r="SQN226" s="221"/>
      <c r="SQO226" s="221"/>
      <c r="SQP226" s="221"/>
      <c r="SQQ226" s="221"/>
      <c r="SQR226" s="221"/>
      <c r="SQS226" s="221"/>
      <c r="SQT226" s="221"/>
      <c r="SQU226" s="221"/>
      <c r="SQV226" s="221"/>
      <c r="SQW226" s="221"/>
      <c r="SQX226" s="221"/>
      <c r="SQY226" s="221"/>
      <c r="SQZ226" s="221"/>
      <c r="SRA226" s="221"/>
      <c r="SRB226" s="221"/>
      <c r="SRC226" s="221"/>
      <c r="SRD226" s="221"/>
      <c r="SRE226" s="221"/>
      <c r="SRF226" s="221"/>
      <c r="SRG226" s="221"/>
      <c r="SRH226" s="221"/>
      <c r="SRI226" s="221"/>
      <c r="SRJ226" s="221"/>
      <c r="SRK226" s="221"/>
      <c r="SRL226" s="221"/>
      <c r="SRM226" s="221"/>
      <c r="SRN226" s="221"/>
      <c r="SRO226" s="221"/>
      <c r="SRP226" s="221"/>
      <c r="SRQ226" s="221"/>
      <c r="SRR226" s="221"/>
      <c r="SRS226" s="221"/>
      <c r="SRT226" s="221"/>
      <c r="SRU226" s="221"/>
      <c r="SRV226" s="221"/>
      <c r="SRW226" s="221"/>
      <c r="SRX226" s="221"/>
      <c r="SRY226" s="221"/>
      <c r="SRZ226" s="221"/>
      <c r="SSA226" s="221"/>
      <c r="SSB226" s="221"/>
      <c r="SSC226" s="221"/>
      <c r="SSD226" s="221"/>
      <c r="SSE226" s="221"/>
      <c r="SSF226" s="221"/>
      <c r="SSG226" s="221"/>
      <c r="SSH226" s="221"/>
      <c r="SSI226" s="221"/>
      <c r="SSJ226" s="221"/>
      <c r="SSK226" s="221"/>
      <c r="SSL226" s="221"/>
      <c r="SSM226" s="221"/>
      <c r="SSN226" s="221"/>
      <c r="SSO226" s="221"/>
      <c r="SSP226" s="221"/>
      <c r="SSQ226" s="221"/>
      <c r="SSR226" s="221"/>
      <c r="SSS226" s="221"/>
      <c r="SST226" s="221"/>
      <c r="SSU226" s="221"/>
      <c r="SSV226" s="221"/>
      <c r="SSW226" s="221"/>
      <c r="SSX226" s="221"/>
      <c r="SSY226" s="221"/>
      <c r="SSZ226" s="221"/>
      <c r="STA226" s="221"/>
      <c r="STB226" s="221"/>
      <c r="STC226" s="221"/>
      <c r="STD226" s="221"/>
      <c r="STE226" s="221"/>
      <c r="STF226" s="221"/>
      <c r="STG226" s="221"/>
      <c r="STH226" s="221"/>
      <c r="STI226" s="221"/>
      <c r="STJ226" s="221"/>
      <c r="STK226" s="221"/>
      <c r="STL226" s="221"/>
      <c r="STM226" s="221"/>
      <c r="STN226" s="221"/>
      <c r="STO226" s="221"/>
      <c r="STP226" s="221"/>
      <c r="STQ226" s="221"/>
      <c r="STR226" s="221"/>
      <c r="STS226" s="221"/>
      <c r="STT226" s="221"/>
      <c r="STU226" s="221"/>
      <c r="STV226" s="221"/>
      <c r="STW226" s="221"/>
      <c r="STX226" s="221"/>
      <c r="STY226" s="221"/>
      <c r="STZ226" s="221"/>
      <c r="SUA226" s="221"/>
      <c r="SUB226" s="221"/>
      <c r="SUC226" s="221"/>
      <c r="SUD226" s="221"/>
      <c r="SUE226" s="221"/>
      <c r="SUF226" s="221"/>
      <c r="SUG226" s="221"/>
      <c r="SUH226" s="221"/>
      <c r="SUI226" s="221"/>
      <c r="SUJ226" s="221"/>
      <c r="SUK226" s="221"/>
      <c r="SUL226" s="221"/>
      <c r="SUM226" s="221"/>
      <c r="SUN226" s="221"/>
      <c r="SUO226" s="221"/>
      <c r="SUP226" s="221"/>
      <c r="SUQ226" s="221"/>
      <c r="SUR226" s="221"/>
      <c r="SUS226" s="221"/>
      <c r="SUT226" s="221"/>
      <c r="SUU226" s="221"/>
      <c r="SUV226" s="221"/>
      <c r="SUW226" s="221"/>
      <c r="SUX226" s="221"/>
      <c r="SUY226" s="221"/>
      <c r="SUZ226" s="221"/>
      <c r="SVA226" s="221"/>
      <c r="SVB226" s="221"/>
      <c r="SVC226" s="221"/>
      <c r="SVD226" s="221"/>
      <c r="SVE226" s="221"/>
      <c r="SVF226" s="221"/>
      <c r="SVG226" s="221"/>
      <c r="SVH226" s="221"/>
      <c r="SVI226" s="221"/>
      <c r="SVJ226" s="221"/>
      <c r="SVK226" s="221"/>
      <c r="SVL226" s="221"/>
      <c r="SVM226" s="221"/>
      <c r="SVN226" s="221"/>
      <c r="SVO226" s="221"/>
      <c r="SVP226" s="221"/>
      <c r="SVQ226" s="221"/>
      <c r="SVR226" s="221"/>
      <c r="SVS226" s="221"/>
      <c r="SVT226" s="221"/>
      <c r="SVU226" s="221"/>
      <c r="SVV226" s="221"/>
      <c r="SVW226" s="221"/>
      <c r="SVX226" s="221"/>
      <c r="SVY226" s="221"/>
      <c r="SVZ226" s="221"/>
      <c r="SWA226" s="221"/>
      <c r="SWB226" s="221"/>
      <c r="SWC226" s="221"/>
      <c r="SWD226" s="221"/>
      <c r="SWE226" s="221"/>
      <c r="SWF226" s="221"/>
      <c r="SWG226" s="221"/>
      <c r="SWH226" s="221"/>
      <c r="SWI226" s="221"/>
      <c r="SWJ226" s="221"/>
      <c r="SWK226" s="221"/>
      <c r="SWL226" s="221"/>
      <c r="SWM226" s="221"/>
      <c r="SWN226" s="221"/>
      <c r="SWO226" s="221"/>
      <c r="SWP226" s="221"/>
      <c r="SWQ226" s="221"/>
      <c r="SWR226" s="221"/>
      <c r="SWS226" s="221"/>
      <c r="SWT226" s="221"/>
      <c r="SWU226" s="221"/>
      <c r="SWV226" s="221"/>
      <c r="SWW226" s="221"/>
      <c r="SWX226" s="221"/>
      <c r="SWY226" s="221"/>
      <c r="SWZ226" s="221"/>
      <c r="SXA226" s="221"/>
      <c r="SXB226" s="221"/>
      <c r="SXC226" s="221"/>
      <c r="SXD226" s="221"/>
      <c r="SXE226" s="221"/>
      <c r="SXF226" s="221"/>
      <c r="SXG226" s="221"/>
      <c r="SXH226" s="221"/>
      <c r="SXI226" s="221"/>
      <c r="SXJ226" s="221"/>
      <c r="SXK226" s="221"/>
      <c r="SXL226" s="221"/>
      <c r="SXM226" s="221"/>
      <c r="SXN226" s="221"/>
      <c r="SXO226" s="221"/>
      <c r="SXP226" s="221"/>
      <c r="SXQ226" s="221"/>
      <c r="SXR226" s="221"/>
      <c r="SXS226" s="221"/>
      <c r="SXT226" s="221"/>
      <c r="SXU226" s="221"/>
      <c r="SXV226" s="221"/>
      <c r="SXW226" s="221"/>
      <c r="SXX226" s="221"/>
      <c r="SXY226" s="221"/>
      <c r="SXZ226" s="221"/>
      <c r="SYA226" s="221"/>
      <c r="SYB226" s="221"/>
      <c r="SYC226" s="221"/>
      <c r="SYD226" s="221"/>
      <c r="SYE226" s="221"/>
      <c r="SYF226" s="221"/>
      <c r="SYG226" s="221"/>
      <c r="SYH226" s="221"/>
      <c r="SYI226" s="221"/>
      <c r="SYJ226" s="221"/>
      <c r="SYK226" s="221"/>
      <c r="SYL226" s="221"/>
      <c r="SYM226" s="221"/>
      <c r="SYN226" s="221"/>
      <c r="SYO226" s="221"/>
      <c r="SYP226" s="221"/>
      <c r="SYQ226" s="221"/>
      <c r="SYR226" s="221"/>
      <c r="SYS226" s="221"/>
      <c r="SYT226" s="221"/>
      <c r="SYU226" s="221"/>
      <c r="SYV226" s="221"/>
      <c r="SYW226" s="221"/>
      <c r="SYX226" s="221"/>
      <c r="SYY226" s="221"/>
      <c r="SYZ226" s="221"/>
      <c r="SZA226" s="221"/>
      <c r="SZB226" s="221"/>
      <c r="SZC226" s="221"/>
      <c r="SZD226" s="221"/>
      <c r="SZE226" s="221"/>
      <c r="SZF226" s="221"/>
      <c r="SZG226" s="221"/>
      <c r="SZH226" s="221"/>
      <c r="SZI226" s="221"/>
      <c r="SZJ226" s="221"/>
      <c r="SZK226" s="221"/>
      <c r="SZL226" s="221"/>
      <c r="SZM226" s="221"/>
      <c r="SZN226" s="221"/>
      <c r="SZO226" s="221"/>
      <c r="SZP226" s="221"/>
      <c r="SZQ226" s="221"/>
      <c r="SZR226" s="221"/>
      <c r="SZS226" s="221"/>
      <c r="SZT226" s="221"/>
      <c r="SZU226" s="221"/>
      <c r="SZV226" s="221"/>
      <c r="SZW226" s="221"/>
      <c r="SZX226" s="221"/>
      <c r="SZY226" s="221"/>
      <c r="SZZ226" s="221"/>
      <c r="TAA226" s="221"/>
      <c r="TAB226" s="221"/>
      <c r="TAC226" s="221"/>
      <c r="TAD226" s="221"/>
      <c r="TAE226" s="221"/>
      <c r="TAF226" s="221"/>
      <c r="TAG226" s="221"/>
      <c r="TAH226" s="221"/>
      <c r="TAI226" s="221"/>
      <c r="TAJ226" s="221"/>
      <c r="TAK226" s="221"/>
      <c r="TAL226" s="221"/>
      <c r="TAM226" s="221"/>
      <c r="TAN226" s="221"/>
      <c r="TAO226" s="221"/>
      <c r="TAP226" s="221"/>
      <c r="TAQ226" s="221"/>
      <c r="TAR226" s="221"/>
      <c r="TAS226" s="221"/>
      <c r="TAT226" s="221"/>
      <c r="TAU226" s="221"/>
      <c r="TAV226" s="221"/>
      <c r="TAW226" s="221"/>
      <c r="TAX226" s="221"/>
      <c r="TAY226" s="221"/>
      <c r="TAZ226" s="221"/>
      <c r="TBA226" s="221"/>
      <c r="TBB226" s="221"/>
      <c r="TBC226" s="221"/>
      <c r="TBD226" s="221"/>
      <c r="TBE226" s="221"/>
      <c r="TBF226" s="221"/>
      <c r="TBG226" s="221"/>
      <c r="TBH226" s="221"/>
      <c r="TBI226" s="221"/>
      <c r="TBJ226" s="221"/>
      <c r="TBK226" s="221"/>
      <c r="TBL226" s="221"/>
      <c r="TBM226" s="221"/>
      <c r="TBN226" s="221"/>
      <c r="TBO226" s="221"/>
      <c r="TBP226" s="221"/>
      <c r="TBQ226" s="221"/>
      <c r="TBR226" s="221"/>
      <c r="TBS226" s="221"/>
      <c r="TBT226" s="221"/>
      <c r="TBU226" s="221"/>
      <c r="TBV226" s="221"/>
      <c r="TBW226" s="221"/>
      <c r="TBX226" s="221"/>
      <c r="TBY226" s="221"/>
      <c r="TBZ226" s="221"/>
      <c r="TCA226" s="221"/>
      <c r="TCB226" s="221"/>
      <c r="TCC226" s="221"/>
      <c r="TCD226" s="221"/>
      <c r="TCE226" s="221"/>
      <c r="TCF226" s="221"/>
      <c r="TCG226" s="221"/>
      <c r="TCH226" s="221"/>
      <c r="TCI226" s="221"/>
      <c r="TCJ226" s="221"/>
      <c r="TCK226" s="221"/>
      <c r="TCL226" s="221"/>
      <c r="TCM226" s="221"/>
      <c r="TCN226" s="221"/>
      <c r="TCO226" s="221"/>
      <c r="TCP226" s="221"/>
      <c r="TCQ226" s="221"/>
      <c r="TCR226" s="221"/>
      <c r="TCS226" s="221"/>
      <c r="TCT226" s="221"/>
      <c r="TCU226" s="221"/>
      <c r="TCV226" s="221"/>
      <c r="TCW226" s="221"/>
      <c r="TCX226" s="221"/>
      <c r="TCY226" s="221"/>
      <c r="TCZ226" s="221"/>
      <c r="TDA226" s="221"/>
      <c r="TDB226" s="221"/>
      <c r="TDC226" s="221"/>
      <c r="TDD226" s="221"/>
      <c r="TDE226" s="221"/>
      <c r="TDF226" s="221"/>
      <c r="TDG226" s="221"/>
      <c r="TDH226" s="221"/>
      <c r="TDI226" s="221"/>
      <c r="TDJ226" s="221"/>
      <c r="TDK226" s="221"/>
      <c r="TDL226" s="221"/>
      <c r="TDM226" s="221"/>
      <c r="TDN226" s="221"/>
      <c r="TDO226" s="221"/>
      <c r="TDP226" s="221"/>
      <c r="TDQ226" s="221"/>
      <c r="TDR226" s="221"/>
      <c r="TDS226" s="221"/>
      <c r="TDT226" s="221"/>
      <c r="TDU226" s="221"/>
      <c r="TDV226" s="221"/>
      <c r="TDW226" s="221"/>
      <c r="TDX226" s="221"/>
      <c r="TDY226" s="221"/>
      <c r="TDZ226" s="221"/>
      <c r="TEA226" s="221"/>
      <c r="TEB226" s="221"/>
      <c r="TEC226" s="221"/>
      <c r="TED226" s="221"/>
      <c r="TEE226" s="221"/>
      <c r="TEF226" s="221"/>
      <c r="TEG226" s="221"/>
      <c r="TEH226" s="221"/>
      <c r="TEI226" s="221"/>
      <c r="TEJ226" s="221"/>
      <c r="TEK226" s="221"/>
      <c r="TEL226" s="221"/>
      <c r="TEM226" s="221"/>
      <c r="TEN226" s="221"/>
      <c r="TEO226" s="221"/>
      <c r="TEP226" s="221"/>
      <c r="TEQ226" s="221"/>
      <c r="TER226" s="221"/>
      <c r="TES226" s="221"/>
      <c r="TET226" s="221"/>
      <c r="TEU226" s="221"/>
      <c r="TEV226" s="221"/>
      <c r="TEW226" s="221"/>
      <c r="TEX226" s="221"/>
      <c r="TEY226" s="221"/>
      <c r="TEZ226" s="221"/>
      <c r="TFA226" s="221"/>
      <c r="TFB226" s="221"/>
      <c r="TFC226" s="221"/>
      <c r="TFD226" s="221"/>
      <c r="TFE226" s="221"/>
      <c r="TFF226" s="221"/>
      <c r="TFG226" s="221"/>
      <c r="TFH226" s="221"/>
      <c r="TFI226" s="221"/>
      <c r="TFJ226" s="221"/>
      <c r="TFK226" s="221"/>
      <c r="TFL226" s="221"/>
      <c r="TFM226" s="221"/>
      <c r="TFN226" s="221"/>
      <c r="TFO226" s="221"/>
      <c r="TFP226" s="221"/>
      <c r="TFQ226" s="221"/>
      <c r="TFR226" s="221"/>
      <c r="TFS226" s="221"/>
      <c r="TFT226" s="221"/>
      <c r="TFU226" s="221"/>
      <c r="TFV226" s="221"/>
      <c r="TFW226" s="221"/>
      <c r="TFX226" s="221"/>
      <c r="TFY226" s="221"/>
      <c r="TFZ226" s="221"/>
      <c r="TGA226" s="221"/>
      <c r="TGB226" s="221"/>
      <c r="TGC226" s="221"/>
      <c r="TGD226" s="221"/>
      <c r="TGE226" s="221"/>
      <c r="TGF226" s="221"/>
      <c r="TGG226" s="221"/>
      <c r="TGH226" s="221"/>
      <c r="TGI226" s="221"/>
      <c r="TGJ226" s="221"/>
      <c r="TGK226" s="221"/>
      <c r="TGL226" s="221"/>
      <c r="TGM226" s="221"/>
      <c r="TGN226" s="221"/>
      <c r="TGO226" s="221"/>
      <c r="TGP226" s="221"/>
      <c r="TGQ226" s="221"/>
      <c r="TGR226" s="221"/>
      <c r="TGS226" s="221"/>
      <c r="TGT226" s="221"/>
      <c r="TGU226" s="221"/>
      <c r="TGV226" s="221"/>
      <c r="TGW226" s="221"/>
      <c r="TGX226" s="221"/>
      <c r="TGY226" s="221"/>
      <c r="TGZ226" s="221"/>
      <c r="THA226" s="221"/>
      <c r="THB226" s="221"/>
      <c r="THC226" s="221"/>
      <c r="THD226" s="221"/>
      <c r="THE226" s="221"/>
      <c r="THF226" s="221"/>
      <c r="THG226" s="221"/>
      <c r="THH226" s="221"/>
      <c r="THI226" s="221"/>
      <c r="THJ226" s="221"/>
      <c r="THK226" s="221"/>
      <c r="THL226" s="221"/>
      <c r="THM226" s="221"/>
      <c r="THN226" s="221"/>
      <c r="THO226" s="221"/>
      <c r="THP226" s="221"/>
      <c r="THQ226" s="221"/>
      <c r="THR226" s="221"/>
      <c r="THS226" s="221"/>
      <c r="THT226" s="221"/>
      <c r="THU226" s="221"/>
      <c r="THV226" s="221"/>
      <c r="THW226" s="221"/>
      <c r="THX226" s="221"/>
      <c r="THY226" s="221"/>
      <c r="THZ226" s="221"/>
      <c r="TIA226" s="221"/>
      <c r="TIB226" s="221"/>
      <c r="TIC226" s="221"/>
      <c r="TID226" s="221"/>
      <c r="TIE226" s="221"/>
      <c r="TIF226" s="221"/>
      <c r="TIG226" s="221"/>
      <c r="TIH226" s="221"/>
      <c r="TII226" s="221"/>
      <c r="TIJ226" s="221"/>
      <c r="TIK226" s="221"/>
      <c r="TIL226" s="221"/>
      <c r="TIM226" s="221"/>
      <c r="TIN226" s="221"/>
      <c r="TIO226" s="221"/>
      <c r="TIP226" s="221"/>
      <c r="TIQ226" s="221"/>
      <c r="TIR226" s="221"/>
      <c r="TIS226" s="221"/>
      <c r="TIT226" s="221"/>
      <c r="TIU226" s="221"/>
      <c r="TIV226" s="221"/>
      <c r="TIW226" s="221"/>
      <c r="TIX226" s="221"/>
      <c r="TIY226" s="221"/>
      <c r="TIZ226" s="221"/>
      <c r="TJA226" s="221"/>
      <c r="TJB226" s="221"/>
      <c r="TJC226" s="221"/>
      <c r="TJD226" s="221"/>
      <c r="TJE226" s="221"/>
      <c r="TJF226" s="221"/>
      <c r="TJG226" s="221"/>
      <c r="TJH226" s="221"/>
      <c r="TJI226" s="221"/>
      <c r="TJJ226" s="221"/>
      <c r="TJK226" s="221"/>
      <c r="TJL226" s="221"/>
      <c r="TJM226" s="221"/>
      <c r="TJN226" s="221"/>
      <c r="TJO226" s="221"/>
      <c r="TJP226" s="221"/>
      <c r="TJQ226" s="221"/>
      <c r="TJR226" s="221"/>
      <c r="TJS226" s="221"/>
      <c r="TJT226" s="221"/>
      <c r="TJU226" s="221"/>
      <c r="TJV226" s="221"/>
      <c r="TJW226" s="221"/>
      <c r="TJX226" s="221"/>
      <c r="TJY226" s="221"/>
      <c r="TJZ226" s="221"/>
      <c r="TKA226" s="221"/>
      <c r="TKB226" s="221"/>
      <c r="TKC226" s="221"/>
      <c r="TKD226" s="221"/>
      <c r="TKE226" s="221"/>
      <c r="TKF226" s="221"/>
      <c r="TKG226" s="221"/>
      <c r="TKH226" s="221"/>
      <c r="TKI226" s="221"/>
      <c r="TKJ226" s="221"/>
      <c r="TKK226" s="221"/>
      <c r="TKL226" s="221"/>
      <c r="TKM226" s="221"/>
      <c r="TKN226" s="221"/>
      <c r="TKO226" s="221"/>
      <c r="TKP226" s="221"/>
      <c r="TKQ226" s="221"/>
      <c r="TKR226" s="221"/>
      <c r="TKS226" s="221"/>
      <c r="TKT226" s="221"/>
      <c r="TKU226" s="221"/>
      <c r="TKV226" s="221"/>
      <c r="TKW226" s="221"/>
      <c r="TKX226" s="221"/>
      <c r="TKY226" s="221"/>
      <c r="TKZ226" s="221"/>
      <c r="TLA226" s="221"/>
      <c r="TLB226" s="221"/>
      <c r="TLC226" s="221"/>
      <c r="TLD226" s="221"/>
      <c r="TLE226" s="221"/>
      <c r="TLF226" s="221"/>
      <c r="TLG226" s="221"/>
      <c r="TLH226" s="221"/>
      <c r="TLI226" s="221"/>
      <c r="TLJ226" s="221"/>
      <c r="TLK226" s="221"/>
      <c r="TLL226" s="221"/>
      <c r="TLM226" s="221"/>
      <c r="TLN226" s="221"/>
      <c r="TLO226" s="221"/>
      <c r="TLP226" s="221"/>
      <c r="TLQ226" s="221"/>
      <c r="TLR226" s="221"/>
      <c r="TLS226" s="221"/>
      <c r="TLT226" s="221"/>
      <c r="TLU226" s="221"/>
      <c r="TLV226" s="221"/>
      <c r="TLW226" s="221"/>
      <c r="TLX226" s="221"/>
      <c r="TLY226" s="221"/>
      <c r="TLZ226" s="221"/>
      <c r="TMA226" s="221"/>
      <c r="TMB226" s="221"/>
      <c r="TMC226" s="221"/>
      <c r="TMD226" s="221"/>
      <c r="TME226" s="221"/>
      <c r="TMF226" s="221"/>
      <c r="TMG226" s="221"/>
      <c r="TMH226" s="221"/>
      <c r="TMI226" s="221"/>
      <c r="TMJ226" s="221"/>
      <c r="TMK226" s="221"/>
      <c r="TML226" s="221"/>
      <c r="TMM226" s="221"/>
      <c r="TMN226" s="221"/>
      <c r="TMO226" s="221"/>
      <c r="TMP226" s="221"/>
      <c r="TMQ226" s="221"/>
      <c r="TMR226" s="221"/>
      <c r="TMS226" s="221"/>
      <c r="TMT226" s="221"/>
      <c r="TMU226" s="221"/>
      <c r="TMV226" s="221"/>
      <c r="TMW226" s="221"/>
      <c r="TMX226" s="221"/>
      <c r="TMY226" s="221"/>
      <c r="TMZ226" s="221"/>
      <c r="TNA226" s="221"/>
      <c r="TNB226" s="221"/>
      <c r="TNC226" s="221"/>
      <c r="TND226" s="221"/>
      <c r="TNE226" s="221"/>
      <c r="TNF226" s="221"/>
      <c r="TNG226" s="221"/>
      <c r="TNH226" s="221"/>
      <c r="TNI226" s="221"/>
      <c r="TNJ226" s="221"/>
      <c r="TNK226" s="221"/>
      <c r="TNL226" s="221"/>
      <c r="TNM226" s="221"/>
      <c r="TNN226" s="221"/>
      <c r="TNO226" s="221"/>
      <c r="TNP226" s="221"/>
      <c r="TNQ226" s="221"/>
      <c r="TNR226" s="221"/>
      <c r="TNS226" s="221"/>
      <c r="TNT226" s="221"/>
      <c r="TNU226" s="221"/>
      <c r="TNV226" s="221"/>
      <c r="TNW226" s="221"/>
      <c r="TNX226" s="221"/>
      <c r="TNY226" s="221"/>
      <c r="TNZ226" s="221"/>
      <c r="TOA226" s="221"/>
      <c r="TOB226" s="221"/>
      <c r="TOC226" s="221"/>
      <c r="TOD226" s="221"/>
      <c r="TOE226" s="221"/>
      <c r="TOF226" s="221"/>
      <c r="TOG226" s="221"/>
      <c r="TOH226" s="221"/>
      <c r="TOI226" s="221"/>
      <c r="TOJ226" s="221"/>
      <c r="TOK226" s="221"/>
      <c r="TOL226" s="221"/>
      <c r="TOM226" s="221"/>
      <c r="TON226" s="221"/>
      <c r="TOO226" s="221"/>
      <c r="TOP226" s="221"/>
      <c r="TOQ226" s="221"/>
      <c r="TOR226" s="221"/>
      <c r="TOS226" s="221"/>
      <c r="TOT226" s="221"/>
      <c r="TOU226" s="221"/>
      <c r="TOV226" s="221"/>
      <c r="TOW226" s="221"/>
      <c r="TOX226" s="221"/>
      <c r="TOY226" s="221"/>
      <c r="TOZ226" s="221"/>
      <c r="TPA226" s="221"/>
      <c r="TPB226" s="221"/>
      <c r="TPC226" s="221"/>
      <c r="TPD226" s="221"/>
      <c r="TPE226" s="221"/>
      <c r="TPF226" s="221"/>
      <c r="TPG226" s="221"/>
      <c r="TPH226" s="221"/>
      <c r="TPI226" s="221"/>
      <c r="TPJ226" s="221"/>
      <c r="TPK226" s="221"/>
      <c r="TPL226" s="221"/>
      <c r="TPM226" s="221"/>
      <c r="TPN226" s="221"/>
      <c r="TPO226" s="221"/>
      <c r="TPP226" s="221"/>
      <c r="TPQ226" s="221"/>
      <c r="TPR226" s="221"/>
      <c r="TPS226" s="221"/>
      <c r="TPT226" s="221"/>
      <c r="TPU226" s="221"/>
      <c r="TPV226" s="221"/>
      <c r="TPW226" s="221"/>
      <c r="TPX226" s="221"/>
      <c r="TPY226" s="221"/>
      <c r="TPZ226" s="221"/>
      <c r="TQA226" s="221"/>
      <c r="TQB226" s="221"/>
      <c r="TQC226" s="221"/>
      <c r="TQD226" s="221"/>
      <c r="TQE226" s="221"/>
      <c r="TQF226" s="221"/>
      <c r="TQG226" s="221"/>
      <c r="TQH226" s="221"/>
      <c r="TQI226" s="221"/>
      <c r="TQJ226" s="221"/>
      <c r="TQK226" s="221"/>
      <c r="TQL226" s="221"/>
      <c r="TQM226" s="221"/>
      <c r="TQN226" s="221"/>
      <c r="TQO226" s="221"/>
      <c r="TQP226" s="221"/>
      <c r="TQQ226" s="221"/>
      <c r="TQR226" s="221"/>
      <c r="TQS226" s="221"/>
      <c r="TQT226" s="221"/>
      <c r="TQU226" s="221"/>
      <c r="TQV226" s="221"/>
      <c r="TQW226" s="221"/>
      <c r="TQX226" s="221"/>
      <c r="TQY226" s="221"/>
      <c r="TQZ226" s="221"/>
      <c r="TRA226" s="221"/>
      <c r="TRB226" s="221"/>
      <c r="TRC226" s="221"/>
      <c r="TRD226" s="221"/>
      <c r="TRE226" s="221"/>
      <c r="TRF226" s="221"/>
      <c r="TRG226" s="221"/>
      <c r="TRH226" s="221"/>
      <c r="TRI226" s="221"/>
      <c r="TRJ226" s="221"/>
      <c r="TRK226" s="221"/>
      <c r="TRL226" s="221"/>
      <c r="TRM226" s="221"/>
      <c r="TRN226" s="221"/>
      <c r="TRO226" s="221"/>
      <c r="TRP226" s="221"/>
      <c r="TRQ226" s="221"/>
      <c r="TRR226" s="221"/>
      <c r="TRS226" s="221"/>
      <c r="TRT226" s="221"/>
      <c r="TRU226" s="221"/>
      <c r="TRV226" s="221"/>
      <c r="TRW226" s="221"/>
      <c r="TRX226" s="221"/>
      <c r="TRY226" s="221"/>
      <c r="TRZ226" s="221"/>
      <c r="TSA226" s="221"/>
      <c r="TSB226" s="221"/>
      <c r="TSC226" s="221"/>
      <c r="TSD226" s="221"/>
      <c r="TSE226" s="221"/>
      <c r="TSF226" s="221"/>
      <c r="TSG226" s="221"/>
      <c r="TSH226" s="221"/>
      <c r="TSI226" s="221"/>
      <c r="TSJ226" s="221"/>
      <c r="TSK226" s="221"/>
      <c r="TSL226" s="221"/>
      <c r="TSM226" s="221"/>
      <c r="TSN226" s="221"/>
      <c r="TSO226" s="221"/>
      <c r="TSP226" s="221"/>
      <c r="TSQ226" s="221"/>
      <c r="TSR226" s="221"/>
      <c r="TSS226" s="221"/>
      <c r="TST226" s="221"/>
      <c r="TSU226" s="221"/>
      <c r="TSV226" s="221"/>
      <c r="TSW226" s="221"/>
      <c r="TSX226" s="221"/>
      <c r="TSY226" s="221"/>
      <c r="TSZ226" s="221"/>
      <c r="TTA226" s="221"/>
      <c r="TTB226" s="221"/>
      <c r="TTC226" s="221"/>
      <c r="TTD226" s="221"/>
      <c r="TTE226" s="221"/>
      <c r="TTF226" s="221"/>
      <c r="TTG226" s="221"/>
      <c r="TTH226" s="221"/>
      <c r="TTI226" s="221"/>
      <c r="TTJ226" s="221"/>
      <c r="TTK226" s="221"/>
      <c r="TTL226" s="221"/>
      <c r="TTM226" s="221"/>
      <c r="TTN226" s="221"/>
      <c r="TTO226" s="221"/>
      <c r="TTP226" s="221"/>
      <c r="TTQ226" s="221"/>
      <c r="TTR226" s="221"/>
      <c r="TTS226" s="221"/>
      <c r="TTT226" s="221"/>
      <c r="TTU226" s="221"/>
      <c r="TTV226" s="221"/>
      <c r="TTW226" s="221"/>
      <c r="TTX226" s="221"/>
      <c r="TTY226" s="221"/>
      <c r="TTZ226" s="221"/>
      <c r="TUA226" s="221"/>
      <c r="TUB226" s="221"/>
      <c r="TUC226" s="221"/>
      <c r="TUD226" s="221"/>
      <c r="TUE226" s="221"/>
      <c r="TUF226" s="221"/>
      <c r="TUG226" s="221"/>
      <c r="TUH226" s="221"/>
      <c r="TUI226" s="221"/>
      <c r="TUJ226" s="221"/>
      <c r="TUK226" s="221"/>
      <c r="TUL226" s="221"/>
      <c r="TUM226" s="221"/>
      <c r="TUN226" s="221"/>
      <c r="TUO226" s="221"/>
      <c r="TUP226" s="221"/>
      <c r="TUQ226" s="221"/>
      <c r="TUR226" s="221"/>
      <c r="TUS226" s="221"/>
      <c r="TUT226" s="221"/>
      <c r="TUU226" s="221"/>
      <c r="TUV226" s="221"/>
      <c r="TUW226" s="221"/>
      <c r="TUX226" s="221"/>
      <c r="TUY226" s="221"/>
      <c r="TUZ226" s="221"/>
      <c r="TVA226" s="221"/>
      <c r="TVB226" s="221"/>
      <c r="TVC226" s="221"/>
      <c r="TVD226" s="221"/>
      <c r="TVE226" s="221"/>
      <c r="TVF226" s="221"/>
      <c r="TVG226" s="221"/>
      <c r="TVH226" s="221"/>
      <c r="TVI226" s="221"/>
      <c r="TVJ226" s="221"/>
      <c r="TVK226" s="221"/>
      <c r="TVL226" s="221"/>
      <c r="TVM226" s="221"/>
      <c r="TVN226" s="221"/>
      <c r="TVO226" s="221"/>
      <c r="TVP226" s="221"/>
      <c r="TVQ226" s="221"/>
      <c r="TVR226" s="221"/>
      <c r="TVS226" s="221"/>
      <c r="TVT226" s="221"/>
      <c r="TVU226" s="221"/>
      <c r="TVV226" s="221"/>
      <c r="TVW226" s="221"/>
      <c r="TVX226" s="221"/>
      <c r="TVY226" s="221"/>
      <c r="TVZ226" s="221"/>
      <c r="TWA226" s="221"/>
      <c r="TWB226" s="221"/>
      <c r="TWC226" s="221"/>
      <c r="TWD226" s="221"/>
      <c r="TWE226" s="221"/>
      <c r="TWF226" s="221"/>
      <c r="TWG226" s="221"/>
      <c r="TWH226" s="221"/>
      <c r="TWI226" s="221"/>
      <c r="TWJ226" s="221"/>
      <c r="TWK226" s="221"/>
      <c r="TWL226" s="221"/>
      <c r="TWM226" s="221"/>
      <c r="TWN226" s="221"/>
      <c r="TWO226" s="221"/>
      <c r="TWP226" s="221"/>
      <c r="TWQ226" s="221"/>
      <c r="TWR226" s="221"/>
      <c r="TWS226" s="221"/>
      <c r="TWT226" s="221"/>
      <c r="TWU226" s="221"/>
      <c r="TWV226" s="221"/>
      <c r="TWW226" s="221"/>
      <c r="TWX226" s="221"/>
      <c r="TWY226" s="221"/>
      <c r="TWZ226" s="221"/>
      <c r="TXA226" s="221"/>
      <c r="TXB226" s="221"/>
      <c r="TXC226" s="221"/>
      <c r="TXD226" s="221"/>
      <c r="TXE226" s="221"/>
      <c r="TXF226" s="221"/>
      <c r="TXG226" s="221"/>
      <c r="TXH226" s="221"/>
      <c r="TXI226" s="221"/>
      <c r="TXJ226" s="221"/>
      <c r="TXK226" s="221"/>
      <c r="TXL226" s="221"/>
      <c r="TXM226" s="221"/>
      <c r="TXN226" s="221"/>
      <c r="TXO226" s="221"/>
      <c r="TXP226" s="221"/>
      <c r="TXQ226" s="221"/>
      <c r="TXR226" s="221"/>
      <c r="TXS226" s="221"/>
      <c r="TXT226" s="221"/>
      <c r="TXU226" s="221"/>
      <c r="TXV226" s="221"/>
      <c r="TXW226" s="221"/>
      <c r="TXX226" s="221"/>
      <c r="TXY226" s="221"/>
      <c r="TXZ226" s="221"/>
      <c r="TYA226" s="221"/>
      <c r="TYB226" s="221"/>
      <c r="TYC226" s="221"/>
      <c r="TYD226" s="221"/>
      <c r="TYE226" s="221"/>
      <c r="TYF226" s="221"/>
      <c r="TYG226" s="221"/>
      <c r="TYH226" s="221"/>
      <c r="TYI226" s="221"/>
      <c r="TYJ226" s="221"/>
      <c r="TYK226" s="221"/>
      <c r="TYL226" s="221"/>
      <c r="TYM226" s="221"/>
      <c r="TYN226" s="221"/>
      <c r="TYO226" s="221"/>
      <c r="TYP226" s="221"/>
      <c r="TYQ226" s="221"/>
      <c r="TYR226" s="221"/>
      <c r="TYS226" s="221"/>
      <c r="TYT226" s="221"/>
      <c r="TYU226" s="221"/>
      <c r="TYV226" s="221"/>
      <c r="TYW226" s="221"/>
      <c r="TYX226" s="221"/>
      <c r="TYY226" s="221"/>
      <c r="TYZ226" s="221"/>
      <c r="TZA226" s="221"/>
      <c r="TZB226" s="221"/>
      <c r="TZC226" s="221"/>
      <c r="TZD226" s="221"/>
      <c r="TZE226" s="221"/>
      <c r="TZF226" s="221"/>
      <c r="TZG226" s="221"/>
      <c r="TZH226" s="221"/>
      <c r="TZI226" s="221"/>
      <c r="TZJ226" s="221"/>
      <c r="TZK226" s="221"/>
      <c r="TZL226" s="221"/>
      <c r="TZM226" s="221"/>
      <c r="TZN226" s="221"/>
      <c r="TZO226" s="221"/>
      <c r="TZP226" s="221"/>
      <c r="TZQ226" s="221"/>
      <c r="TZR226" s="221"/>
      <c r="TZS226" s="221"/>
      <c r="TZT226" s="221"/>
      <c r="TZU226" s="221"/>
      <c r="TZV226" s="221"/>
      <c r="TZW226" s="221"/>
      <c r="TZX226" s="221"/>
      <c r="TZY226" s="221"/>
      <c r="TZZ226" s="221"/>
      <c r="UAA226" s="221"/>
      <c r="UAB226" s="221"/>
      <c r="UAC226" s="221"/>
      <c r="UAD226" s="221"/>
      <c r="UAE226" s="221"/>
      <c r="UAF226" s="221"/>
      <c r="UAG226" s="221"/>
      <c r="UAH226" s="221"/>
      <c r="UAI226" s="221"/>
      <c r="UAJ226" s="221"/>
      <c r="UAK226" s="221"/>
      <c r="UAL226" s="221"/>
      <c r="UAM226" s="221"/>
      <c r="UAN226" s="221"/>
      <c r="UAO226" s="221"/>
      <c r="UAP226" s="221"/>
      <c r="UAQ226" s="221"/>
      <c r="UAR226" s="221"/>
      <c r="UAS226" s="221"/>
      <c r="UAT226" s="221"/>
      <c r="UAU226" s="221"/>
      <c r="UAV226" s="221"/>
      <c r="UAW226" s="221"/>
      <c r="UAX226" s="221"/>
      <c r="UAY226" s="221"/>
      <c r="UAZ226" s="221"/>
      <c r="UBA226" s="221"/>
      <c r="UBB226" s="221"/>
      <c r="UBC226" s="221"/>
      <c r="UBD226" s="221"/>
      <c r="UBE226" s="221"/>
      <c r="UBF226" s="221"/>
      <c r="UBG226" s="221"/>
      <c r="UBH226" s="221"/>
      <c r="UBI226" s="221"/>
      <c r="UBJ226" s="221"/>
      <c r="UBK226" s="221"/>
      <c r="UBL226" s="221"/>
      <c r="UBM226" s="221"/>
      <c r="UBN226" s="221"/>
      <c r="UBO226" s="221"/>
      <c r="UBP226" s="221"/>
      <c r="UBQ226" s="221"/>
      <c r="UBR226" s="221"/>
      <c r="UBS226" s="221"/>
      <c r="UBT226" s="221"/>
      <c r="UBU226" s="221"/>
      <c r="UBV226" s="221"/>
      <c r="UBW226" s="221"/>
      <c r="UBX226" s="221"/>
      <c r="UBY226" s="221"/>
      <c r="UBZ226" s="221"/>
      <c r="UCA226" s="221"/>
      <c r="UCB226" s="221"/>
      <c r="UCC226" s="221"/>
      <c r="UCD226" s="221"/>
      <c r="UCE226" s="221"/>
      <c r="UCF226" s="221"/>
      <c r="UCG226" s="221"/>
      <c r="UCH226" s="221"/>
      <c r="UCI226" s="221"/>
      <c r="UCJ226" s="221"/>
      <c r="UCK226" s="221"/>
      <c r="UCL226" s="221"/>
      <c r="UCM226" s="221"/>
      <c r="UCN226" s="221"/>
      <c r="UCO226" s="221"/>
      <c r="UCP226" s="221"/>
      <c r="UCQ226" s="221"/>
      <c r="UCR226" s="221"/>
      <c r="UCS226" s="221"/>
      <c r="UCT226" s="221"/>
      <c r="UCU226" s="221"/>
      <c r="UCV226" s="221"/>
      <c r="UCW226" s="221"/>
      <c r="UCX226" s="221"/>
      <c r="UCY226" s="221"/>
      <c r="UCZ226" s="221"/>
      <c r="UDA226" s="221"/>
      <c r="UDB226" s="221"/>
      <c r="UDC226" s="221"/>
      <c r="UDD226" s="221"/>
      <c r="UDE226" s="221"/>
      <c r="UDF226" s="221"/>
      <c r="UDG226" s="221"/>
      <c r="UDH226" s="221"/>
      <c r="UDI226" s="221"/>
      <c r="UDJ226" s="221"/>
      <c r="UDK226" s="221"/>
      <c r="UDL226" s="221"/>
      <c r="UDM226" s="221"/>
      <c r="UDN226" s="221"/>
      <c r="UDO226" s="221"/>
      <c r="UDP226" s="221"/>
      <c r="UDQ226" s="221"/>
      <c r="UDR226" s="221"/>
      <c r="UDS226" s="221"/>
      <c r="UDT226" s="221"/>
      <c r="UDU226" s="221"/>
      <c r="UDV226" s="221"/>
      <c r="UDW226" s="221"/>
      <c r="UDX226" s="221"/>
      <c r="UDY226" s="221"/>
      <c r="UDZ226" s="221"/>
      <c r="UEA226" s="221"/>
      <c r="UEB226" s="221"/>
      <c r="UEC226" s="221"/>
      <c r="UED226" s="221"/>
      <c r="UEE226" s="221"/>
      <c r="UEF226" s="221"/>
      <c r="UEG226" s="221"/>
      <c r="UEH226" s="221"/>
      <c r="UEI226" s="221"/>
      <c r="UEJ226" s="221"/>
      <c r="UEK226" s="221"/>
      <c r="UEL226" s="221"/>
      <c r="UEM226" s="221"/>
      <c r="UEN226" s="221"/>
      <c r="UEO226" s="221"/>
      <c r="UEP226" s="221"/>
      <c r="UEQ226" s="221"/>
      <c r="UER226" s="221"/>
      <c r="UES226" s="221"/>
      <c r="UET226" s="221"/>
      <c r="UEU226" s="221"/>
      <c r="UEV226" s="221"/>
      <c r="UEW226" s="221"/>
      <c r="UEX226" s="221"/>
      <c r="UEY226" s="221"/>
      <c r="UEZ226" s="221"/>
      <c r="UFA226" s="221"/>
      <c r="UFB226" s="221"/>
      <c r="UFC226" s="221"/>
      <c r="UFD226" s="221"/>
      <c r="UFE226" s="221"/>
      <c r="UFF226" s="221"/>
      <c r="UFG226" s="221"/>
      <c r="UFH226" s="221"/>
      <c r="UFI226" s="221"/>
      <c r="UFJ226" s="221"/>
      <c r="UFK226" s="221"/>
      <c r="UFL226" s="221"/>
      <c r="UFM226" s="221"/>
      <c r="UFN226" s="221"/>
      <c r="UFO226" s="221"/>
      <c r="UFP226" s="221"/>
      <c r="UFQ226" s="221"/>
      <c r="UFR226" s="221"/>
      <c r="UFS226" s="221"/>
      <c r="UFT226" s="221"/>
      <c r="UFU226" s="221"/>
      <c r="UFV226" s="221"/>
      <c r="UFW226" s="221"/>
      <c r="UFX226" s="221"/>
      <c r="UFY226" s="221"/>
      <c r="UFZ226" s="221"/>
      <c r="UGA226" s="221"/>
      <c r="UGB226" s="221"/>
      <c r="UGC226" s="221"/>
      <c r="UGD226" s="221"/>
      <c r="UGE226" s="221"/>
      <c r="UGF226" s="221"/>
      <c r="UGG226" s="221"/>
      <c r="UGH226" s="221"/>
      <c r="UGI226" s="221"/>
      <c r="UGJ226" s="221"/>
      <c r="UGK226" s="221"/>
      <c r="UGL226" s="221"/>
      <c r="UGM226" s="221"/>
      <c r="UGN226" s="221"/>
      <c r="UGO226" s="221"/>
      <c r="UGP226" s="221"/>
      <c r="UGQ226" s="221"/>
      <c r="UGR226" s="221"/>
      <c r="UGS226" s="221"/>
      <c r="UGT226" s="221"/>
      <c r="UGU226" s="221"/>
      <c r="UGV226" s="221"/>
      <c r="UGW226" s="221"/>
      <c r="UGX226" s="221"/>
      <c r="UGY226" s="221"/>
      <c r="UGZ226" s="221"/>
      <c r="UHA226" s="221"/>
      <c r="UHB226" s="221"/>
      <c r="UHC226" s="221"/>
      <c r="UHD226" s="221"/>
      <c r="UHE226" s="221"/>
      <c r="UHF226" s="221"/>
      <c r="UHG226" s="221"/>
      <c r="UHH226" s="221"/>
      <c r="UHI226" s="221"/>
      <c r="UHJ226" s="221"/>
      <c r="UHK226" s="221"/>
      <c r="UHL226" s="221"/>
      <c r="UHM226" s="221"/>
      <c r="UHN226" s="221"/>
      <c r="UHO226" s="221"/>
      <c r="UHP226" s="221"/>
      <c r="UHQ226" s="221"/>
      <c r="UHR226" s="221"/>
      <c r="UHS226" s="221"/>
      <c r="UHT226" s="221"/>
      <c r="UHU226" s="221"/>
      <c r="UHV226" s="221"/>
      <c r="UHW226" s="221"/>
      <c r="UHX226" s="221"/>
      <c r="UHY226" s="221"/>
      <c r="UHZ226" s="221"/>
      <c r="UIA226" s="221"/>
      <c r="UIB226" s="221"/>
      <c r="UIC226" s="221"/>
      <c r="UID226" s="221"/>
      <c r="UIE226" s="221"/>
      <c r="UIF226" s="221"/>
      <c r="UIG226" s="221"/>
      <c r="UIH226" s="221"/>
      <c r="UII226" s="221"/>
      <c r="UIJ226" s="221"/>
      <c r="UIK226" s="221"/>
      <c r="UIL226" s="221"/>
      <c r="UIM226" s="221"/>
      <c r="UIN226" s="221"/>
      <c r="UIO226" s="221"/>
      <c r="UIP226" s="221"/>
      <c r="UIQ226" s="221"/>
      <c r="UIR226" s="221"/>
      <c r="UIS226" s="221"/>
      <c r="UIT226" s="221"/>
      <c r="UIU226" s="221"/>
      <c r="UIV226" s="221"/>
      <c r="UIW226" s="221"/>
      <c r="UIX226" s="221"/>
      <c r="UIY226" s="221"/>
      <c r="UIZ226" s="221"/>
      <c r="UJA226" s="221"/>
      <c r="UJB226" s="221"/>
      <c r="UJC226" s="221"/>
      <c r="UJD226" s="221"/>
      <c r="UJE226" s="221"/>
      <c r="UJF226" s="221"/>
      <c r="UJG226" s="221"/>
      <c r="UJH226" s="221"/>
      <c r="UJI226" s="221"/>
      <c r="UJJ226" s="221"/>
      <c r="UJK226" s="221"/>
      <c r="UJL226" s="221"/>
      <c r="UJM226" s="221"/>
      <c r="UJN226" s="221"/>
      <c r="UJO226" s="221"/>
      <c r="UJP226" s="221"/>
      <c r="UJQ226" s="221"/>
      <c r="UJR226" s="221"/>
      <c r="UJS226" s="221"/>
      <c r="UJT226" s="221"/>
      <c r="UJU226" s="221"/>
      <c r="UJV226" s="221"/>
      <c r="UJW226" s="221"/>
      <c r="UJX226" s="221"/>
      <c r="UJY226" s="221"/>
      <c r="UJZ226" s="221"/>
      <c r="UKA226" s="221"/>
      <c r="UKB226" s="221"/>
      <c r="UKC226" s="221"/>
      <c r="UKD226" s="221"/>
      <c r="UKE226" s="221"/>
      <c r="UKF226" s="221"/>
      <c r="UKG226" s="221"/>
      <c r="UKH226" s="221"/>
      <c r="UKI226" s="221"/>
      <c r="UKJ226" s="221"/>
      <c r="UKK226" s="221"/>
      <c r="UKL226" s="221"/>
      <c r="UKM226" s="221"/>
      <c r="UKN226" s="221"/>
      <c r="UKO226" s="221"/>
      <c r="UKP226" s="221"/>
      <c r="UKQ226" s="221"/>
      <c r="UKR226" s="221"/>
      <c r="UKS226" s="221"/>
      <c r="UKT226" s="221"/>
      <c r="UKU226" s="221"/>
      <c r="UKV226" s="221"/>
      <c r="UKW226" s="221"/>
      <c r="UKX226" s="221"/>
      <c r="UKY226" s="221"/>
      <c r="UKZ226" s="221"/>
      <c r="ULA226" s="221"/>
      <c r="ULB226" s="221"/>
      <c r="ULC226" s="221"/>
      <c r="ULD226" s="221"/>
      <c r="ULE226" s="221"/>
      <c r="ULF226" s="221"/>
      <c r="ULG226" s="221"/>
      <c r="ULH226" s="221"/>
      <c r="ULI226" s="221"/>
      <c r="ULJ226" s="221"/>
      <c r="ULK226" s="221"/>
      <c r="ULL226" s="221"/>
      <c r="ULM226" s="221"/>
      <c r="ULN226" s="221"/>
      <c r="ULO226" s="221"/>
      <c r="ULP226" s="221"/>
      <c r="ULQ226" s="221"/>
      <c r="ULR226" s="221"/>
      <c r="ULS226" s="221"/>
      <c r="ULT226" s="221"/>
      <c r="ULU226" s="221"/>
      <c r="ULV226" s="221"/>
      <c r="ULW226" s="221"/>
      <c r="ULX226" s="221"/>
      <c r="ULY226" s="221"/>
      <c r="ULZ226" s="221"/>
      <c r="UMA226" s="221"/>
      <c r="UMB226" s="221"/>
      <c r="UMC226" s="221"/>
      <c r="UMD226" s="221"/>
      <c r="UME226" s="221"/>
      <c r="UMF226" s="221"/>
      <c r="UMG226" s="221"/>
      <c r="UMH226" s="221"/>
      <c r="UMI226" s="221"/>
      <c r="UMJ226" s="221"/>
      <c r="UMK226" s="221"/>
      <c r="UML226" s="221"/>
      <c r="UMM226" s="221"/>
      <c r="UMN226" s="221"/>
      <c r="UMO226" s="221"/>
      <c r="UMP226" s="221"/>
      <c r="UMQ226" s="221"/>
      <c r="UMR226" s="221"/>
      <c r="UMS226" s="221"/>
      <c r="UMT226" s="221"/>
      <c r="UMU226" s="221"/>
      <c r="UMV226" s="221"/>
      <c r="UMW226" s="221"/>
      <c r="UMX226" s="221"/>
      <c r="UMY226" s="221"/>
      <c r="UMZ226" s="221"/>
      <c r="UNA226" s="221"/>
      <c r="UNB226" s="221"/>
      <c r="UNC226" s="221"/>
      <c r="UND226" s="221"/>
      <c r="UNE226" s="221"/>
      <c r="UNF226" s="221"/>
      <c r="UNG226" s="221"/>
      <c r="UNH226" s="221"/>
      <c r="UNI226" s="221"/>
      <c r="UNJ226" s="221"/>
      <c r="UNK226" s="221"/>
      <c r="UNL226" s="221"/>
      <c r="UNM226" s="221"/>
      <c r="UNN226" s="221"/>
      <c r="UNO226" s="221"/>
      <c r="UNP226" s="221"/>
      <c r="UNQ226" s="221"/>
      <c r="UNR226" s="221"/>
      <c r="UNS226" s="221"/>
      <c r="UNT226" s="221"/>
      <c r="UNU226" s="221"/>
      <c r="UNV226" s="221"/>
      <c r="UNW226" s="221"/>
      <c r="UNX226" s="221"/>
      <c r="UNY226" s="221"/>
      <c r="UNZ226" s="221"/>
      <c r="UOA226" s="221"/>
      <c r="UOB226" s="221"/>
      <c r="UOC226" s="221"/>
      <c r="UOD226" s="221"/>
      <c r="UOE226" s="221"/>
      <c r="UOF226" s="221"/>
      <c r="UOG226" s="221"/>
      <c r="UOH226" s="221"/>
      <c r="UOI226" s="221"/>
      <c r="UOJ226" s="221"/>
      <c r="UOK226" s="221"/>
      <c r="UOL226" s="221"/>
      <c r="UOM226" s="221"/>
      <c r="UON226" s="221"/>
      <c r="UOO226" s="221"/>
      <c r="UOP226" s="221"/>
      <c r="UOQ226" s="221"/>
      <c r="UOR226" s="221"/>
      <c r="UOS226" s="221"/>
      <c r="UOT226" s="221"/>
      <c r="UOU226" s="221"/>
      <c r="UOV226" s="221"/>
      <c r="UOW226" s="221"/>
      <c r="UOX226" s="221"/>
      <c r="UOY226" s="221"/>
      <c r="UOZ226" s="221"/>
      <c r="UPA226" s="221"/>
      <c r="UPB226" s="221"/>
      <c r="UPC226" s="221"/>
      <c r="UPD226" s="221"/>
      <c r="UPE226" s="221"/>
      <c r="UPF226" s="221"/>
      <c r="UPG226" s="221"/>
      <c r="UPH226" s="221"/>
      <c r="UPI226" s="221"/>
      <c r="UPJ226" s="221"/>
      <c r="UPK226" s="221"/>
      <c r="UPL226" s="221"/>
      <c r="UPM226" s="221"/>
      <c r="UPN226" s="221"/>
      <c r="UPO226" s="221"/>
      <c r="UPP226" s="221"/>
      <c r="UPQ226" s="221"/>
      <c r="UPR226" s="221"/>
      <c r="UPS226" s="221"/>
      <c r="UPT226" s="221"/>
      <c r="UPU226" s="221"/>
      <c r="UPV226" s="221"/>
      <c r="UPW226" s="221"/>
      <c r="UPX226" s="221"/>
      <c r="UPY226" s="221"/>
      <c r="UPZ226" s="221"/>
      <c r="UQA226" s="221"/>
      <c r="UQB226" s="221"/>
      <c r="UQC226" s="221"/>
      <c r="UQD226" s="221"/>
      <c r="UQE226" s="221"/>
      <c r="UQF226" s="221"/>
      <c r="UQG226" s="221"/>
      <c r="UQH226" s="221"/>
      <c r="UQI226" s="221"/>
      <c r="UQJ226" s="221"/>
      <c r="UQK226" s="221"/>
      <c r="UQL226" s="221"/>
      <c r="UQM226" s="221"/>
      <c r="UQN226" s="221"/>
      <c r="UQO226" s="221"/>
      <c r="UQP226" s="221"/>
      <c r="UQQ226" s="221"/>
      <c r="UQR226" s="221"/>
      <c r="UQS226" s="221"/>
      <c r="UQT226" s="221"/>
      <c r="UQU226" s="221"/>
      <c r="UQV226" s="221"/>
      <c r="UQW226" s="221"/>
      <c r="UQX226" s="221"/>
      <c r="UQY226" s="221"/>
      <c r="UQZ226" s="221"/>
      <c r="URA226" s="221"/>
      <c r="URB226" s="221"/>
      <c r="URC226" s="221"/>
      <c r="URD226" s="221"/>
      <c r="URE226" s="221"/>
      <c r="URF226" s="221"/>
      <c r="URG226" s="221"/>
      <c r="URH226" s="221"/>
      <c r="URI226" s="221"/>
      <c r="URJ226" s="221"/>
      <c r="URK226" s="221"/>
      <c r="URL226" s="221"/>
      <c r="URM226" s="221"/>
      <c r="URN226" s="221"/>
      <c r="URO226" s="221"/>
      <c r="URP226" s="221"/>
      <c r="URQ226" s="221"/>
      <c r="URR226" s="221"/>
      <c r="URS226" s="221"/>
      <c r="URT226" s="221"/>
      <c r="URU226" s="221"/>
      <c r="URV226" s="221"/>
      <c r="URW226" s="221"/>
      <c r="URX226" s="221"/>
      <c r="URY226" s="221"/>
      <c r="URZ226" s="221"/>
      <c r="USA226" s="221"/>
      <c r="USB226" s="221"/>
      <c r="USC226" s="221"/>
      <c r="USD226" s="221"/>
      <c r="USE226" s="221"/>
      <c r="USF226" s="221"/>
      <c r="USG226" s="221"/>
      <c r="USH226" s="221"/>
      <c r="USI226" s="221"/>
      <c r="USJ226" s="221"/>
      <c r="USK226" s="221"/>
      <c r="USL226" s="221"/>
      <c r="USM226" s="221"/>
      <c r="USN226" s="221"/>
      <c r="USO226" s="221"/>
      <c r="USP226" s="221"/>
      <c r="USQ226" s="221"/>
      <c r="USR226" s="221"/>
      <c r="USS226" s="221"/>
      <c r="UST226" s="221"/>
      <c r="USU226" s="221"/>
      <c r="USV226" s="221"/>
      <c r="USW226" s="221"/>
      <c r="USX226" s="221"/>
      <c r="USY226" s="221"/>
      <c r="USZ226" s="221"/>
      <c r="UTA226" s="221"/>
      <c r="UTB226" s="221"/>
      <c r="UTC226" s="221"/>
      <c r="UTD226" s="221"/>
      <c r="UTE226" s="221"/>
      <c r="UTF226" s="221"/>
      <c r="UTG226" s="221"/>
      <c r="UTH226" s="221"/>
      <c r="UTI226" s="221"/>
      <c r="UTJ226" s="221"/>
      <c r="UTK226" s="221"/>
      <c r="UTL226" s="221"/>
      <c r="UTM226" s="221"/>
      <c r="UTN226" s="221"/>
      <c r="UTO226" s="221"/>
      <c r="UTP226" s="221"/>
      <c r="UTQ226" s="221"/>
      <c r="UTR226" s="221"/>
      <c r="UTS226" s="221"/>
      <c r="UTT226" s="221"/>
      <c r="UTU226" s="221"/>
      <c r="UTV226" s="221"/>
      <c r="UTW226" s="221"/>
      <c r="UTX226" s="221"/>
      <c r="UTY226" s="221"/>
      <c r="UTZ226" s="221"/>
      <c r="UUA226" s="221"/>
      <c r="UUB226" s="221"/>
      <c r="UUC226" s="221"/>
      <c r="UUD226" s="221"/>
      <c r="UUE226" s="221"/>
      <c r="UUF226" s="221"/>
      <c r="UUG226" s="221"/>
      <c r="UUH226" s="221"/>
      <c r="UUI226" s="221"/>
      <c r="UUJ226" s="221"/>
      <c r="UUK226" s="221"/>
      <c r="UUL226" s="221"/>
      <c r="UUM226" s="221"/>
      <c r="UUN226" s="221"/>
      <c r="UUO226" s="221"/>
      <c r="UUP226" s="221"/>
      <c r="UUQ226" s="221"/>
      <c r="UUR226" s="221"/>
      <c r="UUS226" s="221"/>
      <c r="UUT226" s="221"/>
      <c r="UUU226" s="221"/>
      <c r="UUV226" s="221"/>
      <c r="UUW226" s="221"/>
      <c r="UUX226" s="221"/>
      <c r="UUY226" s="221"/>
      <c r="UUZ226" s="221"/>
      <c r="UVA226" s="221"/>
      <c r="UVB226" s="221"/>
      <c r="UVC226" s="221"/>
      <c r="UVD226" s="221"/>
      <c r="UVE226" s="221"/>
      <c r="UVF226" s="221"/>
      <c r="UVG226" s="221"/>
      <c r="UVH226" s="221"/>
      <c r="UVI226" s="221"/>
      <c r="UVJ226" s="221"/>
      <c r="UVK226" s="221"/>
      <c r="UVL226" s="221"/>
      <c r="UVM226" s="221"/>
      <c r="UVN226" s="221"/>
      <c r="UVO226" s="221"/>
      <c r="UVP226" s="221"/>
      <c r="UVQ226" s="221"/>
      <c r="UVR226" s="221"/>
      <c r="UVS226" s="221"/>
      <c r="UVT226" s="221"/>
      <c r="UVU226" s="221"/>
      <c r="UVV226" s="221"/>
      <c r="UVW226" s="221"/>
      <c r="UVX226" s="221"/>
      <c r="UVY226" s="221"/>
      <c r="UVZ226" s="221"/>
      <c r="UWA226" s="221"/>
      <c r="UWB226" s="221"/>
      <c r="UWC226" s="221"/>
      <c r="UWD226" s="221"/>
      <c r="UWE226" s="221"/>
      <c r="UWF226" s="221"/>
      <c r="UWG226" s="221"/>
      <c r="UWH226" s="221"/>
      <c r="UWI226" s="221"/>
      <c r="UWJ226" s="221"/>
      <c r="UWK226" s="221"/>
      <c r="UWL226" s="221"/>
      <c r="UWM226" s="221"/>
      <c r="UWN226" s="221"/>
      <c r="UWO226" s="221"/>
      <c r="UWP226" s="221"/>
      <c r="UWQ226" s="221"/>
      <c r="UWR226" s="221"/>
      <c r="UWS226" s="221"/>
      <c r="UWT226" s="221"/>
      <c r="UWU226" s="221"/>
      <c r="UWV226" s="221"/>
      <c r="UWW226" s="221"/>
      <c r="UWX226" s="221"/>
      <c r="UWY226" s="221"/>
      <c r="UWZ226" s="221"/>
      <c r="UXA226" s="221"/>
      <c r="UXB226" s="221"/>
      <c r="UXC226" s="221"/>
      <c r="UXD226" s="221"/>
      <c r="UXE226" s="221"/>
      <c r="UXF226" s="221"/>
      <c r="UXG226" s="221"/>
      <c r="UXH226" s="221"/>
      <c r="UXI226" s="221"/>
      <c r="UXJ226" s="221"/>
      <c r="UXK226" s="221"/>
      <c r="UXL226" s="221"/>
      <c r="UXM226" s="221"/>
      <c r="UXN226" s="221"/>
      <c r="UXO226" s="221"/>
      <c r="UXP226" s="221"/>
      <c r="UXQ226" s="221"/>
      <c r="UXR226" s="221"/>
      <c r="UXS226" s="221"/>
      <c r="UXT226" s="221"/>
      <c r="UXU226" s="221"/>
      <c r="UXV226" s="221"/>
      <c r="UXW226" s="221"/>
      <c r="UXX226" s="221"/>
      <c r="UXY226" s="221"/>
      <c r="UXZ226" s="221"/>
      <c r="UYA226" s="221"/>
      <c r="UYB226" s="221"/>
      <c r="UYC226" s="221"/>
      <c r="UYD226" s="221"/>
      <c r="UYE226" s="221"/>
      <c r="UYF226" s="221"/>
      <c r="UYG226" s="221"/>
      <c r="UYH226" s="221"/>
      <c r="UYI226" s="221"/>
      <c r="UYJ226" s="221"/>
      <c r="UYK226" s="221"/>
      <c r="UYL226" s="221"/>
      <c r="UYM226" s="221"/>
      <c r="UYN226" s="221"/>
      <c r="UYO226" s="221"/>
      <c r="UYP226" s="221"/>
      <c r="UYQ226" s="221"/>
      <c r="UYR226" s="221"/>
      <c r="UYS226" s="221"/>
      <c r="UYT226" s="221"/>
      <c r="UYU226" s="221"/>
      <c r="UYV226" s="221"/>
      <c r="UYW226" s="221"/>
      <c r="UYX226" s="221"/>
      <c r="UYY226" s="221"/>
      <c r="UYZ226" s="221"/>
      <c r="UZA226" s="221"/>
      <c r="UZB226" s="221"/>
      <c r="UZC226" s="221"/>
      <c r="UZD226" s="221"/>
      <c r="UZE226" s="221"/>
      <c r="UZF226" s="221"/>
      <c r="UZG226" s="221"/>
      <c r="UZH226" s="221"/>
      <c r="UZI226" s="221"/>
      <c r="UZJ226" s="221"/>
      <c r="UZK226" s="221"/>
      <c r="UZL226" s="221"/>
      <c r="UZM226" s="221"/>
      <c r="UZN226" s="221"/>
      <c r="UZO226" s="221"/>
      <c r="UZP226" s="221"/>
      <c r="UZQ226" s="221"/>
      <c r="UZR226" s="221"/>
      <c r="UZS226" s="221"/>
      <c r="UZT226" s="221"/>
      <c r="UZU226" s="221"/>
      <c r="UZV226" s="221"/>
      <c r="UZW226" s="221"/>
      <c r="UZX226" s="221"/>
      <c r="UZY226" s="221"/>
      <c r="UZZ226" s="221"/>
      <c r="VAA226" s="221"/>
      <c r="VAB226" s="221"/>
      <c r="VAC226" s="221"/>
      <c r="VAD226" s="221"/>
      <c r="VAE226" s="221"/>
      <c r="VAF226" s="221"/>
      <c r="VAG226" s="221"/>
      <c r="VAH226" s="221"/>
      <c r="VAI226" s="221"/>
      <c r="VAJ226" s="221"/>
      <c r="VAK226" s="221"/>
      <c r="VAL226" s="221"/>
      <c r="VAM226" s="221"/>
      <c r="VAN226" s="221"/>
      <c r="VAO226" s="221"/>
      <c r="VAP226" s="221"/>
      <c r="VAQ226" s="221"/>
      <c r="VAR226" s="221"/>
      <c r="VAS226" s="221"/>
      <c r="VAT226" s="221"/>
      <c r="VAU226" s="221"/>
      <c r="VAV226" s="221"/>
      <c r="VAW226" s="221"/>
      <c r="VAX226" s="221"/>
      <c r="VAY226" s="221"/>
      <c r="VAZ226" s="221"/>
      <c r="VBA226" s="221"/>
      <c r="VBB226" s="221"/>
      <c r="VBC226" s="221"/>
      <c r="VBD226" s="221"/>
      <c r="VBE226" s="221"/>
      <c r="VBF226" s="221"/>
      <c r="VBG226" s="221"/>
      <c r="VBH226" s="221"/>
      <c r="VBI226" s="221"/>
      <c r="VBJ226" s="221"/>
      <c r="VBK226" s="221"/>
      <c r="VBL226" s="221"/>
      <c r="VBM226" s="221"/>
      <c r="VBN226" s="221"/>
      <c r="VBO226" s="221"/>
      <c r="VBP226" s="221"/>
      <c r="VBQ226" s="221"/>
      <c r="VBR226" s="221"/>
      <c r="VBS226" s="221"/>
      <c r="VBT226" s="221"/>
      <c r="VBU226" s="221"/>
      <c r="VBV226" s="221"/>
      <c r="VBW226" s="221"/>
      <c r="VBX226" s="221"/>
      <c r="VBY226" s="221"/>
      <c r="VBZ226" s="221"/>
      <c r="VCA226" s="221"/>
      <c r="VCB226" s="221"/>
      <c r="VCC226" s="221"/>
      <c r="VCD226" s="221"/>
      <c r="VCE226" s="221"/>
      <c r="VCF226" s="221"/>
      <c r="VCG226" s="221"/>
      <c r="VCH226" s="221"/>
      <c r="VCI226" s="221"/>
      <c r="VCJ226" s="221"/>
      <c r="VCK226" s="221"/>
      <c r="VCL226" s="221"/>
      <c r="VCM226" s="221"/>
      <c r="VCN226" s="221"/>
      <c r="VCO226" s="221"/>
      <c r="VCP226" s="221"/>
      <c r="VCQ226" s="221"/>
      <c r="VCR226" s="221"/>
      <c r="VCS226" s="221"/>
      <c r="VCT226" s="221"/>
      <c r="VCU226" s="221"/>
      <c r="VCV226" s="221"/>
      <c r="VCW226" s="221"/>
      <c r="VCX226" s="221"/>
      <c r="VCY226" s="221"/>
      <c r="VCZ226" s="221"/>
      <c r="VDA226" s="221"/>
      <c r="VDB226" s="221"/>
      <c r="VDC226" s="221"/>
      <c r="VDD226" s="221"/>
      <c r="VDE226" s="221"/>
      <c r="VDF226" s="221"/>
      <c r="VDG226" s="221"/>
      <c r="VDH226" s="221"/>
      <c r="VDI226" s="221"/>
      <c r="VDJ226" s="221"/>
      <c r="VDK226" s="221"/>
      <c r="VDL226" s="221"/>
      <c r="VDM226" s="221"/>
      <c r="VDN226" s="221"/>
      <c r="VDO226" s="221"/>
      <c r="VDP226" s="221"/>
      <c r="VDQ226" s="221"/>
      <c r="VDR226" s="221"/>
      <c r="VDS226" s="221"/>
      <c r="VDT226" s="221"/>
      <c r="VDU226" s="221"/>
      <c r="VDV226" s="221"/>
      <c r="VDW226" s="221"/>
      <c r="VDX226" s="221"/>
      <c r="VDY226" s="221"/>
      <c r="VDZ226" s="221"/>
      <c r="VEA226" s="221"/>
      <c r="VEB226" s="221"/>
      <c r="VEC226" s="221"/>
      <c r="VED226" s="221"/>
      <c r="VEE226" s="221"/>
      <c r="VEF226" s="221"/>
      <c r="VEG226" s="221"/>
      <c r="VEH226" s="221"/>
      <c r="VEI226" s="221"/>
      <c r="VEJ226" s="221"/>
      <c r="VEK226" s="221"/>
      <c r="VEL226" s="221"/>
      <c r="VEM226" s="221"/>
      <c r="VEN226" s="221"/>
      <c r="VEO226" s="221"/>
      <c r="VEP226" s="221"/>
      <c r="VEQ226" s="221"/>
      <c r="VER226" s="221"/>
      <c r="VES226" s="221"/>
      <c r="VET226" s="221"/>
      <c r="VEU226" s="221"/>
      <c r="VEV226" s="221"/>
      <c r="VEW226" s="221"/>
      <c r="VEX226" s="221"/>
      <c r="VEY226" s="221"/>
      <c r="VEZ226" s="221"/>
      <c r="VFA226" s="221"/>
      <c r="VFB226" s="221"/>
      <c r="VFC226" s="221"/>
      <c r="VFD226" s="221"/>
      <c r="VFE226" s="221"/>
      <c r="VFF226" s="221"/>
      <c r="VFG226" s="221"/>
      <c r="VFH226" s="221"/>
      <c r="VFI226" s="221"/>
      <c r="VFJ226" s="221"/>
      <c r="VFK226" s="221"/>
      <c r="VFL226" s="221"/>
      <c r="VFM226" s="221"/>
      <c r="VFN226" s="221"/>
      <c r="VFO226" s="221"/>
      <c r="VFP226" s="221"/>
      <c r="VFQ226" s="221"/>
      <c r="VFR226" s="221"/>
      <c r="VFS226" s="221"/>
      <c r="VFT226" s="221"/>
      <c r="VFU226" s="221"/>
      <c r="VFV226" s="221"/>
      <c r="VFW226" s="221"/>
      <c r="VFX226" s="221"/>
      <c r="VFY226" s="221"/>
      <c r="VFZ226" s="221"/>
      <c r="VGA226" s="221"/>
      <c r="VGB226" s="221"/>
      <c r="VGC226" s="221"/>
      <c r="VGD226" s="221"/>
      <c r="VGE226" s="221"/>
      <c r="VGF226" s="221"/>
      <c r="VGG226" s="221"/>
      <c r="VGH226" s="221"/>
      <c r="VGI226" s="221"/>
      <c r="VGJ226" s="221"/>
      <c r="VGK226" s="221"/>
      <c r="VGL226" s="221"/>
      <c r="VGM226" s="221"/>
      <c r="VGN226" s="221"/>
      <c r="VGO226" s="221"/>
      <c r="VGP226" s="221"/>
      <c r="VGQ226" s="221"/>
      <c r="VGR226" s="221"/>
      <c r="VGS226" s="221"/>
      <c r="VGT226" s="221"/>
      <c r="VGU226" s="221"/>
      <c r="VGV226" s="221"/>
      <c r="VGW226" s="221"/>
      <c r="VGX226" s="221"/>
      <c r="VGY226" s="221"/>
      <c r="VGZ226" s="221"/>
      <c r="VHA226" s="221"/>
      <c r="VHB226" s="221"/>
      <c r="VHC226" s="221"/>
      <c r="VHD226" s="221"/>
      <c r="VHE226" s="221"/>
      <c r="VHF226" s="221"/>
      <c r="VHG226" s="221"/>
      <c r="VHH226" s="221"/>
      <c r="VHI226" s="221"/>
      <c r="VHJ226" s="221"/>
      <c r="VHK226" s="221"/>
      <c r="VHL226" s="221"/>
      <c r="VHM226" s="221"/>
      <c r="VHN226" s="221"/>
      <c r="VHO226" s="221"/>
      <c r="VHP226" s="221"/>
      <c r="VHQ226" s="221"/>
      <c r="VHR226" s="221"/>
      <c r="VHS226" s="221"/>
      <c r="VHT226" s="221"/>
      <c r="VHU226" s="221"/>
      <c r="VHV226" s="221"/>
      <c r="VHW226" s="221"/>
      <c r="VHX226" s="221"/>
      <c r="VHY226" s="221"/>
      <c r="VHZ226" s="221"/>
      <c r="VIA226" s="221"/>
      <c r="VIB226" s="221"/>
      <c r="VIC226" s="221"/>
      <c r="VID226" s="221"/>
      <c r="VIE226" s="221"/>
      <c r="VIF226" s="221"/>
      <c r="VIG226" s="221"/>
      <c r="VIH226" s="221"/>
      <c r="VII226" s="221"/>
      <c r="VIJ226" s="221"/>
      <c r="VIK226" s="221"/>
      <c r="VIL226" s="221"/>
      <c r="VIM226" s="221"/>
      <c r="VIN226" s="221"/>
      <c r="VIO226" s="221"/>
      <c r="VIP226" s="221"/>
      <c r="VIQ226" s="221"/>
      <c r="VIR226" s="221"/>
      <c r="VIS226" s="221"/>
      <c r="VIT226" s="221"/>
      <c r="VIU226" s="221"/>
      <c r="VIV226" s="221"/>
      <c r="VIW226" s="221"/>
      <c r="VIX226" s="221"/>
      <c r="VIY226" s="221"/>
      <c r="VIZ226" s="221"/>
      <c r="VJA226" s="221"/>
      <c r="VJB226" s="221"/>
      <c r="VJC226" s="221"/>
      <c r="VJD226" s="221"/>
      <c r="VJE226" s="221"/>
      <c r="VJF226" s="221"/>
      <c r="VJG226" s="221"/>
      <c r="VJH226" s="221"/>
      <c r="VJI226" s="221"/>
      <c r="VJJ226" s="221"/>
      <c r="VJK226" s="221"/>
      <c r="VJL226" s="221"/>
      <c r="VJM226" s="221"/>
      <c r="VJN226" s="221"/>
      <c r="VJO226" s="221"/>
      <c r="VJP226" s="221"/>
      <c r="VJQ226" s="221"/>
      <c r="VJR226" s="221"/>
      <c r="VJS226" s="221"/>
      <c r="VJT226" s="221"/>
      <c r="VJU226" s="221"/>
      <c r="VJV226" s="221"/>
      <c r="VJW226" s="221"/>
      <c r="VJX226" s="221"/>
      <c r="VJY226" s="221"/>
      <c r="VJZ226" s="221"/>
      <c r="VKA226" s="221"/>
      <c r="VKB226" s="221"/>
      <c r="VKC226" s="221"/>
      <c r="VKD226" s="221"/>
      <c r="VKE226" s="221"/>
      <c r="VKF226" s="221"/>
      <c r="VKG226" s="221"/>
      <c r="VKH226" s="221"/>
      <c r="VKI226" s="221"/>
      <c r="VKJ226" s="221"/>
      <c r="VKK226" s="221"/>
      <c r="VKL226" s="221"/>
      <c r="VKM226" s="221"/>
      <c r="VKN226" s="221"/>
      <c r="VKO226" s="221"/>
      <c r="VKP226" s="221"/>
      <c r="VKQ226" s="221"/>
      <c r="VKR226" s="221"/>
      <c r="VKS226" s="221"/>
      <c r="VKT226" s="221"/>
      <c r="VKU226" s="221"/>
      <c r="VKV226" s="221"/>
      <c r="VKW226" s="221"/>
      <c r="VKX226" s="221"/>
      <c r="VKY226" s="221"/>
      <c r="VKZ226" s="221"/>
      <c r="VLA226" s="221"/>
      <c r="VLB226" s="221"/>
      <c r="VLC226" s="221"/>
      <c r="VLD226" s="221"/>
      <c r="VLE226" s="221"/>
      <c r="VLF226" s="221"/>
      <c r="VLG226" s="221"/>
      <c r="VLH226" s="221"/>
      <c r="VLI226" s="221"/>
      <c r="VLJ226" s="221"/>
      <c r="VLK226" s="221"/>
      <c r="VLL226" s="221"/>
      <c r="VLM226" s="221"/>
      <c r="VLN226" s="221"/>
      <c r="VLO226" s="221"/>
      <c r="VLP226" s="221"/>
      <c r="VLQ226" s="221"/>
      <c r="VLR226" s="221"/>
      <c r="VLS226" s="221"/>
      <c r="VLT226" s="221"/>
      <c r="VLU226" s="221"/>
      <c r="VLV226" s="221"/>
      <c r="VLW226" s="221"/>
      <c r="VLX226" s="221"/>
      <c r="VLY226" s="221"/>
      <c r="VLZ226" s="221"/>
      <c r="VMA226" s="221"/>
      <c r="VMB226" s="221"/>
      <c r="VMC226" s="221"/>
      <c r="VMD226" s="221"/>
      <c r="VME226" s="221"/>
      <c r="VMF226" s="221"/>
      <c r="VMG226" s="221"/>
      <c r="VMH226" s="221"/>
      <c r="VMI226" s="221"/>
      <c r="VMJ226" s="221"/>
      <c r="VMK226" s="221"/>
      <c r="VML226" s="221"/>
      <c r="VMM226" s="221"/>
      <c r="VMN226" s="221"/>
      <c r="VMO226" s="221"/>
      <c r="VMP226" s="221"/>
      <c r="VMQ226" s="221"/>
      <c r="VMR226" s="221"/>
      <c r="VMS226" s="221"/>
      <c r="VMT226" s="221"/>
      <c r="VMU226" s="221"/>
      <c r="VMV226" s="221"/>
      <c r="VMW226" s="221"/>
      <c r="VMX226" s="221"/>
      <c r="VMY226" s="221"/>
      <c r="VMZ226" s="221"/>
      <c r="VNA226" s="221"/>
      <c r="VNB226" s="221"/>
      <c r="VNC226" s="221"/>
      <c r="VND226" s="221"/>
      <c r="VNE226" s="221"/>
      <c r="VNF226" s="221"/>
      <c r="VNG226" s="221"/>
      <c r="VNH226" s="221"/>
      <c r="VNI226" s="221"/>
      <c r="VNJ226" s="221"/>
      <c r="VNK226" s="221"/>
      <c r="VNL226" s="221"/>
      <c r="VNM226" s="221"/>
      <c r="VNN226" s="221"/>
      <c r="VNO226" s="221"/>
      <c r="VNP226" s="221"/>
      <c r="VNQ226" s="221"/>
      <c r="VNR226" s="221"/>
      <c r="VNS226" s="221"/>
      <c r="VNT226" s="221"/>
      <c r="VNU226" s="221"/>
      <c r="VNV226" s="221"/>
      <c r="VNW226" s="221"/>
      <c r="VNX226" s="221"/>
      <c r="VNY226" s="221"/>
      <c r="VNZ226" s="221"/>
      <c r="VOA226" s="221"/>
      <c r="VOB226" s="221"/>
      <c r="VOC226" s="221"/>
      <c r="VOD226" s="221"/>
      <c r="VOE226" s="221"/>
      <c r="VOF226" s="221"/>
      <c r="VOG226" s="221"/>
      <c r="VOH226" s="221"/>
      <c r="VOI226" s="221"/>
      <c r="VOJ226" s="221"/>
      <c r="VOK226" s="221"/>
      <c r="VOL226" s="221"/>
      <c r="VOM226" s="221"/>
      <c r="VON226" s="221"/>
      <c r="VOO226" s="221"/>
      <c r="VOP226" s="221"/>
      <c r="VOQ226" s="221"/>
      <c r="VOR226" s="221"/>
      <c r="VOS226" s="221"/>
      <c r="VOT226" s="221"/>
      <c r="VOU226" s="221"/>
      <c r="VOV226" s="221"/>
      <c r="VOW226" s="221"/>
      <c r="VOX226" s="221"/>
      <c r="VOY226" s="221"/>
      <c r="VOZ226" s="221"/>
      <c r="VPA226" s="221"/>
      <c r="VPB226" s="221"/>
      <c r="VPC226" s="221"/>
      <c r="VPD226" s="221"/>
      <c r="VPE226" s="221"/>
      <c r="VPF226" s="221"/>
      <c r="VPG226" s="221"/>
      <c r="VPH226" s="221"/>
      <c r="VPI226" s="221"/>
      <c r="VPJ226" s="221"/>
      <c r="VPK226" s="221"/>
      <c r="VPL226" s="221"/>
      <c r="VPM226" s="221"/>
      <c r="VPN226" s="221"/>
      <c r="VPO226" s="221"/>
      <c r="VPP226" s="221"/>
      <c r="VPQ226" s="221"/>
      <c r="VPR226" s="221"/>
      <c r="VPS226" s="221"/>
      <c r="VPT226" s="221"/>
      <c r="VPU226" s="221"/>
      <c r="VPV226" s="221"/>
      <c r="VPW226" s="221"/>
      <c r="VPX226" s="221"/>
      <c r="VPY226" s="221"/>
      <c r="VPZ226" s="221"/>
      <c r="VQA226" s="221"/>
      <c r="VQB226" s="221"/>
      <c r="VQC226" s="221"/>
      <c r="VQD226" s="221"/>
      <c r="VQE226" s="221"/>
      <c r="VQF226" s="221"/>
      <c r="VQG226" s="221"/>
      <c r="VQH226" s="221"/>
      <c r="VQI226" s="221"/>
      <c r="VQJ226" s="221"/>
      <c r="VQK226" s="221"/>
      <c r="VQL226" s="221"/>
      <c r="VQM226" s="221"/>
      <c r="VQN226" s="221"/>
      <c r="VQO226" s="221"/>
      <c r="VQP226" s="221"/>
      <c r="VQQ226" s="221"/>
      <c r="VQR226" s="221"/>
      <c r="VQS226" s="221"/>
      <c r="VQT226" s="221"/>
      <c r="VQU226" s="221"/>
      <c r="VQV226" s="221"/>
      <c r="VQW226" s="221"/>
      <c r="VQX226" s="221"/>
      <c r="VQY226" s="221"/>
      <c r="VQZ226" s="221"/>
      <c r="VRA226" s="221"/>
      <c r="VRB226" s="221"/>
      <c r="VRC226" s="221"/>
      <c r="VRD226" s="221"/>
      <c r="VRE226" s="221"/>
      <c r="VRF226" s="221"/>
      <c r="VRG226" s="221"/>
      <c r="VRH226" s="221"/>
      <c r="VRI226" s="221"/>
      <c r="VRJ226" s="221"/>
      <c r="VRK226" s="221"/>
      <c r="VRL226" s="221"/>
      <c r="VRM226" s="221"/>
      <c r="VRN226" s="221"/>
      <c r="VRO226" s="221"/>
      <c r="VRP226" s="221"/>
      <c r="VRQ226" s="221"/>
      <c r="VRR226" s="221"/>
      <c r="VRS226" s="221"/>
      <c r="VRT226" s="221"/>
      <c r="VRU226" s="221"/>
      <c r="VRV226" s="221"/>
      <c r="VRW226" s="221"/>
      <c r="VRX226" s="221"/>
      <c r="VRY226" s="221"/>
      <c r="VRZ226" s="221"/>
      <c r="VSA226" s="221"/>
      <c r="VSB226" s="221"/>
      <c r="VSC226" s="221"/>
      <c r="VSD226" s="221"/>
      <c r="VSE226" s="221"/>
      <c r="VSF226" s="221"/>
      <c r="VSG226" s="221"/>
      <c r="VSH226" s="221"/>
      <c r="VSI226" s="221"/>
      <c r="VSJ226" s="221"/>
      <c r="VSK226" s="221"/>
      <c r="VSL226" s="221"/>
      <c r="VSM226" s="221"/>
      <c r="VSN226" s="221"/>
      <c r="VSO226" s="221"/>
      <c r="VSP226" s="221"/>
      <c r="VSQ226" s="221"/>
      <c r="VSR226" s="221"/>
      <c r="VSS226" s="221"/>
      <c r="VST226" s="221"/>
      <c r="VSU226" s="221"/>
      <c r="VSV226" s="221"/>
      <c r="VSW226" s="221"/>
      <c r="VSX226" s="221"/>
      <c r="VSY226" s="221"/>
      <c r="VSZ226" s="221"/>
      <c r="VTA226" s="221"/>
      <c r="VTB226" s="221"/>
      <c r="VTC226" s="221"/>
      <c r="VTD226" s="221"/>
      <c r="VTE226" s="221"/>
      <c r="VTF226" s="221"/>
      <c r="VTG226" s="221"/>
      <c r="VTH226" s="221"/>
      <c r="VTI226" s="221"/>
      <c r="VTJ226" s="221"/>
      <c r="VTK226" s="221"/>
      <c r="VTL226" s="221"/>
      <c r="VTM226" s="221"/>
      <c r="VTN226" s="221"/>
      <c r="VTO226" s="221"/>
      <c r="VTP226" s="221"/>
      <c r="VTQ226" s="221"/>
      <c r="VTR226" s="221"/>
      <c r="VTS226" s="221"/>
      <c r="VTT226" s="221"/>
      <c r="VTU226" s="221"/>
      <c r="VTV226" s="221"/>
      <c r="VTW226" s="221"/>
      <c r="VTX226" s="221"/>
      <c r="VTY226" s="221"/>
      <c r="VTZ226" s="221"/>
      <c r="VUA226" s="221"/>
      <c r="VUB226" s="221"/>
      <c r="VUC226" s="221"/>
      <c r="VUD226" s="221"/>
      <c r="VUE226" s="221"/>
      <c r="VUF226" s="221"/>
      <c r="VUG226" s="221"/>
      <c r="VUH226" s="221"/>
      <c r="VUI226" s="221"/>
      <c r="VUJ226" s="221"/>
      <c r="VUK226" s="221"/>
      <c r="VUL226" s="221"/>
      <c r="VUM226" s="221"/>
      <c r="VUN226" s="221"/>
      <c r="VUO226" s="221"/>
      <c r="VUP226" s="221"/>
      <c r="VUQ226" s="221"/>
      <c r="VUR226" s="221"/>
      <c r="VUS226" s="221"/>
      <c r="VUT226" s="221"/>
      <c r="VUU226" s="221"/>
      <c r="VUV226" s="221"/>
      <c r="VUW226" s="221"/>
      <c r="VUX226" s="221"/>
      <c r="VUY226" s="221"/>
      <c r="VUZ226" s="221"/>
      <c r="VVA226" s="221"/>
      <c r="VVB226" s="221"/>
      <c r="VVC226" s="221"/>
      <c r="VVD226" s="221"/>
      <c r="VVE226" s="221"/>
      <c r="VVF226" s="221"/>
      <c r="VVG226" s="221"/>
      <c r="VVH226" s="221"/>
      <c r="VVI226" s="221"/>
      <c r="VVJ226" s="221"/>
      <c r="VVK226" s="221"/>
      <c r="VVL226" s="221"/>
      <c r="VVM226" s="221"/>
      <c r="VVN226" s="221"/>
      <c r="VVO226" s="221"/>
      <c r="VVP226" s="221"/>
      <c r="VVQ226" s="221"/>
      <c r="VVR226" s="221"/>
      <c r="VVS226" s="221"/>
      <c r="VVT226" s="221"/>
      <c r="VVU226" s="221"/>
      <c r="VVV226" s="221"/>
      <c r="VVW226" s="221"/>
      <c r="VVX226" s="221"/>
      <c r="VVY226" s="221"/>
      <c r="VVZ226" s="221"/>
      <c r="VWA226" s="221"/>
      <c r="VWB226" s="221"/>
      <c r="VWC226" s="221"/>
      <c r="VWD226" s="221"/>
      <c r="VWE226" s="221"/>
      <c r="VWF226" s="221"/>
      <c r="VWG226" s="221"/>
      <c r="VWH226" s="221"/>
      <c r="VWI226" s="221"/>
      <c r="VWJ226" s="221"/>
      <c r="VWK226" s="221"/>
      <c r="VWL226" s="221"/>
      <c r="VWM226" s="221"/>
      <c r="VWN226" s="221"/>
      <c r="VWO226" s="221"/>
      <c r="VWP226" s="221"/>
      <c r="VWQ226" s="221"/>
      <c r="VWR226" s="221"/>
      <c r="VWS226" s="221"/>
      <c r="VWT226" s="221"/>
      <c r="VWU226" s="221"/>
      <c r="VWV226" s="221"/>
      <c r="VWW226" s="221"/>
      <c r="VWX226" s="221"/>
      <c r="VWY226" s="221"/>
      <c r="VWZ226" s="221"/>
      <c r="VXA226" s="221"/>
      <c r="VXB226" s="221"/>
      <c r="VXC226" s="221"/>
      <c r="VXD226" s="221"/>
      <c r="VXE226" s="221"/>
      <c r="VXF226" s="221"/>
      <c r="VXG226" s="221"/>
      <c r="VXH226" s="221"/>
      <c r="VXI226" s="221"/>
      <c r="VXJ226" s="221"/>
      <c r="VXK226" s="221"/>
      <c r="VXL226" s="221"/>
      <c r="VXM226" s="221"/>
      <c r="VXN226" s="221"/>
      <c r="VXO226" s="221"/>
      <c r="VXP226" s="221"/>
      <c r="VXQ226" s="221"/>
      <c r="VXR226" s="221"/>
      <c r="VXS226" s="221"/>
      <c r="VXT226" s="221"/>
      <c r="VXU226" s="221"/>
      <c r="VXV226" s="221"/>
      <c r="VXW226" s="221"/>
      <c r="VXX226" s="221"/>
      <c r="VXY226" s="221"/>
      <c r="VXZ226" s="221"/>
      <c r="VYA226" s="221"/>
      <c r="VYB226" s="221"/>
      <c r="VYC226" s="221"/>
      <c r="VYD226" s="221"/>
      <c r="VYE226" s="221"/>
      <c r="VYF226" s="221"/>
      <c r="VYG226" s="221"/>
      <c r="VYH226" s="221"/>
      <c r="VYI226" s="221"/>
      <c r="VYJ226" s="221"/>
      <c r="VYK226" s="221"/>
      <c r="VYL226" s="221"/>
      <c r="VYM226" s="221"/>
      <c r="VYN226" s="221"/>
      <c r="VYO226" s="221"/>
      <c r="VYP226" s="221"/>
      <c r="VYQ226" s="221"/>
      <c r="VYR226" s="221"/>
      <c r="VYS226" s="221"/>
      <c r="VYT226" s="221"/>
      <c r="VYU226" s="221"/>
      <c r="VYV226" s="221"/>
      <c r="VYW226" s="221"/>
      <c r="VYX226" s="221"/>
      <c r="VYY226" s="221"/>
      <c r="VYZ226" s="221"/>
      <c r="VZA226" s="221"/>
      <c r="VZB226" s="221"/>
      <c r="VZC226" s="221"/>
      <c r="VZD226" s="221"/>
      <c r="VZE226" s="221"/>
      <c r="VZF226" s="221"/>
      <c r="VZG226" s="221"/>
      <c r="VZH226" s="221"/>
      <c r="VZI226" s="221"/>
      <c r="VZJ226" s="221"/>
      <c r="VZK226" s="221"/>
      <c r="VZL226" s="221"/>
      <c r="VZM226" s="221"/>
      <c r="VZN226" s="221"/>
      <c r="VZO226" s="221"/>
      <c r="VZP226" s="221"/>
      <c r="VZQ226" s="221"/>
      <c r="VZR226" s="221"/>
      <c r="VZS226" s="221"/>
      <c r="VZT226" s="221"/>
      <c r="VZU226" s="221"/>
      <c r="VZV226" s="221"/>
      <c r="VZW226" s="221"/>
      <c r="VZX226" s="221"/>
      <c r="VZY226" s="221"/>
      <c r="VZZ226" s="221"/>
      <c r="WAA226" s="221"/>
      <c r="WAB226" s="221"/>
      <c r="WAC226" s="221"/>
      <c r="WAD226" s="221"/>
      <c r="WAE226" s="221"/>
      <c r="WAF226" s="221"/>
      <c r="WAG226" s="221"/>
      <c r="WAH226" s="221"/>
      <c r="WAI226" s="221"/>
      <c r="WAJ226" s="221"/>
      <c r="WAK226" s="221"/>
      <c r="WAL226" s="221"/>
      <c r="WAM226" s="221"/>
      <c r="WAN226" s="221"/>
      <c r="WAO226" s="221"/>
      <c r="WAP226" s="221"/>
      <c r="WAQ226" s="221"/>
      <c r="WAR226" s="221"/>
      <c r="WAS226" s="221"/>
      <c r="WAT226" s="221"/>
      <c r="WAU226" s="221"/>
      <c r="WAV226" s="221"/>
      <c r="WAW226" s="221"/>
      <c r="WAX226" s="221"/>
      <c r="WAY226" s="221"/>
      <c r="WAZ226" s="221"/>
      <c r="WBA226" s="221"/>
      <c r="WBB226" s="221"/>
      <c r="WBC226" s="221"/>
      <c r="WBD226" s="221"/>
      <c r="WBE226" s="221"/>
      <c r="WBF226" s="221"/>
      <c r="WBG226" s="221"/>
      <c r="WBH226" s="221"/>
      <c r="WBI226" s="221"/>
      <c r="WBJ226" s="221"/>
      <c r="WBK226" s="221"/>
      <c r="WBL226" s="221"/>
      <c r="WBM226" s="221"/>
      <c r="WBN226" s="221"/>
      <c r="WBO226" s="221"/>
      <c r="WBP226" s="221"/>
      <c r="WBQ226" s="221"/>
      <c r="WBR226" s="221"/>
      <c r="WBS226" s="221"/>
      <c r="WBT226" s="221"/>
      <c r="WBU226" s="221"/>
      <c r="WBV226" s="221"/>
      <c r="WBW226" s="221"/>
      <c r="WBX226" s="221"/>
      <c r="WBY226" s="221"/>
      <c r="WBZ226" s="221"/>
      <c r="WCA226" s="221"/>
      <c r="WCB226" s="221"/>
      <c r="WCC226" s="221"/>
      <c r="WCD226" s="221"/>
      <c r="WCE226" s="221"/>
      <c r="WCF226" s="221"/>
      <c r="WCG226" s="221"/>
      <c r="WCH226" s="221"/>
      <c r="WCI226" s="221"/>
      <c r="WCJ226" s="221"/>
      <c r="WCK226" s="221"/>
      <c r="WCL226" s="221"/>
      <c r="WCM226" s="221"/>
      <c r="WCN226" s="221"/>
      <c r="WCO226" s="221"/>
      <c r="WCP226" s="221"/>
      <c r="WCQ226" s="221"/>
      <c r="WCR226" s="221"/>
      <c r="WCS226" s="221"/>
      <c r="WCT226" s="221"/>
      <c r="WCU226" s="221"/>
      <c r="WCV226" s="221"/>
      <c r="WCW226" s="221"/>
      <c r="WCX226" s="221"/>
      <c r="WCY226" s="221"/>
      <c r="WCZ226" s="221"/>
      <c r="WDA226" s="221"/>
      <c r="WDB226" s="221"/>
      <c r="WDC226" s="221"/>
      <c r="WDD226" s="221"/>
      <c r="WDE226" s="221"/>
      <c r="WDF226" s="221"/>
      <c r="WDG226" s="221"/>
      <c r="WDH226" s="221"/>
      <c r="WDI226" s="221"/>
      <c r="WDJ226" s="221"/>
      <c r="WDK226" s="221"/>
      <c r="WDL226" s="221"/>
      <c r="WDM226" s="221"/>
      <c r="WDN226" s="221"/>
      <c r="WDO226" s="221"/>
      <c r="WDP226" s="221"/>
      <c r="WDQ226" s="221"/>
      <c r="WDR226" s="221"/>
      <c r="WDS226" s="221"/>
      <c r="WDT226" s="221"/>
      <c r="WDU226" s="221"/>
      <c r="WDV226" s="221"/>
      <c r="WDW226" s="221"/>
      <c r="WDX226" s="221"/>
      <c r="WDY226" s="221"/>
      <c r="WDZ226" s="221"/>
      <c r="WEA226" s="221"/>
      <c r="WEB226" s="221"/>
      <c r="WEC226" s="221"/>
      <c r="WED226" s="221"/>
      <c r="WEE226" s="221"/>
      <c r="WEF226" s="221"/>
      <c r="WEG226" s="221"/>
      <c r="WEH226" s="221"/>
      <c r="WEI226" s="221"/>
      <c r="WEJ226" s="221"/>
      <c r="WEK226" s="221"/>
      <c r="WEL226" s="221"/>
      <c r="WEM226" s="221"/>
      <c r="WEN226" s="221"/>
      <c r="WEO226" s="221"/>
      <c r="WEP226" s="221"/>
      <c r="WEQ226" s="221"/>
      <c r="WER226" s="221"/>
      <c r="WES226" s="221"/>
      <c r="WET226" s="221"/>
      <c r="WEU226" s="221"/>
      <c r="WEV226" s="221"/>
      <c r="WEW226" s="221"/>
      <c r="WEX226" s="221"/>
      <c r="WEY226" s="221"/>
      <c r="WEZ226" s="221"/>
      <c r="WFA226" s="221"/>
      <c r="WFB226" s="221"/>
      <c r="WFC226" s="221"/>
      <c r="WFD226" s="221"/>
      <c r="WFE226" s="221"/>
      <c r="WFF226" s="221"/>
      <c r="WFG226" s="221"/>
      <c r="WFH226" s="221"/>
      <c r="WFI226" s="221"/>
      <c r="WFJ226" s="221"/>
      <c r="WFK226" s="221"/>
      <c r="WFL226" s="221"/>
      <c r="WFM226" s="221"/>
      <c r="WFN226" s="221"/>
      <c r="WFO226" s="221"/>
      <c r="WFP226" s="221"/>
      <c r="WFQ226" s="221"/>
      <c r="WFR226" s="221"/>
      <c r="WFS226" s="221"/>
      <c r="WFT226" s="221"/>
      <c r="WFU226" s="221"/>
      <c r="WFV226" s="221"/>
      <c r="WFW226" s="221"/>
      <c r="WFX226" s="221"/>
      <c r="WFY226" s="221"/>
      <c r="WFZ226" s="221"/>
      <c r="WGA226" s="221"/>
      <c r="WGB226" s="221"/>
      <c r="WGC226" s="221"/>
      <c r="WGD226" s="221"/>
      <c r="WGE226" s="221"/>
      <c r="WGF226" s="221"/>
      <c r="WGG226" s="221"/>
      <c r="WGH226" s="221"/>
      <c r="WGI226" s="221"/>
      <c r="WGJ226" s="221"/>
      <c r="WGK226" s="221"/>
      <c r="WGL226" s="221"/>
      <c r="WGM226" s="221"/>
      <c r="WGN226" s="221"/>
      <c r="WGO226" s="221"/>
      <c r="WGP226" s="221"/>
      <c r="WGQ226" s="221"/>
      <c r="WGR226" s="221"/>
      <c r="WGS226" s="221"/>
      <c r="WGT226" s="221"/>
      <c r="WGU226" s="221"/>
      <c r="WGV226" s="221"/>
      <c r="WGW226" s="221"/>
      <c r="WGX226" s="221"/>
      <c r="WGY226" s="221"/>
      <c r="WGZ226" s="221"/>
      <c r="WHA226" s="221"/>
      <c r="WHB226" s="221"/>
      <c r="WHC226" s="221"/>
      <c r="WHD226" s="221"/>
      <c r="WHE226" s="221"/>
      <c r="WHF226" s="221"/>
      <c r="WHG226" s="221"/>
      <c r="WHH226" s="221"/>
      <c r="WHI226" s="221"/>
      <c r="WHJ226" s="221"/>
      <c r="WHK226" s="221"/>
      <c r="WHL226" s="221"/>
      <c r="WHM226" s="221"/>
      <c r="WHN226" s="221"/>
      <c r="WHO226" s="221"/>
      <c r="WHP226" s="221"/>
      <c r="WHQ226" s="221"/>
      <c r="WHR226" s="221"/>
      <c r="WHS226" s="221"/>
      <c r="WHT226" s="221"/>
      <c r="WHU226" s="221"/>
      <c r="WHV226" s="221"/>
      <c r="WHW226" s="221"/>
      <c r="WHX226" s="221"/>
      <c r="WHY226" s="221"/>
      <c r="WHZ226" s="221"/>
      <c r="WIA226" s="221"/>
      <c r="WIB226" s="221"/>
      <c r="WIC226" s="221"/>
      <c r="WID226" s="221"/>
      <c r="WIE226" s="221"/>
      <c r="WIF226" s="221"/>
      <c r="WIG226" s="221"/>
      <c r="WIH226" s="221"/>
      <c r="WII226" s="221"/>
      <c r="WIJ226" s="221"/>
      <c r="WIK226" s="221"/>
      <c r="WIL226" s="221"/>
      <c r="WIM226" s="221"/>
      <c r="WIN226" s="221"/>
      <c r="WIO226" s="221"/>
      <c r="WIP226" s="221"/>
      <c r="WIQ226" s="221"/>
      <c r="WIR226" s="221"/>
      <c r="WIS226" s="221"/>
      <c r="WIT226" s="221"/>
      <c r="WIU226" s="221"/>
      <c r="WIV226" s="221"/>
      <c r="WIW226" s="221"/>
      <c r="WIX226" s="221"/>
      <c r="WIY226" s="221"/>
      <c r="WIZ226" s="221"/>
      <c r="WJA226" s="221"/>
      <c r="WJB226" s="221"/>
      <c r="WJC226" s="221"/>
      <c r="WJD226" s="221"/>
      <c r="WJE226" s="221"/>
      <c r="WJF226" s="221"/>
      <c r="WJG226" s="221"/>
      <c r="WJH226" s="221"/>
      <c r="WJI226" s="221"/>
      <c r="WJJ226" s="221"/>
      <c r="WJK226" s="221"/>
      <c r="WJL226" s="221"/>
      <c r="WJM226" s="221"/>
      <c r="WJN226" s="221"/>
      <c r="WJO226" s="221"/>
      <c r="WJP226" s="221"/>
      <c r="WJQ226" s="221"/>
      <c r="WJR226" s="221"/>
      <c r="WJS226" s="221"/>
      <c r="WJT226" s="221"/>
      <c r="WJU226" s="221"/>
      <c r="WJV226" s="221"/>
      <c r="WJW226" s="221"/>
      <c r="WJX226" s="221"/>
      <c r="WJY226" s="221"/>
      <c r="WJZ226" s="221"/>
      <c r="WKA226" s="221"/>
      <c r="WKB226" s="221"/>
      <c r="WKC226" s="221"/>
      <c r="WKD226" s="221"/>
      <c r="WKE226" s="221"/>
      <c r="WKF226" s="221"/>
      <c r="WKG226" s="221"/>
      <c r="WKH226" s="221"/>
      <c r="WKI226" s="221"/>
      <c r="WKJ226" s="221"/>
      <c r="WKK226" s="221"/>
      <c r="WKL226" s="221"/>
      <c r="WKM226" s="221"/>
      <c r="WKN226" s="221"/>
      <c r="WKO226" s="221"/>
      <c r="WKP226" s="221"/>
      <c r="WKQ226" s="221"/>
      <c r="WKR226" s="221"/>
      <c r="WKS226" s="221"/>
      <c r="WKT226" s="221"/>
      <c r="WKU226" s="221"/>
      <c r="WKV226" s="221"/>
      <c r="WKW226" s="221"/>
      <c r="WKX226" s="221"/>
      <c r="WKY226" s="221"/>
      <c r="WKZ226" s="221"/>
      <c r="WLA226" s="221"/>
      <c r="WLB226" s="221"/>
      <c r="WLC226" s="221"/>
      <c r="WLD226" s="221"/>
      <c r="WLE226" s="221"/>
      <c r="WLF226" s="221"/>
      <c r="WLG226" s="221"/>
      <c r="WLH226" s="221"/>
      <c r="WLI226" s="221"/>
      <c r="WLJ226" s="221"/>
      <c r="WLK226" s="221"/>
      <c r="WLL226" s="221"/>
      <c r="WLM226" s="221"/>
      <c r="WLN226" s="221"/>
      <c r="WLO226" s="221"/>
      <c r="WLP226" s="221"/>
      <c r="WLQ226" s="221"/>
      <c r="WLR226" s="221"/>
      <c r="WLS226" s="221"/>
      <c r="WLT226" s="221"/>
      <c r="WLU226" s="221"/>
      <c r="WLV226" s="221"/>
      <c r="WLW226" s="221"/>
      <c r="WLX226" s="221"/>
      <c r="WLY226" s="221"/>
      <c r="WLZ226" s="221"/>
      <c r="WMA226" s="221"/>
      <c r="WMB226" s="221"/>
      <c r="WMC226" s="221"/>
      <c r="WMD226" s="221"/>
      <c r="WME226" s="221"/>
      <c r="WMF226" s="221"/>
      <c r="WMG226" s="221"/>
      <c r="WMH226" s="221"/>
      <c r="WMI226" s="221"/>
      <c r="WMJ226" s="221"/>
      <c r="WMK226" s="221"/>
      <c r="WML226" s="221"/>
      <c r="WMM226" s="221"/>
      <c r="WMN226" s="221"/>
      <c r="WMO226" s="221"/>
      <c r="WMP226" s="221"/>
      <c r="WMQ226" s="221"/>
      <c r="WMR226" s="221"/>
      <c r="WMS226" s="221"/>
      <c r="WMT226" s="221"/>
      <c r="WMU226" s="221"/>
      <c r="WMV226" s="221"/>
      <c r="WMW226" s="221"/>
      <c r="WMX226" s="221"/>
      <c r="WMY226" s="221"/>
      <c r="WMZ226" s="221"/>
      <c r="WNA226" s="221"/>
      <c r="WNB226" s="221"/>
      <c r="WNC226" s="221"/>
      <c r="WND226" s="221"/>
      <c r="WNE226" s="221"/>
      <c r="WNF226" s="221"/>
      <c r="WNG226" s="221"/>
      <c r="WNH226" s="221"/>
      <c r="WNI226" s="221"/>
      <c r="WNJ226" s="221"/>
      <c r="WNK226" s="221"/>
      <c r="WNL226" s="221"/>
      <c r="WNM226" s="221"/>
      <c r="WNN226" s="221"/>
      <c r="WNO226" s="221"/>
      <c r="WNP226" s="221"/>
      <c r="WNQ226" s="221"/>
      <c r="WNR226" s="221"/>
      <c r="WNS226" s="221"/>
      <c r="WNT226" s="221"/>
      <c r="WNU226" s="221"/>
      <c r="WNV226" s="221"/>
      <c r="WNW226" s="221"/>
      <c r="WNX226" s="221"/>
      <c r="WNY226" s="221"/>
      <c r="WNZ226" s="221"/>
      <c r="WOA226" s="221"/>
      <c r="WOB226" s="221"/>
      <c r="WOC226" s="221"/>
      <c r="WOD226" s="221"/>
      <c r="WOE226" s="221"/>
      <c r="WOF226" s="221"/>
      <c r="WOG226" s="221"/>
      <c r="WOH226" s="221"/>
      <c r="WOI226" s="221"/>
      <c r="WOJ226" s="221"/>
      <c r="WOK226" s="221"/>
      <c r="WOL226" s="221"/>
      <c r="WOM226" s="221"/>
      <c r="WON226" s="221"/>
      <c r="WOO226" s="221"/>
      <c r="WOP226" s="221"/>
      <c r="WOQ226" s="221"/>
      <c r="WOR226" s="221"/>
      <c r="WOS226" s="221"/>
      <c r="WOT226" s="221"/>
      <c r="WOU226" s="221"/>
      <c r="WOV226" s="221"/>
      <c r="WOW226" s="221"/>
      <c r="WOX226" s="221"/>
      <c r="WOY226" s="221"/>
      <c r="WOZ226" s="221"/>
      <c r="WPA226" s="221"/>
      <c r="WPB226" s="221"/>
      <c r="WPC226" s="221"/>
      <c r="WPD226" s="221"/>
      <c r="WPE226" s="221"/>
      <c r="WPF226" s="221"/>
      <c r="WPG226" s="221"/>
      <c r="WPH226" s="221"/>
      <c r="WPI226" s="221"/>
      <c r="WPJ226" s="221"/>
      <c r="WPK226" s="221"/>
      <c r="WPL226" s="221"/>
      <c r="WPM226" s="221"/>
      <c r="WPN226" s="221"/>
      <c r="WPO226" s="221"/>
      <c r="WPP226" s="221"/>
      <c r="WPQ226" s="221"/>
      <c r="WPR226" s="221"/>
      <c r="WPS226" s="221"/>
      <c r="WPT226" s="221"/>
      <c r="WPU226" s="221"/>
      <c r="WPV226" s="221"/>
      <c r="WPW226" s="221"/>
      <c r="WPX226" s="221"/>
      <c r="WPY226" s="221"/>
      <c r="WPZ226" s="221"/>
      <c r="WQA226" s="221"/>
      <c r="WQB226" s="221"/>
      <c r="WQC226" s="221"/>
      <c r="WQD226" s="221"/>
      <c r="WQE226" s="221"/>
      <c r="WQF226" s="221"/>
      <c r="WQG226" s="221"/>
      <c r="WQH226" s="221"/>
      <c r="WQI226" s="221"/>
      <c r="WQJ226" s="221"/>
      <c r="WQK226" s="221"/>
      <c r="WQL226" s="221"/>
      <c r="WQM226" s="221"/>
      <c r="WQN226" s="221"/>
      <c r="WQO226" s="221"/>
      <c r="WQP226" s="221"/>
      <c r="WQQ226" s="221"/>
      <c r="WQR226" s="221"/>
      <c r="WQS226" s="221"/>
      <c r="WQT226" s="221"/>
      <c r="WQU226" s="221"/>
      <c r="WQV226" s="221"/>
      <c r="WQW226" s="221"/>
      <c r="WQX226" s="221"/>
      <c r="WQY226" s="221"/>
      <c r="WQZ226" s="221"/>
      <c r="WRA226" s="221"/>
      <c r="WRB226" s="221"/>
      <c r="WRC226" s="221"/>
      <c r="WRD226" s="221"/>
      <c r="WRE226" s="221"/>
      <c r="WRF226" s="221"/>
      <c r="WRG226" s="221"/>
      <c r="WRH226" s="221"/>
      <c r="WRI226" s="221"/>
      <c r="WRJ226" s="221"/>
      <c r="WRK226" s="221"/>
      <c r="WRL226" s="221"/>
      <c r="WRM226" s="221"/>
      <c r="WRN226" s="221"/>
      <c r="WRO226" s="221"/>
      <c r="WRP226" s="221"/>
      <c r="WRQ226" s="221"/>
      <c r="WRR226" s="221"/>
      <c r="WRS226" s="221"/>
      <c r="WRT226" s="221"/>
      <c r="WRU226" s="221"/>
      <c r="WRV226" s="221"/>
      <c r="WRW226" s="221"/>
      <c r="WRX226" s="221"/>
      <c r="WRY226" s="221"/>
      <c r="WRZ226" s="221"/>
      <c r="WSA226" s="221"/>
      <c r="WSB226" s="221"/>
      <c r="WSC226" s="221"/>
      <c r="WSD226" s="221"/>
      <c r="WSE226" s="221"/>
      <c r="WSF226" s="221"/>
      <c r="WSG226" s="221"/>
      <c r="WSH226" s="221"/>
      <c r="WSI226" s="221"/>
      <c r="WSJ226" s="221"/>
      <c r="WSK226" s="221"/>
      <c r="WSL226" s="221"/>
      <c r="WSM226" s="221"/>
      <c r="WSN226" s="221"/>
      <c r="WSO226" s="221"/>
      <c r="WSP226" s="221"/>
      <c r="WSQ226" s="221"/>
      <c r="WSR226" s="221"/>
      <c r="WSS226" s="221"/>
      <c r="WST226" s="221"/>
      <c r="WSU226" s="221"/>
      <c r="WSV226" s="221"/>
      <c r="WSW226" s="221"/>
      <c r="WSX226" s="221"/>
      <c r="WSY226" s="221"/>
      <c r="WSZ226" s="221"/>
      <c r="WTA226" s="221"/>
      <c r="WTB226" s="221"/>
      <c r="WTC226" s="221"/>
      <c r="WTD226" s="221"/>
      <c r="WTE226" s="221"/>
      <c r="WTF226" s="221"/>
      <c r="WTG226" s="221"/>
      <c r="WTH226" s="221"/>
      <c r="WTI226" s="221"/>
      <c r="WTJ226" s="221"/>
      <c r="WTK226" s="221"/>
      <c r="WTL226" s="221"/>
      <c r="WTM226" s="221"/>
      <c r="WTN226" s="221"/>
      <c r="WTO226" s="221"/>
      <c r="WTP226" s="221"/>
      <c r="WTQ226" s="221"/>
      <c r="WTR226" s="221"/>
      <c r="WTS226" s="221"/>
      <c r="WTT226" s="221"/>
      <c r="WTU226" s="221"/>
      <c r="WTV226" s="221"/>
      <c r="WTW226" s="221"/>
      <c r="WTX226" s="221"/>
      <c r="WTY226" s="221"/>
      <c r="WTZ226" s="221"/>
      <c r="WUA226" s="221"/>
      <c r="WUB226" s="221"/>
      <c r="WUC226" s="221"/>
      <c r="WUD226" s="221"/>
      <c r="WUE226" s="221"/>
      <c r="WUF226" s="221"/>
      <c r="WUG226" s="221"/>
      <c r="WUH226" s="221"/>
      <c r="WUI226" s="221"/>
      <c r="WUJ226" s="221"/>
      <c r="WUK226" s="221"/>
      <c r="WUL226" s="221"/>
      <c r="WUM226" s="221"/>
      <c r="WUN226" s="221"/>
      <c r="WUO226" s="221"/>
      <c r="WUP226" s="221"/>
      <c r="WUQ226" s="221"/>
      <c r="WUR226" s="221"/>
      <c r="WUS226" s="221"/>
      <c r="WUT226" s="221"/>
      <c r="WUU226" s="221"/>
      <c r="WUV226" s="221"/>
      <c r="WUW226" s="221"/>
      <c r="WUX226" s="221"/>
      <c r="WUY226" s="221"/>
      <c r="WUZ226" s="221"/>
      <c r="WVA226" s="221"/>
      <c r="WVB226" s="221"/>
      <c r="WVC226" s="221"/>
      <c r="WVD226" s="221"/>
      <c r="WVE226" s="221"/>
      <c r="WVF226" s="221"/>
      <c r="WVG226" s="221"/>
      <c r="WVH226" s="221"/>
      <c r="WVI226" s="221"/>
      <c r="WVJ226" s="221"/>
      <c r="WVK226" s="221"/>
      <c r="WVL226" s="221"/>
      <c r="WVM226" s="221"/>
      <c r="WVN226" s="221"/>
      <c r="WVO226" s="221"/>
      <c r="WVP226" s="221"/>
      <c r="WVQ226" s="221"/>
      <c r="WVR226" s="221"/>
      <c r="WVS226" s="221"/>
      <c r="WVT226" s="221"/>
      <c r="WVU226" s="221"/>
      <c r="WVV226" s="221"/>
      <c r="WVW226" s="221"/>
      <c r="WVX226" s="221"/>
      <c r="WVY226" s="221"/>
      <c r="WVZ226" s="221"/>
      <c r="WWA226" s="221"/>
      <c r="WWB226" s="221"/>
      <c r="WWC226" s="221"/>
      <c r="WWD226" s="221"/>
      <c r="WWE226" s="221"/>
      <c r="WWF226" s="221"/>
      <c r="WWG226" s="221"/>
      <c r="WWH226" s="221"/>
      <c r="WWI226" s="221"/>
      <c r="WWJ226" s="221"/>
      <c r="WWK226" s="221"/>
      <c r="WWL226" s="221"/>
      <c r="WWM226" s="221"/>
      <c r="WWN226" s="221"/>
      <c r="WWO226" s="221"/>
      <c r="WWP226" s="221"/>
      <c r="WWQ226" s="221"/>
      <c r="WWR226" s="221"/>
      <c r="WWS226" s="221"/>
      <c r="WWT226" s="221"/>
      <c r="WWU226" s="221"/>
      <c r="WWV226" s="221"/>
      <c r="WWW226" s="221"/>
      <c r="WWX226" s="221"/>
      <c r="WWY226" s="221"/>
      <c r="WWZ226" s="221"/>
      <c r="WXA226" s="221"/>
      <c r="WXB226" s="221"/>
      <c r="WXC226" s="221"/>
      <c r="WXD226" s="221"/>
      <c r="WXE226" s="221"/>
      <c r="WXF226" s="221"/>
      <c r="WXG226" s="221"/>
      <c r="WXH226" s="221"/>
      <c r="WXI226" s="221"/>
      <c r="WXJ226" s="221"/>
      <c r="WXK226" s="221"/>
      <c r="WXL226" s="221"/>
      <c r="WXM226" s="221"/>
      <c r="WXN226" s="221"/>
      <c r="WXO226" s="221"/>
      <c r="WXP226" s="221"/>
      <c r="WXQ226" s="221"/>
      <c r="WXR226" s="221"/>
      <c r="WXS226" s="221"/>
      <c r="WXT226" s="221"/>
      <c r="WXU226" s="221"/>
      <c r="WXV226" s="221"/>
      <c r="WXW226" s="221"/>
      <c r="WXX226" s="221"/>
      <c r="WXY226" s="221"/>
      <c r="WXZ226" s="221"/>
      <c r="WYA226" s="221"/>
      <c r="WYB226" s="221"/>
      <c r="WYC226" s="221"/>
      <c r="WYD226" s="221"/>
      <c r="WYE226" s="221"/>
      <c r="WYF226" s="221"/>
      <c r="WYG226" s="221"/>
      <c r="WYH226" s="221"/>
      <c r="WYI226" s="221"/>
      <c r="WYJ226" s="221"/>
      <c r="WYK226" s="221"/>
      <c r="WYL226" s="221"/>
      <c r="WYM226" s="221"/>
      <c r="WYN226" s="221"/>
      <c r="WYO226" s="221"/>
      <c r="WYP226" s="221"/>
      <c r="WYQ226" s="221"/>
      <c r="WYR226" s="221"/>
      <c r="WYS226" s="221"/>
      <c r="WYT226" s="221"/>
      <c r="WYU226" s="221"/>
      <c r="WYV226" s="221"/>
      <c r="WYW226" s="221"/>
      <c r="WYX226" s="221"/>
      <c r="WYY226" s="221"/>
      <c r="WYZ226" s="221"/>
      <c r="WZA226" s="221"/>
      <c r="WZB226" s="221"/>
      <c r="WZC226" s="221"/>
      <c r="WZD226" s="221"/>
      <c r="WZE226" s="221"/>
      <c r="WZF226" s="221"/>
      <c r="WZG226" s="221"/>
      <c r="WZH226" s="221"/>
      <c r="WZI226" s="221"/>
      <c r="WZJ226" s="221"/>
      <c r="WZK226" s="221"/>
      <c r="WZL226" s="221"/>
      <c r="WZM226" s="221"/>
      <c r="WZN226" s="221"/>
      <c r="WZO226" s="221"/>
      <c r="WZP226" s="221"/>
      <c r="WZQ226" s="221"/>
      <c r="WZR226" s="221"/>
      <c r="WZS226" s="221"/>
      <c r="WZT226" s="221"/>
      <c r="WZU226" s="221"/>
      <c r="WZV226" s="221"/>
      <c r="WZW226" s="221"/>
      <c r="WZX226" s="221"/>
      <c r="WZY226" s="221"/>
      <c r="WZZ226" s="221"/>
      <c r="XAA226" s="221"/>
      <c r="XAB226" s="221"/>
      <c r="XAC226" s="221"/>
      <c r="XAD226" s="221"/>
      <c r="XAE226" s="221"/>
      <c r="XAF226" s="221"/>
      <c r="XAG226" s="221"/>
      <c r="XAH226" s="221"/>
      <c r="XAI226" s="221"/>
      <c r="XAJ226" s="221"/>
      <c r="XAK226" s="221"/>
      <c r="XAL226" s="221"/>
      <c r="XAM226" s="221"/>
      <c r="XAN226" s="221"/>
      <c r="XAO226" s="221"/>
      <c r="XAP226" s="221"/>
      <c r="XAQ226" s="221"/>
      <c r="XAR226" s="221"/>
      <c r="XAS226" s="221"/>
      <c r="XAT226" s="221"/>
      <c r="XAU226" s="221"/>
      <c r="XAV226" s="221"/>
      <c r="XAW226" s="221"/>
      <c r="XAX226" s="221"/>
      <c r="XAY226" s="221"/>
      <c r="XAZ226" s="221"/>
      <c r="XBA226" s="221"/>
      <c r="XBB226" s="221"/>
      <c r="XBC226" s="221"/>
      <c r="XBD226" s="221"/>
      <c r="XBE226" s="221"/>
      <c r="XBF226" s="221"/>
      <c r="XBG226" s="221"/>
      <c r="XBH226" s="221"/>
      <c r="XBI226" s="221"/>
      <c r="XBJ226" s="221"/>
      <c r="XBK226" s="221"/>
      <c r="XBL226" s="221"/>
      <c r="XBM226" s="221"/>
      <c r="XBN226" s="221"/>
      <c r="XBO226" s="221"/>
      <c r="XBP226" s="221"/>
      <c r="XBQ226" s="221"/>
      <c r="XBR226" s="221"/>
      <c r="XBS226" s="221"/>
      <c r="XBT226" s="221"/>
      <c r="XBU226" s="221"/>
      <c r="XBV226" s="221"/>
      <c r="XBW226" s="221"/>
      <c r="XBX226" s="221"/>
      <c r="XBY226" s="221"/>
      <c r="XBZ226" s="221"/>
      <c r="XCA226" s="221"/>
      <c r="XCB226" s="221"/>
      <c r="XCC226" s="221"/>
      <c r="XCD226" s="221"/>
      <c r="XCE226" s="221"/>
      <c r="XCF226" s="221"/>
      <c r="XCG226" s="221"/>
      <c r="XCH226" s="221"/>
      <c r="XCI226" s="221"/>
      <c r="XCJ226" s="221"/>
      <c r="XCK226" s="221"/>
      <c r="XCL226" s="221"/>
      <c r="XCM226" s="221"/>
      <c r="XCN226" s="221"/>
      <c r="XCO226" s="221"/>
      <c r="XCP226" s="221"/>
      <c r="XCQ226" s="221"/>
      <c r="XCR226" s="221"/>
      <c r="XCS226" s="221"/>
      <c r="XCT226" s="221"/>
      <c r="XCU226" s="221"/>
      <c r="XCV226" s="221"/>
      <c r="XCW226" s="221"/>
      <c r="XCX226" s="221"/>
      <c r="XCY226" s="221"/>
      <c r="XCZ226" s="221"/>
      <c r="XDA226" s="221"/>
      <c r="XDB226" s="221"/>
      <c r="XDC226" s="221"/>
      <c r="XDD226" s="221"/>
      <c r="XDE226" s="221"/>
      <c r="XDF226" s="221"/>
      <c r="XDG226" s="221"/>
      <c r="XDH226" s="221"/>
      <c r="XDI226" s="221"/>
      <c r="XDJ226" s="221"/>
      <c r="XDK226" s="221"/>
      <c r="XDL226" s="221"/>
      <c r="XDM226" s="221"/>
      <c r="XDN226" s="221"/>
      <c r="XDO226" s="221"/>
      <c r="XDP226" s="221"/>
      <c r="XDQ226" s="221"/>
      <c r="XDR226" s="221"/>
      <c r="XDS226" s="221"/>
      <c r="XDT226" s="221"/>
      <c r="XDU226" s="221"/>
      <c r="XDV226" s="221"/>
      <c r="XDW226" s="221"/>
      <c r="XDX226" s="221"/>
      <c r="XDY226" s="221"/>
      <c r="XDZ226" s="221"/>
      <c r="XEA226" s="221"/>
      <c r="XEB226" s="221"/>
      <c r="XEC226" s="221"/>
      <c r="XED226" s="221"/>
      <c r="XEE226" s="221"/>
      <c r="XEF226" s="221"/>
      <c r="XEG226" s="221"/>
      <c r="XEH226" s="221"/>
      <c r="XEI226" s="221"/>
      <c r="XEJ226" s="221"/>
      <c r="XEK226" s="221"/>
      <c r="XEL226" s="221"/>
      <c r="XEM226" s="221"/>
      <c r="XEN226" s="221"/>
      <c r="XEO226" s="221"/>
      <c r="XEP226" s="221"/>
      <c r="XEQ226" s="221"/>
      <c r="XER226" s="221"/>
      <c r="XES226" s="221"/>
      <c r="XET226" s="221"/>
      <c r="XEU226" s="221"/>
      <c r="XEV226" s="221"/>
      <c r="XEW226" s="221"/>
      <c r="XEX226" s="221"/>
      <c r="XEY226" s="221"/>
      <c r="XEZ226" s="221"/>
      <c r="XFA226" s="221"/>
      <c r="XFB226" s="221"/>
      <c r="XFC226" s="221"/>
      <c r="XFD226" s="221"/>
    </row>
    <row r="227" spans="1:16384" ht="39.950000000000003" customHeight="1">
      <c r="A227" s="16">
        <v>219</v>
      </c>
      <c r="B227" s="32"/>
      <c r="C227" s="5"/>
      <c r="D227" s="5"/>
      <c r="E227" s="5">
        <v>3</v>
      </c>
      <c r="F227" s="5"/>
      <c r="G227" s="5"/>
      <c r="H227" s="5"/>
      <c r="I227" s="5"/>
      <c r="J227" s="8"/>
      <c r="K227" s="8"/>
      <c r="L227" s="10" t="s">
        <v>719</v>
      </c>
      <c r="M227" s="11" t="s">
        <v>236</v>
      </c>
      <c r="N227" s="73" t="s">
        <v>333</v>
      </c>
      <c r="O227" s="72"/>
      <c r="P227" s="32" t="s">
        <v>309</v>
      </c>
      <c r="Q227" s="5"/>
      <c r="R227" s="19" t="s">
        <v>122</v>
      </c>
      <c r="S227" s="10" t="s">
        <v>329</v>
      </c>
      <c r="T227" s="19" t="s">
        <v>43</v>
      </c>
      <c r="U227" s="19" t="s">
        <v>310</v>
      </c>
      <c r="V227" s="19" t="s">
        <v>311</v>
      </c>
      <c r="W227" s="35" t="s">
        <v>330</v>
      </c>
      <c r="X227" s="5" t="s">
        <v>313</v>
      </c>
      <c r="Y227" s="11" t="s">
        <v>43</v>
      </c>
      <c r="Z227" s="11" t="s">
        <v>43</v>
      </c>
      <c r="AA227" s="57">
        <v>0.2</v>
      </c>
      <c r="AB227" s="19" t="s">
        <v>43</v>
      </c>
      <c r="AC227" s="49"/>
      <c r="AD227" s="49"/>
      <c r="AE227" s="49"/>
      <c r="AF227" s="49"/>
      <c r="AG227" s="53"/>
      <c r="AH227" s="53"/>
      <c r="AI227" s="65"/>
      <c r="AJ227" s="5">
        <v>0</v>
      </c>
      <c r="AK227" s="8">
        <v>1</v>
      </c>
      <c r="AL227" s="8">
        <v>0</v>
      </c>
      <c r="AM227" s="8">
        <v>1</v>
      </c>
      <c r="AN227" s="8">
        <v>0</v>
      </c>
      <c r="AO227" s="8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21">
        <v>0</v>
      </c>
    </row>
    <row r="228" spans="1:16384" s="143" customFormat="1" ht="39.950000000000003" customHeight="1">
      <c r="A228" s="16">
        <v>220</v>
      </c>
      <c r="B228" s="189"/>
      <c r="C228" s="190"/>
      <c r="D228" s="190"/>
      <c r="E228" s="190">
        <v>3</v>
      </c>
      <c r="F228" s="190"/>
      <c r="G228" s="190"/>
      <c r="H228" s="190"/>
      <c r="I228" s="190"/>
      <c r="J228" s="195"/>
      <c r="K228" s="195"/>
      <c r="L228" s="196" t="s">
        <v>179</v>
      </c>
      <c r="M228" s="197" t="s">
        <v>180</v>
      </c>
      <c r="N228" s="198" t="s">
        <v>720</v>
      </c>
      <c r="O228" s="199"/>
      <c r="P228" s="189" t="s">
        <v>309</v>
      </c>
      <c r="Q228" s="190"/>
      <c r="R228" s="205" t="s">
        <v>122</v>
      </c>
      <c r="S228" s="196" t="s">
        <v>329</v>
      </c>
      <c r="T228" s="205" t="s">
        <v>43</v>
      </c>
      <c r="U228" s="205" t="s">
        <v>310</v>
      </c>
      <c r="V228" s="205" t="s">
        <v>311</v>
      </c>
      <c r="W228" s="206" t="s">
        <v>330</v>
      </c>
      <c r="X228" s="190" t="s">
        <v>313</v>
      </c>
      <c r="Y228" s="197" t="s">
        <v>43</v>
      </c>
      <c r="Z228" s="197" t="s">
        <v>43</v>
      </c>
      <c r="AA228" s="211">
        <v>0.2</v>
      </c>
      <c r="AB228" s="205" t="s">
        <v>43</v>
      </c>
      <c r="AC228" s="212"/>
      <c r="AD228" s="212"/>
      <c r="AE228" s="212"/>
      <c r="AF228" s="212"/>
      <c r="AG228" s="217"/>
      <c r="AH228" s="217"/>
      <c r="AI228" s="218"/>
      <c r="AJ228" s="190">
        <v>0</v>
      </c>
      <c r="AK228" s="195">
        <v>0</v>
      </c>
      <c r="AL228" s="195">
        <v>1</v>
      </c>
      <c r="AM228" s="195">
        <v>0</v>
      </c>
      <c r="AN228" s="195">
        <v>1</v>
      </c>
      <c r="AO228" s="19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274">
        <v>0</v>
      </c>
    </row>
    <row r="229" spans="1:16384" s="27" customFormat="1" ht="39.950000000000003" customHeight="1">
      <c r="A229" s="16">
        <v>221</v>
      </c>
      <c r="B229" s="231"/>
      <c r="C229" s="230"/>
      <c r="D229" s="230"/>
      <c r="E229" s="230">
        <v>3</v>
      </c>
      <c r="F229" s="230"/>
      <c r="G229" s="230"/>
      <c r="H229" s="230"/>
      <c r="I229" s="230"/>
      <c r="J229" s="228"/>
      <c r="K229" s="228"/>
      <c r="L229" s="10" t="s">
        <v>235</v>
      </c>
      <c r="M229" s="11" t="s">
        <v>236</v>
      </c>
      <c r="N229" s="7" t="s">
        <v>334</v>
      </c>
      <c r="O229" s="72"/>
      <c r="P229" s="231" t="s">
        <v>309</v>
      </c>
      <c r="Q229" s="230"/>
      <c r="R229" s="227" t="s">
        <v>122</v>
      </c>
      <c r="S229" s="10" t="s">
        <v>329</v>
      </c>
      <c r="T229" s="227" t="s">
        <v>43</v>
      </c>
      <c r="U229" s="227" t="s">
        <v>310</v>
      </c>
      <c r="V229" s="227" t="s">
        <v>311</v>
      </c>
      <c r="W229" s="230" t="s">
        <v>330</v>
      </c>
      <c r="X229" s="230" t="s">
        <v>313</v>
      </c>
      <c r="Y229" s="11" t="s">
        <v>43</v>
      </c>
      <c r="Z229" s="11" t="s">
        <v>43</v>
      </c>
      <c r="AA229" s="57">
        <v>0.2</v>
      </c>
      <c r="AB229" s="227" t="s">
        <v>43</v>
      </c>
      <c r="AC229" s="229"/>
      <c r="AD229" s="229"/>
      <c r="AE229" s="229"/>
      <c r="AF229" s="229"/>
      <c r="AG229" s="53"/>
      <c r="AH229" s="53"/>
      <c r="AI229" s="232"/>
      <c r="AJ229" s="230">
        <v>0</v>
      </c>
      <c r="AK229" s="228">
        <v>0</v>
      </c>
      <c r="AL229" s="228">
        <v>0</v>
      </c>
      <c r="AM229" s="228">
        <v>0</v>
      </c>
      <c r="AN229" s="228">
        <v>0</v>
      </c>
      <c r="AO229" s="228">
        <v>1</v>
      </c>
      <c r="AP229" s="230">
        <v>0</v>
      </c>
      <c r="AQ229" s="230">
        <v>0</v>
      </c>
      <c r="AR229" s="230">
        <v>0</v>
      </c>
      <c r="AS229" s="230">
        <v>0</v>
      </c>
      <c r="AT229" s="230">
        <v>0</v>
      </c>
      <c r="AU229" s="230">
        <v>0</v>
      </c>
      <c r="AV229" s="230">
        <v>0</v>
      </c>
      <c r="AW229" s="230">
        <v>0</v>
      </c>
      <c r="AX229" s="230">
        <v>0</v>
      </c>
      <c r="AY229" s="230">
        <v>0</v>
      </c>
      <c r="AZ229" s="230">
        <v>0</v>
      </c>
      <c r="BA229" s="230">
        <v>0</v>
      </c>
      <c r="BB229" s="230">
        <v>0</v>
      </c>
    </row>
    <row r="230" spans="1:16384" s="27" customFormat="1" ht="69">
      <c r="A230" s="16">
        <v>222</v>
      </c>
      <c r="B230" s="32"/>
      <c r="C230" s="5"/>
      <c r="D230" s="5"/>
      <c r="E230" s="5">
        <v>3</v>
      </c>
      <c r="F230" s="5"/>
      <c r="G230" s="5"/>
      <c r="H230" s="5"/>
      <c r="I230" s="5"/>
      <c r="J230" s="8"/>
      <c r="K230" s="8"/>
      <c r="L230" s="10" t="s">
        <v>248</v>
      </c>
      <c r="M230" s="11" t="s">
        <v>236</v>
      </c>
      <c r="N230" s="7" t="s">
        <v>16</v>
      </c>
      <c r="O230" s="72"/>
      <c r="P230" s="32" t="s">
        <v>309</v>
      </c>
      <c r="Q230" s="5"/>
      <c r="R230" s="19" t="s">
        <v>122</v>
      </c>
      <c r="S230" s="10" t="s">
        <v>329</v>
      </c>
      <c r="T230" s="19" t="s">
        <v>43</v>
      </c>
      <c r="U230" s="19" t="s">
        <v>310</v>
      </c>
      <c r="V230" s="19" t="s">
        <v>311</v>
      </c>
      <c r="W230" s="35" t="s">
        <v>330</v>
      </c>
      <c r="X230" s="5" t="s">
        <v>313</v>
      </c>
      <c r="Y230" s="11" t="s">
        <v>43</v>
      </c>
      <c r="Z230" s="11" t="s">
        <v>43</v>
      </c>
      <c r="AA230" s="57">
        <v>0.2</v>
      </c>
      <c r="AB230" s="19" t="s">
        <v>43</v>
      </c>
      <c r="AC230" s="49"/>
      <c r="AD230" s="49"/>
      <c r="AE230" s="49"/>
      <c r="AF230" s="49"/>
      <c r="AG230" s="53"/>
      <c r="AH230" s="53"/>
      <c r="AI230" s="65"/>
      <c r="AJ230" s="5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23">
        <v>1</v>
      </c>
      <c r="AQ230" s="23">
        <v>1</v>
      </c>
      <c r="AR230" s="23">
        <v>0</v>
      </c>
      <c r="AS230" s="23">
        <v>1</v>
      </c>
      <c r="AT230" s="23">
        <v>1</v>
      </c>
      <c r="AU230" s="136">
        <v>0</v>
      </c>
      <c r="AV230" s="136">
        <v>0</v>
      </c>
      <c r="AW230" s="136">
        <v>0</v>
      </c>
      <c r="AX230" s="136">
        <v>0</v>
      </c>
      <c r="AY230" s="136">
        <v>0</v>
      </c>
      <c r="AZ230" s="136">
        <v>0</v>
      </c>
      <c r="BA230" s="136">
        <v>0</v>
      </c>
      <c r="BB230" s="21">
        <v>0</v>
      </c>
    </row>
    <row r="231" spans="1:16384" s="27" customFormat="1" ht="86.25">
      <c r="A231" s="16">
        <v>223</v>
      </c>
      <c r="B231" s="32"/>
      <c r="C231" s="5"/>
      <c r="D231" s="5"/>
      <c r="E231" s="5">
        <v>3</v>
      </c>
      <c r="F231" s="5"/>
      <c r="G231" s="5"/>
      <c r="H231" s="5"/>
      <c r="I231" s="5"/>
      <c r="J231" s="8"/>
      <c r="K231" s="8"/>
      <c r="L231" s="10" t="s">
        <v>249</v>
      </c>
      <c r="M231" s="11" t="s">
        <v>236</v>
      </c>
      <c r="N231" s="7" t="s">
        <v>690</v>
      </c>
      <c r="O231" s="72"/>
      <c r="P231" s="32" t="s">
        <v>309</v>
      </c>
      <c r="Q231" s="5"/>
      <c r="R231" s="19" t="s">
        <v>122</v>
      </c>
      <c r="S231" s="10" t="s">
        <v>329</v>
      </c>
      <c r="T231" s="19" t="s">
        <v>43</v>
      </c>
      <c r="U231" s="19" t="s">
        <v>310</v>
      </c>
      <c r="V231" s="19" t="s">
        <v>311</v>
      </c>
      <c r="W231" s="35" t="s">
        <v>330</v>
      </c>
      <c r="X231" s="5" t="s">
        <v>313</v>
      </c>
      <c r="Y231" s="11" t="s">
        <v>43</v>
      </c>
      <c r="Z231" s="11" t="s">
        <v>43</v>
      </c>
      <c r="AA231" s="57">
        <v>0.2</v>
      </c>
      <c r="AB231" s="19" t="s">
        <v>43</v>
      </c>
      <c r="AC231" s="49"/>
      <c r="AD231" s="49"/>
      <c r="AE231" s="49"/>
      <c r="AF231" s="49"/>
      <c r="AG231" s="53"/>
      <c r="AH231" s="53"/>
      <c r="AI231" s="65"/>
      <c r="AJ231" s="5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23">
        <v>0</v>
      </c>
      <c r="AQ231" s="23">
        <v>0</v>
      </c>
      <c r="AR231" s="23">
        <v>1</v>
      </c>
      <c r="AS231" s="23">
        <v>0</v>
      </c>
      <c r="AT231" s="23">
        <v>0</v>
      </c>
      <c r="AU231" s="136">
        <v>1</v>
      </c>
      <c r="AV231" s="136">
        <v>0</v>
      </c>
      <c r="AW231" s="136">
        <v>0</v>
      </c>
      <c r="AX231" s="136">
        <v>0</v>
      </c>
      <c r="AY231" s="136">
        <v>0</v>
      </c>
      <c r="AZ231" s="136">
        <v>0</v>
      </c>
      <c r="BA231" s="136">
        <v>0</v>
      </c>
      <c r="BB231" s="21">
        <v>0</v>
      </c>
    </row>
    <row r="232" spans="1:16384" s="27" customFormat="1" ht="66">
      <c r="A232" s="16">
        <v>224</v>
      </c>
      <c r="B232" s="32"/>
      <c r="C232" s="5"/>
      <c r="D232" s="5"/>
      <c r="E232" s="5">
        <v>3</v>
      </c>
      <c r="F232" s="5"/>
      <c r="G232" s="5"/>
      <c r="H232" s="5"/>
      <c r="I232" s="5"/>
      <c r="J232" s="8"/>
      <c r="K232" s="8"/>
      <c r="L232" s="10" t="s">
        <v>250</v>
      </c>
      <c r="M232" s="11" t="s">
        <v>236</v>
      </c>
      <c r="N232" s="40" t="s">
        <v>29</v>
      </c>
      <c r="O232" s="72"/>
      <c r="P232" s="32" t="s">
        <v>309</v>
      </c>
      <c r="Q232" s="5"/>
      <c r="R232" s="19" t="s">
        <v>122</v>
      </c>
      <c r="S232" s="10" t="s">
        <v>329</v>
      </c>
      <c r="T232" s="19" t="s">
        <v>43</v>
      </c>
      <c r="U232" s="19" t="s">
        <v>310</v>
      </c>
      <c r="V232" s="19" t="s">
        <v>311</v>
      </c>
      <c r="W232" s="35" t="s">
        <v>330</v>
      </c>
      <c r="X232" s="5" t="s">
        <v>313</v>
      </c>
      <c r="Y232" s="11" t="s">
        <v>43</v>
      </c>
      <c r="Z232" s="11" t="s">
        <v>43</v>
      </c>
      <c r="AA232" s="57">
        <v>0.2</v>
      </c>
      <c r="AB232" s="19" t="s">
        <v>43</v>
      </c>
      <c r="AC232" s="49"/>
      <c r="AD232" s="49"/>
      <c r="AE232" s="49"/>
      <c r="AF232" s="49"/>
      <c r="AG232" s="53"/>
      <c r="AH232" s="53"/>
      <c r="AI232" s="65"/>
      <c r="AJ232" s="5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136">
        <v>0</v>
      </c>
      <c r="AV232" s="136">
        <v>1</v>
      </c>
      <c r="AW232" s="136">
        <v>1</v>
      </c>
      <c r="AX232" s="136">
        <v>0</v>
      </c>
      <c r="AY232" s="136">
        <v>1</v>
      </c>
      <c r="AZ232" s="136">
        <v>1</v>
      </c>
      <c r="BA232" s="136">
        <v>0</v>
      </c>
      <c r="BB232" s="21">
        <v>0</v>
      </c>
    </row>
    <row r="233" spans="1:16384" s="27" customFormat="1" ht="66">
      <c r="A233" s="16">
        <v>225</v>
      </c>
      <c r="B233" s="32"/>
      <c r="C233" s="5"/>
      <c r="D233" s="5"/>
      <c r="E233" s="5">
        <v>3</v>
      </c>
      <c r="F233" s="5"/>
      <c r="G233" s="5"/>
      <c r="H233" s="5"/>
      <c r="I233" s="5"/>
      <c r="J233" s="8"/>
      <c r="K233" s="8"/>
      <c r="L233" s="10" t="s">
        <v>252</v>
      </c>
      <c r="M233" s="11" t="s">
        <v>236</v>
      </c>
      <c r="N233" s="40" t="s">
        <v>34</v>
      </c>
      <c r="O233" s="72"/>
      <c r="P233" s="32" t="s">
        <v>309</v>
      </c>
      <c r="Q233" s="5"/>
      <c r="R233" s="19" t="s">
        <v>122</v>
      </c>
      <c r="S233" s="10" t="s">
        <v>329</v>
      </c>
      <c r="T233" s="19" t="s">
        <v>43</v>
      </c>
      <c r="U233" s="19" t="s">
        <v>310</v>
      </c>
      <c r="V233" s="19" t="s">
        <v>311</v>
      </c>
      <c r="W233" s="35" t="s">
        <v>330</v>
      </c>
      <c r="X233" s="5" t="s">
        <v>313</v>
      </c>
      <c r="Y233" s="11" t="s">
        <v>43</v>
      </c>
      <c r="Z233" s="11" t="s">
        <v>43</v>
      </c>
      <c r="AA233" s="57">
        <v>0.2</v>
      </c>
      <c r="AB233" s="19" t="s">
        <v>43</v>
      </c>
      <c r="AC233" s="49"/>
      <c r="AD233" s="49"/>
      <c r="AE233" s="49"/>
      <c r="AF233" s="49"/>
      <c r="AG233" s="53"/>
      <c r="AH233" s="53"/>
      <c r="AI233" s="65"/>
      <c r="AJ233" s="5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23">
        <v>0</v>
      </c>
      <c r="AQ233" s="23">
        <v>0</v>
      </c>
      <c r="AR233" s="23">
        <v>0</v>
      </c>
      <c r="AS233" s="23">
        <v>0</v>
      </c>
      <c r="AT233" s="23">
        <v>0</v>
      </c>
      <c r="AU233" s="136">
        <v>0</v>
      </c>
      <c r="AV233" s="136">
        <v>0</v>
      </c>
      <c r="AW233" s="136">
        <v>0</v>
      </c>
      <c r="AX233" s="136">
        <v>1</v>
      </c>
      <c r="AY233" s="136">
        <v>0</v>
      </c>
      <c r="AZ233" s="136">
        <v>0</v>
      </c>
      <c r="BA233" s="136">
        <v>1</v>
      </c>
      <c r="BB233" s="21">
        <v>0</v>
      </c>
    </row>
    <row r="234" spans="1:16384" ht="39.950000000000003" customHeight="1">
      <c r="A234" s="16">
        <v>226</v>
      </c>
      <c r="B234" s="32"/>
      <c r="C234" s="5"/>
      <c r="D234" s="5"/>
      <c r="E234" s="5">
        <v>3</v>
      </c>
      <c r="F234" s="5"/>
      <c r="G234" s="5"/>
      <c r="H234" s="5"/>
      <c r="I234" s="5"/>
      <c r="J234" s="8"/>
      <c r="K234" s="8"/>
      <c r="L234" s="10" t="s">
        <v>436</v>
      </c>
      <c r="M234" s="11" t="s">
        <v>437</v>
      </c>
      <c r="N234" s="200" t="s">
        <v>438</v>
      </c>
      <c r="O234" s="72"/>
      <c r="P234" s="32" t="s">
        <v>309</v>
      </c>
      <c r="Q234" s="5" t="s">
        <v>43</v>
      </c>
      <c r="R234" s="19" t="s">
        <v>122</v>
      </c>
      <c r="S234" s="10" t="s">
        <v>329</v>
      </c>
      <c r="T234" s="19" t="s">
        <v>43</v>
      </c>
      <c r="U234" s="19" t="s">
        <v>311</v>
      </c>
      <c r="V234" s="19" t="s">
        <v>310</v>
      </c>
      <c r="W234" s="5" t="s">
        <v>43</v>
      </c>
      <c r="X234" s="5" t="s">
        <v>43</v>
      </c>
      <c r="Y234" s="11" t="s">
        <v>43</v>
      </c>
      <c r="Z234" s="11" t="s">
        <v>43</v>
      </c>
      <c r="AA234" s="57">
        <v>1E-3</v>
      </c>
      <c r="AB234" s="19" t="s">
        <v>43</v>
      </c>
      <c r="AC234" s="49"/>
      <c r="AD234" s="49"/>
      <c r="AE234" s="49"/>
      <c r="AF234" s="49"/>
      <c r="AG234" s="53"/>
      <c r="AH234" s="53"/>
      <c r="AI234" s="65"/>
      <c r="AJ234" s="5">
        <v>28</v>
      </c>
      <c r="AK234" s="8">
        <v>28</v>
      </c>
      <c r="AL234" s="8">
        <v>28</v>
      </c>
      <c r="AM234" s="8">
        <v>28</v>
      </c>
      <c r="AN234" s="8">
        <v>28</v>
      </c>
      <c r="AO234" s="8">
        <v>28</v>
      </c>
      <c r="AP234" s="8">
        <v>28</v>
      </c>
      <c r="AQ234" s="8">
        <v>28</v>
      </c>
      <c r="AR234" s="23">
        <v>28</v>
      </c>
      <c r="AS234" s="8">
        <v>28</v>
      </c>
      <c r="AT234" s="8">
        <v>28</v>
      </c>
      <c r="AU234" s="23">
        <v>28</v>
      </c>
      <c r="AV234" s="8">
        <v>28</v>
      </c>
      <c r="AW234" s="8">
        <v>28</v>
      </c>
      <c r="AX234" s="23">
        <v>28</v>
      </c>
      <c r="AY234" s="8">
        <v>28</v>
      </c>
      <c r="AZ234" s="8">
        <v>28</v>
      </c>
      <c r="BA234" s="23">
        <v>28</v>
      </c>
      <c r="BB234" s="21">
        <v>28</v>
      </c>
    </row>
    <row r="235" spans="1:16384" s="27" customFormat="1" ht="39.950000000000003" customHeight="1">
      <c r="A235" s="16">
        <v>227</v>
      </c>
      <c r="B235" s="32"/>
      <c r="C235" s="5"/>
      <c r="D235" s="5">
        <v>2</v>
      </c>
      <c r="E235" s="5"/>
      <c r="F235" s="5"/>
      <c r="G235" s="5"/>
      <c r="H235" s="5"/>
      <c r="I235" s="5"/>
      <c r="J235" s="8"/>
      <c r="K235" s="8"/>
      <c r="L235" s="10" t="s">
        <v>721</v>
      </c>
      <c r="M235" s="11" t="s">
        <v>722</v>
      </c>
      <c r="N235" s="41" t="s">
        <v>330</v>
      </c>
      <c r="O235" s="201"/>
      <c r="P235" s="32" t="s">
        <v>309</v>
      </c>
      <c r="Q235" s="207"/>
      <c r="R235" s="208" t="s">
        <v>122</v>
      </c>
      <c r="S235" s="10" t="s">
        <v>329</v>
      </c>
      <c r="T235" s="19" t="s">
        <v>43</v>
      </c>
      <c r="U235" s="19" t="s">
        <v>311</v>
      </c>
      <c r="V235" s="19" t="s">
        <v>310</v>
      </c>
      <c r="W235" s="201" t="s">
        <v>330</v>
      </c>
      <c r="X235" s="209" t="s">
        <v>313</v>
      </c>
      <c r="Y235" s="55" t="s">
        <v>43</v>
      </c>
      <c r="Z235" s="56" t="s">
        <v>43</v>
      </c>
      <c r="AA235" s="57">
        <f>AA236+AA256</f>
        <v>1.3485999999999998</v>
      </c>
      <c r="AB235" s="213" t="s">
        <v>550</v>
      </c>
      <c r="AC235" s="213"/>
      <c r="AD235" s="213"/>
      <c r="AE235" s="213"/>
      <c r="AF235" s="213"/>
      <c r="AG235" s="219"/>
      <c r="AH235" s="219"/>
      <c r="AI235" s="220"/>
      <c r="AJ235" s="5">
        <v>0</v>
      </c>
      <c r="AK235" s="35">
        <v>0</v>
      </c>
      <c r="AL235" s="35">
        <v>1</v>
      </c>
      <c r="AM235" s="35">
        <v>0</v>
      </c>
      <c r="AN235" s="35">
        <v>1</v>
      </c>
      <c r="AO235" s="35">
        <v>0</v>
      </c>
      <c r="AP235" s="35">
        <v>0</v>
      </c>
      <c r="AQ235" s="35">
        <v>0</v>
      </c>
      <c r="AR235" s="136">
        <v>1</v>
      </c>
      <c r="AS235" s="35">
        <v>0</v>
      </c>
      <c r="AT235" s="35">
        <v>0</v>
      </c>
      <c r="AU235" s="136">
        <v>1</v>
      </c>
      <c r="AV235" s="35">
        <v>0</v>
      </c>
      <c r="AW235" s="35">
        <v>0</v>
      </c>
      <c r="AX235" s="136">
        <v>1</v>
      </c>
      <c r="AY235" s="35">
        <v>0</v>
      </c>
      <c r="AZ235" s="35">
        <v>0</v>
      </c>
      <c r="BA235" s="136">
        <v>1</v>
      </c>
      <c r="BB235" s="21">
        <v>0</v>
      </c>
    </row>
    <row r="236" spans="1:16384" s="140" customFormat="1" ht="39.950000000000003" customHeight="1">
      <c r="A236" s="16">
        <v>228</v>
      </c>
      <c r="B236" s="16"/>
      <c r="C236" s="5"/>
      <c r="D236" s="5"/>
      <c r="E236" s="5">
        <v>3</v>
      </c>
      <c r="F236" s="5"/>
      <c r="G236" s="5"/>
      <c r="H236" s="5"/>
      <c r="I236" s="5"/>
      <c r="J236" s="16"/>
      <c r="K236" s="16"/>
      <c r="L236" s="10" t="s">
        <v>723</v>
      </c>
      <c r="M236" s="202" t="s">
        <v>724</v>
      </c>
      <c r="N236" s="18" t="s">
        <v>526</v>
      </c>
      <c r="O236" s="72"/>
      <c r="P236" s="32" t="s">
        <v>309</v>
      </c>
      <c r="Q236" s="49"/>
      <c r="R236" s="19" t="s">
        <v>122</v>
      </c>
      <c r="S236" s="10" t="s">
        <v>329</v>
      </c>
      <c r="T236" s="19" t="s">
        <v>43</v>
      </c>
      <c r="U236" s="19" t="s">
        <v>311</v>
      </c>
      <c r="V236" s="19" t="s">
        <v>310</v>
      </c>
      <c r="W236" s="35" t="s">
        <v>330</v>
      </c>
      <c r="X236" s="5" t="s">
        <v>313</v>
      </c>
      <c r="Y236" s="55" t="s">
        <v>43</v>
      </c>
      <c r="Z236" s="56" t="s">
        <v>43</v>
      </c>
      <c r="AA236" s="57">
        <f>AA237+AA238+AA239+AA240+AA241+AA242+AA243+AA244+AA245+AA246*AJ246+AA247*AJ247</f>
        <v>1.3482999999999998</v>
      </c>
      <c r="AB236" s="19" t="s">
        <v>43</v>
      </c>
      <c r="AC236" s="16"/>
      <c r="AD236" s="16"/>
      <c r="AE236" s="16"/>
      <c r="AF236" s="16"/>
      <c r="AG236" s="53" t="s">
        <v>43</v>
      </c>
      <c r="AH236" s="53"/>
      <c r="AI236" s="65"/>
      <c r="AJ236" s="8">
        <v>1</v>
      </c>
      <c r="AK236" s="8">
        <v>1</v>
      </c>
      <c r="AL236" s="8">
        <v>1</v>
      </c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237">
        <v>1</v>
      </c>
      <c r="AS236" s="8">
        <v>1</v>
      </c>
      <c r="AT236" s="8">
        <v>1</v>
      </c>
      <c r="AU236" s="237">
        <v>1</v>
      </c>
      <c r="AV236" s="8">
        <v>1</v>
      </c>
      <c r="AW236" s="8">
        <v>1</v>
      </c>
      <c r="AX236" s="237">
        <v>1</v>
      </c>
      <c r="AY236" s="8">
        <v>1</v>
      </c>
      <c r="AZ236" s="8">
        <v>1</v>
      </c>
      <c r="BA236" s="237">
        <v>1</v>
      </c>
      <c r="BB236" s="15">
        <v>1</v>
      </c>
    </row>
    <row r="237" spans="1:16384" ht="39.950000000000003" customHeight="1">
      <c r="A237" s="16">
        <v>229</v>
      </c>
      <c r="B237" s="32"/>
      <c r="C237" s="5"/>
      <c r="D237" s="5"/>
      <c r="E237" s="5"/>
      <c r="F237" s="5">
        <v>4</v>
      </c>
      <c r="G237" s="5"/>
      <c r="H237" s="5"/>
      <c r="I237" s="5"/>
      <c r="J237" s="8"/>
      <c r="K237" s="8"/>
      <c r="L237" s="10" t="s">
        <v>725</v>
      </c>
      <c r="M237" s="11" t="s">
        <v>726</v>
      </c>
      <c r="N237" s="73" t="s">
        <v>471</v>
      </c>
      <c r="O237" s="72"/>
      <c r="P237" s="32" t="s">
        <v>309</v>
      </c>
      <c r="Q237" s="19"/>
      <c r="R237" s="19" t="s">
        <v>122</v>
      </c>
      <c r="S237" s="10" t="s">
        <v>329</v>
      </c>
      <c r="T237" s="19" t="s">
        <v>43</v>
      </c>
      <c r="U237" s="19" t="s">
        <v>311</v>
      </c>
      <c r="V237" s="19" t="s">
        <v>310</v>
      </c>
      <c r="W237" s="35" t="s">
        <v>342</v>
      </c>
      <c r="X237" s="5" t="s">
        <v>727</v>
      </c>
      <c r="Y237" s="44" t="s">
        <v>344</v>
      </c>
      <c r="Z237" s="56" t="s">
        <v>728</v>
      </c>
      <c r="AA237" s="57">
        <v>0.32040000000000002</v>
      </c>
      <c r="AB237" s="19" t="s">
        <v>43</v>
      </c>
      <c r="AC237" s="8"/>
      <c r="AD237" s="8"/>
      <c r="AE237" s="8"/>
      <c r="AF237" s="8"/>
      <c r="AG237" s="53" t="s">
        <v>43</v>
      </c>
      <c r="AH237" s="53"/>
      <c r="AI237" s="65"/>
      <c r="AJ237" s="8">
        <v>1</v>
      </c>
      <c r="AK237" s="8">
        <v>1</v>
      </c>
      <c r="AL237" s="8">
        <v>1</v>
      </c>
      <c r="AM237" s="8">
        <v>1</v>
      </c>
      <c r="AN237" s="8">
        <v>1</v>
      </c>
      <c r="AO237" s="8">
        <v>1</v>
      </c>
      <c r="AP237" s="8">
        <v>1</v>
      </c>
      <c r="AQ237" s="8">
        <v>1</v>
      </c>
      <c r="AR237" s="23">
        <v>1</v>
      </c>
      <c r="AS237" s="8">
        <v>1</v>
      </c>
      <c r="AT237" s="8">
        <v>1</v>
      </c>
      <c r="AU237" s="23">
        <v>1</v>
      </c>
      <c r="AV237" s="8">
        <v>1</v>
      </c>
      <c r="AW237" s="8">
        <v>1</v>
      </c>
      <c r="AX237" s="23">
        <v>1</v>
      </c>
      <c r="AY237" s="8">
        <v>1</v>
      </c>
      <c r="AZ237" s="8">
        <v>1</v>
      </c>
      <c r="BA237" s="23">
        <v>1</v>
      </c>
      <c r="BB237" s="15">
        <v>1</v>
      </c>
    </row>
    <row r="238" spans="1:16384" ht="39.950000000000003" customHeight="1">
      <c r="A238" s="16">
        <v>230</v>
      </c>
      <c r="B238" s="32"/>
      <c r="C238" s="5"/>
      <c r="D238" s="5"/>
      <c r="E238" s="5"/>
      <c r="F238" s="5">
        <v>4</v>
      </c>
      <c r="G238" s="5"/>
      <c r="H238" s="5"/>
      <c r="I238" s="5"/>
      <c r="J238" s="8"/>
      <c r="K238" s="8"/>
      <c r="L238" s="10" t="s">
        <v>729</v>
      </c>
      <c r="M238" s="11" t="s">
        <v>730</v>
      </c>
      <c r="N238" s="73" t="s">
        <v>471</v>
      </c>
      <c r="O238" s="72"/>
      <c r="P238" s="32" t="s">
        <v>309</v>
      </c>
      <c r="Q238" s="19"/>
      <c r="R238" s="19" t="s">
        <v>122</v>
      </c>
      <c r="S238" s="10" t="s">
        <v>329</v>
      </c>
      <c r="T238" s="19" t="s">
        <v>43</v>
      </c>
      <c r="U238" s="19" t="s">
        <v>311</v>
      </c>
      <c r="V238" s="19" t="s">
        <v>310</v>
      </c>
      <c r="W238" s="35" t="s">
        <v>342</v>
      </c>
      <c r="X238" s="5" t="s">
        <v>727</v>
      </c>
      <c r="Y238" s="44" t="s">
        <v>344</v>
      </c>
      <c r="Z238" s="56" t="s">
        <v>728</v>
      </c>
      <c r="AA238" s="57">
        <v>0.30620000000000003</v>
      </c>
      <c r="AB238" s="19" t="s">
        <v>43</v>
      </c>
      <c r="AC238" s="8"/>
      <c r="AD238" s="8"/>
      <c r="AE238" s="8"/>
      <c r="AF238" s="8"/>
      <c r="AG238" s="53" t="s">
        <v>43</v>
      </c>
      <c r="AH238" s="53"/>
      <c r="AI238" s="65"/>
      <c r="AJ238" s="8">
        <v>1</v>
      </c>
      <c r="AK238" s="8">
        <v>1</v>
      </c>
      <c r="AL238" s="8">
        <v>1</v>
      </c>
      <c r="AM238" s="8">
        <v>1</v>
      </c>
      <c r="AN238" s="8">
        <v>1</v>
      </c>
      <c r="AO238" s="8">
        <v>1</v>
      </c>
      <c r="AP238" s="8">
        <v>1</v>
      </c>
      <c r="AQ238" s="8">
        <v>1</v>
      </c>
      <c r="AR238" s="23">
        <v>1</v>
      </c>
      <c r="AS238" s="8">
        <v>1</v>
      </c>
      <c r="AT238" s="8">
        <v>1</v>
      </c>
      <c r="AU238" s="23">
        <v>1</v>
      </c>
      <c r="AV238" s="8">
        <v>1</v>
      </c>
      <c r="AW238" s="8">
        <v>1</v>
      </c>
      <c r="AX238" s="23">
        <v>1</v>
      </c>
      <c r="AY238" s="8">
        <v>1</v>
      </c>
      <c r="AZ238" s="8">
        <v>1</v>
      </c>
      <c r="BA238" s="23">
        <v>1</v>
      </c>
      <c r="BB238" s="15">
        <v>1</v>
      </c>
    </row>
    <row r="239" spans="1:16384" ht="39.950000000000003" customHeight="1">
      <c r="A239" s="16">
        <v>231</v>
      </c>
      <c r="B239" s="32"/>
      <c r="C239" s="5"/>
      <c r="D239" s="5"/>
      <c r="E239" s="5"/>
      <c r="F239" s="5">
        <v>4</v>
      </c>
      <c r="G239" s="5"/>
      <c r="H239" s="5"/>
      <c r="I239" s="5"/>
      <c r="J239" s="8"/>
      <c r="K239" s="8"/>
      <c r="L239" s="10" t="s">
        <v>731</v>
      </c>
      <c r="M239" s="11" t="s">
        <v>732</v>
      </c>
      <c r="N239" s="73" t="s">
        <v>471</v>
      </c>
      <c r="O239" s="72"/>
      <c r="P239" s="32" t="s">
        <v>309</v>
      </c>
      <c r="Q239" s="50"/>
      <c r="R239" s="19" t="s">
        <v>122</v>
      </c>
      <c r="S239" s="10" t="s">
        <v>329</v>
      </c>
      <c r="T239" s="19" t="s">
        <v>43</v>
      </c>
      <c r="U239" s="19" t="s">
        <v>311</v>
      </c>
      <c r="V239" s="19" t="s">
        <v>310</v>
      </c>
      <c r="W239" s="35" t="s">
        <v>342</v>
      </c>
      <c r="X239" s="5" t="s">
        <v>727</v>
      </c>
      <c r="Y239" s="44" t="s">
        <v>344</v>
      </c>
      <c r="Z239" s="56" t="s">
        <v>733</v>
      </c>
      <c r="AA239" s="57">
        <v>0.18859999999999999</v>
      </c>
      <c r="AB239" s="19" t="s">
        <v>43</v>
      </c>
      <c r="AC239" s="53"/>
      <c r="AD239" s="53"/>
      <c r="AE239" s="53"/>
      <c r="AF239" s="53"/>
      <c r="AG239" s="53" t="s">
        <v>43</v>
      </c>
      <c r="AH239" s="53"/>
      <c r="AI239" s="65"/>
      <c r="AJ239" s="8">
        <v>1</v>
      </c>
      <c r="AK239" s="8">
        <v>1</v>
      </c>
      <c r="AL239" s="8">
        <v>1</v>
      </c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23">
        <v>1</v>
      </c>
      <c r="AS239" s="8">
        <v>1</v>
      </c>
      <c r="AT239" s="8">
        <v>1</v>
      </c>
      <c r="AU239" s="23">
        <v>1</v>
      </c>
      <c r="AV239" s="8">
        <v>1</v>
      </c>
      <c r="AW239" s="8">
        <v>1</v>
      </c>
      <c r="AX239" s="23">
        <v>1</v>
      </c>
      <c r="AY239" s="8">
        <v>1</v>
      </c>
      <c r="AZ239" s="8">
        <v>1</v>
      </c>
      <c r="BA239" s="23">
        <v>1</v>
      </c>
      <c r="BB239" s="15">
        <v>1</v>
      </c>
    </row>
    <row r="240" spans="1:16384" ht="39.950000000000003" customHeight="1">
      <c r="A240" s="16">
        <v>232</v>
      </c>
      <c r="B240" s="32"/>
      <c r="C240" s="5"/>
      <c r="D240" s="5"/>
      <c r="E240" s="5"/>
      <c r="F240" s="5">
        <v>4</v>
      </c>
      <c r="G240" s="5"/>
      <c r="H240" s="5"/>
      <c r="I240" s="5"/>
      <c r="J240" s="8"/>
      <c r="K240" s="8"/>
      <c r="L240" s="10" t="s">
        <v>734</v>
      </c>
      <c r="M240" s="11" t="s">
        <v>735</v>
      </c>
      <c r="N240" s="73" t="s">
        <v>471</v>
      </c>
      <c r="O240" s="72"/>
      <c r="P240" s="32" t="s">
        <v>309</v>
      </c>
      <c r="Q240" s="19"/>
      <c r="R240" s="19" t="s">
        <v>122</v>
      </c>
      <c r="S240" s="10" t="s">
        <v>329</v>
      </c>
      <c r="T240" s="19" t="s">
        <v>43</v>
      </c>
      <c r="U240" s="19" t="s">
        <v>311</v>
      </c>
      <c r="V240" s="19" t="s">
        <v>310</v>
      </c>
      <c r="W240" s="35" t="s">
        <v>342</v>
      </c>
      <c r="X240" s="5" t="s">
        <v>529</v>
      </c>
      <c r="Y240" s="44" t="s">
        <v>344</v>
      </c>
      <c r="Z240" s="56" t="s">
        <v>736</v>
      </c>
      <c r="AA240" s="57">
        <v>7.7899999999999997E-2</v>
      </c>
      <c r="AB240" s="19" t="s">
        <v>43</v>
      </c>
      <c r="AC240" s="49"/>
      <c r="AD240" s="49"/>
      <c r="AE240" s="49"/>
      <c r="AF240" s="49"/>
      <c r="AG240" s="53" t="s">
        <v>43</v>
      </c>
      <c r="AH240" s="53"/>
      <c r="AI240" s="65"/>
      <c r="AJ240" s="8">
        <v>1</v>
      </c>
      <c r="AK240" s="8">
        <v>1</v>
      </c>
      <c r="AL240" s="8">
        <v>1</v>
      </c>
      <c r="AM240" s="8">
        <v>1</v>
      </c>
      <c r="AN240" s="8">
        <v>1</v>
      </c>
      <c r="AO240" s="8">
        <v>1</v>
      </c>
      <c r="AP240" s="8">
        <v>1</v>
      </c>
      <c r="AQ240" s="8">
        <v>1</v>
      </c>
      <c r="AR240" s="23">
        <v>1</v>
      </c>
      <c r="AS240" s="8">
        <v>1</v>
      </c>
      <c r="AT240" s="8">
        <v>1</v>
      </c>
      <c r="AU240" s="23">
        <v>1</v>
      </c>
      <c r="AV240" s="8">
        <v>1</v>
      </c>
      <c r="AW240" s="8">
        <v>1</v>
      </c>
      <c r="AX240" s="23">
        <v>1</v>
      </c>
      <c r="AY240" s="8">
        <v>1</v>
      </c>
      <c r="AZ240" s="8">
        <v>1</v>
      </c>
      <c r="BA240" s="23">
        <v>1</v>
      </c>
      <c r="BB240" s="15">
        <v>1</v>
      </c>
    </row>
    <row r="241" spans="1:16384" ht="39.950000000000003" customHeight="1">
      <c r="A241" s="16">
        <v>233</v>
      </c>
      <c r="B241" s="32"/>
      <c r="C241" s="5"/>
      <c r="D241" s="5"/>
      <c r="E241" s="5"/>
      <c r="F241" s="5">
        <v>4</v>
      </c>
      <c r="G241" s="5"/>
      <c r="H241" s="5"/>
      <c r="I241" s="5"/>
      <c r="J241" s="8"/>
      <c r="K241" s="8"/>
      <c r="L241" s="10" t="s">
        <v>737</v>
      </c>
      <c r="M241" s="11" t="s">
        <v>738</v>
      </c>
      <c r="N241" s="73" t="s">
        <v>471</v>
      </c>
      <c r="O241" s="72"/>
      <c r="P241" s="32" t="s">
        <v>309</v>
      </c>
      <c r="Q241" s="19"/>
      <c r="R241" s="19" t="s">
        <v>122</v>
      </c>
      <c r="S241" s="10" t="s">
        <v>329</v>
      </c>
      <c r="T241" s="19" t="s">
        <v>43</v>
      </c>
      <c r="U241" s="19" t="s">
        <v>311</v>
      </c>
      <c r="V241" s="19" t="s">
        <v>310</v>
      </c>
      <c r="W241" s="35" t="s">
        <v>342</v>
      </c>
      <c r="X241" s="5" t="s">
        <v>529</v>
      </c>
      <c r="Y241" s="44" t="s">
        <v>344</v>
      </c>
      <c r="Z241" s="56" t="s">
        <v>739</v>
      </c>
      <c r="AA241" s="57">
        <v>8.0100000000000005E-2</v>
      </c>
      <c r="AB241" s="19" t="s">
        <v>43</v>
      </c>
      <c r="AC241" s="49"/>
      <c r="AD241" s="49"/>
      <c r="AE241" s="49"/>
      <c r="AF241" s="49"/>
      <c r="AG241" s="53"/>
      <c r="AH241" s="53"/>
      <c r="AI241" s="65"/>
      <c r="AJ241" s="8">
        <v>1</v>
      </c>
      <c r="AK241" s="8">
        <v>1</v>
      </c>
      <c r="AL241" s="8">
        <v>1</v>
      </c>
      <c r="AM241" s="8">
        <v>1</v>
      </c>
      <c r="AN241" s="8">
        <v>1</v>
      </c>
      <c r="AO241" s="8">
        <v>1</v>
      </c>
      <c r="AP241" s="8">
        <v>1</v>
      </c>
      <c r="AQ241" s="8">
        <v>1</v>
      </c>
      <c r="AR241" s="23">
        <v>1</v>
      </c>
      <c r="AS241" s="8">
        <v>1</v>
      </c>
      <c r="AT241" s="8">
        <v>1</v>
      </c>
      <c r="AU241" s="23">
        <v>1</v>
      </c>
      <c r="AV241" s="8">
        <v>1</v>
      </c>
      <c r="AW241" s="8">
        <v>1</v>
      </c>
      <c r="AX241" s="23">
        <v>1</v>
      </c>
      <c r="AY241" s="8">
        <v>1</v>
      </c>
      <c r="AZ241" s="8">
        <v>1</v>
      </c>
      <c r="BA241" s="23">
        <v>1</v>
      </c>
      <c r="BB241" s="15">
        <v>1</v>
      </c>
    </row>
    <row r="242" spans="1:16384" ht="39.950000000000003" customHeight="1">
      <c r="A242" s="16">
        <v>234</v>
      </c>
      <c r="B242" s="32"/>
      <c r="C242" s="5"/>
      <c r="D242" s="5"/>
      <c r="E242" s="5"/>
      <c r="F242" s="5">
        <v>4</v>
      </c>
      <c r="G242" s="5"/>
      <c r="H242" s="5"/>
      <c r="I242" s="5"/>
      <c r="J242" s="8"/>
      <c r="K242" s="8"/>
      <c r="L242" s="10" t="s">
        <v>740</v>
      </c>
      <c r="M242" s="11" t="s">
        <v>741</v>
      </c>
      <c r="N242" s="73" t="s">
        <v>471</v>
      </c>
      <c r="O242" s="72"/>
      <c r="P242" s="32" t="s">
        <v>309</v>
      </c>
      <c r="Q242" s="19"/>
      <c r="R242" s="19" t="s">
        <v>122</v>
      </c>
      <c r="S242" s="10" t="s">
        <v>329</v>
      </c>
      <c r="T242" s="19" t="s">
        <v>43</v>
      </c>
      <c r="U242" s="19" t="s">
        <v>311</v>
      </c>
      <c r="V242" s="19" t="s">
        <v>310</v>
      </c>
      <c r="W242" s="35" t="s">
        <v>342</v>
      </c>
      <c r="X242" s="5" t="s">
        <v>529</v>
      </c>
      <c r="Y242" s="44" t="s">
        <v>344</v>
      </c>
      <c r="Z242" s="56" t="s">
        <v>742</v>
      </c>
      <c r="AA242" s="57">
        <v>5.0500000000000003E-2</v>
      </c>
      <c r="AB242" s="19" t="s">
        <v>43</v>
      </c>
      <c r="AC242" s="49"/>
      <c r="AD242" s="49"/>
      <c r="AE242" s="49"/>
      <c r="AF242" s="49"/>
      <c r="AG242" s="53"/>
      <c r="AH242" s="53"/>
      <c r="AI242" s="65"/>
      <c r="AJ242" s="8">
        <v>1</v>
      </c>
      <c r="AK242" s="8">
        <v>1</v>
      </c>
      <c r="AL242" s="8">
        <v>1</v>
      </c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23">
        <v>1</v>
      </c>
      <c r="AS242" s="8">
        <v>1</v>
      </c>
      <c r="AT242" s="8">
        <v>1</v>
      </c>
      <c r="AU242" s="23">
        <v>1</v>
      </c>
      <c r="AV242" s="8">
        <v>1</v>
      </c>
      <c r="AW242" s="8">
        <v>1</v>
      </c>
      <c r="AX242" s="23">
        <v>1</v>
      </c>
      <c r="AY242" s="8">
        <v>1</v>
      </c>
      <c r="AZ242" s="8">
        <v>1</v>
      </c>
      <c r="BA242" s="23">
        <v>1</v>
      </c>
      <c r="BB242" s="15">
        <v>1</v>
      </c>
    </row>
    <row r="243" spans="1:16384" ht="39.950000000000003" customHeight="1">
      <c r="A243" s="16">
        <v>235</v>
      </c>
      <c r="B243" s="32"/>
      <c r="C243" s="5"/>
      <c r="D243" s="5"/>
      <c r="E243" s="5"/>
      <c r="F243" s="5">
        <v>4</v>
      </c>
      <c r="G243" s="5"/>
      <c r="H243" s="5"/>
      <c r="I243" s="5"/>
      <c r="J243" s="8"/>
      <c r="K243" s="8"/>
      <c r="L243" s="10" t="s">
        <v>743</v>
      </c>
      <c r="M243" s="11" t="s">
        <v>744</v>
      </c>
      <c r="N243" s="73" t="s">
        <v>471</v>
      </c>
      <c r="O243" s="72"/>
      <c r="P243" s="32" t="s">
        <v>309</v>
      </c>
      <c r="Q243" s="19"/>
      <c r="R243" s="19" t="s">
        <v>122</v>
      </c>
      <c r="S243" s="10" t="s">
        <v>329</v>
      </c>
      <c r="T243" s="19" t="s">
        <v>43</v>
      </c>
      <c r="U243" s="19" t="s">
        <v>311</v>
      </c>
      <c r="V243" s="19" t="s">
        <v>310</v>
      </c>
      <c r="W243" s="35" t="s">
        <v>342</v>
      </c>
      <c r="X243" s="5" t="s">
        <v>529</v>
      </c>
      <c r="Y243" s="44" t="s">
        <v>344</v>
      </c>
      <c r="Z243" s="56" t="s">
        <v>742</v>
      </c>
      <c r="AA243" s="57">
        <v>5.0500000000000003E-2</v>
      </c>
      <c r="AB243" s="19" t="s">
        <v>43</v>
      </c>
      <c r="AC243" s="49"/>
      <c r="AD243" s="49"/>
      <c r="AE243" s="49"/>
      <c r="AF243" s="49"/>
      <c r="AG243" s="53"/>
      <c r="AH243" s="53"/>
      <c r="AI243" s="65"/>
      <c r="AJ243" s="8">
        <v>1</v>
      </c>
      <c r="AK243" s="8">
        <v>1</v>
      </c>
      <c r="AL243" s="8">
        <v>1</v>
      </c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23">
        <v>1</v>
      </c>
      <c r="AS243" s="8">
        <v>1</v>
      </c>
      <c r="AT243" s="8">
        <v>1</v>
      </c>
      <c r="AU243" s="23">
        <v>1</v>
      </c>
      <c r="AV243" s="8">
        <v>1</v>
      </c>
      <c r="AW243" s="8">
        <v>1</v>
      </c>
      <c r="AX243" s="23">
        <v>1</v>
      </c>
      <c r="AY243" s="8">
        <v>1</v>
      </c>
      <c r="AZ243" s="8">
        <v>1</v>
      </c>
      <c r="BA243" s="23">
        <v>1</v>
      </c>
      <c r="BB243" s="15">
        <v>1</v>
      </c>
    </row>
    <row r="244" spans="1:16384" ht="39.950000000000003" customHeight="1">
      <c r="A244" s="16">
        <v>236</v>
      </c>
      <c r="B244" s="16"/>
      <c r="C244" s="5"/>
      <c r="D244" s="5"/>
      <c r="E244" s="5"/>
      <c r="F244" s="5">
        <v>4</v>
      </c>
      <c r="G244" s="5"/>
      <c r="H244" s="5"/>
      <c r="I244" s="5"/>
      <c r="J244" s="16"/>
      <c r="K244" s="16"/>
      <c r="L244" s="10" t="s">
        <v>166</v>
      </c>
      <c r="M244" s="11" t="s">
        <v>167</v>
      </c>
      <c r="N244" s="73" t="s">
        <v>471</v>
      </c>
      <c r="O244" s="72"/>
      <c r="P244" s="32" t="s">
        <v>309</v>
      </c>
      <c r="Q244" s="49"/>
      <c r="R244" s="19" t="s">
        <v>122</v>
      </c>
      <c r="S244" s="10" t="s">
        <v>329</v>
      </c>
      <c r="T244" s="19" t="s">
        <v>43</v>
      </c>
      <c r="U244" s="19" t="s">
        <v>311</v>
      </c>
      <c r="V244" s="19" t="s">
        <v>310</v>
      </c>
      <c r="W244" s="35" t="s">
        <v>342</v>
      </c>
      <c r="X244" s="5" t="s">
        <v>529</v>
      </c>
      <c r="Y244" s="44" t="s">
        <v>344</v>
      </c>
      <c r="Z244" s="56" t="s">
        <v>745</v>
      </c>
      <c r="AA244" s="57">
        <v>6.5299999999999997E-2</v>
      </c>
      <c r="AB244" s="19" t="s">
        <v>43</v>
      </c>
      <c r="AC244" s="16"/>
      <c r="AD244" s="16"/>
      <c r="AE244" s="16"/>
      <c r="AF244" s="16"/>
      <c r="AG244" s="53"/>
      <c r="AH244" s="53"/>
      <c r="AI244" s="65"/>
      <c r="AJ244" s="8">
        <v>1</v>
      </c>
      <c r="AK244" s="8">
        <v>1</v>
      </c>
      <c r="AL244" s="8">
        <v>1</v>
      </c>
      <c r="AM244" s="8">
        <v>1</v>
      </c>
      <c r="AN244" s="8">
        <v>1</v>
      </c>
      <c r="AO244" s="8">
        <v>1</v>
      </c>
      <c r="AP244" s="8">
        <v>1</v>
      </c>
      <c r="AQ244" s="8">
        <v>1</v>
      </c>
      <c r="AR244" s="23">
        <v>1</v>
      </c>
      <c r="AS244" s="8">
        <v>1</v>
      </c>
      <c r="AT244" s="8">
        <v>1</v>
      </c>
      <c r="AU244" s="23">
        <v>1</v>
      </c>
      <c r="AV244" s="8">
        <v>1</v>
      </c>
      <c r="AW244" s="8">
        <v>1</v>
      </c>
      <c r="AX244" s="23">
        <v>1</v>
      </c>
      <c r="AY244" s="8">
        <v>1</v>
      </c>
      <c r="AZ244" s="8">
        <v>1</v>
      </c>
      <c r="BA244" s="23">
        <v>1</v>
      </c>
      <c r="BB244" s="15">
        <v>1</v>
      </c>
    </row>
    <row r="245" spans="1:16384" ht="39.950000000000003" customHeight="1">
      <c r="A245" s="16">
        <v>237</v>
      </c>
      <c r="B245" s="16"/>
      <c r="C245" s="5"/>
      <c r="D245" s="5"/>
      <c r="E245" s="5"/>
      <c r="F245" s="5">
        <v>4</v>
      </c>
      <c r="G245" s="5"/>
      <c r="H245" s="5"/>
      <c r="I245" s="5"/>
      <c r="J245" s="16"/>
      <c r="K245" s="16"/>
      <c r="L245" s="10" t="s">
        <v>746</v>
      </c>
      <c r="M245" s="11" t="s">
        <v>747</v>
      </c>
      <c r="N245" s="73" t="s">
        <v>471</v>
      </c>
      <c r="O245" s="72"/>
      <c r="P245" s="32" t="s">
        <v>309</v>
      </c>
      <c r="Q245" s="49"/>
      <c r="R245" s="19" t="s">
        <v>122</v>
      </c>
      <c r="S245" s="10" t="s">
        <v>329</v>
      </c>
      <c r="T245" s="19" t="s">
        <v>43</v>
      </c>
      <c r="U245" s="19" t="s">
        <v>311</v>
      </c>
      <c r="V245" s="19" t="s">
        <v>310</v>
      </c>
      <c r="W245" s="35" t="s">
        <v>342</v>
      </c>
      <c r="X245" s="5" t="s">
        <v>529</v>
      </c>
      <c r="Y245" s="44" t="s">
        <v>344</v>
      </c>
      <c r="Z245" s="56" t="s">
        <v>748</v>
      </c>
      <c r="AA245" s="57">
        <v>4.1000000000000002E-2</v>
      </c>
      <c r="AB245" s="19" t="s">
        <v>43</v>
      </c>
      <c r="AC245" s="16"/>
      <c r="AD245" s="16"/>
      <c r="AE245" s="16"/>
      <c r="AF245" s="16"/>
      <c r="AG245" s="53"/>
      <c r="AH245" s="53"/>
      <c r="AI245" s="65"/>
      <c r="AJ245" s="8">
        <v>1</v>
      </c>
      <c r="AK245" s="8">
        <v>1</v>
      </c>
      <c r="AL245" s="8">
        <v>1</v>
      </c>
      <c r="AM245" s="8">
        <v>1</v>
      </c>
      <c r="AN245" s="8">
        <v>1</v>
      </c>
      <c r="AO245" s="8">
        <v>1</v>
      </c>
      <c r="AP245" s="8">
        <v>1</v>
      </c>
      <c r="AQ245" s="8">
        <v>1</v>
      </c>
      <c r="AR245" s="23">
        <v>1</v>
      </c>
      <c r="AS245" s="8">
        <v>1</v>
      </c>
      <c r="AT245" s="8">
        <v>1</v>
      </c>
      <c r="AU245" s="23">
        <v>1</v>
      </c>
      <c r="AV245" s="8">
        <v>1</v>
      </c>
      <c r="AW245" s="8">
        <v>1</v>
      </c>
      <c r="AX245" s="23">
        <v>1</v>
      </c>
      <c r="AY245" s="8">
        <v>1</v>
      </c>
      <c r="AZ245" s="8">
        <v>1</v>
      </c>
      <c r="BA245" s="23">
        <v>1</v>
      </c>
      <c r="BB245" s="15">
        <v>1</v>
      </c>
    </row>
    <row r="246" spans="1:16384" ht="39.950000000000003" customHeight="1">
      <c r="A246" s="16">
        <v>238</v>
      </c>
      <c r="B246" s="32"/>
      <c r="C246" s="5"/>
      <c r="D246" s="5"/>
      <c r="E246" s="5"/>
      <c r="F246" s="35">
        <v>4</v>
      </c>
      <c r="G246" s="5"/>
      <c r="H246" s="5"/>
      <c r="I246" s="5"/>
      <c r="J246" s="8"/>
      <c r="K246" s="8"/>
      <c r="L246" s="10" t="s">
        <v>156</v>
      </c>
      <c r="M246" s="11" t="s">
        <v>157</v>
      </c>
      <c r="N246" s="73" t="s">
        <v>471</v>
      </c>
      <c r="O246" s="35"/>
      <c r="P246" s="32" t="s">
        <v>309</v>
      </c>
      <c r="Q246" s="50"/>
      <c r="R246" s="19" t="s">
        <v>122</v>
      </c>
      <c r="S246" s="10" t="s">
        <v>329</v>
      </c>
      <c r="T246" s="19" t="s">
        <v>43</v>
      </c>
      <c r="U246" s="19" t="s">
        <v>311</v>
      </c>
      <c r="V246" s="19" t="s">
        <v>310</v>
      </c>
      <c r="W246" s="32" t="s">
        <v>342</v>
      </c>
      <c r="X246" s="5" t="s">
        <v>529</v>
      </c>
      <c r="Y246" s="55" t="s">
        <v>344</v>
      </c>
      <c r="Z246" s="56" t="s">
        <v>539</v>
      </c>
      <c r="AA246" s="57">
        <v>2.41E-2</v>
      </c>
      <c r="AB246" s="19" t="s">
        <v>43</v>
      </c>
      <c r="AC246" s="8"/>
      <c r="AD246" s="8"/>
      <c r="AE246" s="8"/>
      <c r="AF246" s="8"/>
      <c r="AG246" s="53"/>
      <c r="AH246" s="53"/>
      <c r="AI246" s="65"/>
      <c r="AJ246" s="5">
        <v>2</v>
      </c>
      <c r="AK246" s="8">
        <v>2</v>
      </c>
      <c r="AL246" s="8">
        <v>2</v>
      </c>
      <c r="AM246" s="8">
        <v>2</v>
      </c>
      <c r="AN246" s="8">
        <v>2</v>
      </c>
      <c r="AO246" s="8">
        <v>2</v>
      </c>
      <c r="AP246" s="8">
        <v>2</v>
      </c>
      <c r="AQ246" s="8">
        <v>2</v>
      </c>
      <c r="AR246" s="23">
        <v>2</v>
      </c>
      <c r="AS246" s="8">
        <v>2</v>
      </c>
      <c r="AT246" s="8">
        <v>2</v>
      </c>
      <c r="AU246" s="23">
        <v>2</v>
      </c>
      <c r="AV246" s="8">
        <v>2</v>
      </c>
      <c r="AW246" s="8">
        <v>2</v>
      </c>
      <c r="AX246" s="23">
        <v>2</v>
      </c>
      <c r="AY246" s="8">
        <v>2</v>
      </c>
      <c r="AZ246" s="8">
        <v>2</v>
      </c>
      <c r="BA246" s="23">
        <v>2</v>
      </c>
      <c r="BB246" s="21">
        <v>2</v>
      </c>
    </row>
    <row r="247" spans="1:16384" ht="39.950000000000003" customHeight="1">
      <c r="A247" s="16">
        <v>239</v>
      </c>
      <c r="B247" s="32"/>
      <c r="C247" s="5"/>
      <c r="D247" s="5"/>
      <c r="E247" s="5"/>
      <c r="F247" s="5">
        <v>4</v>
      </c>
      <c r="G247" s="5"/>
      <c r="H247" s="5"/>
      <c r="I247" s="5"/>
      <c r="J247" s="8"/>
      <c r="K247" s="8"/>
      <c r="L247" s="10" t="s">
        <v>749</v>
      </c>
      <c r="M247" s="11" t="s">
        <v>750</v>
      </c>
      <c r="N247" s="46" t="s">
        <v>508</v>
      </c>
      <c r="O247" s="72"/>
      <c r="P247" s="32" t="s">
        <v>309</v>
      </c>
      <c r="Q247" s="19"/>
      <c r="R247" s="19" t="s">
        <v>122</v>
      </c>
      <c r="S247" s="10" t="s">
        <v>329</v>
      </c>
      <c r="T247" s="19" t="s">
        <v>43</v>
      </c>
      <c r="U247" s="19" t="s">
        <v>311</v>
      </c>
      <c r="V247" s="19" t="s">
        <v>310</v>
      </c>
      <c r="W247" s="35" t="s">
        <v>330</v>
      </c>
      <c r="X247" s="5" t="s">
        <v>313</v>
      </c>
      <c r="Y247" s="55" t="s">
        <v>43</v>
      </c>
      <c r="Z247" s="56" t="s">
        <v>43</v>
      </c>
      <c r="AA247" s="57">
        <f>AA248+AA249</f>
        <v>2.9899999999999999E-2</v>
      </c>
      <c r="AB247" s="19" t="s">
        <v>43</v>
      </c>
      <c r="AC247" s="49"/>
      <c r="AD247" s="49"/>
      <c r="AE247" s="49"/>
      <c r="AF247" s="49"/>
      <c r="AG247" s="53"/>
      <c r="AH247" s="53"/>
      <c r="AI247" s="65"/>
      <c r="AJ247" s="5">
        <v>4</v>
      </c>
      <c r="AK247" s="8">
        <v>4</v>
      </c>
      <c r="AL247" s="8">
        <v>4</v>
      </c>
      <c r="AM247" s="8">
        <v>4</v>
      </c>
      <c r="AN247" s="8">
        <v>4</v>
      </c>
      <c r="AO247" s="8">
        <v>4</v>
      </c>
      <c r="AP247" s="8">
        <v>4</v>
      </c>
      <c r="AQ247" s="8">
        <v>4</v>
      </c>
      <c r="AR247" s="23">
        <v>4</v>
      </c>
      <c r="AS247" s="8">
        <v>4</v>
      </c>
      <c r="AT247" s="8">
        <v>4</v>
      </c>
      <c r="AU247" s="23">
        <v>4</v>
      </c>
      <c r="AV247" s="8">
        <v>4</v>
      </c>
      <c r="AW247" s="8">
        <v>4</v>
      </c>
      <c r="AX247" s="23">
        <v>4</v>
      </c>
      <c r="AY247" s="8">
        <v>4</v>
      </c>
      <c r="AZ247" s="8">
        <v>4</v>
      </c>
      <c r="BA247" s="23">
        <v>4</v>
      </c>
      <c r="BB247" s="21">
        <v>4</v>
      </c>
    </row>
    <row r="248" spans="1:16384" ht="39.950000000000003" customHeight="1">
      <c r="A248" s="16">
        <v>240</v>
      </c>
      <c r="B248" s="32"/>
      <c r="C248" s="5"/>
      <c r="D248" s="5"/>
      <c r="E248" s="5"/>
      <c r="F248" s="5"/>
      <c r="G248" s="5">
        <v>5</v>
      </c>
      <c r="H248" s="5"/>
      <c r="I248" s="5"/>
      <c r="J248" s="8"/>
      <c r="K248" s="8"/>
      <c r="L248" s="10" t="s">
        <v>751</v>
      </c>
      <c r="M248" s="11" t="s">
        <v>752</v>
      </c>
      <c r="N248" s="73" t="s">
        <v>471</v>
      </c>
      <c r="O248" s="72"/>
      <c r="P248" s="32" t="s">
        <v>309</v>
      </c>
      <c r="Q248" s="19"/>
      <c r="R248" s="19" t="s">
        <v>122</v>
      </c>
      <c r="S248" s="10" t="s">
        <v>329</v>
      </c>
      <c r="T248" s="19" t="s">
        <v>43</v>
      </c>
      <c r="U248" s="19" t="s">
        <v>311</v>
      </c>
      <c r="V248" s="19" t="s">
        <v>310</v>
      </c>
      <c r="W248" s="35" t="s">
        <v>486</v>
      </c>
      <c r="X248" s="5" t="s">
        <v>583</v>
      </c>
      <c r="Y248" s="55" t="s">
        <v>488</v>
      </c>
      <c r="Z248" s="56" t="s">
        <v>753</v>
      </c>
      <c r="AA248" s="57">
        <v>1.61E-2</v>
      </c>
      <c r="AB248" s="19" t="s">
        <v>43</v>
      </c>
      <c r="AC248" s="49"/>
      <c r="AD248" s="49"/>
      <c r="AE248" s="49"/>
      <c r="AF248" s="49"/>
      <c r="AG248" s="53"/>
      <c r="AH248" s="53"/>
      <c r="AI248" s="65"/>
      <c r="AJ248" s="5">
        <v>1</v>
      </c>
      <c r="AK248" s="8">
        <v>1</v>
      </c>
      <c r="AL248" s="8">
        <v>1</v>
      </c>
      <c r="AM248" s="8">
        <v>1</v>
      </c>
      <c r="AN248" s="119">
        <v>1</v>
      </c>
      <c r="AO248" s="8">
        <v>1</v>
      </c>
      <c r="AP248" s="8">
        <v>1</v>
      </c>
      <c r="AQ248" s="8">
        <v>1</v>
      </c>
      <c r="AR248" s="23">
        <v>1</v>
      </c>
      <c r="AS248" s="8">
        <v>1</v>
      </c>
      <c r="AT248" s="8">
        <v>1</v>
      </c>
      <c r="AU248" s="23">
        <v>1</v>
      </c>
      <c r="AV248" s="8">
        <v>1</v>
      </c>
      <c r="AW248" s="8">
        <v>1</v>
      </c>
      <c r="AX248" s="23">
        <v>1</v>
      </c>
      <c r="AY248" s="8">
        <v>1</v>
      </c>
      <c r="AZ248" s="8">
        <v>1</v>
      </c>
      <c r="BA248" s="23">
        <v>1</v>
      </c>
      <c r="BB248" s="21">
        <v>1</v>
      </c>
    </row>
    <row r="249" spans="1:16384" ht="39.950000000000003" customHeight="1">
      <c r="A249" s="16">
        <v>241</v>
      </c>
      <c r="B249" s="130"/>
      <c r="C249" s="124"/>
      <c r="D249" s="124"/>
      <c r="E249" s="124"/>
      <c r="F249" s="124"/>
      <c r="G249" s="124">
        <v>5</v>
      </c>
      <c r="H249" s="124"/>
      <c r="I249" s="124"/>
      <c r="J249" s="119"/>
      <c r="K249" s="119"/>
      <c r="L249" s="191" t="s">
        <v>754</v>
      </c>
      <c r="M249" s="192" t="s">
        <v>755</v>
      </c>
      <c r="N249" s="193" t="s">
        <v>471</v>
      </c>
      <c r="O249" s="194"/>
      <c r="P249" s="130" t="s">
        <v>309</v>
      </c>
      <c r="Q249" s="118"/>
      <c r="R249" s="118" t="s">
        <v>122</v>
      </c>
      <c r="S249" s="191" t="s">
        <v>329</v>
      </c>
      <c r="T249" s="118" t="s">
        <v>43</v>
      </c>
      <c r="U249" s="118" t="s">
        <v>311</v>
      </c>
      <c r="V249" s="118" t="s">
        <v>310</v>
      </c>
      <c r="W249" s="204" t="s">
        <v>486</v>
      </c>
      <c r="X249" s="124" t="s">
        <v>493</v>
      </c>
      <c r="Y249" s="214" t="s">
        <v>43</v>
      </c>
      <c r="Z249" s="210" t="s">
        <v>43</v>
      </c>
      <c r="AA249" s="161">
        <v>1.38E-2</v>
      </c>
      <c r="AB249" s="118" t="s">
        <v>43</v>
      </c>
      <c r="AC249" s="121"/>
      <c r="AD249" s="121"/>
      <c r="AE249" s="121"/>
      <c r="AF249" s="121"/>
      <c r="AG249" s="216"/>
      <c r="AH249" s="216"/>
      <c r="AI249" s="131"/>
      <c r="AJ249" s="124">
        <v>1</v>
      </c>
      <c r="AK249" s="119">
        <v>1</v>
      </c>
      <c r="AL249" s="119">
        <v>1</v>
      </c>
      <c r="AM249" s="119">
        <v>1</v>
      </c>
      <c r="AN249" s="119">
        <v>1</v>
      </c>
      <c r="AO249" s="119">
        <v>1</v>
      </c>
      <c r="AP249" s="8">
        <v>1</v>
      </c>
      <c r="AQ249" s="8">
        <v>1</v>
      </c>
      <c r="AR249" s="23">
        <v>1</v>
      </c>
      <c r="AS249" s="8">
        <v>1</v>
      </c>
      <c r="AT249" s="8">
        <v>1</v>
      </c>
      <c r="AU249" s="23">
        <v>1</v>
      </c>
      <c r="AV249" s="8">
        <v>1</v>
      </c>
      <c r="AW249" s="8">
        <v>1</v>
      </c>
      <c r="AX249" s="23">
        <v>1</v>
      </c>
      <c r="AY249" s="8">
        <v>1</v>
      </c>
      <c r="AZ249" s="8">
        <v>1</v>
      </c>
      <c r="BA249" s="23">
        <v>1</v>
      </c>
      <c r="BB249" s="273">
        <v>1</v>
      </c>
    </row>
    <row r="250" spans="1:16384" ht="39.950000000000003" customHeight="1">
      <c r="A250" s="16">
        <v>242</v>
      </c>
      <c r="B250" s="5"/>
      <c r="C250" s="5"/>
      <c r="D250" s="5"/>
      <c r="E250" s="5">
        <v>3</v>
      </c>
      <c r="F250" s="5"/>
      <c r="G250" s="5"/>
      <c r="H250" s="5"/>
      <c r="I250" s="5"/>
      <c r="J250" s="5"/>
      <c r="K250" s="5"/>
      <c r="L250" s="5" t="s">
        <v>756</v>
      </c>
      <c r="M250" s="11" t="s">
        <v>757</v>
      </c>
      <c r="N250" s="73" t="s">
        <v>471</v>
      </c>
      <c r="O250" s="5"/>
      <c r="P250" s="32" t="s">
        <v>309</v>
      </c>
      <c r="Q250" s="5"/>
      <c r="R250" s="5" t="s">
        <v>523</v>
      </c>
      <c r="S250" s="5" t="s">
        <v>329</v>
      </c>
      <c r="T250" s="5" t="s">
        <v>43</v>
      </c>
      <c r="U250" s="19" t="s">
        <v>311</v>
      </c>
      <c r="V250" s="19" t="s">
        <v>310</v>
      </c>
      <c r="W250" s="5" t="s">
        <v>486</v>
      </c>
      <c r="X250" s="5" t="s">
        <v>542</v>
      </c>
      <c r="Y250" s="11" t="s">
        <v>488</v>
      </c>
      <c r="Z250" s="11" t="s">
        <v>758</v>
      </c>
      <c r="AA250" s="57">
        <v>0.12640000000000001</v>
      </c>
      <c r="AB250" s="5" t="s">
        <v>43</v>
      </c>
      <c r="AC250" s="5"/>
      <c r="AD250" s="5"/>
      <c r="AE250" s="5"/>
      <c r="AF250" s="5"/>
      <c r="AG250" s="5" t="s">
        <v>43</v>
      </c>
      <c r="AH250" s="5"/>
      <c r="AI250" s="5"/>
      <c r="AJ250" s="5">
        <v>0</v>
      </c>
      <c r="AK250" s="5">
        <v>0</v>
      </c>
      <c r="AL250" s="5">
        <v>1</v>
      </c>
      <c r="AM250" s="5">
        <v>0</v>
      </c>
      <c r="AN250" s="5">
        <v>1</v>
      </c>
      <c r="AO250" s="5">
        <v>0</v>
      </c>
      <c r="AP250" s="5">
        <v>0</v>
      </c>
      <c r="AQ250" s="5">
        <v>0</v>
      </c>
      <c r="AR250" s="34">
        <v>1</v>
      </c>
      <c r="AS250" s="5">
        <v>0</v>
      </c>
      <c r="AT250" s="5">
        <v>0</v>
      </c>
      <c r="AU250" s="34">
        <v>1</v>
      </c>
      <c r="AV250" s="5">
        <v>0</v>
      </c>
      <c r="AW250" s="5">
        <v>0</v>
      </c>
      <c r="AX250" s="34">
        <v>1</v>
      </c>
      <c r="AY250" s="5">
        <v>0</v>
      </c>
      <c r="AZ250" s="5">
        <v>0</v>
      </c>
      <c r="BA250" s="34">
        <v>1</v>
      </c>
      <c r="BB250" s="21">
        <v>0</v>
      </c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1"/>
      <c r="BN250" s="221"/>
      <c r="BO250" s="221"/>
      <c r="BP250" s="221"/>
      <c r="BQ250" s="221"/>
      <c r="BR250" s="221"/>
      <c r="BS250" s="221"/>
      <c r="BT250" s="221"/>
      <c r="BU250" s="221"/>
      <c r="BV250" s="221"/>
      <c r="BW250" s="221"/>
      <c r="BX250" s="221"/>
      <c r="BY250" s="221"/>
      <c r="BZ250" s="221"/>
      <c r="CA250" s="221"/>
      <c r="CB250" s="221"/>
      <c r="CC250" s="221"/>
      <c r="CD250" s="221"/>
      <c r="CE250" s="221"/>
      <c r="CF250" s="221"/>
      <c r="CG250" s="221"/>
      <c r="CH250" s="221"/>
      <c r="CI250" s="221"/>
      <c r="CJ250" s="221"/>
      <c r="CK250" s="221"/>
      <c r="CL250" s="221"/>
      <c r="CM250" s="221"/>
      <c r="CN250" s="221"/>
      <c r="CO250" s="221"/>
      <c r="CP250" s="221"/>
      <c r="CQ250" s="221"/>
      <c r="CR250" s="221"/>
      <c r="CS250" s="221"/>
      <c r="CT250" s="221"/>
      <c r="CU250" s="221"/>
      <c r="CV250" s="221"/>
      <c r="CW250" s="221"/>
      <c r="CX250" s="221"/>
      <c r="CY250" s="221"/>
      <c r="CZ250" s="221"/>
      <c r="DA250" s="221"/>
      <c r="DB250" s="221"/>
      <c r="DC250" s="221"/>
      <c r="DD250" s="221"/>
      <c r="DE250" s="221"/>
      <c r="DF250" s="221"/>
      <c r="DG250" s="221"/>
      <c r="DH250" s="221"/>
      <c r="DI250" s="221"/>
      <c r="DJ250" s="221"/>
      <c r="DK250" s="221"/>
      <c r="DL250" s="221"/>
      <c r="DM250" s="221"/>
      <c r="DN250" s="221"/>
      <c r="DO250" s="221"/>
      <c r="DP250" s="221"/>
      <c r="DQ250" s="221"/>
      <c r="DR250" s="221"/>
      <c r="DS250" s="221"/>
      <c r="DT250" s="221"/>
      <c r="DU250" s="221"/>
      <c r="DV250" s="221"/>
      <c r="DW250" s="221"/>
      <c r="DX250" s="221"/>
      <c r="DY250" s="221"/>
      <c r="DZ250" s="221"/>
      <c r="EA250" s="221"/>
      <c r="EB250" s="221"/>
      <c r="EC250" s="221"/>
      <c r="ED250" s="221"/>
      <c r="EE250" s="221"/>
      <c r="EF250" s="221"/>
      <c r="EG250" s="221"/>
      <c r="EH250" s="221"/>
      <c r="EI250" s="221"/>
      <c r="EJ250" s="221"/>
      <c r="EK250" s="221"/>
      <c r="EL250" s="221"/>
      <c r="EM250" s="221"/>
      <c r="EN250" s="221"/>
      <c r="EO250" s="221"/>
      <c r="EP250" s="221"/>
      <c r="EQ250" s="221"/>
      <c r="ER250" s="221"/>
      <c r="ES250" s="221"/>
      <c r="ET250" s="221"/>
      <c r="EU250" s="221"/>
      <c r="EV250" s="221"/>
      <c r="EW250" s="221"/>
      <c r="EX250" s="221"/>
      <c r="EY250" s="221"/>
      <c r="EZ250" s="221"/>
      <c r="FA250" s="221"/>
      <c r="FB250" s="221"/>
      <c r="FC250" s="221"/>
      <c r="FD250" s="221"/>
      <c r="FE250" s="221"/>
      <c r="FF250" s="221"/>
      <c r="FG250" s="221"/>
      <c r="FH250" s="221"/>
      <c r="FI250" s="221"/>
      <c r="FJ250" s="221"/>
      <c r="FK250" s="221"/>
      <c r="FL250" s="221"/>
      <c r="FM250" s="221"/>
      <c r="FN250" s="221"/>
      <c r="FO250" s="221"/>
      <c r="FP250" s="221"/>
      <c r="FQ250" s="221"/>
      <c r="FR250" s="221"/>
      <c r="FS250" s="221"/>
      <c r="FT250" s="221"/>
      <c r="FU250" s="221"/>
      <c r="FV250" s="221"/>
      <c r="FW250" s="221"/>
      <c r="FX250" s="221"/>
      <c r="FY250" s="221"/>
      <c r="FZ250" s="221"/>
      <c r="GA250" s="221"/>
      <c r="GB250" s="221"/>
      <c r="GC250" s="221"/>
      <c r="GD250" s="221"/>
      <c r="GE250" s="221"/>
      <c r="GF250" s="221"/>
      <c r="GG250" s="221"/>
      <c r="GH250" s="221"/>
      <c r="GI250" s="221"/>
      <c r="GJ250" s="221"/>
      <c r="GK250" s="221"/>
      <c r="GL250" s="221"/>
      <c r="GM250" s="221"/>
      <c r="GN250" s="221"/>
      <c r="GO250" s="221"/>
      <c r="GP250" s="221"/>
      <c r="GQ250" s="221"/>
      <c r="GR250" s="221"/>
      <c r="GS250" s="221"/>
      <c r="GT250" s="221"/>
      <c r="GU250" s="221"/>
      <c r="GV250" s="221"/>
      <c r="GW250" s="221"/>
      <c r="GX250" s="221"/>
      <c r="GY250" s="221"/>
      <c r="GZ250" s="221"/>
      <c r="HA250" s="221"/>
      <c r="HB250" s="221"/>
      <c r="HC250" s="221"/>
      <c r="HD250" s="221"/>
      <c r="HE250" s="221"/>
      <c r="HF250" s="221"/>
      <c r="HG250" s="221"/>
      <c r="HH250" s="221"/>
      <c r="HI250" s="221"/>
      <c r="HJ250" s="221"/>
      <c r="HK250" s="221"/>
      <c r="HL250" s="221"/>
      <c r="HM250" s="221"/>
      <c r="HN250" s="221"/>
      <c r="HO250" s="221"/>
      <c r="HP250" s="221"/>
      <c r="HQ250" s="221"/>
      <c r="HR250" s="221"/>
      <c r="HS250" s="221"/>
      <c r="HT250" s="221"/>
      <c r="HU250" s="221"/>
      <c r="HV250" s="221"/>
      <c r="HW250" s="221"/>
      <c r="HX250" s="221"/>
      <c r="HY250" s="221"/>
      <c r="HZ250" s="221"/>
      <c r="IA250" s="221"/>
      <c r="IB250" s="221"/>
      <c r="IC250" s="221"/>
      <c r="ID250" s="221"/>
      <c r="IE250" s="221"/>
      <c r="IF250" s="221"/>
      <c r="IG250" s="221"/>
      <c r="IH250" s="221"/>
      <c r="II250" s="221"/>
      <c r="IJ250" s="221"/>
      <c r="IK250" s="221"/>
      <c r="IL250" s="221"/>
      <c r="IM250" s="221"/>
      <c r="IN250" s="221"/>
      <c r="IO250" s="221"/>
      <c r="IP250" s="221"/>
      <c r="IQ250" s="221"/>
      <c r="IR250" s="221"/>
      <c r="IS250" s="221"/>
      <c r="IT250" s="221"/>
      <c r="IU250" s="221"/>
      <c r="IV250" s="221"/>
      <c r="IW250" s="221"/>
      <c r="IX250" s="221"/>
      <c r="IY250" s="221"/>
      <c r="IZ250" s="221"/>
      <c r="JA250" s="221"/>
      <c r="JB250" s="221"/>
      <c r="JC250" s="221"/>
      <c r="JD250" s="221"/>
      <c r="JE250" s="221"/>
      <c r="JF250" s="221"/>
      <c r="JG250" s="221"/>
      <c r="JH250" s="221"/>
      <c r="JI250" s="221"/>
      <c r="JJ250" s="221"/>
      <c r="JK250" s="221"/>
      <c r="JL250" s="221"/>
      <c r="JM250" s="221"/>
      <c r="JN250" s="221"/>
      <c r="JO250" s="221"/>
      <c r="JP250" s="221"/>
      <c r="JQ250" s="221"/>
      <c r="JR250" s="221"/>
      <c r="JS250" s="221"/>
      <c r="JT250" s="221"/>
      <c r="JU250" s="221"/>
      <c r="JV250" s="221"/>
      <c r="JW250" s="221"/>
      <c r="JX250" s="221"/>
      <c r="JY250" s="221"/>
      <c r="JZ250" s="221"/>
      <c r="KA250" s="221"/>
      <c r="KB250" s="221"/>
      <c r="KC250" s="221"/>
      <c r="KD250" s="221"/>
      <c r="KE250" s="221"/>
      <c r="KF250" s="221"/>
      <c r="KG250" s="221"/>
      <c r="KH250" s="221"/>
      <c r="KI250" s="221"/>
      <c r="KJ250" s="221"/>
      <c r="KK250" s="221"/>
      <c r="KL250" s="221"/>
      <c r="KM250" s="221"/>
      <c r="KN250" s="221"/>
      <c r="KO250" s="221"/>
      <c r="KP250" s="221"/>
      <c r="KQ250" s="221"/>
      <c r="KR250" s="221"/>
      <c r="KS250" s="221"/>
      <c r="KT250" s="221"/>
      <c r="KU250" s="221"/>
      <c r="KV250" s="221"/>
      <c r="KW250" s="221"/>
      <c r="KX250" s="221"/>
      <c r="KY250" s="221"/>
      <c r="KZ250" s="221"/>
      <c r="LA250" s="221"/>
      <c r="LB250" s="221"/>
      <c r="LC250" s="221"/>
      <c r="LD250" s="221"/>
      <c r="LE250" s="221"/>
      <c r="LF250" s="221"/>
      <c r="LG250" s="221"/>
      <c r="LH250" s="221"/>
      <c r="LI250" s="221"/>
      <c r="LJ250" s="221"/>
      <c r="LK250" s="221"/>
      <c r="LL250" s="221"/>
      <c r="LM250" s="221"/>
      <c r="LN250" s="221"/>
      <c r="LO250" s="221"/>
      <c r="LP250" s="221"/>
      <c r="LQ250" s="221"/>
      <c r="LR250" s="221"/>
      <c r="LS250" s="221"/>
      <c r="LT250" s="221"/>
      <c r="LU250" s="221"/>
      <c r="LV250" s="221"/>
      <c r="LW250" s="221"/>
      <c r="LX250" s="221"/>
      <c r="LY250" s="221"/>
      <c r="LZ250" s="221"/>
      <c r="MA250" s="221"/>
      <c r="MB250" s="221"/>
      <c r="MC250" s="221"/>
      <c r="MD250" s="221"/>
      <c r="ME250" s="221"/>
      <c r="MF250" s="221"/>
      <c r="MG250" s="221"/>
      <c r="MH250" s="221"/>
      <c r="MI250" s="221"/>
      <c r="MJ250" s="221"/>
      <c r="MK250" s="221"/>
      <c r="ML250" s="221"/>
      <c r="MM250" s="221"/>
      <c r="MN250" s="221"/>
      <c r="MO250" s="221"/>
      <c r="MP250" s="221"/>
      <c r="MQ250" s="221"/>
      <c r="MR250" s="221"/>
      <c r="MS250" s="221"/>
      <c r="MT250" s="221"/>
      <c r="MU250" s="221"/>
      <c r="MV250" s="221"/>
      <c r="MW250" s="221"/>
      <c r="MX250" s="221"/>
      <c r="MY250" s="221"/>
      <c r="MZ250" s="221"/>
      <c r="NA250" s="221"/>
      <c r="NB250" s="221"/>
      <c r="NC250" s="221"/>
      <c r="ND250" s="221"/>
      <c r="NE250" s="221"/>
      <c r="NF250" s="221"/>
      <c r="NG250" s="221"/>
      <c r="NH250" s="221"/>
      <c r="NI250" s="221"/>
      <c r="NJ250" s="221"/>
      <c r="NK250" s="221"/>
      <c r="NL250" s="221"/>
      <c r="NM250" s="221"/>
      <c r="NN250" s="221"/>
      <c r="NO250" s="221"/>
      <c r="NP250" s="221"/>
      <c r="NQ250" s="221"/>
      <c r="NR250" s="221"/>
      <c r="NS250" s="221"/>
      <c r="NT250" s="221"/>
      <c r="NU250" s="221"/>
      <c r="NV250" s="221"/>
      <c r="NW250" s="221"/>
      <c r="NX250" s="221"/>
      <c r="NY250" s="221"/>
      <c r="NZ250" s="221"/>
      <c r="OA250" s="221"/>
      <c r="OB250" s="221"/>
      <c r="OC250" s="221"/>
      <c r="OD250" s="221"/>
      <c r="OE250" s="221"/>
      <c r="OF250" s="221"/>
      <c r="OG250" s="221"/>
      <c r="OH250" s="221"/>
      <c r="OI250" s="221"/>
      <c r="OJ250" s="221"/>
      <c r="OK250" s="221"/>
      <c r="OL250" s="221"/>
      <c r="OM250" s="221"/>
      <c r="ON250" s="221"/>
      <c r="OO250" s="221"/>
      <c r="OP250" s="221"/>
      <c r="OQ250" s="221"/>
      <c r="OR250" s="221"/>
      <c r="OS250" s="221"/>
      <c r="OT250" s="221"/>
      <c r="OU250" s="221"/>
      <c r="OV250" s="221"/>
      <c r="OW250" s="221"/>
      <c r="OX250" s="221"/>
      <c r="OY250" s="221"/>
      <c r="OZ250" s="221"/>
      <c r="PA250" s="221"/>
      <c r="PB250" s="221"/>
      <c r="PC250" s="221"/>
      <c r="PD250" s="221"/>
      <c r="PE250" s="221"/>
      <c r="PF250" s="221"/>
      <c r="PG250" s="221"/>
      <c r="PH250" s="221"/>
      <c r="PI250" s="221"/>
      <c r="PJ250" s="221"/>
      <c r="PK250" s="221"/>
      <c r="PL250" s="221"/>
      <c r="PM250" s="221"/>
      <c r="PN250" s="221"/>
      <c r="PO250" s="221"/>
      <c r="PP250" s="221"/>
      <c r="PQ250" s="221"/>
      <c r="PR250" s="221"/>
      <c r="PS250" s="221"/>
      <c r="PT250" s="221"/>
      <c r="PU250" s="221"/>
      <c r="PV250" s="221"/>
      <c r="PW250" s="221"/>
      <c r="PX250" s="221"/>
      <c r="PY250" s="221"/>
      <c r="PZ250" s="221"/>
      <c r="QA250" s="221"/>
      <c r="QB250" s="221"/>
      <c r="QC250" s="221"/>
      <c r="QD250" s="221"/>
      <c r="QE250" s="221"/>
      <c r="QF250" s="221"/>
      <c r="QG250" s="221"/>
      <c r="QH250" s="221"/>
      <c r="QI250" s="221"/>
      <c r="QJ250" s="221"/>
      <c r="QK250" s="221"/>
      <c r="QL250" s="221"/>
      <c r="QM250" s="221"/>
      <c r="QN250" s="221"/>
      <c r="QO250" s="221"/>
      <c r="QP250" s="221"/>
      <c r="QQ250" s="221"/>
      <c r="QR250" s="221"/>
      <c r="QS250" s="221"/>
      <c r="QT250" s="221"/>
      <c r="QU250" s="221"/>
      <c r="QV250" s="221"/>
      <c r="QW250" s="221"/>
      <c r="QX250" s="221"/>
      <c r="QY250" s="221"/>
      <c r="QZ250" s="221"/>
      <c r="RA250" s="221"/>
      <c r="RB250" s="221"/>
      <c r="RC250" s="221"/>
      <c r="RD250" s="221"/>
      <c r="RE250" s="221"/>
      <c r="RF250" s="221"/>
      <c r="RG250" s="221"/>
      <c r="RH250" s="221"/>
      <c r="RI250" s="221"/>
      <c r="RJ250" s="221"/>
      <c r="RK250" s="221"/>
      <c r="RL250" s="221"/>
      <c r="RM250" s="221"/>
      <c r="RN250" s="221"/>
      <c r="RO250" s="221"/>
      <c r="RP250" s="221"/>
      <c r="RQ250" s="221"/>
      <c r="RR250" s="221"/>
      <c r="RS250" s="221"/>
      <c r="RT250" s="221"/>
      <c r="RU250" s="221"/>
      <c r="RV250" s="221"/>
      <c r="RW250" s="221"/>
      <c r="RX250" s="221"/>
      <c r="RY250" s="221"/>
      <c r="RZ250" s="221"/>
      <c r="SA250" s="221"/>
      <c r="SB250" s="221"/>
      <c r="SC250" s="221"/>
      <c r="SD250" s="221"/>
      <c r="SE250" s="221"/>
      <c r="SF250" s="221"/>
      <c r="SG250" s="221"/>
      <c r="SH250" s="221"/>
      <c r="SI250" s="221"/>
      <c r="SJ250" s="221"/>
      <c r="SK250" s="221"/>
      <c r="SL250" s="221"/>
      <c r="SM250" s="221"/>
      <c r="SN250" s="221"/>
      <c r="SO250" s="221"/>
      <c r="SP250" s="221"/>
      <c r="SQ250" s="221"/>
      <c r="SR250" s="221"/>
      <c r="SS250" s="221"/>
      <c r="ST250" s="221"/>
      <c r="SU250" s="221"/>
      <c r="SV250" s="221"/>
      <c r="SW250" s="221"/>
      <c r="SX250" s="221"/>
      <c r="SY250" s="221"/>
      <c r="SZ250" s="221"/>
      <c r="TA250" s="221"/>
      <c r="TB250" s="221"/>
      <c r="TC250" s="221"/>
      <c r="TD250" s="221"/>
      <c r="TE250" s="221"/>
      <c r="TF250" s="221"/>
      <c r="TG250" s="221"/>
      <c r="TH250" s="221"/>
      <c r="TI250" s="221"/>
      <c r="TJ250" s="221"/>
      <c r="TK250" s="221"/>
      <c r="TL250" s="221"/>
      <c r="TM250" s="221"/>
      <c r="TN250" s="221"/>
      <c r="TO250" s="221"/>
      <c r="TP250" s="221"/>
      <c r="TQ250" s="221"/>
      <c r="TR250" s="221"/>
      <c r="TS250" s="221"/>
      <c r="TT250" s="221"/>
      <c r="TU250" s="221"/>
      <c r="TV250" s="221"/>
      <c r="TW250" s="221"/>
      <c r="TX250" s="221"/>
      <c r="TY250" s="221"/>
      <c r="TZ250" s="221"/>
      <c r="UA250" s="221"/>
      <c r="UB250" s="221"/>
      <c r="UC250" s="221"/>
      <c r="UD250" s="221"/>
      <c r="UE250" s="221"/>
      <c r="UF250" s="221"/>
      <c r="UG250" s="221"/>
      <c r="UH250" s="221"/>
      <c r="UI250" s="221"/>
      <c r="UJ250" s="221"/>
      <c r="UK250" s="221"/>
      <c r="UL250" s="221"/>
      <c r="UM250" s="221"/>
      <c r="UN250" s="221"/>
      <c r="UO250" s="221"/>
      <c r="UP250" s="221"/>
      <c r="UQ250" s="221"/>
      <c r="UR250" s="221"/>
      <c r="US250" s="221"/>
      <c r="UT250" s="221"/>
      <c r="UU250" s="221"/>
      <c r="UV250" s="221"/>
      <c r="UW250" s="221"/>
      <c r="UX250" s="221"/>
      <c r="UY250" s="221"/>
      <c r="UZ250" s="221"/>
      <c r="VA250" s="221"/>
      <c r="VB250" s="221"/>
      <c r="VC250" s="221"/>
      <c r="VD250" s="221"/>
      <c r="VE250" s="221"/>
      <c r="VF250" s="221"/>
      <c r="VG250" s="221"/>
      <c r="VH250" s="221"/>
      <c r="VI250" s="221"/>
      <c r="VJ250" s="221"/>
      <c r="VK250" s="221"/>
      <c r="VL250" s="221"/>
      <c r="VM250" s="221"/>
      <c r="VN250" s="221"/>
      <c r="VO250" s="221"/>
      <c r="VP250" s="221"/>
      <c r="VQ250" s="221"/>
      <c r="VR250" s="221"/>
      <c r="VS250" s="221"/>
      <c r="VT250" s="221"/>
      <c r="VU250" s="221"/>
      <c r="VV250" s="221"/>
      <c r="VW250" s="221"/>
      <c r="VX250" s="221"/>
      <c r="VY250" s="221"/>
      <c r="VZ250" s="221"/>
      <c r="WA250" s="221"/>
      <c r="WB250" s="221"/>
      <c r="WC250" s="221"/>
      <c r="WD250" s="221"/>
      <c r="WE250" s="221"/>
      <c r="WF250" s="221"/>
      <c r="WG250" s="221"/>
      <c r="WH250" s="221"/>
      <c r="WI250" s="221"/>
      <c r="WJ250" s="221"/>
      <c r="WK250" s="221"/>
      <c r="WL250" s="221"/>
      <c r="WM250" s="221"/>
      <c r="WN250" s="221"/>
      <c r="WO250" s="221"/>
      <c r="WP250" s="221"/>
      <c r="WQ250" s="221"/>
      <c r="WR250" s="221"/>
      <c r="WS250" s="221"/>
      <c r="WT250" s="221"/>
      <c r="WU250" s="221"/>
      <c r="WV250" s="221"/>
      <c r="WW250" s="221"/>
      <c r="WX250" s="221"/>
      <c r="WY250" s="221"/>
      <c r="WZ250" s="221"/>
      <c r="XA250" s="221"/>
      <c r="XB250" s="221"/>
      <c r="XC250" s="221"/>
      <c r="XD250" s="221"/>
      <c r="XE250" s="221"/>
      <c r="XF250" s="221"/>
      <c r="XG250" s="221"/>
      <c r="XH250" s="221"/>
      <c r="XI250" s="221"/>
      <c r="XJ250" s="221"/>
      <c r="XK250" s="221"/>
      <c r="XL250" s="221"/>
      <c r="XM250" s="221"/>
      <c r="XN250" s="221"/>
      <c r="XO250" s="221"/>
      <c r="XP250" s="221"/>
      <c r="XQ250" s="221"/>
      <c r="XR250" s="221"/>
      <c r="XS250" s="221"/>
      <c r="XT250" s="221"/>
      <c r="XU250" s="221"/>
      <c r="XV250" s="221"/>
      <c r="XW250" s="221"/>
      <c r="XX250" s="221"/>
      <c r="XY250" s="221"/>
      <c r="XZ250" s="221"/>
      <c r="YA250" s="221"/>
      <c r="YB250" s="221"/>
      <c r="YC250" s="221"/>
      <c r="YD250" s="221"/>
      <c r="YE250" s="221"/>
      <c r="YF250" s="221"/>
      <c r="YG250" s="221"/>
      <c r="YH250" s="221"/>
      <c r="YI250" s="221"/>
      <c r="YJ250" s="221"/>
      <c r="YK250" s="221"/>
      <c r="YL250" s="221"/>
      <c r="YM250" s="221"/>
      <c r="YN250" s="221"/>
      <c r="YO250" s="221"/>
      <c r="YP250" s="221"/>
      <c r="YQ250" s="221"/>
      <c r="YR250" s="221"/>
      <c r="YS250" s="221"/>
      <c r="YT250" s="221"/>
      <c r="YU250" s="221"/>
      <c r="YV250" s="221"/>
      <c r="YW250" s="221"/>
      <c r="YX250" s="221"/>
      <c r="YY250" s="221"/>
      <c r="YZ250" s="221"/>
      <c r="ZA250" s="221"/>
      <c r="ZB250" s="221"/>
      <c r="ZC250" s="221"/>
      <c r="ZD250" s="221"/>
      <c r="ZE250" s="221"/>
      <c r="ZF250" s="221"/>
      <c r="ZG250" s="221"/>
      <c r="ZH250" s="221"/>
      <c r="ZI250" s="221"/>
      <c r="ZJ250" s="221"/>
      <c r="ZK250" s="221"/>
      <c r="ZL250" s="221"/>
      <c r="ZM250" s="221"/>
      <c r="ZN250" s="221"/>
      <c r="ZO250" s="221"/>
      <c r="ZP250" s="221"/>
      <c r="ZQ250" s="221"/>
      <c r="ZR250" s="221"/>
      <c r="ZS250" s="221"/>
      <c r="ZT250" s="221"/>
      <c r="ZU250" s="221"/>
      <c r="ZV250" s="221"/>
      <c r="ZW250" s="221"/>
      <c r="ZX250" s="221"/>
      <c r="ZY250" s="221"/>
      <c r="ZZ250" s="221"/>
      <c r="AAA250" s="221"/>
      <c r="AAB250" s="221"/>
      <c r="AAC250" s="221"/>
      <c r="AAD250" s="221"/>
      <c r="AAE250" s="221"/>
      <c r="AAF250" s="221"/>
      <c r="AAG250" s="221"/>
      <c r="AAH250" s="221"/>
      <c r="AAI250" s="221"/>
      <c r="AAJ250" s="221"/>
      <c r="AAK250" s="221"/>
      <c r="AAL250" s="221"/>
      <c r="AAM250" s="221"/>
      <c r="AAN250" s="221"/>
      <c r="AAO250" s="221"/>
      <c r="AAP250" s="221"/>
      <c r="AAQ250" s="221"/>
      <c r="AAR250" s="221"/>
      <c r="AAS250" s="221"/>
      <c r="AAT250" s="221"/>
      <c r="AAU250" s="221"/>
      <c r="AAV250" s="221"/>
      <c r="AAW250" s="221"/>
      <c r="AAX250" s="221"/>
      <c r="AAY250" s="221"/>
      <c r="AAZ250" s="221"/>
      <c r="ABA250" s="221"/>
      <c r="ABB250" s="221"/>
      <c r="ABC250" s="221"/>
      <c r="ABD250" s="221"/>
      <c r="ABE250" s="221"/>
      <c r="ABF250" s="221"/>
      <c r="ABG250" s="221"/>
      <c r="ABH250" s="221"/>
      <c r="ABI250" s="221"/>
      <c r="ABJ250" s="221"/>
      <c r="ABK250" s="221"/>
      <c r="ABL250" s="221"/>
      <c r="ABM250" s="221"/>
      <c r="ABN250" s="221"/>
      <c r="ABO250" s="221"/>
      <c r="ABP250" s="221"/>
      <c r="ABQ250" s="221"/>
      <c r="ABR250" s="221"/>
      <c r="ABS250" s="221"/>
      <c r="ABT250" s="221"/>
      <c r="ABU250" s="221"/>
      <c r="ABV250" s="221"/>
      <c r="ABW250" s="221"/>
      <c r="ABX250" s="221"/>
      <c r="ABY250" s="221"/>
      <c r="ABZ250" s="221"/>
      <c r="ACA250" s="221"/>
      <c r="ACB250" s="221"/>
      <c r="ACC250" s="221"/>
      <c r="ACD250" s="221"/>
      <c r="ACE250" s="221"/>
      <c r="ACF250" s="221"/>
      <c r="ACG250" s="221"/>
      <c r="ACH250" s="221"/>
      <c r="ACI250" s="221"/>
      <c r="ACJ250" s="221"/>
      <c r="ACK250" s="221"/>
      <c r="ACL250" s="221"/>
      <c r="ACM250" s="221"/>
      <c r="ACN250" s="221"/>
      <c r="ACO250" s="221"/>
      <c r="ACP250" s="221"/>
      <c r="ACQ250" s="221"/>
      <c r="ACR250" s="221"/>
      <c r="ACS250" s="221"/>
      <c r="ACT250" s="221"/>
      <c r="ACU250" s="221"/>
      <c r="ACV250" s="221"/>
      <c r="ACW250" s="221"/>
      <c r="ACX250" s="221"/>
      <c r="ACY250" s="221"/>
      <c r="ACZ250" s="221"/>
      <c r="ADA250" s="221"/>
      <c r="ADB250" s="221"/>
      <c r="ADC250" s="221"/>
      <c r="ADD250" s="221"/>
      <c r="ADE250" s="221"/>
      <c r="ADF250" s="221"/>
      <c r="ADG250" s="221"/>
      <c r="ADH250" s="221"/>
      <c r="ADI250" s="221"/>
      <c r="ADJ250" s="221"/>
      <c r="ADK250" s="221"/>
      <c r="ADL250" s="221"/>
      <c r="ADM250" s="221"/>
      <c r="ADN250" s="221"/>
      <c r="ADO250" s="221"/>
      <c r="ADP250" s="221"/>
      <c r="ADQ250" s="221"/>
      <c r="ADR250" s="221"/>
      <c r="ADS250" s="221"/>
      <c r="ADT250" s="221"/>
      <c r="ADU250" s="221"/>
      <c r="ADV250" s="221"/>
      <c r="ADW250" s="221"/>
      <c r="ADX250" s="221"/>
      <c r="ADY250" s="221"/>
      <c r="ADZ250" s="221"/>
      <c r="AEA250" s="221"/>
      <c r="AEB250" s="221"/>
      <c r="AEC250" s="221"/>
      <c r="AED250" s="221"/>
      <c r="AEE250" s="221"/>
      <c r="AEF250" s="221"/>
      <c r="AEG250" s="221"/>
      <c r="AEH250" s="221"/>
      <c r="AEI250" s="221"/>
      <c r="AEJ250" s="221"/>
      <c r="AEK250" s="221"/>
      <c r="AEL250" s="221"/>
      <c r="AEM250" s="221"/>
      <c r="AEN250" s="221"/>
      <c r="AEO250" s="221"/>
      <c r="AEP250" s="221"/>
      <c r="AEQ250" s="221"/>
      <c r="AER250" s="221"/>
      <c r="AES250" s="221"/>
      <c r="AET250" s="221"/>
      <c r="AEU250" s="221"/>
      <c r="AEV250" s="221"/>
      <c r="AEW250" s="221"/>
      <c r="AEX250" s="221"/>
      <c r="AEY250" s="221"/>
      <c r="AEZ250" s="221"/>
      <c r="AFA250" s="221"/>
      <c r="AFB250" s="221"/>
      <c r="AFC250" s="221"/>
      <c r="AFD250" s="221"/>
      <c r="AFE250" s="221"/>
      <c r="AFF250" s="221"/>
      <c r="AFG250" s="221"/>
      <c r="AFH250" s="221"/>
      <c r="AFI250" s="221"/>
      <c r="AFJ250" s="221"/>
      <c r="AFK250" s="221"/>
      <c r="AFL250" s="221"/>
      <c r="AFM250" s="221"/>
      <c r="AFN250" s="221"/>
      <c r="AFO250" s="221"/>
      <c r="AFP250" s="221"/>
      <c r="AFQ250" s="221"/>
      <c r="AFR250" s="221"/>
      <c r="AFS250" s="221"/>
      <c r="AFT250" s="221"/>
      <c r="AFU250" s="221"/>
      <c r="AFV250" s="221"/>
      <c r="AFW250" s="221"/>
      <c r="AFX250" s="221"/>
      <c r="AFY250" s="221"/>
      <c r="AFZ250" s="221"/>
      <c r="AGA250" s="221"/>
      <c r="AGB250" s="221"/>
      <c r="AGC250" s="221"/>
      <c r="AGD250" s="221"/>
      <c r="AGE250" s="221"/>
      <c r="AGF250" s="221"/>
      <c r="AGG250" s="221"/>
      <c r="AGH250" s="221"/>
      <c r="AGI250" s="221"/>
      <c r="AGJ250" s="221"/>
      <c r="AGK250" s="221"/>
      <c r="AGL250" s="221"/>
      <c r="AGM250" s="221"/>
      <c r="AGN250" s="221"/>
      <c r="AGO250" s="221"/>
      <c r="AGP250" s="221"/>
      <c r="AGQ250" s="221"/>
      <c r="AGR250" s="221"/>
      <c r="AGS250" s="221"/>
      <c r="AGT250" s="221"/>
      <c r="AGU250" s="221"/>
      <c r="AGV250" s="221"/>
      <c r="AGW250" s="221"/>
      <c r="AGX250" s="221"/>
      <c r="AGY250" s="221"/>
      <c r="AGZ250" s="221"/>
      <c r="AHA250" s="221"/>
      <c r="AHB250" s="221"/>
      <c r="AHC250" s="221"/>
      <c r="AHD250" s="221"/>
      <c r="AHE250" s="221"/>
      <c r="AHF250" s="221"/>
      <c r="AHG250" s="221"/>
      <c r="AHH250" s="221"/>
      <c r="AHI250" s="221"/>
      <c r="AHJ250" s="221"/>
      <c r="AHK250" s="221"/>
      <c r="AHL250" s="221"/>
      <c r="AHM250" s="221"/>
      <c r="AHN250" s="221"/>
      <c r="AHO250" s="221"/>
      <c r="AHP250" s="221"/>
      <c r="AHQ250" s="221"/>
      <c r="AHR250" s="221"/>
      <c r="AHS250" s="221"/>
      <c r="AHT250" s="221"/>
      <c r="AHU250" s="221"/>
      <c r="AHV250" s="221"/>
      <c r="AHW250" s="221"/>
      <c r="AHX250" s="221"/>
      <c r="AHY250" s="221"/>
      <c r="AHZ250" s="221"/>
      <c r="AIA250" s="221"/>
      <c r="AIB250" s="221"/>
      <c r="AIC250" s="221"/>
      <c r="AID250" s="221"/>
      <c r="AIE250" s="221"/>
      <c r="AIF250" s="221"/>
      <c r="AIG250" s="221"/>
      <c r="AIH250" s="221"/>
      <c r="AII250" s="221"/>
      <c r="AIJ250" s="221"/>
      <c r="AIK250" s="221"/>
      <c r="AIL250" s="221"/>
      <c r="AIM250" s="221"/>
      <c r="AIN250" s="221"/>
      <c r="AIO250" s="221"/>
      <c r="AIP250" s="221"/>
      <c r="AIQ250" s="221"/>
      <c r="AIR250" s="221"/>
      <c r="AIS250" s="221"/>
      <c r="AIT250" s="221"/>
      <c r="AIU250" s="221"/>
      <c r="AIV250" s="221"/>
      <c r="AIW250" s="221"/>
      <c r="AIX250" s="221"/>
      <c r="AIY250" s="221"/>
      <c r="AIZ250" s="221"/>
      <c r="AJA250" s="221"/>
      <c r="AJB250" s="221"/>
      <c r="AJC250" s="221"/>
      <c r="AJD250" s="221"/>
      <c r="AJE250" s="221"/>
      <c r="AJF250" s="221"/>
      <c r="AJG250" s="221"/>
      <c r="AJH250" s="221"/>
      <c r="AJI250" s="221"/>
      <c r="AJJ250" s="221"/>
      <c r="AJK250" s="221"/>
      <c r="AJL250" s="221"/>
      <c r="AJM250" s="221"/>
      <c r="AJN250" s="221"/>
      <c r="AJO250" s="221"/>
      <c r="AJP250" s="221"/>
      <c r="AJQ250" s="221"/>
      <c r="AJR250" s="221"/>
      <c r="AJS250" s="221"/>
      <c r="AJT250" s="221"/>
      <c r="AJU250" s="221"/>
      <c r="AJV250" s="221"/>
      <c r="AJW250" s="221"/>
      <c r="AJX250" s="221"/>
      <c r="AJY250" s="221"/>
      <c r="AJZ250" s="221"/>
      <c r="AKA250" s="221"/>
      <c r="AKB250" s="221"/>
      <c r="AKC250" s="221"/>
      <c r="AKD250" s="221"/>
      <c r="AKE250" s="221"/>
      <c r="AKF250" s="221"/>
      <c r="AKG250" s="221"/>
      <c r="AKH250" s="221"/>
      <c r="AKI250" s="221"/>
      <c r="AKJ250" s="221"/>
      <c r="AKK250" s="221"/>
      <c r="AKL250" s="221"/>
      <c r="AKM250" s="221"/>
      <c r="AKN250" s="221"/>
      <c r="AKO250" s="221"/>
      <c r="AKP250" s="221"/>
      <c r="AKQ250" s="221"/>
      <c r="AKR250" s="221"/>
      <c r="AKS250" s="221"/>
      <c r="AKT250" s="221"/>
      <c r="AKU250" s="221"/>
      <c r="AKV250" s="221"/>
      <c r="AKW250" s="221"/>
      <c r="AKX250" s="221"/>
      <c r="AKY250" s="221"/>
      <c r="AKZ250" s="221"/>
      <c r="ALA250" s="221"/>
      <c r="ALB250" s="221"/>
      <c r="ALC250" s="221"/>
      <c r="ALD250" s="221"/>
      <c r="ALE250" s="221"/>
      <c r="ALF250" s="221"/>
      <c r="ALG250" s="221"/>
      <c r="ALH250" s="221"/>
      <c r="ALI250" s="221"/>
      <c r="ALJ250" s="221"/>
      <c r="ALK250" s="221"/>
      <c r="ALL250" s="221"/>
      <c r="ALM250" s="221"/>
      <c r="ALN250" s="221"/>
      <c r="ALO250" s="221"/>
      <c r="ALP250" s="221"/>
      <c r="ALQ250" s="221"/>
      <c r="ALR250" s="221"/>
      <c r="ALS250" s="221"/>
      <c r="ALT250" s="221"/>
      <c r="ALU250" s="221"/>
      <c r="ALV250" s="221"/>
      <c r="ALW250" s="221"/>
      <c r="ALX250" s="221"/>
      <c r="ALY250" s="221"/>
      <c r="ALZ250" s="221"/>
      <c r="AMA250" s="221"/>
      <c r="AMB250" s="221"/>
      <c r="AMC250" s="221"/>
      <c r="AMD250" s="221"/>
      <c r="AME250" s="221"/>
      <c r="AMF250" s="221"/>
      <c r="AMG250" s="221"/>
      <c r="AMH250" s="221"/>
      <c r="AMI250" s="221"/>
      <c r="AMJ250" s="221"/>
      <c r="AMK250" s="221"/>
      <c r="AML250" s="221"/>
      <c r="AMM250" s="221"/>
      <c r="AMN250" s="221"/>
      <c r="AMO250" s="221"/>
      <c r="AMP250" s="221"/>
      <c r="AMQ250" s="221"/>
      <c r="AMR250" s="221"/>
      <c r="AMS250" s="221"/>
      <c r="AMT250" s="221"/>
      <c r="AMU250" s="221"/>
      <c r="AMV250" s="221"/>
      <c r="AMW250" s="221"/>
      <c r="AMX250" s="221"/>
      <c r="AMY250" s="221"/>
      <c r="AMZ250" s="221"/>
      <c r="ANA250" s="221"/>
      <c r="ANB250" s="221"/>
      <c r="ANC250" s="221"/>
      <c r="AND250" s="221"/>
      <c r="ANE250" s="221"/>
      <c r="ANF250" s="221"/>
      <c r="ANG250" s="221"/>
      <c r="ANH250" s="221"/>
      <c r="ANI250" s="221"/>
      <c r="ANJ250" s="221"/>
      <c r="ANK250" s="221"/>
      <c r="ANL250" s="221"/>
      <c r="ANM250" s="221"/>
      <c r="ANN250" s="221"/>
      <c r="ANO250" s="221"/>
      <c r="ANP250" s="221"/>
      <c r="ANQ250" s="221"/>
      <c r="ANR250" s="221"/>
      <c r="ANS250" s="221"/>
      <c r="ANT250" s="221"/>
      <c r="ANU250" s="221"/>
      <c r="ANV250" s="221"/>
      <c r="ANW250" s="221"/>
      <c r="ANX250" s="221"/>
      <c r="ANY250" s="221"/>
      <c r="ANZ250" s="221"/>
      <c r="AOA250" s="221"/>
      <c r="AOB250" s="221"/>
      <c r="AOC250" s="221"/>
      <c r="AOD250" s="221"/>
      <c r="AOE250" s="221"/>
      <c r="AOF250" s="221"/>
      <c r="AOG250" s="221"/>
      <c r="AOH250" s="221"/>
      <c r="AOI250" s="221"/>
      <c r="AOJ250" s="221"/>
      <c r="AOK250" s="221"/>
      <c r="AOL250" s="221"/>
      <c r="AOM250" s="221"/>
      <c r="AON250" s="221"/>
      <c r="AOO250" s="221"/>
      <c r="AOP250" s="221"/>
      <c r="AOQ250" s="221"/>
      <c r="AOR250" s="221"/>
      <c r="AOS250" s="221"/>
      <c r="AOT250" s="221"/>
      <c r="AOU250" s="221"/>
      <c r="AOV250" s="221"/>
      <c r="AOW250" s="221"/>
      <c r="AOX250" s="221"/>
      <c r="AOY250" s="221"/>
      <c r="AOZ250" s="221"/>
      <c r="APA250" s="221"/>
      <c r="APB250" s="221"/>
      <c r="APC250" s="221"/>
      <c r="APD250" s="221"/>
      <c r="APE250" s="221"/>
      <c r="APF250" s="221"/>
      <c r="APG250" s="221"/>
      <c r="APH250" s="221"/>
      <c r="API250" s="221"/>
      <c r="APJ250" s="221"/>
      <c r="APK250" s="221"/>
      <c r="APL250" s="221"/>
      <c r="APM250" s="221"/>
      <c r="APN250" s="221"/>
      <c r="APO250" s="221"/>
      <c r="APP250" s="221"/>
      <c r="APQ250" s="221"/>
      <c r="APR250" s="221"/>
      <c r="APS250" s="221"/>
      <c r="APT250" s="221"/>
      <c r="APU250" s="221"/>
      <c r="APV250" s="221"/>
      <c r="APW250" s="221"/>
      <c r="APX250" s="221"/>
      <c r="APY250" s="221"/>
      <c r="APZ250" s="221"/>
      <c r="AQA250" s="221"/>
      <c r="AQB250" s="221"/>
      <c r="AQC250" s="221"/>
      <c r="AQD250" s="221"/>
      <c r="AQE250" s="221"/>
      <c r="AQF250" s="221"/>
      <c r="AQG250" s="221"/>
      <c r="AQH250" s="221"/>
      <c r="AQI250" s="221"/>
      <c r="AQJ250" s="221"/>
      <c r="AQK250" s="221"/>
      <c r="AQL250" s="221"/>
      <c r="AQM250" s="221"/>
      <c r="AQN250" s="221"/>
      <c r="AQO250" s="221"/>
      <c r="AQP250" s="221"/>
      <c r="AQQ250" s="221"/>
      <c r="AQR250" s="221"/>
      <c r="AQS250" s="221"/>
      <c r="AQT250" s="221"/>
      <c r="AQU250" s="221"/>
      <c r="AQV250" s="221"/>
      <c r="AQW250" s="221"/>
      <c r="AQX250" s="221"/>
      <c r="AQY250" s="221"/>
      <c r="AQZ250" s="221"/>
      <c r="ARA250" s="221"/>
      <c r="ARB250" s="221"/>
      <c r="ARC250" s="221"/>
      <c r="ARD250" s="221"/>
      <c r="ARE250" s="221"/>
      <c r="ARF250" s="221"/>
      <c r="ARG250" s="221"/>
      <c r="ARH250" s="221"/>
      <c r="ARI250" s="221"/>
      <c r="ARJ250" s="221"/>
      <c r="ARK250" s="221"/>
      <c r="ARL250" s="221"/>
      <c r="ARM250" s="221"/>
      <c r="ARN250" s="221"/>
      <c r="ARO250" s="221"/>
      <c r="ARP250" s="221"/>
      <c r="ARQ250" s="221"/>
      <c r="ARR250" s="221"/>
      <c r="ARS250" s="221"/>
      <c r="ART250" s="221"/>
      <c r="ARU250" s="221"/>
      <c r="ARV250" s="221"/>
      <c r="ARW250" s="221"/>
      <c r="ARX250" s="221"/>
      <c r="ARY250" s="221"/>
      <c r="ARZ250" s="221"/>
      <c r="ASA250" s="221"/>
      <c r="ASB250" s="221"/>
      <c r="ASC250" s="221"/>
      <c r="ASD250" s="221"/>
      <c r="ASE250" s="221"/>
      <c r="ASF250" s="221"/>
      <c r="ASG250" s="221"/>
      <c r="ASH250" s="221"/>
      <c r="ASI250" s="221"/>
      <c r="ASJ250" s="221"/>
      <c r="ASK250" s="221"/>
      <c r="ASL250" s="221"/>
      <c r="ASM250" s="221"/>
      <c r="ASN250" s="221"/>
      <c r="ASO250" s="221"/>
      <c r="ASP250" s="221"/>
      <c r="ASQ250" s="221"/>
      <c r="ASR250" s="221"/>
      <c r="ASS250" s="221"/>
      <c r="AST250" s="221"/>
      <c r="ASU250" s="221"/>
      <c r="ASV250" s="221"/>
      <c r="ASW250" s="221"/>
      <c r="ASX250" s="221"/>
      <c r="ASY250" s="221"/>
      <c r="ASZ250" s="221"/>
      <c r="ATA250" s="221"/>
      <c r="ATB250" s="221"/>
      <c r="ATC250" s="221"/>
      <c r="ATD250" s="221"/>
      <c r="ATE250" s="221"/>
      <c r="ATF250" s="221"/>
      <c r="ATG250" s="221"/>
      <c r="ATH250" s="221"/>
      <c r="ATI250" s="221"/>
      <c r="ATJ250" s="221"/>
      <c r="ATK250" s="221"/>
      <c r="ATL250" s="221"/>
      <c r="ATM250" s="221"/>
      <c r="ATN250" s="221"/>
      <c r="ATO250" s="221"/>
      <c r="ATP250" s="221"/>
      <c r="ATQ250" s="221"/>
      <c r="ATR250" s="221"/>
      <c r="ATS250" s="221"/>
      <c r="ATT250" s="221"/>
      <c r="ATU250" s="221"/>
      <c r="ATV250" s="221"/>
      <c r="ATW250" s="221"/>
      <c r="ATX250" s="221"/>
      <c r="ATY250" s="221"/>
      <c r="ATZ250" s="221"/>
      <c r="AUA250" s="221"/>
      <c r="AUB250" s="221"/>
      <c r="AUC250" s="221"/>
      <c r="AUD250" s="221"/>
      <c r="AUE250" s="221"/>
      <c r="AUF250" s="221"/>
      <c r="AUG250" s="221"/>
      <c r="AUH250" s="221"/>
      <c r="AUI250" s="221"/>
      <c r="AUJ250" s="221"/>
      <c r="AUK250" s="221"/>
      <c r="AUL250" s="221"/>
      <c r="AUM250" s="221"/>
      <c r="AUN250" s="221"/>
      <c r="AUO250" s="221"/>
      <c r="AUP250" s="221"/>
      <c r="AUQ250" s="221"/>
      <c r="AUR250" s="221"/>
      <c r="AUS250" s="221"/>
      <c r="AUT250" s="221"/>
      <c r="AUU250" s="221"/>
      <c r="AUV250" s="221"/>
      <c r="AUW250" s="221"/>
      <c r="AUX250" s="221"/>
      <c r="AUY250" s="221"/>
      <c r="AUZ250" s="221"/>
      <c r="AVA250" s="221"/>
      <c r="AVB250" s="221"/>
      <c r="AVC250" s="221"/>
      <c r="AVD250" s="221"/>
      <c r="AVE250" s="221"/>
      <c r="AVF250" s="221"/>
      <c r="AVG250" s="221"/>
      <c r="AVH250" s="221"/>
      <c r="AVI250" s="221"/>
      <c r="AVJ250" s="221"/>
      <c r="AVK250" s="221"/>
      <c r="AVL250" s="221"/>
      <c r="AVM250" s="221"/>
      <c r="AVN250" s="221"/>
      <c r="AVO250" s="221"/>
      <c r="AVP250" s="221"/>
      <c r="AVQ250" s="221"/>
      <c r="AVR250" s="221"/>
      <c r="AVS250" s="221"/>
      <c r="AVT250" s="221"/>
      <c r="AVU250" s="221"/>
      <c r="AVV250" s="221"/>
      <c r="AVW250" s="221"/>
      <c r="AVX250" s="221"/>
      <c r="AVY250" s="221"/>
      <c r="AVZ250" s="221"/>
      <c r="AWA250" s="221"/>
      <c r="AWB250" s="221"/>
      <c r="AWC250" s="221"/>
      <c r="AWD250" s="221"/>
      <c r="AWE250" s="221"/>
      <c r="AWF250" s="221"/>
      <c r="AWG250" s="221"/>
      <c r="AWH250" s="221"/>
      <c r="AWI250" s="221"/>
      <c r="AWJ250" s="221"/>
      <c r="AWK250" s="221"/>
      <c r="AWL250" s="221"/>
      <c r="AWM250" s="221"/>
      <c r="AWN250" s="221"/>
      <c r="AWO250" s="221"/>
      <c r="AWP250" s="221"/>
      <c r="AWQ250" s="221"/>
      <c r="AWR250" s="221"/>
      <c r="AWS250" s="221"/>
      <c r="AWT250" s="221"/>
      <c r="AWU250" s="221"/>
      <c r="AWV250" s="221"/>
      <c r="AWW250" s="221"/>
      <c r="AWX250" s="221"/>
      <c r="AWY250" s="221"/>
      <c r="AWZ250" s="221"/>
      <c r="AXA250" s="221"/>
      <c r="AXB250" s="221"/>
      <c r="AXC250" s="221"/>
      <c r="AXD250" s="221"/>
      <c r="AXE250" s="221"/>
      <c r="AXF250" s="221"/>
      <c r="AXG250" s="221"/>
      <c r="AXH250" s="221"/>
      <c r="AXI250" s="221"/>
      <c r="AXJ250" s="221"/>
      <c r="AXK250" s="221"/>
      <c r="AXL250" s="221"/>
      <c r="AXM250" s="221"/>
      <c r="AXN250" s="221"/>
      <c r="AXO250" s="221"/>
      <c r="AXP250" s="221"/>
      <c r="AXQ250" s="221"/>
      <c r="AXR250" s="221"/>
      <c r="AXS250" s="221"/>
      <c r="AXT250" s="221"/>
      <c r="AXU250" s="221"/>
      <c r="AXV250" s="221"/>
      <c r="AXW250" s="221"/>
      <c r="AXX250" s="221"/>
      <c r="AXY250" s="221"/>
      <c r="AXZ250" s="221"/>
      <c r="AYA250" s="221"/>
      <c r="AYB250" s="221"/>
      <c r="AYC250" s="221"/>
      <c r="AYD250" s="221"/>
      <c r="AYE250" s="221"/>
      <c r="AYF250" s="221"/>
      <c r="AYG250" s="221"/>
      <c r="AYH250" s="221"/>
      <c r="AYI250" s="221"/>
      <c r="AYJ250" s="221"/>
      <c r="AYK250" s="221"/>
      <c r="AYL250" s="221"/>
      <c r="AYM250" s="221"/>
      <c r="AYN250" s="221"/>
      <c r="AYO250" s="221"/>
      <c r="AYP250" s="221"/>
      <c r="AYQ250" s="221"/>
      <c r="AYR250" s="221"/>
      <c r="AYS250" s="221"/>
      <c r="AYT250" s="221"/>
      <c r="AYU250" s="221"/>
      <c r="AYV250" s="221"/>
      <c r="AYW250" s="221"/>
      <c r="AYX250" s="221"/>
      <c r="AYY250" s="221"/>
      <c r="AYZ250" s="221"/>
      <c r="AZA250" s="221"/>
      <c r="AZB250" s="221"/>
      <c r="AZC250" s="221"/>
      <c r="AZD250" s="221"/>
      <c r="AZE250" s="221"/>
      <c r="AZF250" s="221"/>
      <c r="AZG250" s="221"/>
      <c r="AZH250" s="221"/>
      <c r="AZI250" s="221"/>
      <c r="AZJ250" s="221"/>
      <c r="AZK250" s="221"/>
      <c r="AZL250" s="221"/>
      <c r="AZM250" s="221"/>
      <c r="AZN250" s="221"/>
      <c r="AZO250" s="221"/>
      <c r="AZP250" s="221"/>
      <c r="AZQ250" s="221"/>
      <c r="AZR250" s="221"/>
      <c r="AZS250" s="221"/>
      <c r="AZT250" s="221"/>
      <c r="AZU250" s="221"/>
      <c r="AZV250" s="221"/>
      <c r="AZW250" s="221"/>
      <c r="AZX250" s="221"/>
      <c r="AZY250" s="221"/>
      <c r="AZZ250" s="221"/>
      <c r="BAA250" s="221"/>
      <c r="BAB250" s="221"/>
      <c r="BAC250" s="221"/>
      <c r="BAD250" s="221"/>
      <c r="BAE250" s="221"/>
      <c r="BAF250" s="221"/>
      <c r="BAG250" s="221"/>
      <c r="BAH250" s="221"/>
      <c r="BAI250" s="221"/>
      <c r="BAJ250" s="221"/>
      <c r="BAK250" s="221"/>
      <c r="BAL250" s="221"/>
      <c r="BAM250" s="221"/>
      <c r="BAN250" s="221"/>
      <c r="BAO250" s="221"/>
      <c r="BAP250" s="221"/>
      <c r="BAQ250" s="221"/>
      <c r="BAR250" s="221"/>
      <c r="BAS250" s="221"/>
      <c r="BAT250" s="221"/>
      <c r="BAU250" s="221"/>
      <c r="BAV250" s="221"/>
      <c r="BAW250" s="221"/>
      <c r="BAX250" s="221"/>
      <c r="BAY250" s="221"/>
      <c r="BAZ250" s="221"/>
      <c r="BBA250" s="221"/>
      <c r="BBB250" s="221"/>
      <c r="BBC250" s="221"/>
      <c r="BBD250" s="221"/>
      <c r="BBE250" s="221"/>
      <c r="BBF250" s="221"/>
      <c r="BBG250" s="221"/>
      <c r="BBH250" s="221"/>
      <c r="BBI250" s="221"/>
      <c r="BBJ250" s="221"/>
      <c r="BBK250" s="221"/>
      <c r="BBL250" s="221"/>
      <c r="BBM250" s="221"/>
      <c r="BBN250" s="221"/>
      <c r="BBO250" s="221"/>
      <c r="BBP250" s="221"/>
      <c r="BBQ250" s="221"/>
      <c r="BBR250" s="221"/>
      <c r="BBS250" s="221"/>
      <c r="BBT250" s="221"/>
      <c r="BBU250" s="221"/>
      <c r="BBV250" s="221"/>
      <c r="BBW250" s="221"/>
      <c r="BBX250" s="221"/>
      <c r="BBY250" s="221"/>
      <c r="BBZ250" s="221"/>
      <c r="BCA250" s="221"/>
      <c r="BCB250" s="221"/>
      <c r="BCC250" s="221"/>
      <c r="BCD250" s="221"/>
      <c r="BCE250" s="221"/>
      <c r="BCF250" s="221"/>
      <c r="BCG250" s="221"/>
      <c r="BCH250" s="221"/>
      <c r="BCI250" s="221"/>
      <c r="BCJ250" s="221"/>
      <c r="BCK250" s="221"/>
      <c r="BCL250" s="221"/>
      <c r="BCM250" s="221"/>
      <c r="BCN250" s="221"/>
      <c r="BCO250" s="221"/>
      <c r="BCP250" s="221"/>
      <c r="BCQ250" s="221"/>
      <c r="BCR250" s="221"/>
      <c r="BCS250" s="221"/>
      <c r="BCT250" s="221"/>
      <c r="BCU250" s="221"/>
      <c r="BCV250" s="221"/>
      <c r="BCW250" s="221"/>
      <c r="BCX250" s="221"/>
      <c r="BCY250" s="221"/>
      <c r="BCZ250" s="221"/>
      <c r="BDA250" s="221"/>
      <c r="BDB250" s="221"/>
      <c r="BDC250" s="221"/>
      <c r="BDD250" s="221"/>
      <c r="BDE250" s="221"/>
      <c r="BDF250" s="221"/>
      <c r="BDG250" s="221"/>
      <c r="BDH250" s="221"/>
      <c r="BDI250" s="221"/>
      <c r="BDJ250" s="221"/>
      <c r="BDK250" s="221"/>
      <c r="BDL250" s="221"/>
      <c r="BDM250" s="221"/>
      <c r="BDN250" s="221"/>
      <c r="BDO250" s="221"/>
      <c r="BDP250" s="221"/>
      <c r="BDQ250" s="221"/>
      <c r="BDR250" s="221"/>
      <c r="BDS250" s="221"/>
      <c r="BDT250" s="221"/>
      <c r="BDU250" s="221"/>
      <c r="BDV250" s="221"/>
      <c r="BDW250" s="221"/>
      <c r="BDX250" s="221"/>
      <c r="BDY250" s="221"/>
      <c r="BDZ250" s="221"/>
      <c r="BEA250" s="221"/>
      <c r="BEB250" s="221"/>
      <c r="BEC250" s="221"/>
      <c r="BED250" s="221"/>
      <c r="BEE250" s="221"/>
      <c r="BEF250" s="221"/>
      <c r="BEG250" s="221"/>
      <c r="BEH250" s="221"/>
      <c r="BEI250" s="221"/>
      <c r="BEJ250" s="221"/>
      <c r="BEK250" s="221"/>
      <c r="BEL250" s="221"/>
      <c r="BEM250" s="221"/>
      <c r="BEN250" s="221"/>
      <c r="BEO250" s="221"/>
      <c r="BEP250" s="221"/>
      <c r="BEQ250" s="221"/>
      <c r="BER250" s="221"/>
      <c r="BES250" s="221"/>
      <c r="BET250" s="221"/>
      <c r="BEU250" s="221"/>
      <c r="BEV250" s="221"/>
      <c r="BEW250" s="221"/>
      <c r="BEX250" s="221"/>
      <c r="BEY250" s="221"/>
      <c r="BEZ250" s="221"/>
      <c r="BFA250" s="221"/>
      <c r="BFB250" s="221"/>
      <c r="BFC250" s="221"/>
      <c r="BFD250" s="221"/>
      <c r="BFE250" s="221"/>
      <c r="BFF250" s="221"/>
      <c r="BFG250" s="221"/>
      <c r="BFH250" s="221"/>
      <c r="BFI250" s="221"/>
      <c r="BFJ250" s="221"/>
      <c r="BFK250" s="221"/>
      <c r="BFL250" s="221"/>
      <c r="BFM250" s="221"/>
      <c r="BFN250" s="221"/>
      <c r="BFO250" s="221"/>
      <c r="BFP250" s="221"/>
      <c r="BFQ250" s="221"/>
      <c r="BFR250" s="221"/>
      <c r="BFS250" s="221"/>
      <c r="BFT250" s="221"/>
      <c r="BFU250" s="221"/>
      <c r="BFV250" s="221"/>
      <c r="BFW250" s="221"/>
      <c r="BFX250" s="221"/>
      <c r="BFY250" s="221"/>
      <c r="BFZ250" s="221"/>
      <c r="BGA250" s="221"/>
      <c r="BGB250" s="221"/>
      <c r="BGC250" s="221"/>
      <c r="BGD250" s="221"/>
      <c r="BGE250" s="221"/>
      <c r="BGF250" s="221"/>
      <c r="BGG250" s="221"/>
      <c r="BGH250" s="221"/>
      <c r="BGI250" s="221"/>
      <c r="BGJ250" s="221"/>
      <c r="BGK250" s="221"/>
      <c r="BGL250" s="221"/>
      <c r="BGM250" s="221"/>
      <c r="BGN250" s="221"/>
      <c r="BGO250" s="221"/>
      <c r="BGP250" s="221"/>
      <c r="BGQ250" s="221"/>
      <c r="BGR250" s="221"/>
      <c r="BGS250" s="221"/>
      <c r="BGT250" s="221"/>
      <c r="BGU250" s="221"/>
      <c r="BGV250" s="221"/>
      <c r="BGW250" s="221"/>
      <c r="BGX250" s="221"/>
      <c r="BGY250" s="221"/>
      <c r="BGZ250" s="221"/>
      <c r="BHA250" s="221"/>
      <c r="BHB250" s="221"/>
      <c r="BHC250" s="221"/>
      <c r="BHD250" s="221"/>
      <c r="BHE250" s="221"/>
      <c r="BHF250" s="221"/>
      <c r="BHG250" s="221"/>
      <c r="BHH250" s="221"/>
      <c r="BHI250" s="221"/>
      <c r="BHJ250" s="221"/>
      <c r="BHK250" s="221"/>
      <c r="BHL250" s="221"/>
      <c r="BHM250" s="221"/>
      <c r="BHN250" s="221"/>
      <c r="BHO250" s="221"/>
      <c r="BHP250" s="221"/>
      <c r="BHQ250" s="221"/>
      <c r="BHR250" s="221"/>
      <c r="BHS250" s="221"/>
      <c r="BHT250" s="221"/>
      <c r="BHU250" s="221"/>
      <c r="BHV250" s="221"/>
      <c r="BHW250" s="221"/>
      <c r="BHX250" s="221"/>
      <c r="BHY250" s="221"/>
      <c r="BHZ250" s="221"/>
      <c r="BIA250" s="221"/>
      <c r="BIB250" s="221"/>
      <c r="BIC250" s="221"/>
      <c r="BID250" s="221"/>
      <c r="BIE250" s="221"/>
      <c r="BIF250" s="221"/>
      <c r="BIG250" s="221"/>
      <c r="BIH250" s="221"/>
      <c r="BII250" s="221"/>
      <c r="BIJ250" s="221"/>
      <c r="BIK250" s="221"/>
      <c r="BIL250" s="221"/>
      <c r="BIM250" s="221"/>
      <c r="BIN250" s="221"/>
      <c r="BIO250" s="221"/>
      <c r="BIP250" s="221"/>
      <c r="BIQ250" s="221"/>
      <c r="BIR250" s="221"/>
      <c r="BIS250" s="221"/>
      <c r="BIT250" s="221"/>
      <c r="BIU250" s="221"/>
      <c r="BIV250" s="221"/>
      <c r="BIW250" s="221"/>
      <c r="BIX250" s="221"/>
      <c r="BIY250" s="221"/>
      <c r="BIZ250" s="221"/>
      <c r="BJA250" s="221"/>
      <c r="BJB250" s="221"/>
      <c r="BJC250" s="221"/>
      <c r="BJD250" s="221"/>
      <c r="BJE250" s="221"/>
      <c r="BJF250" s="221"/>
      <c r="BJG250" s="221"/>
      <c r="BJH250" s="221"/>
      <c r="BJI250" s="221"/>
      <c r="BJJ250" s="221"/>
      <c r="BJK250" s="221"/>
      <c r="BJL250" s="221"/>
      <c r="BJM250" s="221"/>
      <c r="BJN250" s="221"/>
      <c r="BJO250" s="221"/>
      <c r="BJP250" s="221"/>
      <c r="BJQ250" s="221"/>
      <c r="BJR250" s="221"/>
      <c r="BJS250" s="221"/>
      <c r="BJT250" s="221"/>
      <c r="BJU250" s="221"/>
      <c r="BJV250" s="221"/>
      <c r="BJW250" s="221"/>
      <c r="BJX250" s="221"/>
      <c r="BJY250" s="221"/>
      <c r="BJZ250" s="221"/>
      <c r="BKA250" s="221"/>
      <c r="BKB250" s="221"/>
      <c r="BKC250" s="221"/>
      <c r="BKD250" s="221"/>
      <c r="BKE250" s="221"/>
      <c r="BKF250" s="221"/>
      <c r="BKG250" s="221"/>
      <c r="BKH250" s="221"/>
      <c r="BKI250" s="221"/>
      <c r="BKJ250" s="221"/>
      <c r="BKK250" s="221"/>
      <c r="BKL250" s="221"/>
      <c r="BKM250" s="221"/>
      <c r="BKN250" s="221"/>
      <c r="BKO250" s="221"/>
      <c r="BKP250" s="221"/>
      <c r="BKQ250" s="221"/>
      <c r="BKR250" s="221"/>
      <c r="BKS250" s="221"/>
      <c r="BKT250" s="221"/>
      <c r="BKU250" s="221"/>
      <c r="BKV250" s="221"/>
      <c r="BKW250" s="221"/>
      <c r="BKX250" s="221"/>
      <c r="BKY250" s="221"/>
      <c r="BKZ250" s="221"/>
      <c r="BLA250" s="221"/>
      <c r="BLB250" s="221"/>
      <c r="BLC250" s="221"/>
      <c r="BLD250" s="221"/>
      <c r="BLE250" s="221"/>
      <c r="BLF250" s="221"/>
      <c r="BLG250" s="221"/>
      <c r="BLH250" s="221"/>
      <c r="BLI250" s="221"/>
      <c r="BLJ250" s="221"/>
      <c r="BLK250" s="221"/>
      <c r="BLL250" s="221"/>
      <c r="BLM250" s="221"/>
      <c r="BLN250" s="221"/>
      <c r="BLO250" s="221"/>
      <c r="BLP250" s="221"/>
      <c r="BLQ250" s="221"/>
      <c r="BLR250" s="221"/>
      <c r="BLS250" s="221"/>
      <c r="BLT250" s="221"/>
      <c r="BLU250" s="221"/>
      <c r="BLV250" s="221"/>
      <c r="BLW250" s="221"/>
      <c r="BLX250" s="221"/>
      <c r="BLY250" s="221"/>
      <c r="BLZ250" s="221"/>
      <c r="BMA250" s="221"/>
      <c r="BMB250" s="221"/>
      <c r="BMC250" s="221"/>
      <c r="BMD250" s="221"/>
      <c r="BME250" s="221"/>
      <c r="BMF250" s="221"/>
      <c r="BMG250" s="221"/>
      <c r="BMH250" s="221"/>
      <c r="BMI250" s="221"/>
      <c r="BMJ250" s="221"/>
      <c r="BMK250" s="221"/>
      <c r="BML250" s="221"/>
      <c r="BMM250" s="221"/>
      <c r="BMN250" s="221"/>
      <c r="BMO250" s="221"/>
      <c r="BMP250" s="221"/>
      <c r="BMQ250" s="221"/>
      <c r="BMR250" s="221"/>
      <c r="BMS250" s="221"/>
      <c r="BMT250" s="221"/>
      <c r="BMU250" s="221"/>
      <c r="BMV250" s="221"/>
      <c r="BMW250" s="221"/>
      <c r="BMX250" s="221"/>
      <c r="BMY250" s="221"/>
      <c r="BMZ250" s="221"/>
      <c r="BNA250" s="221"/>
      <c r="BNB250" s="221"/>
      <c r="BNC250" s="221"/>
      <c r="BND250" s="221"/>
      <c r="BNE250" s="221"/>
      <c r="BNF250" s="221"/>
      <c r="BNG250" s="221"/>
      <c r="BNH250" s="221"/>
      <c r="BNI250" s="221"/>
      <c r="BNJ250" s="221"/>
      <c r="BNK250" s="221"/>
      <c r="BNL250" s="221"/>
      <c r="BNM250" s="221"/>
      <c r="BNN250" s="221"/>
      <c r="BNO250" s="221"/>
      <c r="BNP250" s="221"/>
      <c r="BNQ250" s="221"/>
      <c r="BNR250" s="221"/>
      <c r="BNS250" s="221"/>
      <c r="BNT250" s="221"/>
      <c r="BNU250" s="221"/>
      <c r="BNV250" s="221"/>
      <c r="BNW250" s="221"/>
      <c r="BNX250" s="221"/>
      <c r="BNY250" s="221"/>
      <c r="BNZ250" s="221"/>
      <c r="BOA250" s="221"/>
      <c r="BOB250" s="221"/>
      <c r="BOC250" s="221"/>
      <c r="BOD250" s="221"/>
      <c r="BOE250" s="221"/>
      <c r="BOF250" s="221"/>
      <c r="BOG250" s="221"/>
      <c r="BOH250" s="221"/>
      <c r="BOI250" s="221"/>
      <c r="BOJ250" s="221"/>
      <c r="BOK250" s="221"/>
      <c r="BOL250" s="221"/>
      <c r="BOM250" s="221"/>
      <c r="BON250" s="221"/>
      <c r="BOO250" s="221"/>
      <c r="BOP250" s="221"/>
      <c r="BOQ250" s="221"/>
      <c r="BOR250" s="221"/>
      <c r="BOS250" s="221"/>
      <c r="BOT250" s="221"/>
      <c r="BOU250" s="221"/>
      <c r="BOV250" s="221"/>
      <c r="BOW250" s="221"/>
      <c r="BOX250" s="221"/>
      <c r="BOY250" s="221"/>
      <c r="BOZ250" s="221"/>
      <c r="BPA250" s="221"/>
      <c r="BPB250" s="221"/>
      <c r="BPC250" s="221"/>
      <c r="BPD250" s="221"/>
      <c r="BPE250" s="221"/>
      <c r="BPF250" s="221"/>
      <c r="BPG250" s="221"/>
      <c r="BPH250" s="221"/>
      <c r="BPI250" s="221"/>
      <c r="BPJ250" s="221"/>
      <c r="BPK250" s="221"/>
      <c r="BPL250" s="221"/>
      <c r="BPM250" s="221"/>
      <c r="BPN250" s="221"/>
      <c r="BPO250" s="221"/>
      <c r="BPP250" s="221"/>
      <c r="BPQ250" s="221"/>
      <c r="BPR250" s="221"/>
      <c r="BPS250" s="221"/>
      <c r="BPT250" s="221"/>
      <c r="BPU250" s="221"/>
      <c r="BPV250" s="221"/>
      <c r="BPW250" s="221"/>
      <c r="BPX250" s="221"/>
      <c r="BPY250" s="221"/>
      <c r="BPZ250" s="221"/>
      <c r="BQA250" s="221"/>
      <c r="BQB250" s="221"/>
      <c r="BQC250" s="221"/>
      <c r="BQD250" s="221"/>
      <c r="BQE250" s="221"/>
      <c r="BQF250" s="221"/>
      <c r="BQG250" s="221"/>
      <c r="BQH250" s="221"/>
      <c r="BQI250" s="221"/>
      <c r="BQJ250" s="221"/>
      <c r="BQK250" s="221"/>
      <c r="BQL250" s="221"/>
      <c r="BQM250" s="221"/>
      <c r="BQN250" s="221"/>
      <c r="BQO250" s="221"/>
      <c r="BQP250" s="221"/>
      <c r="BQQ250" s="221"/>
      <c r="BQR250" s="221"/>
      <c r="BQS250" s="221"/>
      <c r="BQT250" s="221"/>
      <c r="BQU250" s="221"/>
      <c r="BQV250" s="221"/>
      <c r="BQW250" s="221"/>
      <c r="BQX250" s="221"/>
      <c r="BQY250" s="221"/>
      <c r="BQZ250" s="221"/>
      <c r="BRA250" s="221"/>
      <c r="BRB250" s="221"/>
      <c r="BRC250" s="221"/>
      <c r="BRD250" s="221"/>
      <c r="BRE250" s="221"/>
      <c r="BRF250" s="221"/>
      <c r="BRG250" s="221"/>
      <c r="BRH250" s="221"/>
      <c r="BRI250" s="221"/>
      <c r="BRJ250" s="221"/>
      <c r="BRK250" s="221"/>
      <c r="BRL250" s="221"/>
      <c r="BRM250" s="221"/>
      <c r="BRN250" s="221"/>
      <c r="BRO250" s="221"/>
      <c r="BRP250" s="221"/>
      <c r="BRQ250" s="221"/>
      <c r="BRR250" s="221"/>
      <c r="BRS250" s="221"/>
      <c r="BRT250" s="221"/>
      <c r="BRU250" s="221"/>
      <c r="BRV250" s="221"/>
      <c r="BRW250" s="221"/>
      <c r="BRX250" s="221"/>
      <c r="BRY250" s="221"/>
      <c r="BRZ250" s="221"/>
      <c r="BSA250" s="221"/>
      <c r="BSB250" s="221"/>
      <c r="BSC250" s="221"/>
      <c r="BSD250" s="221"/>
      <c r="BSE250" s="221"/>
      <c r="BSF250" s="221"/>
      <c r="BSG250" s="221"/>
      <c r="BSH250" s="221"/>
      <c r="BSI250" s="221"/>
      <c r="BSJ250" s="221"/>
      <c r="BSK250" s="221"/>
      <c r="BSL250" s="221"/>
      <c r="BSM250" s="221"/>
      <c r="BSN250" s="221"/>
      <c r="BSO250" s="221"/>
      <c r="BSP250" s="221"/>
      <c r="BSQ250" s="221"/>
      <c r="BSR250" s="221"/>
      <c r="BSS250" s="221"/>
      <c r="BST250" s="221"/>
      <c r="BSU250" s="221"/>
      <c r="BSV250" s="221"/>
      <c r="BSW250" s="221"/>
      <c r="BSX250" s="221"/>
      <c r="BSY250" s="221"/>
      <c r="BSZ250" s="221"/>
      <c r="BTA250" s="221"/>
      <c r="BTB250" s="221"/>
      <c r="BTC250" s="221"/>
      <c r="BTD250" s="221"/>
      <c r="BTE250" s="221"/>
      <c r="BTF250" s="221"/>
      <c r="BTG250" s="221"/>
      <c r="BTH250" s="221"/>
      <c r="BTI250" s="221"/>
      <c r="BTJ250" s="221"/>
      <c r="BTK250" s="221"/>
      <c r="BTL250" s="221"/>
      <c r="BTM250" s="221"/>
      <c r="BTN250" s="221"/>
      <c r="BTO250" s="221"/>
      <c r="BTP250" s="221"/>
      <c r="BTQ250" s="221"/>
      <c r="BTR250" s="221"/>
      <c r="BTS250" s="221"/>
      <c r="BTT250" s="221"/>
      <c r="BTU250" s="221"/>
      <c r="BTV250" s="221"/>
      <c r="BTW250" s="221"/>
      <c r="BTX250" s="221"/>
      <c r="BTY250" s="221"/>
      <c r="BTZ250" s="221"/>
      <c r="BUA250" s="221"/>
      <c r="BUB250" s="221"/>
      <c r="BUC250" s="221"/>
      <c r="BUD250" s="221"/>
      <c r="BUE250" s="221"/>
      <c r="BUF250" s="221"/>
      <c r="BUG250" s="221"/>
      <c r="BUH250" s="221"/>
      <c r="BUI250" s="221"/>
      <c r="BUJ250" s="221"/>
      <c r="BUK250" s="221"/>
      <c r="BUL250" s="221"/>
      <c r="BUM250" s="221"/>
      <c r="BUN250" s="221"/>
      <c r="BUO250" s="221"/>
      <c r="BUP250" s="221"/>
      <c r="BUQ250" s="221"/>
      <c r="BUR250" s="221"/>
      <c r="BUS250" s="221"/>
      <c r="BUT250" s="221"/>
      <c r="BUU250" s="221"/>
      <c r="BUV250" s="221"/>
      <c r="BUW250" s="221"/>
      <c r="BUX250" s="221"/>
      <c r="BUY250" s="221"/>
      <c r="BUZ250" s="221"/>
      <c r="BVA250" s="221"/>
      <c r="BVB250" s="221"/>
      <c r="BVC250" s="221"/>
      <c r="BVD250" s="221"/>
      <c r="BVE250" s="221"/>
      <c r="BVF250" s="221"/>
      <c r="BVG250" s="221"/>
      <c r="BVH250" s="221"/>
      <c r="BVI250" s="221"/>
      <c r="BVJ250" s="221"/>
      <c r="BVK250" s="221"/>
      <c r="BVL250" s="221"/>
      <c r="BVM250" s="221"/>
      <c r="BVN250" s="221"/>
      <c r="BVO250" s="221"/>
      <c r="BVP250" s="221"/>
      <c r="BVQ250" s="221"/>
      <c r="BVR250" s="221"/>
      <c r="BVS250" s="221"/>
      <c r="BVT250" s="221"/>
      <c r="BVU250" s="221"/>
      <c r="BVV250" s="221"/>
      <c r="BVW250" s="221"/>
      <c r="BVX250" s="221"/>
      <c r="BVY250" s="221"/>
      <c r="BVZ250" s="221"/>
      <c r="BWA250" s="221"/>
      <c r="BWB250" s="221"/>
      <c r="BWC250" s="221"/>
      <c r="BWD250" s="221"/>
      <c r="BWE250" s="221"/>
      <c r="BWF250" s="221"/>
      <c r="BWG250" s="221"/>
      <c r="BWH250" s="221"/>
      <c r="BWI250" s="221"/>
      <c r="BWJ250" s="221"/>
      <c r="BWK250" s="221"/>
      <c r="BWL250" s="221"/>
      <c r="BWM250" s="221"/>
      <c r="BWN250" s="221"/>
      <c r="BWO250" s="221"/>
      <c r="BWP250" s="221"/>
      <c r="BWQ250" s="221"/>
      <c r="BWR250" s="221"/>
      <c r="BWS250" s="221"/>
      <c r="BWT250" s="221"/>
      <c r="BWU250" s="221"/>
      <c r="BWV250" s="221"/>
      <c r="BWW250" s="221"/>
      <c r="BWX250" s="221"/>
      <c r="BWY250" s="221"/>
      <c r="BWZ250" s="221"/>
      <c r="BXA250" s="221"/>
      <c r="BXB250" s="221"/>
      <c r="BXC250" s="221"/>
      <c r="BXD250" s="221"/>
      <c r="BXE250" s="221"/>
      <c r="BXF250" s="221"/>
      <c r="BXG250" s="221"/>
      <c r="BXH250" s="221"/>
      <c r="BXI250" s="221"/>
      <c r="BXJ250" s="221"/>
      <c r="BXK250" s="221"/>
      <c r="BXL250" s="221"/>
      <c r="BXM250" s="221"/>
      <c r="BXN250" s="221"/>
      <c r="BXO250" s="221"/>
      <c r="BXP250" s="221"/>
      <c r="BXQ250" s="221"/>
      <c r="BXR250" s="221"/>
      <c r="BXS250" s="221"/>
      <c r="BXT250" s="221"/>
      <c r="BXU250" s="221"/>
      <c r="BXV250" s="221"/>
      <c r="BXW250" s="221"/>
      <c r="BXX250" s="221"/>
      <c r="BXY250" s="221"/>
      <c r="BXZ250" s="221"/>
      <c r="BYA250" s="221"/>
      <c r="BYB250" s="221"/>
      <c r="BYC250" s="221"/>
      <c r="BYD250" s="221"/>
      <c r="BYE250" s="221"/>
      <c r="BYF250" s="221"/>
      <c r="BYG250" s="221"/>
      <c r="BYH250" s="221"/>
      <c r="BYI250" s="221"/>
      <c r="BYJ250" s="221"/>
      <c r="BYK250" s="221"/>
      <c r="BYL250" s="221"/>
      <c r="BYM250" s="221"/>
      <c r="BYN250" s="221"/>
      <c r="BYO250" s="221"/>
      <c r="BYP250" s="221"/>
      <c r="BYQ250" s="221"/>
      <c r="BYR250" s="221"/>
      <c r="BYS250" s="221"/>
      <c r="BYT250" s="221"/>
      <c r="BYU250" s="221"/>
      <c r="BYV250" s="221"/>
      <c r="BYW250" s="221"/>
      <c r="BYX250" s="221"/>
      <c r="BYY250" s="221"/>
      <c r="BYZ250" s="221"/>
      <c r="BZA250" s="221"/>
      <c r="BZB250" s="221"/>
      <c r="BZC250" s="221"/>
      <c r="BZD250" s="221"/>
      <c r="BZE250" s="221"/>
      <c r="BZF250" s="221"/>
      <c r="BZG250" s="221"/>
      <c r="BZH250" s="221"/>
      <c r="BZI250" s="221"/>
      <c r="BZJ250" s="221"/>
      <c r="BZK250" s="221"/>
      <c r="BZL250" s="221"/>
      <c r="BZM250" s="221"/>
      <c r="BZN250" s="221"/>
      <c r="BZO250" s="221"/>
      <c r="BZP250" s="221"/>
      <c r="BZQ250" s="221"/>
      <c r="BZR250" s="221"/>
      <c r="BZS250" s="221"/>
      <c r="BZT250" s="221"/>
      <c r="BZU250" s="221"/>
      <c r="BZV250" s="221"/>
      <c r="BZW250" s="221"/>
      <c r="BZX250" s="221"/>
      <c r="BZY250" s="221"/>
      <c r="BZZ250" s="221"/>
      <c r="CAA250" s="221"/>
      <c r="CAB250" s="221"/>
      <c r="CAC250" s="221"/>
      <c r="CAD250" s="221"/>
      <c r="CAE250" s="221"/>
      <c r="CAF250" s="221"/>
      <c r="CAG250" s="221"/>
      <c r="CAH250" s="221"/>
      <c r="CAI250" s="221"/>
      <c r="CAJ250" s="221"/>
      <c r="CAK250" s="221"/>
      <c r="CAL250" s="221"/>
      <c r="CAM250" s="221"/>
      <c r="CAN250" s="221"/>
      <c r="CAO250" s="221"/>
      <c r="CAP250" s="221"/>
      <c r="CAQ250" s="221"/>
      <c r="CAR250" s="221"/>
      <c r="CAS250" s="221"/>
      <c r="CAT250" s="221"/>
      <c r="CAU250" s="221"/>
      <c r="CAV250" s="221"/>
      <c r="CAW250" s="221"/>
      <c r="CAX250" s="221"/>
      <c r="CAY250" s="221"/>
      <c r="CAZ250" s="221"/>
      <c r="CBA250" s="221"/>
      <c r="CBB250" s="221"/>
      <c r="CBC250" s="221"/>
      <c r="CBD250" s="221"/>
      <c r="CBE250" s="221"/>
      <c r="CBF250" s="221"/>
      <c r="CBG250" s="221"/>
      <c r="CBH250" s="221"/>
      <c r="CBI250" s="221"/>
      <c r="CBJ250" s="221"/>
      <c r="CBK250" s="221"/>
      <c r="CBL250" s="221"/>
      <c r="CBM250" s="221"/>
      <c r="CBN250" s="221"/>
      <c r="CBO250" s="221"/>
      <c r="CBP250" s="221"/>
      <c r="CBQ250" s="221"/>
      <c r="CBR250" s="221"/>
      <c r="CBS250" s="221"/>
      <c r="CBT250" s="221"/>
      <c r="CBU250" s="221"/>
      <c r="CBV250" s="221"/>
      <c r="CBW250" s="221"/>
      <c r="CBX250" s="221"/>
      <c r="CBY250" s="221"/>
      <c r="CBZ250" s="221"/>
      <c r="CCA250" s="221"/>
      <c r="CCB250" s="221"/>
      <c r="CCC250" s="221"/>
      <c r="CCD250" s="221"/>
      <c r="CCE250" s="221"/>
      <c r="CCF250" s="221"/>
      <c r="CCG250" s="221"/>
      <c r="CCH250" s="221"/>
      <c r="CCI250" s="221"/>
      <c r="CCJ250" s="221"/>
      <c r="CCK250" s="221"/>
      <c r="CCL250" s="221"/>
      <c r="CCM250" s="221"/>
      <c r="CCN250" s="221"/>
      <c r="CCO250" s="221"/>
      <c r="CCP250" s="221"/>
      <c r="CCQ250" s="221"/>
      <c r="CCR250" s="221"/>
      <c r="CCS250" s="221"/>
      <c r="CCT250" s="221"/>
      <c r="CCU250" s="221"/>
      <c r="CCV250" s="221"/>
      <c r="CCW250" s="221"/>
      <c r="CCX250" s="221"/>
      <c r="CCY250" s="221"/>
      <c r="CCZ250" s="221"/>
      <c r="CDA250" s="221"/>
      <c r="CDB250" s="221"/>
      <c r="CDC250" s="221"/>
      <c r="CDD250" s="221"/>
      <c r="CDE250" s="221"/>
      <c r="CDF250" s="221"/>
      <c r="CDG250" s="221"/>
      <c r="CDH250" s="221"/>
      <c r="CDI250" s="221"/>
      <c r="CDJ250" s="221"/>
      <c r="CDK250" s="221"/>
      <c r="CDL250" s="221"/>
      <c r="CDM250" s="221"/>
      <c r="CDN250" s="221"/>
      <c r="CDO250" s="221"/>
      <c r="CDP250" s="221"/>
      <c r="CDQ250" s="221"/>
      <c r="CDR250" s="221"/>
      <c r="CDS250" s="221"/>
      <c r="CDT250" s="221"/>
      <c r="CDU250" s="221"/>
      <c r="CDV250" s="221"/>
      <c r="CDW250" s="221"/>
      <c r="CDX250" s="221"/>
      <c r="CDY250" s="221"/>
      <c r="CDZ250" s="221"/>
      <c r="CEA250" s="221"/>
      <c r="CEB250" s="221"/>
      <c r="CEC250" s="221"/>
      <c r="CED250" s="221"/>
      <c r="CEE250" s="221"/>
      <c r="CEF250" s="221"/>
      <c r="CEG250" s="221"/>
      <c r="CEH250" s="221"/>
      <c r="CEI250" s="221"/>
      <c r="CEJ250" s="221"/>
      <c r="CEK250" s="221"/>
      <c r="CEL250" s="221"/>
      <c r="CEM250" s="221"/>
      <c r="CEN250" s="221"/>
      <c r="CEO250" s="221"/>
      <c r="CEP250" s="221"/>
      <c r="CEQ250" s="221"/>
      <c r="CER250" s="221"/>
      <c r="CES250" s="221"/>
      <c r="CET250" s="221"/>
      <c r="CEU250" s="221"/>
      <c r="CEV250" s="221"/>
      <c r="CEW250" s="221"/>
      <c r="CEX250" s="221"/>
      <c r="CEY250" s="221"/>
      <c r="CEZ250" s="221"/>
      <c r="CFA250" s="221"/>
      <c r="CFB250" s="221"/>
      <c r="CFC250" s="221"/>
      <c r="CFD250" s="221"/>
      <c r="CFE250" s="221"/>
      <c r="CFF250" s="221"/>
      <c r="CFG250" s="221"/>
      <c r="CFH250" s="221"/>
      <c r="CFI250" s="221"/>
      <c r="CFJ250" s="221"/>
      <c r="CFK250" s="221"/>
      <c r="CFL250" s="221"/>
      <c r="CFM250" s="221"/>
      <c r="CFN250" s="221"/>
      <c r="CFO250" s="221"/>
      <c r="CFP250" s="221"/>
      <c r="CFQ250" s="221"/>
      <c r="CFR250" s="221"/>
      <c r="CFS250" s="221"/>
      <c r="CFT250" s="221"/>
      <c r="CFU250" s="221"/>
      <c r="CFV250" s="221"/>
      <c r="CFW250" s="221"/>
      <c r="CFX250" s="221"/>
      <c r="CFY250" s="221"/>
      <c r="CFZ250" s="221"/>
      <c r="CGA250" s="221"/>
      <c r="CGB250" s="221"/>
      <c r="CGC250" s="221"/>
      <c r="CGD250" s="221"/>
      <c r="CGE250" s="221"/>
      <c r="CGF250" s="221"/>
      <c r="CGG250" s="221"/>
      <c r="CGH250" s="221"/>
      <c r="CGI250" s="221"/>
      <c r="CGJ250" s="221"/>
      <c r="CGK250" s="221"/>
      <c r="CGL250" s="221"/>
      <c r="CGM250" s="221"/>
      <c r="CGN250" s="221"/>
      <c r="CGO250" s="221"/>
      <c r="CGP250" s="221"/>
      <c r="CGQ250" s="221"/>
      <c r="CGR250" s="221"/>
      <c r="CGS250" s="221"/>
      <c r="CGT250" s="221"/>
      <c r="CGU250" s="221"/>
      <c r="CGV250" s="221"/>
      <c r="CGW250" s="221"/>
      <c r="CGX250" s="221"/>
      <c r="CGY250" s="221"/>
      <c r="CGZ250" s="221"/>
      <c r="CHA250" s="221"/>
      <c r="CHB250" s="221"/>
      <c r="CHC250" s="221"/>
      <c r="CHD250" s="221"/>
      <c r="CHE250" s="221"/>
      <c r="CHF250" s="221"/>
      <c r="CHG250" s="221"/>
      <c r="CHH250" s="221"/>
      <c r="CHI250" s="221"/>
      <c r="CHJ250" s="221"/>
      <c r="CHK250" s="221"/>
      <c r="CHL250" s="221"/>
      <c r="CHM250" s="221"/>
      <c r="CHN250" s="221"/>
      <c r="CHO250" s="221"/>
      <c r="CHP250" s="221"/>
      <c r="CHQ250" s="221"/>
      <c r="CHR250" s="221"/>
      <c r="CHS250" s="221"/>
      <c r="CHT250" s="221"/>
      <c r="CHU250" s="221"/>
      <c r="CHV250" s="221"/>
      <c r="CHW250" s="221"/>
      <c r="CHX250" s="221"/>
      <c r="CHY250" s="221"/>
      <c r="CHZ250" s="221"/>
      <c r="CIA250" s="221"/>
      <c r="CIB250" s="221"/>
      <c r="CIC250" s="221"/>
      <c r="CID250" s="221"/>
      <c r="CIE250" s="221"/>
      <c r="CIF250" s="221"/>
      <c r="CIG250" s="221"/>
      <c r="CIH250" s="221"/>
      <c r="CII250" s="221"/>
      <c r="CIJ250" s="221"/>
      <c r="CIK250" s="221"/>
      <c r="CIL250" s="221"/>
      <c r="CIM250" s="221"/>
      <c r="CIN250" s="221"/>
      <c r="CIO250" s="221"/>
      <c r="CIP250" s="221"/>
      <c r="CIQ250" s="221"/>
      <c r="CIR250" s="221"/>
      <c r="CIS250" s="221"/>
      <c r="CIT250" s="221"/>
      <c r="CIU250" s="221"/>
      <c r="CIV250" s="221"/>
      <c r="CIW250" s="221"/>
      <c r="CIX250" s="221"/>
      <c r="CIY250" s="221"/>
      <c r="CIZ250" s="221"/>
      <c r="CJA250" s="221"/>
      <c r="CJB250" s="221"/>
      <c r="CJC250" s="221"/>
      <c r="CJD250" s="221"/>
      <c r="CJE250" s="221"/>
      <c r="CJF250" s="221"/>
      <c r="CJG250" s="221"/>
      <c r="CJH250" s="221"/>
      <c r="CJI250" s="221"/>
      <c r="CJJ250" s="221"/>
      <c r="CJK250" s="221"/>
      <c r="CJL250" s="221"/>
      <c r="CJM250" s="221"/>
      <c r="CJN250" s="221"/>
      <c r="CJO250" s="221"/>
      <c r="CJP250" s="221"/>
      <c r="CJQ250" s="221"/>
      <c r="CJR250" s="221"/>
      <c r="CJS250" s="221"/>
      <c r="CJT250" s="221"/>
      <c r="CJU250" s="221"/>
      <c r="CJV250" s="221"/>
      <c r="CJW250" s="221"/>
      <c r="CJX250" s="221"/>
      <c r="CJY250" s="221"/>
      <c r="CJZ250" s="221"/>
      <c r="CKA250" s="221"/>
      <c r="CKB250" s="221"/>
      <c r="CKC250" s="221"/>
      <c r="CKD250" s="221"/>
      <c r="CKE250" s="221"/>
      <c r="CKF250" s="221"/>
      <c r="CKG250" s="221"/>
      <c r="CKH250" s="221"/>
      <c r="CKI250" s="221"/>
      <c r="CKJ250" s="221"/>
      <c r="CKK250" s="221"/>
      <c r="CKL250" s="221"/>
      <c r="CKM250" s="221"/>
      <c r="CKN250" s="221"/>
      <c r="CKO250" s="221"/>
      <c r="CKP250" s="221"/>
      <c r="CKQ250" s="221"/>
      <c r="CKR250" s="221"/>
      <c r="CKS250" s="221"/>
      <c r="CKT250" s="221"/>
      <c r="CKU250" s="221"/>
      <c r="CKV250" s="221"/>
      <c r="CKW250" s="221"/>
      <c r="CKX250" s="221"/>
      <c r="CKY250" s="221"/>
      <c r="CKZ250" s="221"/>
      <c r="CLA250" s="221"/>
      <c r="CLB250" s="221"/>
      <c r="CLC250" s="221"/>
      <c r="CLD250" s="221"/>
      <c r="CLE250" s="221"/>
      <c r="CLF250" s="221"/>
      <c r="CLG250" s="221"/>
      <c r="CLH250" s="221"/>
      <c r="CLI250" s="221"/>
      <c r="CLJ250" s="221"/>
      <c r="CLK250" s="221"/>
      <c r="CLL250" s="221"/>
      <c r="CLM250" s="221"/>
      <c r="CLN250" s="221"/>
      <c r="CLO250" s="221"/>
      <c r="CLP250" s="221"/>
      <c r="CLQ250" s="221"/>
      <c r="CLR250" s="221"/>
      <c r="CLS250" s="221"/>
      <c r="CLT250" s="221"/>
      <c r="CLU250" s="221"/>
      <c r="CLV250" s="221"/>
      <c r="CLW250" s="221"/>
      <c r="CLX250" s="221"/>
      <c r="CLY250" s="221"/>
      <c r="CLZ250" s="221"/>
      <c r="CMA250" s="221"/>
      <c r="CMB250" s="221"/>
      <c r="CMC250" s="221"/>
      <c r="CMD250" s="221"/>
      <c r="CME250" s="221"/>
      <c r="CMF250" s="221"/>
      <c r="CMG250" s="221"/>
      <c r="CMH250" s="221"/>
      <c r="CMI250" s="221"/>
      <c r="CMJ250" s="221"/>
      <c r="CMK250" s="221"/>
      <c r="CML250" s="221"/>
      <c r="CMM250" s="221"/>
      <c r="CMN250" s="221"/>
      <c r="CMO250" s="221"/>
      <c r="CMP250" s="221"/>
      <c r="CMQ250" s="221"/>
      <c r="CMR250" s="221"/>
      <c r="CMS250" s="221"/>
      <c r="CMT250" s="221"/>
      <c r="CMU250" s="221"/>
      <c r="CMV250" s="221"/>
      <c r="CMW250" s="221"/>
      <c r="CMX250" s="221"/>
      <c r="CMY250" s="221"/>
      <c r="CMZ250" s="221"/>
      <c r="CNA250" s="221"/>
      <c r="CNB250" s="221"/>
      <c r="CNC250" s="221"/>
      <c r="CND250" s="221"/>
      <c r="CNE250" s="221"/>
      <c r="CNF250" s="221"/>
      <c r="CNG250" s="221"/>
      <c r="CNH250" s="221"/>
      <c r="CNI250" s="221"/>
      <c r="CNJ250" s="221"/>
      <c r="CNK250" s="221"/>
      <c r="CNL250" s="221"/>
      <c r="CNM250" s="221"/>
      <c r="CNN250" s="221"/>
      <c r="CNO250" s="221"/>
      <c r="CNP250" s="221"/>
      <c r="CNQ250" s="221"/>
      <c r="CNR250" s="221"/>
      <c r="CNS250" s="221"/>
      <c r="CNT250" s="221"/>
      <c r="CNU250" s="221"/>
      <c r="CNV250" s="221"/>
      <c r="CNW250" s="221"/>
      <c r="CNX250" s="221"/>
      <c r="CNY250" s="221"/>
      <c r="CNZ250" s="221"/>
      <c r="COA250" s="221"/>
      <c r="COB250" s="221"/>
      <c r="COC250" s="221"/>
      <c r="COD250" s="221"/>
      <c r="COE250" s="221"/>
      <c r="COF250" s="221"/>
      <c r="COG250" s="221"/>
      <c r="COH250" s="221"/>
      <c r="COI250" s="221"/>
      <c r="COJ250" s="221"/>
      <c r="COK250" s="221"/>
      <c r="COL250" s="221"/>
      <c r="COM250" s="221"/>
      <c r="CON250" s="221"/>
      <c r="COO250" s="221"/>
      <c r="COP250" s="221"/>
      <c r="COQ250" s="221"/>
      <c r="COR250" s="221"/>
      <c r="COS250" s="221"/>
      <c r="COT250" s="221"/>
      <c r="COU250" s="221"/>
      <c r="COV250" s="221"/>
      <c r="COW250" s="221"/>
      <c r="COX250" s="221"/>
      <c r="COY250" s="221"/>
      <c r="COZ250" s="221"/>
      <c r="CPA250" s="221"/>
      <c r="CPB250" s="221"/>
      <c r="CPC250" s="221"/>
      <c r="CPD250" s="221"/>
      <c r="CPE250" s="221"/>
      <c r="CPF250" s="221"/>
      <c r="CPG250" s="221"/>
      <c r="CPH250" s="221"/>
      <c r="CPI250" s="221"/>
      <c r="CPJ250" s="221"/>
      <c r="CPK250" s="221"/>
      <c r="CPL250" s="221"/>
      <c r="CPM250" s="221"/>
      <c r="CPN250" s="221"/>
      <c r="CPO250" s="221"/>
      <c r="CPP250" s="221"/>
      <c r="CPQ250" s="221"/>
      <c r="CPR250" s="221"/>
      <c r="CPS250" s="221"/>
      <c r="CPT250" s="221"/>
      <c r="CPU250" s="221"/>
      <c r="CPV250" s="221"/>
      <c r="CPW250" s="221"/>
      <c r="CPX250" s="221"/>
      <c r="CPY250" s="221"/>
      <c r="CPZ250" s="221"/>
      <c r="CQA250" s="221"/>
      <c r="CQB250" s="221"/>
      <c r="CQC250" s="221"/>
      <c r="CQD250" s="221"/>
      <c r="CQE250" s="221"/>
      <c r="CQF250" s="221"/>
      <c r="CQG250" s="221"/>
      <c r="CQH250" s="221"/>
      <c r="CQI250" s="221"/>
      <c r="CQJ250" s="221"/>
      <c r="CQK250" s="221"/>
      <c r="CQL250" s="221"/>
      <c r="CQM250" s="221"/>
      <c r="CQN250" s="221"/>
      <c r="CQO250" s="221"/>
      <c r="CQP250" s="221"/>
      <c r="CQQ250" s="221"/>
      <c r="CQR250" s="221"/>
      <c r="CQS250" s="221"/>
      <c r="CQT250" s="221"/>
      <c r="CQU250" s="221"/>
      <c r="CQV250" s="221"/>
      <c r="CQW250" s="221"/>
      <c r="CQX250" s="221"/>
      <c r="CQY250" s="221"/>
      <c r="CQZ250" s="221"/>
      <c r="CRA250" s="221"/>
      <c r="CRB250" s="221"/>
      <c r="CRC250" s="221"/>
      <c r="CRD250" s="221"/>
      <c r="CRE250" s="221"/>
      <c r="CRF250" s="221"/>
      <c r="CRG250" s="221"/>
      <c r="CRH250" s="221"/>
      <c r="CRI250" s="221"/>
      <c r="CRJ250" s="221"/>
      <c r="CRK250" s="221"/>
      <c r="CRL250" s="221"/>
      <c r="CRM250" s="221"/>
      <c r="CRN250" s="221"/>
      <c r="CRO250" s="221"/>
      <c r="CRP250" s="221"/>
      <c r="CRQ250" s="221"/>
      <c r="CRR250" s="221"/>
      <c r="CRS250" s="221"/>
      <c r="CRT250" s="221"/>
      <c r="CRU250" s="221"/>
      <c r="CRV250" s="221"/>
      <c r="CRW250" s="221"/>
      <c r="CRX250" s="221"/>
      <c r="CRY250" s="221"/>
      <c r="CRZ250" s="221"/>
      <c r="CSA250" s="221"/>
      <c r="CSB250" s="221"/>
      <c r="CSC250" s="221"/>
      <c r="CSD250" s="221"/>
      <c r="CSE250" s="221"/>
      <c r="CSF250" s="221"/>
      <c r="CSG250" s="221"/>
      <c r="CSH250" s="221"/>
      <c r="CSI250" s="221"/>
      <c r="CSJ250" s="221"/>
      <c r="CSK250" s="221"/>
      <c r="CSL250" s="221"/>
      <c r="CSM250" s="221"/>
      <c r="CSN250" s="221"/>
      <c r="CSO250" s="221"/>
      <c r="CSP250" s="221"/>
      <c r="CSQ250" s="221"/>
      <c r="CSR250" s="221"/>
      <c r="CSS250" s="221"/>
      <c r="CST250" s="221"/>
      <c r="CSU250" s="221"/>
      <c r="CSV250" s="221"/>
      <c r="CSW250" s="221"/>
      <c r="CSX250" s="221"/>
      <c r="CSY250" s="221"/>
      <c r="CSZ250" s="221"/>
      <c r="CTA250" s="221"/>
      <c r="CTB250" s="221"/>
      <c r="CTC250" s="221"/>
      <c r="CTD250" s="221"/>
      <c r="CTE250" s="221"/>
      <c r="CTF250" s="221"/>
      <c r="CTG250" s="221"/>
      <c r="CTH250" s="221"/>
      <c r="CTI250" s="221"/>
      <c r="CTJ250" s="221"/>
      <c r="CTK250" s="221"/>
      <c r="CTL250" s="221"/>
      <c r="CTM250" s="221"/>
      <c r="CTN250" s="221"/>
      <c r="CTO250" s="221"/>
      <c r="CTP250" s="221"/>
      <c r="CTQ250" s="221"/>
      <c r="CTR250" s="221"/>
      <c r="CTS250" s="221"/>
      <c r="CTT250" s="221"/>
      <c r="CTU250" s="221"/>
      <c r="CTV250" s="221"/>
      <c r="CTW250" s="221"/>
      <c r="CTX250" s="221"/>
      <c r="CTY250" s="221"/>
      <c r="CTZ250" s="221"/>
      <c r="CUA250" s="221"/>
      <c r="CUB250" s="221"/>
      <c r="CUC250" s="221"/>
      <c r="CUD250" s="221"/>
      <c r="CUE250" s="221"/>
      <c r="CUF250" s="221"/>
      <c r="CUG250" s="221"/>
      <c r="CUH250" s="221"/>
      <c r="CUI250" s="221"/>
      <c r="CUJ250" s="221"/>
      <c r="CUK250" s="221"/>
      <c r="CUL250" s="221"/>
      <c r="CUM250" s="221"/>
      <c r="CUN250" s="221"/>
      <c r="CUO250" s="221"/>
      <c r="CUP250" s="221"/>
      <c r="CUQ250" s="221"/>
      <c r="CUR250" s="221"/>
      <c r="CUS250" s="221"/>
      <c r="CUT250" s="221"/>
      <c r="CUU250" s="221"/>
      <c r="CUV250" s="221"/>
      <c r="CUW250" s="221"/>
      <c r="CUX250" s="221"/>
      <c r="CUY250" s="221"/>
      <c r="CUZ250" s="221"/>
      <c r="CVA250" s="221"/>
      <c r="CVB250" s="221"/>
      <c r="CVC250" s="221"/>
      <c r="CVD250" s="221"/>
      <c r="CVE250" s="221"/>
      <c r="CVF250" s="221"/>
      <c r="CVG250" s="221"/>
      <c r="CVH250" s="221"/>
      <c r="CVI250" s="221"/>
      <c r="CVJ250" s="221"/>
      <c r="CVK250" s="221"/>
      <c r="CVL250" s="221"/>
      <c r="CVM250" s="221"/>
      <c r="CVN250" s="221"/>
      <c r="CVO250" s="221"/>
      <c r="CVP250" s="221"/>
      <c r="CVQ250" s="221"/>
      <c r="CVR250" s="221"/>
      <c r="CVS250" s="221"/>
      <c r="CVT250" s="221"/>
      <c r="CVU250" s="221"/>
      <c r="CVV250" s="221"/>
      <c r="CVW250" s="221"/>
      <c r="CVX250" s="221"/>
      <c r="CVY250" s="221"/>
      <c r="CVZ250" s="221"/>
      <c r="CWA250" s="221"/>
      <c r="CWB250" s="221"/>
      <c r="CWC250" s="221"/>
      <c r="CWD250" s="221"/>
      <c r="CWE250" s="221"/>
      <c r="CWF250" s="221"/>
      <c r="CWG250" s="221"/>
      <c r="CWH250" s="221"/>
      <c r="CWI250" s="221"/>
      <c r="CWJ250" s="221"/>
      <c r="CWK250" s="221"/>
      <c r="CWL250" s="221"/>
      <c r="CWM250" s="221"/>
      <c r="CWN250" s="221"/>
      <c r="CWO250" s="221"/>
      <c r="CWP250" s="221"/>
      <c r="CWQ250" s="221"/>
      <c r="CWR250" s="221"/>
      <c r="CWS250" s="221"/>
      <c r="CWT250" s="221"/>
      <c r="CWU250" s="221"/>
      <c r="CWV250" s="221"/>
      <c r="CWW250" s="221"/>
      <c r="CWX250" s="221"/>
      <c r="CWY250" s="221"/>
      <c r="CWZ250" s="221"/>
      <c r="CXA250" s="221"/>
      <c r="CXB250" s="221"/>
      <c r="CXC250" s="221"/>
      <c r="CXD250" s="221"/>
      <c r="CXE250" s="221"/>
      <c r="CXF250" s="221"/>
      <c r="CXG250" s="221"/>
      <c r="CXH250" s="221"/>
      <c r="CXI250" s="221"/>
      <c r="CXJ250" s="221"/>
      <c r="CXK250" s="221"/>
      <c r="CXL250" s="221"/>
      <c r="CXM250" s="221"/>
      <c r="CXN250" s="221"/>
      <c r="CXO250" s="221"/>
      <c r="CXP250" s="221"/>
      <c r="CXQ250" s="221"/>
      <c r="CXR250" s="221"/>
      <c r="CXS250" s="221"/>
      <c r="CXT250" s="221"/>
      <c r="CXU250" s="221"/>
      <c r="CXV250" s="221"/>
      <c r="CXW250" s="221"/>
      <c r="CXX250" s="221"/>
      <c r="CXY250" s="221"/>
      <c r="CXZ250" s="221"/>
      <c r="CYA250" s="221"/>
      <c r="CYB250" s="221"/>
      <c r="CYC250" s="221"/>
      <c r="CYD250" s="221"/>
      <c r="CYE250" s="221"/>
      <c r="CYF250" s="221"/>
      <c r="CYG250" s="221"/>
      <c r="CYH250" s="221"/>
      <c r="CYI250" s="221"/>
      <c r="CYJ250" s="221"/>
      <c r="CYK250" s="221"/>
      <c r="CYL250" s="221"/>
      <c r="CYM250" s="221"/>
      <c r="CYN250" s="221"/>
      <c r="CYO250" s="221"/>
      <c r="CYP250" s="221"/>
      <c r="CYQ250" s="221"/>
      <c r="CYR250" s="221"/>
      <c r="CYS250" s="221"/>
      <c r="CYT250" s="221"/>
      <c r="CYU250" s="221"/>
      <c r="CYV250" s="221"/>
      <c r="CYW250" s="221"/>
      <c r="CYX250" s="221"/>
      <c r="CYY250" s="221"/>
      <c r="CYZ250" s="221"/>
      <c r="CZA250" s="221"/>
      <c r="CZB250" s="221"/>
      <c r="CZC250" s="221"/>
      <c r="CZD250" s="221"/>
      <c r="CZE250" s="221"/>
      <c r="CZF250" s="221"/>
      <c r="CZG250" s="221"/>
      <c r="CZH250" s="221"/>
      <c r="CZI250" s="221"/>
      <c r="CZJ250" s="221"/>
      <c r="CZK250" s="221"/>
      <c r="CZL250" s="221"/>
      <c r="CZM250" s="221"/>
      <c r="CZN250" s="221"/>
      <c r="CZO250" s="221"/>
      <c r="CZP250" s="221"/>
      <c r="CZQ250" s="221"/>
      <c r="CZR250" s="221"/>
      <c r="CZS250" s="221"/>
      <c r="CZT250" s="221"/>
      <c r="CZU250" s="221"/>
      <c r="CZV250" s="221"/>
      <c r="CZW250" s="221"/>
      <c r="CZX250" s="221"/>
      <c r="CZY250" s="221"/>
      <c r="CZZ250" s="221"/>
      <c r="DAA250" s="221"/>
      <c r="DAB250" s="221"/>
      <c r="DAC250" s="221"/>
      <c r="DAD250" s="221"/>
      <c r="DAE250" s="221"/>
      <c r="DAF250" s="221"/>
      <c r="DAG250" s="221"/>
      <c r="DAH250" s="221"/>
      <c r="DAI250" s="221"/>
      <c r="DAJ250" s="221"/>
      <c r="DAK250" s="221"/>
      <c r="DAL250" s="221"/>
      <c r="DAM250" s="221"/>
      <c r="DAN250" s="221"/>
      <c r="DAO250" s="221"/>
      <c r="DAP250" s="221"/>
      <c r="DAQ250" s="221"/>
      <c r="DAR250" s="221"/>
      <c r="DAS250" s="221"/>
      <c r="DAT250" s="221"/>
      <c r="DAU250" s="221"/>
      <c r="DAV250" s="221"/>
      <c r="DAW250" s="221"/>
      <c r="DAX250" s="221"/>
      <c r="DAY250" s="221"/>
      <c r="DAZ250" s="221"/>
      <c r="DBA250" s="221"/>
      <c r="DBB250" s="221"/>
      <c r="DBC250" s="221"/>
      <c r="DBD250" s="221"/>
      <c r="DBE250" s="221"/>
      <c r="DBF250" s="221"/>
      <c r="DBG250" s="221"/>
      <c r="DBH250" s="221"/>
      <c r="DBI250" s="221"/>
      <c r="DBJ250" s="221"/>
      <c r="DBK250" s="221"/>
      <c r="DBL250" s="221"/>
      <c r="DBM250" s="221"/>
      <c r="DBN250" s="221"/>
      <c r="DBO250" s="221"/>
      <c r="DBP250" s="221"/>
      <c r="DBQ250" s="221"/>
      <c r="DBR250" s="221"/>
      <c r="DBS250" s="221"/>
      <c r="DBT250" s="221"/>
      <c r="DBU250" s="221"/>
      <c r="DBV250" s="221"/>
      <c r="DBW250" s="221"/>
      <c r="DBX250" s="221"/>
      <c r="DBY250" s="221"/>
      <c r="DBZ250" s="221"/>
      <c r="DCA250" s="221"/>
      <c r="DCB250" s="221"/>
      <c r="DCC250" s="221"/>
      <c r="DCD250" s="221"/>
      <c r="DCE250" s="221"/>
      <c r="DCF250" s="221"/>
      <c r="DCG250" s="221"/>
      <c r="DCH250" s="221"/>
      <c r="DCI250" s="221"/>
      <c r="DCJ250" s="221"/>
      <c r="DCK250" s="221"/>
      <c r="DCL250" s="221"/>
      <c r="DCM250" s="221"/>
      <c r="DCN250" s="221"/>
      <c r="DCO250" s="221"/>
      <c r="DCP250" s="221"/>
      <c r="DCQ250" s="221"/>
      <c r="DCR250" s="221"/>
      <c r="DCS250" s="221"/>
      <c r="DCT250" s="221"/>
      <c r="DCU250" s="221"/>
      <c r="DCV250" s="221"/>
      <c r="DCW250" s="221"/>
      <c r="DCX250" s="221"/>
      <c r="DCY250" s="221"/>
      <c r="DCZ250" s="221"/>
      <c r="DDA250" s="221"/>
      <c r="DDB250" s="221"/>
      <c r="DDC250" s="221"/>
      <c r="DDD250" s="221"/>
      <c r="DDE250" s="221"/>
      <c r="DDF250" s="221"/>
      <c r="DDG250" s="221"/>
      <c r="DDH250" s="221"/>
      <c r="DDI250" s="221"/>
      <c r="DDJ250" s="221"/>
      <c r="DDK250" s="221"/>
      <c r="DDL250" s="221"/>
      <c r="DDM250" s="221"/>
      <c r="DDN250" s="221"/>
      <c r="DDO250" s="221"/>
      <c r="DDP250" s="221"/>
      <c r="DDQ250" s="221"/>
      <c r="DDR250" s="221"/>
      <c r="DDS250" s="221"/>
      <c r="DDT250" s="221"/>
      <c r="DDU250" s="221"/>
      <c r="DDV250" s="221"/>
      <c r="DDW250" s="221"/>
      <c r="DDX250" s="221"/>
      <c r="DDY250" s="221"/>
      <c r="DDZ250" s="221"/>
      <c r="DEA250" s="221"/>
      <c r="DEB250" s="221"/>
      <c r="DEC250" s="221"/>
      <c r="DED250" s="221"/>
      <c r="DEE250" s="221"/>
      <c r="DEF250" s="221"/>
      <c r="DEG250" s="221"/>
      <c r="DEH250" s="221"/>
      <c r="DEI250" s="221"/>
      <c r="DEJ250" s="221"/>
      <c r="DEK250" s="221"/>
      <c r="DEL250" s="221"/>
      <c r="DEM250" s="221"/>
      <c r="DEN250" s="221"/>
      <c r="DEO250" s="221"/>
      <c r="DEP250" s="221"/>
      <c r="DEQ250" s="221"/>
      <c r="DER250" s="221"/>
      <c r="DES250" s="221"/>
      <c r="DET250" s="221"/>
      <c r="DEU250" s="221"/>
      <c r="DEV250" s="221"/>
      <c r="DEW250" s="221"/>
      <c r="DEX250" s="221"/>
      <c r="DEY250" s="221"/>
      <c r="DEZ250" s="221"/>
      <c r="DFA250" s="221"/>
      <c r="DFB250" s="221"/>
      <c r="DFC250" s="221"/>
      <c r="DFD250" s="221"/>
      <c r="DFE250" s="221"/>
      <c r="DFF250" s="221"/>
      <c r="DFG250" s="221"/>
      <c r="DFH250" s="221"/>
      <c r="DFI250" s="221"/>
      <c r="DFJ250" s="221"/>
      <c r="DFK250" s="221"/>
      <c r="DFL250" s="221"/>
      <c r="DFM250" s="221"/>
      <c r="DFN250" s="221"/>
      <c r="DFO250" s="221"/>
      <c r="DFP250" s="221"/>
      <c r="DFQ250" s="221"/>
      <c r="DFR250" s="221"/>
      <c r="DFS250" s="221"/>
      <c r="DFT250" s="221"/>
      <c r="DFU250" s="221"/>
      <c r="DFV250" s="221"/>
      <c r="DFW250" s="221"/>
      <c r="DFX250" s="221"/>
      <c r="DFY250" s="221"/>
      <c r="DFZ250" s="221"/>
      <c r="DGA250" s="221"/>
      <c r="DGB250" s="221"/>
      <c r="DGC250" s="221"/>
      <c r="DGD250" s="221"/>
      <c r="DGE250" s="221"/>
      <c r="DGF250" s="221"/>
      <c r="DGG250" s="221"/>
      <c r="DGH250" s="221"/>
      <c r="DGI250" s="221"/>
      <c r="DGJ250" s="221"/>
      <c r="DGK250" s="221"/>
      <c r="DGL250" s="221"/>
      <c r="DGM250" s="221"/>
      <c r="DGN250" s="221"/>
      <c r="DGO250" s="221"/>
      <c r="DGP250" s="221"/>
      <c r="DGQ250" s="221"/>
      <c r="DGR250" s="221"/>
      <c r="DGS250" s="221"/>
      <c r="DGT250" s="221"/>
      <c r="DGU250" s="221"/>
      <c r="DGV250" s="221"/>
      <c r="DGW250" s="221"/>
      <c r="DGX250" s="221"/>
      <c r="DGY250" s="221"/>
      <c r="DGZ250" s="221"/>
      <c r="DHA250" s="221"/>
      <c r="DHB250" s="221"/>
      <c r="DHC250" s="221"/>
      <c r="DHD250" s="221"/>
      <c r="DHE250" s="221"/>
      <c r="DHF250" s="221"/>
      <c r="DHG250" s="221"/>
      <c r="DHH250" s="221"/>
      <c r="DHI250" s="221"/>
      <c r="DHJ250" s="221"/>
      <c r="DHK250" s="221"/>
      <c r="DHL250" s="221"/>
      <c r="DHM250" s="221"/>
      <c r="DHN250" s="221"/>
      <c r="DHO250" s="221"/>
      <c r="DHP250" s="221"/>
      <c r="DHQ250" s="221"/>
      <c r="DHR250" s="221"/>
      <c r="DHS250" s="221"/>
      <c r="DHT250" s="221"/>
      <c r="DHU250" s="221"/>
      <c r="DHV250" s="221"/>
      <c r="DHW250" s="221"/>
      <c r="DHX250" s="221"/>
      <c r="DHY250" s="221"/>
      <c r="DHZ250" s="221"/>
      <c r="DIA250" s="221"/>
      <c r="DIB250" s="221"/>
      <c r="DIC250" s="221"/>
      <c r="DID250" s="221"/>
      <c r="DIE250" s="221"/>
      <c r="DIF250" s="221"/>
      <c r="DIG250" s="221"/>
      <c r="DIH250" s="221"/>
      <c r="DII250" s="221"/>
      <c r="DIJ250" s="221"/>
      <c r="DIK250" s="221"/>
      <c r="DIL250" s="221"/>
      <c r="DIM250" s="221"/>
      <c r="DIN250" s="221"/>
      <c r="DIO250" s="221"/>
      <c r="DIP250" s="221"/>
      <c r="DIQ250" s="221"/>
      <c r="DIR250" s="221"/>
      <c r="DIS250" s="221"/>
      <c r="DIT250" s="221"/>
      <c r="DIU250" s="221"/>
      <c r="DIV250" s="221"/>
      <c r="DIW250" s="221"/>
      <c r="DIX250" s="221"/>
      <c r="DIY250" s="221"/>
      <c r="DIZ250" s="221"/>
      <c r="DJA250" s="221"/>
      <c r="DJB250" s="221"/>
      <c r="DJC250" s="221"/>
      <c r="DJD250" s="221"/>
      <c r="DJE250" s="221"/>
      <c r="DJF250" s="221"/>
      <c r="DJG250" s="221"/>
      <c r="DJH250" s="221"/>
      <c r="DJI250" s="221"/>
      <c r="DJJ250" s="221"/>
      <c r="DJK250" s="221"/>
      <c r="DJL250" s="221"/>
      <c r="DJM250" s="221"/>
      <c r="DJN250" s="221"/>
      <c r="DJO250" s="221"/>
      <c r="DJP250" s="221"/>
      <c r="DJQ250" s="221"/>
      <c r="DJR250" s="221"/>
      <c r="DJS250" s="221"/>
      <c r="DJT250" s="221"/>
      <c r="DJU250" s="221"/>
      <c r="DJV250" s="221"/>
      <c r="DJW250" s="221"/>
      <c r="DJX250" s="221"/>
      <c r="DJY250" s="221"/>
      <c r="DJZ250" s="221"/>
      <c r="DKA250" s="221"/>
      <c r="DKB250" s="221"/>
      <c r="DKC250" s="221"/>
      <c r="DKD250" s="221"/>
      <c r="DKE250" s="221"/>
      <c r="DKF250" s="221"/>
      <c r="DKG250" s="221"/>
      <c r="DKH250" s="221"/>
      <c r="DKI250" s="221"/>
      <c r="DKJ250" s="221"/>
      <c r="DKK250" s="221"/>
      <c r="DKL250" s="221"/>
      <c r="DKM250" s="221"/>
      <c r="DKN250" s="221"/>
      <c r="DKO250" s="221"/>
      <c r="DKP250" s="221"/>
      <c r="DKQ250" s="221"/>
      <c r="DKR250" s="221"/>
      <c r="DKS250" s="221"/>
      <c r="DKT250" s="221"/>
      <c r="DKU250" s="221"/>
      <c r="DKV250" s="221"/>
      <c r="DKW250" s="221"/>
      <c r="DKX250" s="221"/>
      <c r="DKY250" s="221"/>
      <c r="DKZ250" s="221"/>
      <c r="DLA250" s="221"/>
      <c r="DLB250" s="221"/>
      <c r="DLC250" s="221"/>
      <c r="DLD250" s="221"/>
      <c r="DLE250" s="221"/>
      <c r="DLF250" s="221"/>
      <c r="DLG250" s="221"/>
      <c r="DLH250" s="221"/>
      <c r="DLI250" s="221"/>
      <c r="DLJ250" s="221"/>
      <c r="DLK250" s="221"/>
      <c r="DLL250" s="221"/>
      <c r="DLM250" s="221"/>
      <c r="DLN250" s="221"/>
      <c r="DLO250" s="221"/>
      <c r="DLP250" s="221"/>
      <c r="DLQ250" s="221"/>
      <c r="DLR250" s="221"/>
      <c r="DLS250" s="221"/>
      <c r="DLT250" s="221"/>
      <c r="DLU250" s="221"/>
      <c r="DLV250" s="221"/>
      <c r="DLW250" s="221"/>
      <c r="DLX250" s="221"/>
      <c r="DLY250" s="221"/>
      <c r="DLZ250" s="221"/>
      <c r="DMA250" s="221"/>
      <c r="DMB250" s="221"/>
      <c r="DMC250" s="221"/>
      <c r="DMD250" s="221"/>
      <c r="DME250" s="221"/>
      <c r="DMF250" s="221"/>
      <c r="DMG250" s="221"/>
      <c r="DMH250" s="221"/>
      <c r="DMI250" s="221"/>
      <c r="DMJ250" s="221"/>
      <c r="DMK250" s="221"/>
      <c r="DML250" s="221"/>
      <c r="DMM250" s="221"/>
      <c r="DMN250" s="221"/>
      <c r="DMO250" s="221"/>
      <c r="DMP250" s="221"/>
      <c r="DMQ250" s="221"/>
      <c r="DMR250" s="221"/>
      <c r="DMS250" s="221"/>
      <c r="DMT250" s="221"/>
      <c r="DMU250" s="221"/>
      <c r="DMV250" s="221"/>
      <c r="DMW250" s="221"/>
      <c r="DMX250" s="221"/>
      <c r="DMY250" s="221"/>
      <c r="DMZ250" s="221"/>
      <c r="DNA250" s="221"/>
      <c r="DNB250" s="221"/>
      <c r="DNC250" s="221"/>
      <c r="DND250" s="221"/>
      <c r="DNE250" s="221"/>
      <c r="DNF250" s="221"/>
      <c r="DNG250" s="221"/>
      <c r="DNH250" s="221"/>
      <c r="DNI250" s="221"/>
      <c r="DNJ250" s="221"/>
      <c r="DNK250" s="221"/>
      <c r="DNL250" s="221"/>
      <c r="DNM250" s="221"/>
      <c r="DNN250" s="221"/>
      <c r="DNO250" s="221"/>
      <c r="DNP250" s="221"/>
      <c r="DNQ250" s="221"/>
      <c r="DNR250" s="221"/>
      <c r="DNS250" s="221"/>
      <c r="DNT250" s="221"/>
      <c r="DNU250" s="221"/>
      <c r="DNV250" s="221"/>
      <c r="DNW250" s="221"/>
      <c r="DNX250" s="221"/>
      <c r="DNY250" s="221"/>
      <c r="DNZ250" s="221"/>
      <c r="DOA250" s="221"/>
      <c r="DOB250" s="221"/>
      <c r="DOC250" s="221"/>
      <c r="DOD250" s="221"/>
      <c r="DOE250" s="221"/>
      <c r="DOF250" s="221"/>
      <c r="DOG250" s="221"/>
      <c r="DOH250" s="221"/>
      <c r="DOI250" s="221"/>
      <c r="DOJ250" s="221"/>
      <c r="DOK250" s="221"/>
      <c r="DOL250" s="221"/>
      <c r="DOM250" s="221"/>
      <c r="DON250" s="221"/>
      <c r="DOO250" s="221"/>
      <c r="DOP250" s="221"/>
      <c r="DOQ250" s="221"/>
      <c r="DOR250" s="221"/>
      <c r="DOS250" s="221"/>
      <c r="DOT250" s="221"/>
      <c r="DOU250" s="221"/>
      <c r="DOV250" s="221"/>
      <c r="DOW250" s="221"/>
      <c r="DOX250" s="221"/>
      <c r="DOY250" s="221"/>
      <c r="DOZ250" s="221"/>
      <c r="DPA250" s="221"/>
      <c r="DPB250" s="221"/>
      <c r="DPC250" s="221"/>
      <c r="DPD250" s="221"/>
      <c r="DPE250" s="221"/>
      <c r="DPF250" s="221"/>
      <c r="DPG250" s="221"/>
      <c r="DPH250" s="221"/>
      <c r="DPI250" s="221"/>
      <c r="DPJ250" s="221"/>
      <c r="DPK250" s="221"/>
      <c r="DPL250" s="221"/>
      <c r="DPM250" s="221"/>
      <c r="DPN250" s="221"/>
      <c r="DPO250" s="221"/>
      <c r="DPP250" s="221"/>
      <c r="DPQ250" s="221"/>
      <c r="DPR250" s="221"/>
      <c r="DPS250" s="221"/>
      <c r="DPT250" s="221"/>
      <c r="DPU250" s="221"/>
      <c r="DPV250" s="221"/>
      <c r="DPW250" s="221"/>
      <c r="DPX250" s="221"/>
      <c r="DPY250" s="221"/>
      <c r="DPZ250" s="221"/>
      <c r="DQA250" s="221"/>
      <c r="DQB250" s="221"/>
      <c r="DQC250" s="221"/>
      <c r="DQD250" s="221"/>
      <c r="DQE250" s="221"/>
      <c r="DQF250" s="221"/>
      <c r="DQG250" s="221"/>
      <c r="DQH250" s="221"/>
      <c r="DQI250" s="221"/>
      <c r="DQJ250" s="221"/>
      <c r="DQK250" s="221"/>
      <c r="DQL250" s="221"/>
      <c r="DQM250" s="221"/>
      <c r="DQN250" s="221"/>
      <c r="DQO250" s="221"/>
      <c r="DQP250" s="221"/>
      <c r="DQQ250" s="221"/>
      <c r="DQR250" s="221"/>
      <c r="DQS250" s="221"/>
      <c r="DQT250" s="221"/>
      <c r="DQU250" s="221"/>
      <c r="DQV250" s="221"/>
      <c r="DQW250" s="221"/>
      <c r="DQX250" s="221"/>
      <c r="DQY250" s="221"/>
      <c r="DQZ250" s="221"/>
      <c r="DRA250" s="221"/>
      <c r="DRB250" s="221"/>
      <c r="DRC250" s="221"/>
      <c r="DRD250" s="221"/>
      <c r="DRE250" s="221"/>
      <c r="DRF250" s="221"/>
      <c r="DRG250" s="221"/>
      <c r="DRH250" s="221"/>
      <c r="DRI250" s="221"/>
      <c r="DRJ250" s="221"/>
      <c r="DRK250" s="221"/>
      <c r="DRL250" s="221"/>
      <c r="DRM250" s="221"/>
      <c r="DRN250" s="221"/>
      <c r="DRO250" s="221"/>
      <c r="DRP250" s="221"/>
      <c r="DRQ250" s="221"/>
      <c r="DRR250" s="221"/>
      <c r="DRS250" s="221"/>
      <c r="DRT250" s="221"/>
      <c r="DRU250" s="221"/>
      <c r="DRV250" s="221"/>
      <c r="DRW250" s="221"/>
      <c r="DRX250" s="221"/>
      <c r="DRY250" s="221"/>
      <c r="DRZ250" s="221"/>
      <c r="DSA250" s="221"/>
      <c r="DSB250" s="221"/>
      <c r="DSC250" s="221"/>
      <c r="DSD250" s="221"/>
      <c r="DSE250" s="221"/>
      <c r="DSF250" s="221"/>
      <c r="DSG250" s="221"/>
      <c r="DSH250" s="221"/>
      <c r="DSI250" s="221"/>
      <c r="DSJ250" s="221"/>
      <c r="DSK250" s="221"/>
      <c r="DSL250" s="221"/>
      <c r="DSM250" s="221"/>
      <c r="DSN250" s="221"/>
      <c r="DSO250" s="221"/>
      <c r="DSP250" s="221"/>
      <c r="DSQ250" s="221"/>
      <c r="DSR250" s="221"/>
      <c r="DSS250" s="221"/>
      <c r="DST250" s="221"/>
      <c r="DSU250" s="221"/>
      <c r="DSV250" s="221"/>
      <c r="DSW250" s="221"/>
      <c r="DSX250" s="221"/>
      <c r="DSY250" s="221"/>
      <c r="DSZ250" s="221"/>
      <c r="DTA250" s="221"/>
      <c r="DTB250" s="221"/>
      <c r="DTC250" s="221"/>
      <c r="DTD250" s="221"/>
      <c r="DTE250" s="221"/>
      <c r="DTF250" s="221"/>
      <c r="DTG250" s="221"/>
      <c r="DTH250" s="221"/>
      <c r="DTI250" s="221"/>
      <c r="DTJ250" s="221"/>
      <c r="DTK250" s="221"/>
      <c r="DTL250" s="221"/>
      <c r="DTM250" s="221"/>
      <c r="DTN250" s="221"/>
      <c r="DTO250" s="221"/>
      <c r="DTP250" s="221"/>
      <c r="DTQ250" s="221"/>
      <c r="DTR250" s="221"/>
      <c r="DTS250" s="221"/>
      <c r="DTT250" s="221"/>
      <c r="DTU250" s="221"/>
      <c r="DTV250" s="221"/>
      <c r="DTW250" s="221"/>
      <c r="DTX250" s="221"/>
      <c r="DTY250" s="221"/>
      <c r="DTZ250" s="221"/>
      <c r="DUA250" s="221"/>
      <c r="DUB250" s="221"/>
      <c r="DUC250" s="221"/>
      <c r="DUD250" s="221"/>
      <c r="DUE250" s="221"/>
      <c r="DUF250" s="221"/>
      <c r="DUG250" s="221"/>
      <c r="DUH250" s="221"/>
      <c r="DUI250" s="221"/>
      <c r="DUJ250" s="221"/>
      <c r="DUK250" s="221"/>
      <c r="DUL250" s="221"/>
      <c r="DUM250" s="221"/>
      <c r="DUN250" s="221"/>
      <c r="DUO250" s="221"/>
      <c r="DUP250" s="221"/>
      <c r="DUQ250" s="221"/>
      <c r="DUR250" s="221"/>
      <c r="DUS250" s="221"/>
      <c r="DUT250" s="221"/>
      <c r="DUU250" s="221"/>
      <c r="DUV250" s="221"/>
      <c r="DUW250" s="221"/>
      <c r="DUX250" s="221"/>
      <c r="DUY250" s="221"/>
      <c r="DUZ250" s="221"/>
      <c r="DVA250" s="221"/>
      <c r="DVB250" s="221"/>
      <c r="DVC250" s="221"/>
      <c r="DVD250" s="221"/>
      <c r="DVE250" s="221"/>
      <c r="DVF250" s="221"/>
      <c r="DVG250" s="221"/>
      <c r="DVH250" s="221"/>
      <c r="DVI250" s="221"/>
      <c r="DVJ250" s="221"/>
      <c r="DVK250" s="221"/>
      <c r="DVL250" s="221"/>
      <c r="DVM250" s="221"/>
      <c r="DVN250" s="221"/>
      <c r="DVO250" s="221"/>
      <c r="DVP250" s="221"/>
      <c r="DVQ250" s="221"/>
      <c r="DVR250" s="221"/>
      <c r="DVS250" s="221"/>
      <c r="DVT250" s="221"/>
      <c r="DVU250" s="221"/>
      <c r="DVV250" s="221"/>
      <c r="DVW250" s="221"/>
      <c r="DVX250" s="221"/>
      <c r="DVY250" s="221"/>
      <c r="DVZ250" s="221"/>
      <c r="DWA250" s="221"/>
      <c r="DWB250" s="221"/>
      <c r="DWC250" s="221"/>
      <c r="DWD250" s="221"/>
      <c r="DWE250" s="221"/>
      <c r="DWF250" s="221"/>
      <c r="DWG250" s="221"/>
      <c r="DWH250" s="221"/>
      <c r="DWI250" s="221"/>
      <c r="DWJ250" s="221"/>
      <c r="DWK250" s="221"/>
      <c r="DWL250" s="221"/>
      <c r="DWM250" s="221"/>
      <c r="DWN250" s="221"/>
      <c r="DWO250" s="221"/>
      <c r="DWP250" s="221"/>
      <c r="DWQ250" s="221"/>
      <c r="DWR250" s="221"/>
      <c r="DWS250" s="221"/>
      <c r="DWT250" s="221"/>
      <c r="DWU250" s="221"/>
      <c r="DWV250" s="221"/>
      <c r="DWW250" s="221"/>
      <c r="DWX250" s="221"/>
      <c r="DWY250" s="221"/>
      <c r="DWZ250" s="221"/>
      <c r="DXA250" s="221"/>
      <c r="DXB250" s="221"/>
      <c r="DXC250" s="221"/>
      <c r="DXD250" s="221"/>
      <c r="DXE250" s="221"/>
      <c r="DXF250" s="221"/>
      <c r="DXG250" s="221"/>
      <c r="DXH250" s="221"/>
      <c r="DXI250" s="221"/>
      <c r="DXJ250" s="221"/>
      <c r="DXK250" s="221"/>
      <c r="DXL250" s="221"/>
      <c r="DXM250" s="221"/>
      <c r="DXN250" s="221"/>
      <c r="DXO250" s="221"/>
      <c r="DXP250" s="221"/>
      <c r="DXQ250" s="221"/>
      <c r="DXR250" s="221"/>
      <c r="DXS250" s="221"/>
      <c r="DXT250" s="221"/>
      <c r="DXU250" s="221"/>
      <c r="DXV250" s="221"/>
      <c r="DXW250" s="221"/>
      <c r="DXX250" s="221"/>
      <c r="DXY250" s="221"/>
      <c r="DXZ250" s="221"/>
      <c r="DYA250" s="221"/>
      <c r="DYB250" s="221"/>
      <c r="DYC250" s="221"/>
      <c r="DYD250" s="221"/>
      <c r="DYE250" s="221"/>
      <c r="DYF250" s="221"/>
      <c r="DYG250" s="221"/>
      <c r="DYH250" s="221"/>
      <c r="DYI250" s="221"/>
      <c r="DYJ250" s="221"/>
      <c r="DYK250" s="221"/>
      <c r="DYL250" s="221"/>
      <c r="DYM250" s="221"/>
      <c r="DYN250" s="221"/>
      <c r="DYO250" s="221"/>
      <c r="DYP250" s="221"/>
      <c r="DYQ250" s="221"/>
      <c r="DYR250" s="221"/>
      <c r="DYS250" s="221"/>
      <c r="DYT250" s="221"/>
      <c r="DYU250" s="221"/>
      <c r="DYV250" s="221"/>
      <c r="DYW250" s="221"/>
      <c r="DYX250" s="221"/>
      <c r="DYY250" s="221"/>
      <c r="DYZ250" s="221"/>
      <c r="DZA250" s="221"/>
      <c r="DZB250" s="221"/>
      <c r="DZC250" s="221"/>
      <c r="DZD250" s="221"/>
      <c r="DZE250" s="221"/>
      <c r="DZF250" s="221"/>
      <c r="DZG250" s="221"/>
      <c r="DZH250" s="221"/>
      <c r="DZI250" s="221"/>
      <c r="DZJ250" s="221"/>
      <c r="DZK250" s="221"/>
      <c r="DZL250" s="221"/>
      <c r="DZM250" s="221"/>
      <c r="DZN250" s="221"/>
      <c r="DZO250" s="221"/>
      <c r="DZP250" s="221"/>
      <c r="DZQ250" s="221"/>
      <c r="DZR250" s="221"/>
      <c r="DZS250" s="221"/>
      <c r="DZT250" s="221"/>
      <c r="DZU250" s="221"/>
      <c r="DZV250" s="221"/>
      <c r="DZW250" s="221"/>
      <c r="DZX250" s="221"/>
      <c r="DZY250" s="221"/>
      <c r="DZZ250" s="221"/>
      <c r="EAA250" s="221"/>
      <c r="EAB250" s="221"/>
      <c r="EAC250" s="221"/>
      <c r="EAD250" s="221"/>
      <c r="EAE250" s="221"/>
      <c r="EAF250" s="221"/>
      <c r="EAG250" s="221"/>
      <c r="EAH250" s="221"/>
      <c r="EAI250" s="221"/>
      <c r="EAJ250" s="221"/>
      <c r="EAK250" s="221"/>
      <c r="EAL250" s="221"/>
      <c r="EAM250" s="221"/>
      <c r="EAN250" s="221"/>
      <c r="EAO250" s="221"/>
      <c r="EAP250" s="221"/>
      <c r="EAQ250" s="221"/>
      <c r="EAR250" s="221"/>
      <c r="EAS250" s="221"/>
      <c r="EAT250" s="221"/>
      <c r="EAU250" s="221"/>
      <c r="EAV250" s="221"/>
      <c r="EAW250" s="221"/>
      <c r="EAX250" s="221"/>
      <c r="EAY250" s="221"/>
      <c r="EAZ250" s="221"/>
      <c r="EBA250" s="221"/>
      <c r="EBB250" s="221"/>
      <c r="EBC250" s="221"/>
      <c r="EBD250" s="221"/>
      <c r="EBE250" s="221"/>
      <c r="EBF250" s="221"/>
      <c r="EBG250" s="221"/>
      <c r="EBH250" s="221"/>
      <c r="EBI250" s="221"/>
      <c r="EBJ250" s="221"/>
      <c r="EBK250" s="221"/>
      <c r="EBL250" s="221"/>
      <c r="EBM250" s="221"/>
      <c r="EBN250" s="221"/>
      <c r="EBO250" s="221"/>
      <c r="EBP250" s="221"/>
      <c r="EBQ250" s="221"/>
      <c r="EBR250" s="221"/>
      <c r="EBS250" s="221"/>
      <c r="EBT250" s="221"/>
      <c r="EBU250" s="221"/>
      <c r="EBV250" s="221"/>
      <c r="EBW250" s="221"/>
      <c r="EBX250" s="221"/>
      <c r="EBY250" s="221"/>
      <c r="EBZ250" s="221"/>
      <c r="ECA250" s="221"/>
      <c r="ECB250" s="221"/>
      <c r="ECC250" s="221"/>
      <c r="ECD250" s="221"/>
      <c r="ECE250" s="221"/>
      <c r="ECF250" s="221"/>
      <c r="ECG250" s="221"/>
      <c r="ECH250" s="221"/>
      <c r="ECI250" s="221"/>
      <c r="ECJ250" s="221"/>
      <c r="ECK250" s="221"/>
      <c r="ECL250" s="221"/>
      <c r="ECM250" s="221"/>
      <c r="ECN250" s="221"/>
      <c r="ECO250" s="221"/>
      <c r="ECP250" s="221"/>
      <c r="ECQ250" s="221"/>
      <c r="ECR250" s="221"/>
      <c r="ECS250" s="221"/>
      <c r="ECT250" s="221"/>
      <c r="ECU250" s="221"/>
      <c r="ECV250" s="221"/>
      <c r="ECW250" s="221"/>
      <c r="ECX250" s="221"/>
      <c r="ECY250" s="221"/>
      <c r="ECZ250" s="221"/>
      <c r="EDA250" s="221"/>
      <c r="EDB250" s="221"/>
      <c r="EDC250" s="221"/>
      <c r="EDD250" s="221"/>
      <c r="EDE250" s="221"/>
      <c r="EDF250" s="221"/>
      <c r="EDG250" s="221"/>
      <c r="EDH250" s="221"/>
      <c r="EDI250" s="221"/>
      <c r="EDJ250" s="221"/>
      <c r="EDK250" s="221"/>
      <c r="EDL250" s="221"/>
      <c r="EDM250" s="221"/>
      <c r="EDN250" s="221"/>
      <c r="EDO250" s="221"/>
      <c r="EDP250" s="221"/>
      <c r="EDQ250" s="221"/>
      <c r="EDR250" s="221"/>
      <c r="EDS250" s="221"/>
      <c r="EDT250" s="221"/>
      <c r="EDU250" s="221"/>
      <c r="EDV250" s="221"/>
      <c r="EDW250" s="221"/>
      <c r="EDX250" s="221"/>
      <c r="EDY250" s="221"/>
      <c r="EDZ250" s="221"/>
      <c r="EEA250" s="221"/>
      <c r="EEB250" s="221"/>
      <c r="EEC250" s="221"/>
      <c r="EED250" s="221"/>
      <c r="EEE250" s="221"/>
      <c r="EEF250" s="221"/>
      <c r="EEG250" s="221"/>
      <c r="EEH250" s="221"/>
      <c r="EEI250" s="221"/>
      <c r="EEJ250" s="221"/>
      <c r="EEK250" s="221"/>
      <c r="EEL250" s="221"/>
      <c r="EEM250" s="221"/>
      <c r="EEN250" s="221"/>
      <c r="EEO250" s="221"/>
      <c r="EEP250" s="221"/>
      <c r="EEQ250" s="221"/>
      <c r="EER250" s="221"/>
      <c r="EES250" s="221"/>
      <c r="EET250" s="221"/>
      <c r="EEU250" s="221"/>
      <c r="EEV250" s="221"/>
      <c r="EEW250" s="221"/>
      <c r="EEX250" s="221"/>
      <c r="EEY250" s="221"/>
      <c r="EEZ250" s="221"/>
      <c r="EFA250" s="221"/>
      <c r="EFB250" s="221"/>
      <c r="EFC250" s="221"/>
      <c r="EFD250" s="221"/>
      <c r="EFE250" s="221"/>
      <c r="EFF250" s="221"/>
      <c r="EFG250" s="221"/>
      <c r="EFH250" s="221"/>
      <c r="EFI250" s="221"/>
      <c r="EFJ250" s="221"/>
      <c r="EFK250" s="221"/>
      <c r="EFL250" s="221"/>
      <c r="EFM250" s="221"/>
      <c r="EFN250" s="221"/>
      <c r="EFO250" s="221"/>
      <c r="EFP250" s="221"/>
      <c r="EFQ250" s="221"/>
      <c r="EFR250" s="221"/>
      <c r="EFS250" s="221"/>
      <c r="EFT250" s="221"/>
      <c r="EFU250" s="221"/>
      <c r="EFV250" s="221"/>
      <c r="EFW250" s="221"/>
      <c r="EFX250" s="221"/>
      <c r="EFY250" s="221"/>
      <c r="EFZ250" s="221"/>
      <c r="EGA250" s="221"/>
      <c r="EGB250" s="221"/>
      <c r="EGC250" s="221"/>
      <c r="EGD250" s="221"/>
      <c r="EGE250" s="221"/>
      <c r="EGF250" s="221"/>
      <c r="EGG250" s="221"/>
      <c r="EGH250" s="221"/>
      <c r="EGI250" s="221"/>
      <c r="EGJ250" s="221"/>
      <c r="EGK250" s="221"/>
      <c r="EGL250" s="221"/>
      <c r="EGM250" s="221"/>
      <c r="EGN250" s="221"/>
      <c r="EGO250" s="221"/>
      <c r="EGP250" s="221"/>
      <c r="EGQ250" s="221"/>
      <c r="EGR250" s="221"/>
      <c r="EGS250" s="221"/>
      <c r="EGT250" s="221"/>
      <c r="EGU250" s="221"/>
      <c r="EGV250" s="221"/>
      <c r="EGW250" s="221"/>
      <c r="EGX250" s="221"/>
      <c r="EGY250" s="221"/>
      <c r="EGZ250" s="221"/>
      <c r="EHA250" s="221"/>
      <c r="EHB250" s="221"/>
      <c r="EHC250" s="221"/>
      <c r="EHD250" s="221"/>
      <c r="EHE250" s="221"/>
      <c r="EHF250" s="221"/>
      <c r="EHG250" s="221"/>
      <c r="EHH250" s="221"/>
      <c r="EHI250" s="221"/>
      <c r="EHJ250" s="221"/>
      <c r="EHK250" s="221"/>
      <c r="EHL250" s="221"/>
      <c r="EHM250" s="221"/>
      <c r="EHN250" s="221"/>
      <c r="EHO250" s="221"/>
      <c r="EHP250" s="221"/>
      <c r="EHQ250" s="221"/>
      <c r="EHR250" s="221"/>
      <c r="EHS250" s="221"/>
      <c r="EHT250" s="221"/>
      <c r="EHU250" s="221"/>
      <c r="EHV250" s="221"/>
      <c r="EHW250" s="221"/>
      <c r="EHX250" s="221"/>
      <c r="EHY250" s="221"/>
      <c r="EHZ250" s="221"/>
      <c r="EIA250" s="221"/>
      <c r="EIB250" s="221"/>
      <c r="EIC250" s="221"/>
      <c r="EID250" s="221"/>
      <c r="EIE250" s="221"/>
      <c r="EIF250" s="221"/>
      <c r="EIG250" s="221"/>
      <c r="EIH250" s="221"/>
      <c r="EII250" s="221"/>
      <c r="EIJ250" s="221"/>
      <c r="EIK250" s="221"/>
      <c r="EIL250" s="221"/>
      <c r="EIM250" s="221"/>
      <c r="EIN250" s="221"/>
      <c r="EIO250" s="221"/>
      <c r="EIP250" s="221"/>
      <c r="EIQ250" s="221"/>
      <c r="EIR250" s="221"/>
      <c r="EIS250" s="221"/>
      <c r="EIT250" s="221"/>
      <c r="EIU250" s="221"/>
      <c r="EIV250" s="221"/>
      <c r="EIW250" s="221"/>
      <c r="EIX250" s="221"/>
      <c r="EIY250" s="221"/>
      <c r="EIZ250" s="221"/>
      <c r="EJA250" s="221"/>
      <c r="EJB250" s="221"/>
      <c r="EJC250" s="221"/>
      <c r="EJD250" s="221"/>
      <c r="EJE250" s="221"/>
      <c r="EJF250" s="221"/>
      <c r="EJG250" s="221"/>
      <c r="EJH250" s="221"/>
      <c r="EJI250" s="221"/>
      <c r="EJJ250" s="221"/>
      <c r="EJK250" s="221"/>
      <c r="EJL250" s="221"/>
      <c r="EJM250" s="221"/>
      <c r="EJN250" s="221"/>
      <c r="EJO250" s="221"/>
      <c r="EJP250" s="221"/>
      <c r="EJQ250" s="221"/>
      <c r="EJR250" s="221"/>
      <c r="EJS250" s="221"/>
      <c r="EJT250" s="221"/>
      <c r="EJU250" s="221"/>
      <c r="EJV250" s="221"/>
      <c r="EJW250" s="221"/>
      <c r="EJX250" s="221"/>
      <c r="EJY250" s="221"/>
      <c r="EJZ250" s="221"/>
      <c r="EKA250" s="221"/>
      <c r="EKB250" s="221"/>
      <c r="EKC250" s="221"/>
      <c r="EKD250" s="221"/>
      <c r="EKE250" s="221"/>
      <c r="EKF250" s="221"/>
      <c r="EKG250" s="221"/>
      <c r="EKH250" s="221"/>
      <c r="EKI250" s="221"/>
      <c r="EKJ250" s="221"/>
      <c r="EKK250" s="221"/>
      <c r="EKL250" s="221"/>
      <c r="EKM250" s="221"/>
      <c r="EKN250" s="221"/>
      <c r="EKO250" s="221"/>
      <c r="EKP250" s="221"/>
      <c r="EKQ250" s="221"/>
      <c r="EKR250" s="221"/>
      <c r="EKS250" s="221"/>
      <c r="EKT250" s="221"/>
      <c r="EKU250" s="221"/>
      <c r="EKV250" s="221"/>
      <c r="EKW250" s="221"/>
      <c r="EKX250" s="221"/>
      <c r="EKY250" s="221"/>
      <c r="EKZ250" s="221"/>
      <c r="ELA250" s="221"/>
      <c r="ELB250" s="221"/>
      <c r="ELC250" s="221"/>
      <c r="ELD250" s="221"/>
      <c r="ELE250" s="221"/>
      <c r="ELF250" s="221"/>
      <c r="ELG250" s="221"/>
      <c r="ELH250" s="221"/>
      <c r="ELI250" s="221"/>
      <c r="ELJ250" s="221"/>
      <c r="ELK250" s="221"/>
      <c r="ELL250" s="221"/>
      <c r="ELM250" s="221"/>
      <c r="ELN250" s="221"/>
      <c r="ELO250" s="221"/>
      <c r="ELP250" s="221"/>
      <c r="ELQ250" s="221"/>
      <c r="ELR250" s="221"/>
      <c r="ELS250" s="221"/>
      <c r="ELT250" s="221"/>
      <c r="ELU250" s="221"/>
      <c r="ELV250" s="221"/>
      <c r="ELW250" s="221"/>
      <c r="ELX250" s="221"/>
      <c r="ELY250" s="221"/>
      <c r="ELZ250" s="221"/>
      <c r="EMA250" s="221"/>
      <c r="EMB250" s="221"/>
      <c r="EMC250" s="221"/>
      <c r="EMD250" s="221"/>
      <c r="EME250" s="221"/>
      <c r="EMF250" s="221"/>
      <c r="EMG250" s="221"/>
      <c r="EMH250" s="221"/>
      <c r="EMI250" s="221"/>
      <c r="EMJ250" s="221"/>
      <c r="EMK250" s="221"/>
      <c r="EML250" s="221"/>
      <c r="EMM250" s="221"/>
      <c r="EMN250" s="221"/>
      <c r="EMO250" s="221"/>
      <c r="EMP250" s="221"/>
      <c r="EMQ250" s="221"/>
      <c r="EMR250" s="221"/>
      <c r="EMS250" s="221"/>
      <c r="EMT250" s="221"/>
      <c r="EMU250" s="221"/>
      <c r="EMV250" s="221"/>
      <c r="EMW250" s="221"/>
      <c r="EMX250" s="221"/>
      <c r="EMY250" s="221"/>
      <c r="EMZ250" s="221"/>
      <c r="ENA250" s="221"/>
      <c r="ENB250" s="221"/>
      <c r="ENC250" s="221"/>
      <c r="END250" s="221"/>
      <c r="ENE250" s="221"/>
      <c r="ENF250" s="221"/>
      <c r="ENG250" s="221"/>
      <c r="ENH250" s="221"/>
      <c r="ENI250" s="221"/>
      <c r="ENJ250" s="221"/>
      <c r="ENK250" s="221"/>
      <c r="ENL250" s="221"/>
      <c r="ENM250" s="221"/>
      <c r="ENN250" s="221"/>
      <c r="ENO250" s="221"/>
      <c r="ENP250" s="221"/>
      <c r="ENQ250" s="221"/>
      <c r="ENR250" s="221"/>
      <c r="ENS250" s="221"/>
      <c r="ENT250" s="221"/>
      <c r="ENU250" s="221"/>
      <c r="ENV250" s="221"/>
      <c r="ENW250" s="221"/>
      <c r="ENX250" s="221"/>
      <c r="ENY250" s="221"/>
      <c r="ENZ250" s="221"/>
      <c r="EOA250" s="221"/>
      <c r="EOB250" s="221"/>
      <c r="EOC250" s="221"/>
      <c r="EOD250" s="221"/>
      <c r="EOE250" s="221"/>
      <c r="EOF250" s="221"/>
      <c r="EOG250" s="221"/>
      <c r="EOH250" s="221"/>
      <c r="EOI250" s="221"/>
      <c r="EOJ250" s="221"/>
      <c r="EOK250" s="221"/>
      <c r="EOL250" s="221"/>
      <c r="EOM250" s="221"/>
      <c r="EON250" s="221"/>
      <c r="EOO250" s="221"/>
      <c r="EOP250" s="221"/>
      <c r="EOQ250" s="221"/>
      <c r="EOR250" s="221"/>
      <c r="EOS250" s="221"/>
      <c r="EOT250" s="221"/>
      <c r="EOU250" s="221"/>
      <c r="EOV250" s="221"/>
      <c r="EOW250" s="221"/>
      <c r="EOX250" s="221"/>
      <c r="EOY250" s="221"/>
      <c r="EOZ250" s="221"/>
      <c r="EPA250" s="221"/>
      <c r="EPB250" s="221"/>
      <c r="EPC250" s="221"/>
      <c r="EPD250" s="221"/>
      <c r="EPE250" s="221"/>
      <c r="EPF250" s="221"/>
      <c r="EPG250" s="221"/>
      <c r="EPH250" s="221"/>
      <c r="EPI250" s="221"/>
      <c r="EPJ250" s="221"/>
      <c r="EPK250" s="221"/>
      <c r="EPL250" s="221"/>
      <c r="EPM250" s="221"/>
      <c r="EPN250" s="221"/>
      <c r="EPO250" s="221"/>
      <c r="EPP250" s="221"/>
      <c r="EPQ250" s="221"/>
      <c r="EPR250" s="221"/>
      <c r="EPS250" s="221"/>
      <c r="EPT250" s="221"/>
      <c r="EPU250" s="221"/>
      <c r="EPV250" s="221"/>
      <c r="EPW250" s="221"/>
      <c r="EPX250" s="221"/>
      <c r="EPY250" s="221"/>
      <c r="EPZ250" s="221"/>
      <c r="EQA250" s="221"/>
      <c r="EQB250" s="221"/>
      <c r="EQC250" s="221"/>
      <c r="EQD250" s="221"/>
      <c r="EQE250" s="221"/>
      <c r="EQF250" s="221"/>
      <c r="EQG250" s="221"/>
      <c r="EQH250" s="221"/>
      <c r="EQI250" s="221"/>
      <c r="EQJ250" s="221"/>
      <c r="EQK250" s="221"/>
      <c r="EQL250" s="221"/>
      <c r="EQM250" s="221"/>
      <c r="EQN250" s="221"/>
      <c r="EQO250" s="221"/>
      <c r="EQP250" s="221"/>
      <c r="EQQ250" s="221"/>
      <c r="EQR250" s="221"/>
      <c r="EQS250" s="221"/>
      <c r="EQT250" s="221"/>
      <c r="EQU250" s="221"/>
      <c r="EQV250" s="221"/>
      <c r="EQW250" s="221"/>
      <c r="EQX250" s="221"/>
      <c r="EQY250" s="221"/>
      <c r="EQZ250" s="221"/>
      <c r="ERA250" s="221"/>
      <c r="ERB250" s="221"/>
      <c r="ERC250" s="221"/>
      <c r="ERD250" s="221"/>
      <c r="ERE250" s="221"/>
      <c r="ERF250" s="221"/>
      <c r="ERG250" s="221"/>
      <c r="ERH250" s="221"/>
      <c r="ERI250" s="221"/>
      <c r="ERJ250" s="221"/>
      <c r="ERK250" s="221"/>
      <c r="ERL250" s="221"/>
      <c r="ERM250" s="221"/>
      <c r="ERN250" s="221"/>
      <c r="ERO250" s="221"/>
      <c r="ERP250" s="221"/>
      <c r="ERQ250" s="221"/>
      <c r="ERR250" s="221"/>
      <c r="ERS250" s="221"/>
      <c r="ERT250" s="221"/>
      <c r="ERU250" s="221"/>
      <c r="ERV250" s="221"/>
      <c r="ERW250" s="221"/>
      <c r="ERX250" s="221"/>
      <c r="ERY250" s="221"/>
      <c r="ERZ250" s="221"/>
      <c r="ESA250" s="221"/>
      <c r="ESB250" s="221"/>
      <c r="ESC250" s="221"/>
      <c r="ESD250" s="221"/>
      <c r="ESE250" s="221"/>
      <c r="ESF250" s="221"/>
      <c r="ESG250" s="221"/>
      <c r="ESH250" s="221"/>
      <c r="ESI250" s="221"/>
      <c r="ESJ250" s="221"/>
      <c r="ESK250" s="221"/>
      <c r="ESL250" s="221"/>
      <c r="ESM250" s="221"/>
      <c r="ESN250" s="221"/>
      <c r="ESO250" s="221"/>
      <c r="ESP250" s="221"/>
      <c r="ESQ250" s="221"/>
      <c r="ESR250" s="221"/>
      <c r="ESS250" s="221"/>
      <c r="EST250" s="221"/>
      <c r="ESU250" s="221"/>
      <c r="ESV250" s="221"/>
      <c r="ESW250" s="221"/>
      <c r="ESX250" s="221"/>
      <c r="ESY250" s="221"/>
      <c r="ESZ250" s="221"/>
      <c r="ETA250" s="221"/>
      <c r="ETB250" s="221"/>
      <c r="ETC250" s="221"/>
      <c r="ETD250" s="221"/>
      <c r="ETE250" s="221"/>
      <c r="ETF250" s="221"/>
      <c r="ETG250" s="221"/>
      <c r="ETH250" s="221"/>
      <c r="ETI250" s="221"/>
      <c r="ETJ250" s="221"/>
      <c r="ETK250" s="221"/>
      <c r="ETL250" s="221"/>
      <c r="ETM250" s="221"/>
      <c r="ETN250" s="221"/>
      <c r="ETO250" s="221"/>
      <c r="ETP250" s="221"/>
      <c r="ETQ250" s="221"/>
      <c r="ETR250" s="221"/>
      <c r="ETS250" s="221"/>
      <c r="ETT250" s="221"/>
      <c r="ETU250" s="221"/>
      <c r="ETV250" s="221"/>
      <c r="ETW250" s="221"/>
      <c r="ETX250" s="221"/>
      <c r="ETY250" s="221"/>
      <c r="ETZ250" s="221"/>
      <c r="EUA250" s="221"/>
      <c r="EUB250" s="221"/>
      <c r="EUC250" s="221"/>
      <c r="EUD250" s="221"/>
      <c r="EUE250" s="221"/>
      <c r="EUF250" s="221"/>
      <c r="EUG250" s="221"/>
      <c r="EUH250" s="221"/>
      <c r="EUI250" s="221"/>
      <c r="EUJ250" s="221"/>
      <c r="EUK250" s="221"/>
      <c r="EUL250" s="221"/>
      <c r="EUM250" s="221"/>
      <c r="EUN250" s="221"/>
      <c r="EUO250" s="221"/>
      <c r="EUP250" s="221"/>
      <c r="EUQ250" s="221"/>
      <c r="EUR250" s="221"/>
      <c r="EUS250" s="221"/>
      <c r="EUT250" s="221"/>
      <c r="EUU250" s="221"/>
      <c r="EUV250" s="221"/>
      <c r="EUW250" s="221"/>
      <c r="EUX250" s="221"/>
      <c r="EUY250" s="221"/>
      <c r="EUZ250" s="221"/>
      <c r="EVA250" s="221"/>
      <c r="EVB250" s="221"/>
      <c r="EVC250" s="221"/>
      <c r="EVD250" s="221"/>
      <c r="EVE250" s="221"/>
      <c r="EVF250" s="221"/>
      <c r="EVG250" s="221"/>
      <c r="EVH250" s="221"/>
      <c r="EVI250" s="221"/>
      <c r="EVJ250" s="221"/>
      <c r="EVK250" s="221"/>
      <c r="EVL250" s="221"/>
      <c r="EVM250" s="221"/>
      <c r="EVN250" s="221"/>
      <c r="EVO250" s="221"/>
      <c r="EVP250" s="221"/>
      <c r="EVQ250" s="221"/>
      <c r="EVR250" s="221"/>
      <c r="EVS250" s="221"/>
      <c r="EVT250" s="221"/>
      <c r="EVU250" s="221"/>
      <c r="EVV250" s="221"/>
      <c r="EVW250" s="221"/>
      <c r="EVX250" s="221"/>
      <c r="EVY250" s="221"/>
      <c r="EVZ250" s="221"/>
      <c r="EWA250" s="221"/>
      <c r="EWB250" s="221"/>
      <c r="EWC250" s="221"/>
      <c r="EWD250" s="221"/>
      <c r="EWE250" s="221"/>
      <c r="EWF250" s="221"/>
      <c r="EWG250" s="221"/>
      <c r="EWH250" s="221"/>
      <c r="EWI250" s="221"/>
      <c r="EWJ250" s="221"/>
      <c r="EWK250" s="221"/>
      <c r="EWL250" s="221"/>
      <c r="EWM250" s="221"/>
      <c r="EWN250" s="221"/>
      <c r="EWO250" s="221"/>
      <c r="EWP250" s="221"/>
      <c r="EWQ250" s="221"/>
      <c r="EWR250" s="221"/>
      <c r="EWS250" s="221"/>
      <c r="EWT250" s="221"/>
      <c r="EWU250" s="221"/>
      <c r="EWV250" s="221"/>
      <c r="EWW250" s="221"/>
      <c r="EWX250" s="221"/>
      <c r="EWY250" s="221"/>
      <c r="EWZ250" s="221"/>
      <c r="EXA250" s="221"/>
      <c r="EXB250" s="221"/>
      <c r="EXC250" s="221"/>
      <c r="EXD250" s="221"/>
      <c r="EXE250" s="221"/>
      <c r="EXF250" s="221"/>
      <c r="EXG250" s="221"/>
      <c r="EXH250" s="221"/>
      <c r="EXI250" s="221"/>
      <c r="EXJ250" s="221"/>
      <c r="EXK250" s="221"/>
      <c r="EXL250" s="221"/>
      <c r="EXM250" s="221"/>
      <c r="EXN250" s="221"/>
      <c r="EXO250" s="221"/>
      <c r="EXP250" s="221"/>
      <c r="EXQ250" s="221"/>
      <c r="EXR250" s="221"/>
      <c r="EXS250" s="221"/>
      <c r="EXT250" s="221"/>
      <c r="EXU250" s="221"/>
      <c r="EXV250" s="221"/>
      <c r="EXW250" s="221"/>
      <c r="EXX250" s="221"/>
      <c r="EXY250" s="221"/>
      <c r="EXZ250" s="221"/>
      <c r="EYA250" s="221"/>
      <c r="EYB250" s="221"/>
      <c r="EYC250" s="221"/>
      <c r="EYD250" s="221"/>
      <c r="EYE250" s="221"/>
      <c r="EYF250" s="221"/>
      <c r="EYG250" s="221"/>
      <c r="EYH250" s="221"/>
      <c r="EYI250" s="221"/>
      <c r="EYJ250" s="221"/>
      <c r="EYK250" s="221"/>
      <c r="EYL250" s="221"/>
      <c r="EYM250" s="221"/>
      <c r="EYN250" s="221"/>
      <c r="EYO250" s="221"/>
      <c r="EYP250" s="221"/>
      <c r="EYQ250" s="221"/>
      <c r="EYR250" s="221"/>
      <c r="EYS250" s="221"/>
      <c r="EYT250" s="221"/>
      <c r="EYU250" s="221"/>
      <c r="EYV250" s="221"/>
      <c r="EYW250" s="221"/>
      <c r="EYX250" s="221"/>
      <c r="EYY250" s="221"/>
      <c r="EYZ250" s="221"/>
      <c r="EZA250" s="221"/>
      <c r="EZB250" s="221"/>
      <c r="EZC250" s="221"/>
      <c r="EZD250" s="221"/>
      <c r="EZE250" s="221"/>
      <c r="EZF250" s="221"/>
      <c r="EZG250" s="221"/>
      <c r="EZH250" s="221"/>
      <c r="EZI250" s="221"/>
      <c r="EZJ250" s="221"/>
      <c r="EZK250" s="221"/>
      <c r="EZL250" s="221"/>
      <c r="EZM250" s="221"/>
      <c r="EZN250" s="221"/>
      <c r="EZO250" s="221"/>
      <c r="EZP250" s="221"/>
      <c r="EZQ250" s="221"/>
      <c r="EZR250" s="221"/>
      <c r="EZS250" s="221"/>
      <c r="EZT250" s="221"/>
      <c r="EZU250" s="221"/>
      <c r="EZV250" s="221"/>
      <c r="EZW250" s="221"/>
      <c r="EZX250" s="221"/>
      <c r="EZY250" s="221"/>
      <c r="EZZ250" s="221"/>
      <c r="FAA250" s="221"/>
      <c r="FAB250" s="221"/>
      <c r="FAC250" s="221"/>
      <c r="FAD250" s="221"/>
      <c r="FAE250" s="221"/>
      <c r="FAF250" s="221"/>
      <c r="FAG250" s="221"/>
      <c r="FAH250" s="221"/>
      <c r="FAI250" s="221"/>
      <c r="FAJ250" s="221"/>
      <c r="FAK250" s="221"/>
      <c r="FAL250" s="221"/>
      <c r="FAM250" s="221"/>
      <c r="FAN250" s="221"/>
      <c r="FAO250" s="221"/>
      <c r="FAP250" s="221"/>
      <c r="FAQ250" s="221"/>
      <c r="FAR250" s="221"/>
      <c r="FAS250" s="221"/>
      <c r="FAT250" s="221"/>
      <c r="FAU250" s="221"/>
      <c r="FAV250" s="221"/>
      <c r="FAW250" s="221"/>
      <c r="FAX250" s="221"/>
      <c r="FAY250" s="221"/>
      <c r="FAZ250" s="221"/>
      <c r="FBA250" s="221"/>
      <c r="FBB250" s="221"/>
      <c r="FBC250" s="221"/>
      <c r="FBD250" s="221"/>
      <c r="FBE250" s="221"/>
      <c r="FBF250" s="221"/>
      <c r="FBG250" s="221"/>
      <c r="FBH250" s="221"/>
      <c r="FBI250" s="221"/>
      <c r="FBJ250" s="221"/>
      <c r="FBK250" s="221"/>
      <c r="FBL250" s="221"/>
      <c r="FBM250" s="221"/>
      <c r="FBN250" s="221"/>
      <c r="FBO250" s="221"/>
      <c r="FBP250" s="221"/>
      <c r="FBQ250" s="221"/>
      <c r="FBR250" s="221"/>
      <c r="FBS250" s="221"/>
      <c r="FBT250" s="221"/>
      <c r="FBU250" s="221"/>
      <c r="FBV250" s="221"/>
      <c r="FBW250" s="221"/>
      <c r="FBX250" s="221"/>
      <c r="FBY250" s="221"/>
      <c r="FBZ250" s="221"/>
      <c r="FCA250" s="221"/>
      <c r="FCB250" s="221"/>
      <c r="FCC250" s="221"/>
      <c r="FCD250" s="221"/>
      <c r="FCE250" s="221"/>
      <c r="FCF250" s="221"/>
      <c r="FCG250" s="221"/>
      <c r="FCH250" s="221"/>
      <c r="FCI250" s="221"/>
      <c r="FCJ250" s="221"/>
      <c r="FCK250" s="221"/>
      <c r="FCL250" s="221"/>
      <c r="FCM250" s="221"/>
      <c r="FCN250" s="221"/>
      <c r="FCO250" s="221"/>
      <c r="FCP250" s="221"/>
      <c r="FCQ250" s="221"/>
      <c r="FCR250" s="221"/>
      <c r="FCS250" s="221"/>
      <c r="FCT250" s="221"/>
      <c r="FCU250" s="221"/>
      <c r="FCV250" s="221"/>
      <c r="FCW250" s="221"/>
      <c r="FCX250" s="221"/>
      <c r="FCY250" s="221"/>
      <c r="FCZ250" s="221"/>
      <c r="FDA250" s="221"/>
      <c r="FDB250" s="221"/>
      <c r="FDC250" s="221"/>
      <c r="FDD250" s="221"/>
      <c r="FDE250" s="221"/>
      <c r="FDF250" s="221"/>
      <c r="FDG250" s="221"/>
      <c r="FDH250" s="221"/>
      <c r="FDI250" s="221"/>
      <c r="FDJ250" s="221"/>
      <c r="FDK250" s="221"/>
      <c r="FDL250" s="221"/>
      <c r="FDM250" s="221"/>
      <c r="FDN250" s="221"/>
      <c r="FDO250" s="221"/>
      <c r="FDP250" s="221"/>
      <c r="FDQ250" s="221"/>
      <c r="FDR250" s="221"/>
      <c r="FDS250" s="221"/>
      <c r="FDT250" s="221"/>
      <c r="FDU250" s="221"/>
      <c r="FDV250" s="221"/>
      <c r="FDW250" s="221"/>
      <c r="FDX250" s="221"/>
      <c r="FDY250" s="221"/>
      <c r="FDZ250" s="221"/>
      <c r="FEA250" s="221"/>
      <c r="FEB250" s="221"/>
      <c r="FEC250" s="221"/>
      <c r="FED250" s="221"/>
      <c r="FEE250" s="221"/>
      <c r="FEF250" s="221"/>
      <c r="FEG250" s="221"/>
      <c r="FEH250" s="221"/>
      <c r="FEI250" s="221"/>
      <c r="FEJ250" s="221"/>
      <c r="FEK250" s="221"/>
      <c r="FEL250" s="221"/>
      <c r="FEM250" s="221"/>
      <c r="FEN250" s="221"/>
      <c r="FEO250" s="221"/>
      <c r="FEP250" s="221"/>
      <c r="FEQ250" s="221"/>
      <c r="FER250" s="221"/>
      <c r="FES250" s="221"/>
      <c r="FET250" s="221"/>
      <c r="FEU250" s="221"/>
      <c r="FEV250" s="221"/>
      <c r="FEW250" s="221"/>
      <c r="FEX250" s="221"/>
      <c r="FEY250" s="221"/>
      <c r="FEZ250" s="221"/>
      <c r="FFA250" s="221"/>
      <c r="FFB250" s="221"/>
      <c r="FFC250" s="221"/>
      <c r="FFD250" s="221"/>
      <c r="FFE250" s="221"/>
      <c r="FFF250" s="221"/>
      <c r="FFG250" s="221"/>
      <c r="FFH250" s="221"/>
      <c r="FFI250" s="221"/>
      <c r="FFJ250" s="221"/>
      <c r="FFK250" s="221"/>
      <c r="FFL250" s="221"/>
      <c r="FFM250" s="221"/>
      <c r="FFN250" s="221"/>
      <c r="FFO250" s="221"/>
      <c r="FFP250" s="221"/>
      <c r="FFQ250" s="221"/>
      <c r="FFR250" s="221"/>
      <c r="FFS250" s="221"/>
      <c r="FFT250" s="221"/>
      <c r="FFU250" s="221"/>
      <c r="FFV250" s="221"/>
      <c r="FFW250" s="221"/>
      <c r="FFX250" s="221"/>
      <c r="FFY250" s="221"/>
      <c r="FFZ250" s="221"/>
      <c r="FGA250" s="221"/>
      <c r="FGB250" s="221"/>
      <c r="FGC250" s="221"/>
      <c r="FGD250" s="221"/>
      <c r="FGE250" s="221"/>
      <c r="FGF250" s="221"/>
      <c r="FGG250" s="221"/>
      <c r="FGH250" s="221"/>
      <c r="FGI250" s="221"/>
      <c r="FGJ250" s="221"/>
      <c r="FGK250" s="221"/>
      <c r="FGL250" s="221"/>
      <c r="FGM250" s="221"/>
      <c r="FGN250" s="221"/>
      <c r="FGO250" s="221"/>
      <c r="FGP250" s="221"/>
      <c r="FGQ250" s="221"/>
      <c r="FGR250" s="221"/>
      <c r="FGS250" s="221"/>
      <c r="FGT250" s="221"/>
      <c r="FGU250" s="221"/>
      <c r="FGV250" s="221"/>
      <c r="FGW250" s="221"/>
      <c r="FGX250" s="221"/>
      <c r="FGY250" s="221"/>
      <c r="FGZ250" s="221"/>
      <c r="FHA250" s="221"/>
      <c r="FHB250" s="221"/>
      <c r="FHC250" s="221"/>
      <c r="FHD250" s="221"/>
      <c r="FHE250" s="221"/>
      <c r="FHF250" s="221"/>
      <c r="FHG250" s="221"/>
      <c r="FHH250" s="221"/>
      <c r="FHI250" s="221"/>
      <c r="FHJ250" s="221"/>
      <c r="FHK250" s="221"/>
      <c r="FHL250" s="221"/>
      <c r="FHM250" s="221"/>
      <c r="FHN250" s="221"/>
      <c r="FHO250" s="221"/>
      <c r="FHP250" s="221"/>
      <c r="FHQ250" s="221"/>
      <c r="FHR250" s="221"/>
      <c r="FHS250" s="221"/>
      <c r="FHT250" s="221"/>
      <c r="FHU250" s="221"/>
      <c r="FHV250" s="221"/>
      <c r="FHW250" s="221"/>
      <c r="FHX250" s="221"/>
      <c r="FHY250" s="221"/>
      <c r="FHZ250" s="221"/>
      <c r="FIA250" s="221"/>
      <c r="FIB250" s="221"/>
      <c r="FIC250" s="221"/>
      <c r="FID250" s="221"/>
      <c r="FIE250" s="221"/>
      <c r="FIF250" s="221"/>
      <c r="FIG250" s="221"/>
      <c r="FIH250" s="221"/>
      <c r="FII250" s="221"/>
      <c r="FIJ250" s="221"/>
      <c r="FIK250" s="221"/>
      <c r="FIL250" s="221"/>
      <c r="FIM250" s="221"/>
      <c r="FIN250" s="221"/>
      <c r="FIO250" s="221"/>
      <c r="FIP250" s="221"/>
      <c r="FIQ250" s="221"/>
      <c r="FIR250" s="221"/>
      <c r="FIS250" s="221"/>
      <c r="FIT250" s="221"/>
      <c r="FIU250" s="221"/>
      <c r="FIV250" s="221"/>
      <c r="FIW250" s="221"/>
      <c r="FIX250" s="221"/>
      <c r="FIY250" s="221"/>
      <c r="FIZ250" s="221"/>
      <c r="FJA250" s="221"/>
      <c r="FJB250" s="221"/>
      <c r="FJC250" s="221"/>
      <c r="FJD250" s="221"/>
      <c r="FJE250" s="221"/>
      <c r="FJF250" s="221"/>
      <c r="FJG250" s="221"/>
      <c r="FJH250" s="221"/>
      <c r="FJI250" s="221"/>
      <c r="FJJ250" s="221"/>
      <c r="FJK250" s="221"/>
      <c r="FJL250" s="221"/>
      <c r="FJM250" s="221"/>
      <c r="FJN250" s="221"/>
      <c r="FJO250" s="221"/>
      <c r="FJP250" s="221"/>
      <c r="FJQ250" s="221"/>
      <c r="FJR250" s="221"/>
      <c r="FJS250" s="221"/>
      <c r="FJT250" s="221"/>
      <c r="FJU250" s="221"/>
      <c r="FJV250" s="221"/>
      <c r="FJW250" s="221"/>
      <c r="FJX250" s="221"/>
      <c r="FJY250" s="221"/>
      <c r="FJZ250" s="221"/>
      <c r="FKA250" s="221"/>
      <c r="FKB250" s="221"/>
      <c r="FKC250" s="221"/>
      <c r="FKD250" s="221"/>
      <c r="FKE250" s="221"/>
      <c r="FKF250" s="221"/>
      <c r="FKG250" s="221"/>
      <c r="FKH250" s="221"/>
      <c r="FKI250" s="221"/>
      <c r="FKJ250" s="221"/>
      <c r="FKK250" s="221"/>
      <c r="FKL250" s="221"/>
      <c r="FKM250" s="221"/>
      <c r="FKN250" s="221"/>
      <c r="FKO250" s="221"/>
      <c r="FKP250" s="221"/>
      <c r="FKQ250" s="221"/>
      <c r="FKR250" s="221"/>
      <c r="FKS250" s="221"/>
      <c r="FKT250" s="221"/>
      <c r="FKU250" s="221"/>
      <c r="FKV250" s="221"/>
      <c r="FKW250" s="221"/>
      <c r="FKX250" s="221"/>
      <c r="FKY250" s="221"/>
      <c r="FKZ250" s="221"/>
      <c r="FLA250" s="221"/>
      <c r="FLB250" s="221"/>
      <c r="FLC250" s="221"/>
      <c r="FLD250" s="221"/>
      <c r="FLE250" s="221"/>
      <c r="FLF250" s="221"/>
      <c r="FLG250" s="221"/>
      <c r="FLH250" s="221"/>
      <c r="FLI250" s="221"/>
      <c r="FLJ250" s="221"/>
      <c r="FLK250" s="221"/>
      <c r="FLL250" s="221"/>
      <c r="FLM250" s="221"/>
      <c r="FLN250" s="221"/>
      <c r="FLO250" s="221"/>
      <c r="FLP250" s="221"/>
      <c r="FLQ250" s="221"/>
      <c r="FLR250" s="221"/>
      <c r="FLS250" s="221"/>
      <c r="FLT250" s="221"/>
      <c r="FLU250" s="221"/>
      <c r="FLV250" s="221"/>
      <c r="FLW250" s="221"/>
      <c r="FLX250" s="221"/>
      <c r="FLY250" s="221"/>
      <c r="FLZ250" s="221"/>
      <c r="FMA250" s="221"/>
      <c r="FMB250" s="221"/>
      <c r="FMC250" s="221"/>
      <c r="FMD250" s="221"/>
      <c r="FME250" s="221"/>
      <c r="FMF250" s="221"/>
      <c r="FMG250" s="221"/>
      <c r="FMH250" s="221"/>
      <c r="FMI250" s="221"/>
      <c r="FMJ250" s="221"/>
      <c r="FMK250" s="221"/>
      <c r="FML250" s="221"/>
      <c r="FMM250" s="221"/>
      <c r="FMN250" s="221"/>
      <c r="FMO250" s="221"/>
      <c r="FMP250" s="221"/>
      <c r="FMQ250" s="221"/>
      <c r="FMR250" s="221"/>
      <c r="FMS250" s="221"/>
      <c r="FMT250" s="221"/>
      <c r="FMU250" s="221"/>
      <c r="FMV250" s="221"/>
      <c r="FMW250" s="221"/>
      <c r="FMX250" s="221"/>
      <c r="FMY250" s="221"/>
      <c r="FMZ250" s="221"/>
      <c r="FNA250" s="221"/>
      <c r="FNB250" s="221"/>
      <c r="FNC250" s="221"/>
      <c r="FND250" s="221"/>
      <c r="FNE250" s="221"/>
      <c r="FNF250" s="221"/>
      <c r="FNG250" s="221"/>
      <c r="FNH250" s="221"/>
      <c r="FNI250" s="221"/>
      <c r="FNJ250" s="221"/>
      <c r="FNK250" s="221"/>
      <c r="FNL250" s="221"/>
      <c r="FNM250" s="221"/>
      <c r="FNN250" s="221"/>
      <c r="FNO250" s="221"/>
      <c r="FNP250" s="221"/>
      <c r="FNQ250" s="221"/>
      <c r="FNR250" s="221"/>
      <c r="FNS250" s="221"/>
      <c r="FNT250" s="221"/>
      <c r="FNU250" s="221"/>
      <c r="FNV250" s="221"/>
      <c r="FNW250" s="221"/>
      <c r="FNX250" s="221"/>
      <c r="FNY250" s="221"/>
      <c r="FNZ250" s="221"/>
      <c r="FOA250" s="221"/>
      <c r="FOB250" s="221"/>
      <c r="FOC250" s="221"/>
      <c r="FOD250" s="221"/>
      <c r="FOE250" s="221"/>
      <c r="FOF250" s="221"/>
      <c r="FOG250" s="221"/>
      <c r="FOH250" s="221"/>
      <c r="FOI250" s="221"/>
      <c r="FOJ250" s="221"/>
      <c r="FOK250" s="221"/>
      <c r="FOL250" s="221"/>
      <c r="FOM250" s="221"/>
      <c r="FON250" s="221"/>
      <c r="FOO250" s="221"/>
      <c r="FOP250" s="221"/>
      <c r="FOQ250" s="221"/>
      <c r="FOR250" s="221"/>
      <c r="FOS250" s="221"/>
      <c r="FOT250" s="221"/>
      <c r="FOU250" s="221"/>
      <c r="FOV250" s="221"/>
      <c r="FOW250" s="221"/>
      <c r="FOX250" s="221"/>
      <c r="FOY250" s="221"/>
      <c r="FOZ250" s="221"/>
      <c r="FPA250" s="221"/>
      <c r="FPB250" s="221"/>
      <c r="FPC250" s="221"/>
      <c r="FPD250" s="221"/>
      <c r="FPE250" s="221"/>
      <c r="FPF250" s="221"/>
      <c r="FPG250" s="221"/>
      <c r="FPH250" s="221"/>
      <c r="FPI250" s="221"/>
      <c r="FPJ250" s="221"/>
      <c r="FPK250" s="221"/>
      <c r="FPL250" s="221"/>
      <c r="FPM250" s="221"/>
      <c r="FPN250" s="221"/>
      <c r="FPO250" s="221"/>
      <c r="FPP250" s="221"/>
      <c r="FPQ250" s="221"/>
      <c r="FPR250" s="221"/>
      <c r="FPS250" s="221"/>
      <c r="FPT250" s="221"/>
      <c r="FPU250" s="221"/>
      <c r="FPV250" s="221"/>
      <c r="FPW250" s="221"/>
      <c r="FPX250" s="221"/>
      <c r="FPY250" s="221"/>
      <c r="FPZ250" s="221"/>
      <c r="FQA250" s="221"/>
      <c r="FQB250" s="221"/>
      <c r="FQC250" s="221"/>
      <c r="FQD250" s="221"/>
      <c r="FQE250" s="221"/>
      <c r="FQF250" s="221"/>
      <c r="FQG250" s="221"/>
      <c r="FQH250" s="221"/>
      <c r="FQI250" s="221"/>
      <c r="FQJ250" s="221"/>
      <c r="FQK250" s="221"/>
      <c r="FQL250" s="221"/>
      <c r="FQM250" s="221"/>
      <c r="FQN250" s="221"/>
      <c r="FQO250" s="221"/>
      <c r="FQP250" s="221"/>
      <c r="FQQ250" s="221"/>
      <c r="FQR250" s="221"/>
      <c r="FQS250" s="221"/>
      <c r="FQT250" s="221"/>
      <c r="FQU250" s="221"/>
      <c r="FQV250" s="221"/>
      <c r="FQW250" s="221"/>
      <c r="FQX250" s="221"/>
      <c r="FQY250" s="221"/>
      <c r="FQZ250" s="221"/>
      <c r="FRA250" s="221"/>
      <c r="FRB250" s="221"/>
      <c r="FRC250" s="221"/>
      <c r="FRD250" s="221"/>
      <c r="FRE250" s="221"/>
      <c r="FRF250" s="221"/>
      <c r="FRG250" s="221"/>
      <c r="FRH250" s="221"/>
      <c r="FRI250" s="221"/>
      <c r="FRJ250" s="221"/>
      <c r="FRK250" s="221"/>
      <c r="FRL250" s="221"/>
      <c r="FRM250" s="221"/>
      <c r="FRN250" s="221"/>
      <c r="FRO250" s="221"/>
      <c r="FRP250" s="221"/>
      <c r="FRQ250" s="221"/>
      <c r="FRR250" s="221"/>
      <c r="FRS250" s="221"/>
      <c r="FRT250" s="221"/>
      <c r="FRU250" s="221"/>
      <c r="FRV250" s="221"/>
      <c r="FRW250" s="221"/>
      <c r="FRX250" s="221"/>
      <c r="FRY250" s="221"/>
      <c r="FRZ250" s="221"/>
      <c r="FSA250" s="221"/>
      <c r="FSB250" s="221"/>
      <c r="FSC250" s="221"/>
      <c r="FSD250" s="221"/>
      <c r="FSE250" s="221"/>
      <c r="FSF250" s="221"/>
      <c r="FSG250" s="221"/>
      <c r="FSH250" s="221"/>
      <c r="FSI250" s="221"/>
      <c r="FSJ250" s="221"/>
      <c r="FSK250" s="221"/>
      <c r="FSL250" s="221"/>
      <c r="FSM250" s="221"/>
      <c r="FSN250" s="221"/>
      <c r="FSO250" s="221"/>
      <c r="FSP250" s="221"/>
      <c r="FSQ250" s="221"/>
      <c r="FSR250" s="221"/>
      <c r="FSS250" s="221"/>
      <c r="FST250" s="221"/>
      <c r="FSU250" s="221"/>
      <c r="FSV250" s="221"/>
      <c r="FSW250" s="221"/>
      <c r="FSX250" s="221"/>
      <c r="FSY250" s="221"/>
      <c r="FSZ250" s="221"/>
      <c r="FTA250" s="221"/>
      <c r="FTB250" s="221"/>
      <c r="FTC250" s="221"/>
      <c r="FTD250" s="221"/>
      <c r="FTE250" s="221"/>
      <c r="FTF250" s="221"/>
      <c r="FTG250" s="221"/>
      <c r="FTH250" s="221"/>
      <c r="FTI250" s="221"/>
      <c r="FTJ250" s="221"/>
      <c r="FTK250" s="221"/>
      <c r="FTL250" s="221"/>
      <c r="FTM250" s="221"/>
      <c r="FTN250" s="221"/>
      <c r="FTO250" s="221"/>
      <c r="FTP250" s="221"/>
      <c r="FTQ250" s="221"/>
      <c r="FTR250" s="221"/>
      <c r="FTS250" s="221"/>
      <c r="FTT250" s="221"/>
      <c r="FTU250" s="221"/>
      <c r="FTV250" s="221"/>
      <c r="FTW250" s="221"/>
      <c r="FTX250" s="221"/>
      <c r="FTY250" s="221"/>
      <c r="FTZ250" s="221"/>
      <c r="FUA250" s="221"/>
      <c r="FUB250" s="221"/>
      <c r="FUC250" s="221"/>
      <c r="FUD250" s="221"/>
      <c r="FUE250" s="221"/>
      <c r="FUF250" s="221"/>
      <c r="FUG250" s="221"/>
      <c r="FUH250" s="221"/>
      <c r="FUI250" s="221"/>
      <c r="FUJ250" s="221"/>
      <c r="FUK250" s="221"/>
      <c r="FUL250" s="221"/>
      <c r="FUM250" s="221"/>
      <c r="FUN250" s="221"/>
      <c r="FUO250" s="221"/>
      <c r="FUP250" s="221"/>
      <c r="FUQ250" s="221"/>
      <c r="FUR250" s="221"/>
      <c r="FUS250" s="221"/>
      <c r="FUT250" s="221"/>
      <c r="FUU250" s="221"/>
      <c r="FUV250" s="221"/>
      <c r="FUW250" s="221"/>
      <c r="FUX250" s="221"/>
      <c r="FUY250" s="221"/>
      <c r="FUZ250" s="221"/>
      <c r="FVA250" s="221"/>
      <c r="FVB250" s="221"/>
      <c r="FVC250" s="221"/>
      <c r="FVD250" s="221"/>
      <c r="FVE250" s="221"/>
      <c r="FVF250" s="221"/>
      <c r="FVG250" s="221"/>
      <c r="FVH250" s="221"/>
      <c r="FVI250" s="221"/>
      <c r="FVJ250" s="221"/>
      <c r="FVK250" s="221"/>
      <c r="FVL250" s="221"/>
      <c r="FVM250" s="221"/>
      <c r="FVN250" s="221"/>
      <c r="FVO250" s="221"/>
      <c r="FVP250" s="221"/>
      <c r="FVQ250" s="221"/>
      <c r="FVR250" s="221"/>
      <c r="FVS250" s="221"/>
      <c r="FVT250" s="221"/>
      <c r="FVU250" s="221"/>
      <c r="FVV250" s="221"/>
      <c r="FVW250" s="221"/>
      <c r="FVX250" s="221"/>
      <c r="FVY250" s="221"/>
      <c r="FVZ250" s="221"/>
      <c r="FWA250" s="221"/>
      <c r="FWB250" s="221"/>
      <c r="FWC250" s="221"/>
      <c r="FWD250" s="221"/>
      <c r="FWE250" s="221"/>
      <c r="FWF250" s="221"/>
      <c r="FWG250" s="221"/>
      <c r="FWH250" s="221"/>
      <c r="FWI250" s="221"/>
      <c r="FWJ250" s="221"/>
      <c r="FWK250" s="221"/>
      <c r="FWL250" s="221"/>
      <c r="FWM250" s="221"/>
      <c r="FWN250" s="221"/>
      <c r="FWO250" s="221"/>
      <c r="FWP250" s="221"/>
      <c r="FWQ250" s="221"/>
      <c r="FWR250" s="221"/>
      <c r="FWS250" s="221"/>
      <c r="FWT250" s="221"/>
      <c r="FWU250" s="221"/>
      <c r="FWV250" s="221"/>
      <c r="FWW250" s="221"/>
      <c r="FWX250" s="221"/>
      <c r="FWY250" s="221"/>
      <c r="FWZ250" s="221"/>
      <c r="FXA250" s="221"/>
      <c r="FXB250" s="221"/>
      <c r="FXC250" s="221"/>
      <c r="FXD250" s="221"/>
      <c r="FXE250" s="221"/>
      <c r="FXF250" s="221"/>
      <c r="FXG250" s="221"/>
      <c r="FXH250" s="221"/>
      <c r="FXI250" s="221"/>
      <c r="FXJ250" s="221"/>
      <c r="FXK250" s="221"/>
      <c r="FXL250" s="221"/>
      <c r="FXM250" s="221"/>
      <c r="FXN250" s="221"/>
      <c r="FXO250" s="221"/>
      <c r="FXP250" s="221"/>
      <c r="FXQ250" s="221"/>
      <c r="FXR250" s="221"/>
      <c r="FXS250" s="221"/>
      <c r="FXT250" s="221"/>
      <c r="FXU250" s="221"/>
      <c r="FXV250" s="221"/>
      <c r="FXW250" s="221"/>
      <c r="FXX250" s="221"/>
      <c r="FXY250" s="221"/>
      <c r="FXZ250" s="221"/>
      <c r="FYA250" s="221"/>
      <c r="FYB250" s="221"/>
      <c r="FYC250" s="221"/>
      <c r="FYD250" s="221"/>
      <c r="FYE250" s="221"/>
      <c r="FYF250" s="221"/>
      <c r="FYG250" s="221"/>
      <c r="FYH250" s="221"/>
      <c r="FYI250" s="221"/>
      <c r="FYJ250" s="221"/>
      <c r="FYK250" s="221"/>
      <c r="FYL250" s="221"/>
      <c r="FYM250" s="221"/>
      <c r="FYN250" s="221"/>
      <c r="FYO250" s="221"/>
      <c r="FYP250" s="221"/>
      <c r="FYQ250" s="221"/>
      <c r="FYR250" s="221"/>
      <c r="FYS250" s="221"/>
      <c r="FYT250" s="221"/>
      <c r="FYU250" s="221"/>
      <c r="FYV250" s="221"/>
      <c r="FYW250" s="221"/>
      <c r="FYX250" s="221"/>
      <c r="FYY250" s="221"/>
      <c r="FYZ250" s="221"/>
      <c r="FZA250" s="221"/>
      <c r="FZB250" s="221"/>
      <c r="FZC250" s="221"/>
      <c r="FZD250" s="221"/>
      <c r="FZE250" s="221"/>
      <c r="FZF250" s="221"/>
      <c r="FZG250" s="221"/>
      <c r="FZH250" s="221"/>
      <c r="FZI250" s="221"/>
      <c r="FZJ250" s="221"/>
      <c r="FZK250" s="221"/>
      <c r="FZL250" s="221"/>
      <c r="FZM250" s="221"/>
      <c r="FZN250" s="221"/>
      <c r="FZO250" s="221"/>
      <c r="FZP250" s="221"/>
      <c r="FZQ250" s="221"/>
      <c r="FZR250" s="221"/>
      <c r="FZS250" s="221"/>
      <c r="FZT250" s="221"/>
      <c r="FZU250" s="221"/>
      <c r="FZV250" s="221"/>
      <c r="FZW250" s="221"/>
      <c r="FZX250" s="221"/>
      <c r="FZY250" s="221"/>
      <c r="FZZ250" s="221"/>
      <c r="GAA250" s="221"/>
      <c r="GAB250" s="221"/>
      <c r="GAC250" s="221"/>
      <c r="GAD250" s="221"/>
      <c r="GAE250" s="221"/>
      <c r="GAF250" s="221"/>
      <c r="GAG250" s="221"/>
      <c r="GAH250" s="221"/>
      <c r="GAI250" s="221"/>
      <c r="GAJ250" s="221"/>
      <c r="GAK250" s="221"/>
      <c r="GAL250" s="221"/>
      <c r="GAM250" s="221"/>
      <c r="GAN250" s="221"/>
      <c r="GAO250" s="221"/>
      <c r="GAP250" s="221"/>
      <c r="GAQ250" s="221"/>
      <c r="GAR250" s="221"/>
      <c r="GAS250" s="221"/>
      <c r="GAT250" s="221"/>
      <c r="GAU250" s="221"/>
      <c r="GAV250" s="221"/>
      <c r="GAW250" s="221"/>
      <c r="GAX250" s="221"/>
      <c r="GAY250" s="221"/>
      <c r="GAZ250" s="221"/>
      <c r="GBA250" s="221"/>
      <c r="GBB250" s="221"/>
      <c r="GBC250" s="221"/>
      <c r="GBD250" s="221"/>
      <c r="GBE250" s="221"/>
      <c r="GBF250" s="221"/>
      <c r="GBG250" s="221"/>
      <c r="GBH250" s="221"/>
      <c r="GBI250" s="221"/>
      <c r="GBJ250" s="221"/>
      <c r="GBK250" s="221"/>
      <c r="GBL250" s="221"/>
      <c r="GBM250" s="221"/>
      <c r="GBN250" s="221"/>
      <c r="GBO250" s="221"/>
      <c r="GBP250" s="221"/>
      <c r="GBQ250" s="221"/>
      <c r="GBR250" s="221"/>
      <c r="GBS250" s="221"/>
      <c r="GBT250" s="221"/>
      <c r="GBU250" s="221"/>
      <c r="GBV250" s="221"/>
      <c r="GBW250" s="221"/>
      <c r="GBX250" s="221"/>
      <c r="GBY250" s="221"/>
      <c r="GBZ250" s="221"/>
      <c r="GCA250" s="221"/>
      <c r="GCB250" s="221"/>
      <c r="GCC250" s="221"/>
      <c r="GCD250" s="221"/>
      <c r="GCE250" s="221"/>
      <c r="GCF250" s="221"/>
      <c r="GCG250" s="221"/>
      <c r="GCH250" s="221"/>
      <c r="GCI250" s="221"/>
      <c r="GCJ250" s="221"/>
      <c r="GCK250" s="221"/>
      <c r="GCL250" s="221"/>
      <c r="GCM250" s="221"/>
      <c r="GCN250" s="221"/>
      <c r="GCO250" s="221"/>
      <c r="GCP250" s="221"/>
      <c r="GCQ250" s="221"/>
      <c r="GCR250" s="221"/>
      <c r="GCS250" s="221"/>
      <c r="GCT250" s="221"/>
      <c r="GCU250" s="221"/>
      <c r="GCV250" s="221"/>
      <c r="GCW250" s="221"/>
      <c r="GCX250" s="221"/>
      <c r="GCY250" s="221"/>
      <c r="GCZ250" s="221"/>
      <c r="GDA250" s="221"/>
      <c r="GDB250" s="221"/>
      <c r="GDC250" s="221"/>
      <c r="GDD250" s="221"/>
      <c r="GDE250" s="221"/>
      <c r="GDF250" s="221"/>
      <c r="GDG250" s="221"/>
      <c r="GDH250" s="221"/>
      <c r="GDI250" s="221"/>
      <c r="GDJ250" s="221"/>
      <c r="GDK250" s="221"/>
      <c r="GDL250" s="221"/>
      <c r="GDM250" s="221"/>
      <c r="GDN250" s="221"/>
      <c r="GDO250" s="221"/>
      <c r="GDP250" s="221"/>
      <c r="GDQ250" s="221"/>
      <c r="GDR250" s="221"/>
      <c r="GDS250" s="221"/>
      <c r="GDT250" s="221"/>
      <c r="GDU250" s="221"/>
      <c r="GDV250" s="221"/>
      <c r="GDW250" s="221"/>
      <c r="GDX250" s="221"/>
      <c r="GDY250" s="221"/>
      <c r="GDZ250" s="221"/>
      <c r="GEA250" s="221"/>
      <c r="GEB250" s="221"/>
      <c r="GEC250" s="221"/>
      <c r="GED250" s="221"/>
      <c r="GEE250" s="221"/>
      <c r="GEF250" s="221"/>
      <c r="GEG250" s="221"/>
      <c r="GEH250" s="221"/>
      <c r="GEI250" s="221"/>
      <c r="GEJ250" s="221"/>
      <c r="GEK250" s="221"/>
      <c r="GEL250" s="221"/>
      <c r="GEM250" s="221"/>
      <c r="GEN250" s="221"/>
      <c r="GEO250" s="221"/>
      <c r="GEP250" s="221"/>
      <c r="GEQ250" s="221"/>
      <c r="GER250" s="221"/>
      <c r="GES250" s="221"/>
      <c r="GET250" s="221"/>
      <c r="GEU250" s="221"/>
      <c r="GEV250" s="221"/>
      <c r="GEW250" s="221"/>
      <c r="GEX250" s="221"/>
      <c r="GEY250" s="221"/>
      <c r="GEZ250" s="221"/>
      <c r="GFA250" s="221"/>
      <c r="GFB250" s="221"/>
      <c r="GFC250" s="221"/>
      <c r="GFD250" s="221"/>
      <c r="GFE250" s="221"/>
      <c r="GFF250" s="221"/>
      <c r="GFG250" s="221"/>
      <c r="GFH250" s="221"/>
      <c r="GFI250" s="221"/>
      <c r="GFJ250" s="221"/>
      <c r="GFK250" s="221"/>
      <c r="GFL250" s="221"/>
      <c r="GFM250" s="221"/>
      <c r="GFN250" s="221"/>
      <c r="GFO250" s="221"/>
      <c r="GFP250" s="221"/>
      <c r="GFQ250" s="221"/>
      <c r="GFR250" s="221"/>
      <c r="GFS250" s="221"/>
      <c r="GFT250" s="221"/>
      <c r="GFU250" s="221"/>
      <c r="GFV250" s="221"/>
      <c r="GFW250" s="221"/>
      <c r="GFX250" s="221"/>
      <c r="GFY250" s="221"/>
      <c r="GFZ250" s="221"/>
      <c r="GGA250" s="221"/>
      <c r="GGB250" s="221"/>
      <c r="GGC250" s="221"/>
      <c r="GGD250" s="221"/>
      <c r="GGE250" s="221"/>
      <c r="GGF250" s="221"/>
      <c r="GGG250" s="221"/>
      <c r="GGH250" s="221"/>
      <c r="GGI250" s="221"/>
      <c r="GGJ250" s="221"/>
      <c r="GGK250" s="221"/>
      <c r="GGL250" s="221"/>
      <c r="GGM250" s="221"/>
      <c r="GGN250" s="221"/>
      <c r="GGO250" s="221"/>
      <c r="GGP250" s="221"/>
      <c r="GGQ250" s="221"/>
      <c r="GGR250" s="221"/>
      <c r="GGS250" s="221"/>
      <c r="GGT250" s="221"/>
      <c r="GGU250" s="221"/>
      <c r="GGV250" s="221"/>
      <c r="GGW250" s="221"/>
      <c r="GGX250" s="221"/>
      <c r="GGY250" s="221"/>
      <c r="GGZ250" s="221"/>
      <c r="GHA250" s="221"/>
      <c r="GHB250" s="221"/>
      <c r="GHC250" s="221"/>
      <c r="GHD250" s="221"/>
      <c r="GHE250" s="221"/>
      <c r="GHF250" s="221"/>
      <c r="GHG250" s="221"/>
      <c r="GHH250" s="221"/>
      <c r="GHI250" s="221"/>
      <c r="GHJ250" s="221"/>
      <c r="GHK250" s="221"/>
      <c r="GHL250" s="221"/>
      <c r="GHM250" s="221"/>
      <c r="GHN250" s="221"/>
      <c r="GHO250" s="221"/>
      <c r="GHP250" s="221"/>
      <c r="GHQ250" s="221"/>
      <c r="GHR250" s="221"/>
      <c r="GHS250" s="221"/>
      <c r="GHT250" s="221"/>
      <c r="GHU250" s="221"/>
      <c r="GHV250" s="221"/>
      <c r="GHW250" s="221"/>
      <c r="GHX250" s="221"/>
      <c r="GHY250" s="221"/>
      <c r="GHZ250" s="221"/>
      <c r="GIA250" s="221"/>
      <c r="GIB250" s="221"/>
      <c r="GIC250" s="221"/>
      <c r="GID250" s="221"/>
      <c r="GIE250" s="221"/>
      <c r="GIF250" s="221"/>
      <c r="GIG250" s="221"/>
      <c r="GIH250" s="221"/>
      <c r="GII250" s="221"/>
      <c r="GIJ250" s="221"/>
      <c r="GIK250" s="221"/>
      <c r="GIL250" s="221"/>
      <c r="GIM250" s="221"/>
      <c r="GIN250" s="221"/>
      <c r="GIO250" s="221"/>
      <c r="GIP250" s="221"/>
      <c r="GIQ250" s="221"/>
      <c r="GIR250" s="221"/>
      <c r="GIS250" s="221"/>
      <c r="GIT250" s="221"/>
      <c r="GIU250" s="221"/>
      <c r="GIV250" s="221"/>
      <c r="GIW250" s="221"/>
      <c r="GIX250" s="221"/>
      <c r="GIY250" s="221"/>
      <c r="GIZ250" s="221"/>
      <c r="GJA250" s="221"/>
      <c r="GJB250" s="221"/>
      <c r="GJC250" s="221"/>
      <c r="GJD250" s="221"/>
      <c r="GJE250" s="221"/>
      <c r="GJF250" s="221"/>
      <c r="GJG250" s="221"/>
      <c r="GJH250" s="221"/>
      <c r="GJI250" s="221"/>
      <c r="GJJ250" s="221"/>
      <c r="GJK250" s="221"/>
      <c r="GJL250" s="221"/>
      <c r="GJM250" s="221"/>
      <c r="GJN250" s="221"/>
      <c r="GJO250" s="221"/>
      <c r="GJP250" s="221"/>
      <c r="GJQ250" s="221"/>
      <c r="GJR250" s="221"/>
      <c r="GJS250" s="221"/>
      <c r="GJT250" s="221"/>
      <c r="GJU250" s="221"/>
      <c r="GJV250" s="221"/>
      <c r="GJW250" s="221"/>
      <c r="GJX250" s="221"/>
      <c r="GJY250" s="221"/>
      <c r="GJZ250" s="221"/>
      <c r="GKA250" s="221"/>
      <c r="GKB250" s="221"/>
      <c r="GKC250" s="221"/>
      <c r="GKD250" s="221"/>
      <c r="GKE250" s="221"/>
      <c r="GKF250" s="221"/>
      <c r="GKG250" s="221"/>
      <c r="GKH250" s="221"/>
      <c r="GKI250" s="221"/>
      <c r="GKJ250" s="221"/>
      <c r="GKK250" s="221"/>
      <c r="GKL250" s="221"/>
      <c r="GKM250" s="221"/>
      <c r="GKN250" s="221"/>
      <c r="GKO250" s="221"/>
      <c r="GKP250" s="221"/>
      <c r="GKQ250" s="221"/>
      <c r="GKR250" s="221"/>
      <c r="GKS250" s="221"/>
      <c r="GKT250" s="221"/>
      <c r="GKU250" s="221"/>
      <c r="GKV250" s="221"/>
      <c r="GKW250" s="221"/>
      <c r="GKX250" s="221"/>
      <c r="GKY250" s="221"/>
      <c r="GKZ250" s="221"/>
      <c r="GLA250" s="221"/>
      <c r="GLB250" s="221"/>
      <c r="GLC250" s="221"/>
      <c r="GLD250" s="221"/>
      <c r="GLE250" s="221"/>
      <c r="GLF250" s="221"/>
      <c r="GLG250" s="221"/>
      <c r="GLH250" s="221"/>
      <c r="GLI250" s="221"/>
      <c r="GLJ250" s="221"/>
      <c r="GLK250" s="221"/>
      <c r="GLL250" s="221"/>
      <c r="GLM250" s="221"/>
      <c r="GLN250" s="221"/>
      <c r="GLO250" s="221"/>
      <c r="GLP250" s="221"/>
      <c r="GLQ250" s="221"/>
      <c r="GLR250" s="221"/>
      <c r="GLS250" s="221"/>
      <c r="GLT250" s="221"/>
      <c r="GLU250" s="221"/>
      <c r="GLV250" s="221"/>
      <c r="GLW250" s="221"/>
      <c r="GLX250" s="221"/>
      <c r="GLY250" s="221"/>
      <c r="GLZ250" s="221"/>
      <c r="GMA250" s="221"/>
      <c r="GMB250" s="221"/>
      <c r="GMC250" s="221"/>
      <c r="GMD250" s="221"/>
      <c r="GME250" s="221"/>
      <c r="GMF250" s="221"/>
      <c r="GMG250" s="221"/>
      <c r="GMH250" s="221"/>
      <c r="GMI250" s="221"/>
      <c r="GMJ250" s="221"/>
      <c r="GMK250" s="221"/>
      <c r="GML250" s="221"/>
      <c r="GMM250" s="221"/>
      <c r="GMN250" s="221"/>
      <c r="GMO250" s="221"/>
      <c r="GMP250" s="221"/>
      <c r="GMQ250" s="221"/>
      <c r="GMR250" s="221"/>
      <c r="GMS250" s="221"/>
      <c r="GMT250" s="221"/>
      <c r="GMU250" s="221"/>
      <c r="GMV250" s="221"/>
      <c r="GMW250" s="221"/>
      <c r="GMX250" s="221"/>
      <c r="GMY250" s="221"/>
      <c r="GMZ250" s="221"/>
      <c r="GNA250" s="221"/>
      <c r="GNB250" s="221"/>
      <c r="GNC250" s="221"/>
      <c r="GND250" s="221"/>
      <c r="GNE250" s="221"/>
      <c r="GNF250" s="221"/>
      <c r="GNG250" s="221"/>
      <c r="GNH250" s="221"/>
      <c r="GNI250" s="221"/>
      <c r="GNJ250" s="221"/>
      <c r="GNK250" s="221"/>
      <c r="GNL250" s="221"/>
      <c r="GNM250" s="221"/>
      <c r="GNN250" s="221"/>
      <c r="GNO250" s="221"/>
      <c r="GNP250" s="221"/>
      <c r="GNQ250" s="221"/>
      <c r="GNR250" s="221"/>
      <c r="GNS250" s="221"/>
      <c r="GNT250" s="221"/>
      <c r="GNU250" s="221"/>
      <c r="GNV250" s="221"/>
      <c r="GNW250" s="221"/>
      <c r="GNX250" s="221"/>
      <c r="GNY250" s="221"/>
      <c r="GNZ250" s="221"/>
      <c r="GOA250" s="221"/>
      <c r="GOB250" s="221"/>
      <c r="GOC250" s="221"/>
      <c r="GOD250" s="221"/>
      <c r="GOE250" s="221"/>
      <c r="GOF250" s="221"/>
      <c r="GOG250" s="221"/>
      <c r="GOH250" s="221"/>
      <c r="GOI250" s="221"/>
      <c r="GOJ250" s="221"/>
      <c r="GOK250" s="221"/>
      <c r="GOL250" s="221"/>
      <c r="GOM250" s="221"/>
      <c r="GON250" s="221"/>
      <c r="GOO250" s="221"/>
      <c r="GOP250" s="221"/>
      <c r="GOQ250" s="221"/>
      <c r="GOR250" s="221"/>
      <c r="GOS250" s="221"/>
      <c r="GOT250" s="221"/>
      <c r="GOU250" s="221"/>
      <c r="GOV250" s="221"/>
      <c r="GOW250" s="221"/>
      <c r="GOX250" s="221"/>
      <c r="GOY250" s="221"/>
      <c r="GOZ250" s="221"/>
      <c r="GPA250" s="221"/>
      <c r="GPB250" s="221"/>
      <c r="GPC250" s="221"/>
      <c r="GPD250" s="221"/>
      <c r="GPE250" s="221"/>
      <c r="GPF250" s="221"/>
      <c r="GPG250" s="221"/>
      <c r="GPH250" s="221"/>
      <c r="GPI250" s="221"/>
      <c r="GPJ250" s="221"/>
      <c r="GPK250" s="221"/>
      <c r="GPL250" s="221"/>
      <c r="GPM250" s="221"/>
      <c r="GPN250" s="221"/>
      <c r="GPO250" s="221"/>
      <c r="GPP250" s="221"/>
      <c r="GPQ250" s="221"/>
      <c r="GPR250" s="221"/>
      <c r="GPS250" s="221"/>
      <c r="GPT250" s="221"/>
      <c r="GPU250" s="221"/>
      <c r="GPV250" s="221"/>
      <c r="GPW250" s="221"/>
      <c r="GPX250" s="221"/>
      <c r="GPY250" s="221"/>
      <c r="GPZ250" s="221"/>
      <c r="GQA250" s="221"/>
      <c r="GQB250" s="221"/>
      <c r="GQC250" s="221"/>
      <c r="GQD250" s="221"/>
      <c r="GQE250" s="221"/>
      <c r="GQF250" s="221"/>
      <c r="GQG250" s="221"/>
      <c r="GQH250" s="221"/>
      <c r="GQI250" s="221"/>
      <c r="GQJ250" s="221"/>
      <c r="GQK250" s="221"/>
      <c r="GQL250" s="221"/>
      <c r="GQM250" s="221"/>
      <c r="GQN250" s="221"/>
      <c r="GQO250" s="221"/>
      <c r="GQP250" s="221"/>
      <c r="GQQ250" s="221"/>
      <c r="GQR250" s="221"/>
      <c r="GQS250" s="221"/>
      <c r="GQT250" s="221"/>
      <c r="GQU250" s="221"/>
      <c r="GQV250" s="221"/>
      <c r="GQW250" s="221"/>
      <c r="GQX250" s="221"/>
      <c r="GQY250" s="221"/>
      <c r="GQZ250" s="221"/>
      <c r="GRA250" s="221"/>
      <c r="GRB250" s="221"/>
      <c r="GRC250" s="221"/>
      <c r="GRD250" s="221"/>
      <c r="GRE250" s="221"/>
      <c r="GRF250" s="221"/>
      <c r="GRG250" s="221"/>
      <c r="GRH250" s="221"/>
      <c r="GRI250" s="221"/>
      <c r="GRJ250" s="221"/>
      <c r="GRK250" s="221"/>
      <c r="GRL250" s="221"/>
      <c r="GRM250" s="221"/>
      <c r="GRN250" s="221"/>
      <c r="GRO250" s="221"/>
      <c r="GRP250" s="221"/>
      <c r="GRQ250" s="221"/>
      <c r="GRR250" s="221"/>
      <c r="GRS250" s="221"/>
      <c r="GRT250" s="221"/>
      <c r="GRU250" s="221"/>
      <c r="GRV250" s="221"/>
      <c r="GRW250" s="221"/>
      <c r="GRX250" s="221"/>
      <c r="GRY250" s="221"/>
      <c r="GRZ250" s="221"/>
      <c r="GSA250" s="221"/>
      <c r="GSB250" s="221"/>
      <c r="GSC250" s="221"/>
      <c r="GSD250" s="221"/>
      <c r="GSE250" s="221"/>
      <c r="GSF250" s="221"/>
      <c r="GSG250" s="221"/>
      <c r="GSH250" s="221"/>
      <c r="GSI250" s="221"/>
      <c r="GSJ250" s="221"/>
      <c r="GSK250" s="221"/>
      <c r="GSL250" s="221"/>
      <c r="GSM250" s="221"/>
      <c r="GSN250" s="221"/>
      <c r="GSO250" s="221"/>
      <c r="GSP250" s="221"/>
      <c r="GSQ250" s="221"/>
      <c r="GSR250" s="221"/>
      <c r="GSS250" s="221"/>
      <c r="GST250" s="221"/>
      <c r="GSU250" s="221"/>
      <c r="GSV250" s="221"/>
      <c r="GSW250" s="221"/>
      <c r="GSX250" s="221"/>
      <c r="GSY250" s="221"/>
      <c r="GSZ250" s="221"/>
      <c r="GTA250" s="221"/>
      <c r="GTB250" s="221"/>
      <c r="GTC250" s="221"/>
      <c r="GTD250" s="221"/>
      <c r="GTE250" s="221"/>
      <c r="GTF250" s="221"/>
      <c r="GTG250" s="221"/>
      <c r="GTH250" s="221"/>
      <c r="GTI250" s="221"/>
      <c r="GTJ250" s="221"/>
      <c r="GTK250" s="221"/>
      <c r="GTL250" s="221"/>
      <c r="GTM250" s="221"/>
      <c r="GTN250" s="221"/>
      <c r="GTO250" s="221"/>
      <c r="GTP250" s="221"/>
      <c r="GTQ250" s="221"/>
      <c r="GTR250" s="221"/>
      <c r="GTS250" s="221"/>
      <c r="GTT250" s="221"/>
      <c r="GTU250" s="221"/>
      <c r="GTV250" s="221"/>
      <c r="GTW250" s="221"/>
      <c r="GTX250" s="221"/>
      <c r="GTY250" s="221"/>
      <c r="GTZ250" s="221"/>
      <c r="GUA250" s="221"/>
      <c r="GUB250" s="221"/>
      <c r="GUC250" s="221"/>
      <c r="GUD250" s="221"/>
      <c r="GUE250" s="221"/>
      <c r="GUF250" s="221"/>
      <c r="GUG250" s="221"/>
      <c r="GUH250" s="221"/>
      <c r="GUI250" s="221"/>
      <c r="GUJ250" s="221"/>
      <c r="GUK250" s="221"/>
      <c r="GUL250" s="221"/>
      <c r="GUM250" s="221"/>
      <c r="GUN250" s="221"/>
      <c r="GUO250" s="221"/>
      <c r="GUP250" s="221"/>
      <c r="GUQ250" s="221"/>
      <c r="GUR250" s="221"/>
      <c r="GUS250" s="221"/>
      <c r="GUT250" s="221"/>
      <c r="GUU250" s="221"/>
      <c r="GUV250" s="221"/>
      <c r="GUW250" s="221"/>
      <c r="GUX250" s="221"/>
      <c r="GUY250" s="221"/>
      <c r="GUZ250" s="221"/>
      <c r="GVA250" s="221"/>
      <c r="GVB250" s="221"/>
      <c r="GVC250" s="221"/>
      <c r="GVD250" s="221"/>
      <c r="GVE250" s="221"/>
      <c r="GVF250" s="221"/>
      <c r="GVG250" s="221"/>
      <c r="GVH250" s="221"/>
      <c r="GVI250" s="221"/>
      <c r="GVJ250" s="221"/>
      <c r="GVK250" s="221"/>
      <c r="GVL250" s="221"/>
      <c r="GVM250" s="221"/>
      <c r="GVN250" s="221"/>
      <c r="GVO250" s="221"/>
      <c r="GVP250" s="221"/>
      <c r="GVQ250" s="221"/>
      <c r="GVR250" s="221"/>
      <c r="GVS250" s="221"/>
      <c r="GVT250" s="221"/>
      <c r="GVU250" s="221"/>
      <c r="GVV250" s="221"/>
      <c r="GVW250" s="221"/>
      <c r="GVX250" s="221"/>
      <c r="GVY250" s="221"/>
      <c r="GVZ250" s="221"/>
      <c r="GWA250" s="221"/>
      <c r="GWB250" s="221"/>
      <c r="GWC250" s="221"/>
      <c r="GWD250" s="221"/>
      <c r="GWE250" s="221"/>
      <c r="GWF250" s="221"/>
      <c r="GWG250" s="221"/>
      <c r="GWH250" s="221"/>
      <c r="GWI250" s="221"/>
      <c r="GWJ250" s="221"/>
      <c r="GWK250" s="221"/>
      <c r="GWL250" s="221"/>
      <c r="GWM250" s="221"/>
      <c r="GWN250" s="221"/>
      <c r="GWO250" s="221"/>
      <c r="GWP250" s="221"/>
      <c r="GWQ250" s="221"/>
      <c r="GWR250" s="221"/>
      <c r="GWS250" s="221"/>
      <c r="GWT250" s="221"/>
      <c r="GWU250" s="221"/>
      <c r="GWV250" s="221"/>
      <c r="GWW250" s="221"/>
      <c r="GWX250" s="221"/>
      <c r="GWY250" s="221"/>
      <c r="GWZ250" s="221"/>
      <c r="GXA250" s="221"/>
      <c r="GXB250" s="221"/>
      <c r="GXC250" s="221"/>
      <c r="GXD250" s="221"/>
      <c r="GXE250" s="221"/>
      <c r="GXF250" s="221"/>
      <c r="GXG250" s="221"/>
      <c r="GXH250" s="221"/>
      <c r="GXI250" s="221"/>
      <c r="GXJ250" s="221"/>
      <c r="GXK250" s="221"/>
      <c r="GXL250" s="221"/>
      <c r="GXM250" s="221"/>
      <c r="GXN250" s="221"/>
      <c r="GXO250" s="221"/>
      <c r="GXP250" s="221"/>
      <c r="GXQ250" s="221"/>
      <c r="GXR250" s="221"/>
      <c r="GXS250" s="221"/>
      <c r="GXT250" s="221"/>
      <c r="GXU250" s="221"/>
      <c r="GXV250" s="221"/>
      <c r="GXW250" s="221"/>
      <c r="GXX250" s="221"/>
      <c r="GXY250" s="221"/>
      <c r="GXZ250" s="221"/>
      <c r="GYA250" s="221"/>
      <c r="GYB250" s="221"/>
      <c r="GYC250" s="221"/>
      <c r="GYD250" s="221"/>
      <c r="GYE250" s="221"/>
      <c r="GYF250" s="221"/>
      <c r="GYG250" s="221"/>
      <c r="GYH250" s="221"/>
      <c r="GYI250" s="221"/>
      <c r="GYJ250" s="221"/>
      <c r="GYK250" s="221"/>
      <c r="GYL250" s="221"/>
      <c r="GYM250" s="221"/>
      <c r="GYN250" s="221"/>
      <c r="GYO250" s="221"/>
      <c r="GYP250" s="221"/>
      <c r="GYQ250" s="221"/>
      <c r="GYR250" s="221"/>
      <c r="GYS250" s="221"/>
      <c r="GYT250" s="221"/>
      <c r="GYU250" s="221"/>
      <c r="GYV250" s="221"/>
      <c r="GYW250" s="221"/>
      <c r="GYX250" s="221"/>
      <c r="GYY250" s="221"/>
      <c r="GYZ250" s="221"/>
      <c r="GZA250" s="221"/>
      <c r="GZB250" s="221"/>
      <c r="GZC250" s="221"/>
      <c r="GZD250" s="221"/>
      <c r="GZE250" s="221"/>
      <c r="GZF250" s="221"/>
      <c r="GZG250" s="221"/>
      <c r="GZH250" s="221"/>
      <c r="GZI250" s="221"/>
      <c r="GZJ250" s="221"/>
      <c r="GZK250" s="221"/>
      <c r="GZL250" s="221"/>
      <c r="GZM250" s="221"/>
      <c r="GZN250" s="221"/>
      <c r="GZO250" s="221"/>
      <c r="GZP250" s="221"/>
      <c r="GZQ250" s="221"/>
      <c r="GZR250" s="221"/>
      <c r="GZS250" s="221"/>
      <c r="GZT250" s="221"/>
      <c r="GZU250" s="221"/>
      <c r="GZV250" s="221"/>
      <c r="GZW250" s="221"/>
      <c r="GZX250" s="221"/>
      <c r="GZY250" s="221"/>
      <c r="GZZ250" s="221"/>
      <c r="HAA250" s="221"/>
      <c r="HAB250" s="221"/>
      <c r="HAC250" s="221"/>
      <c r="HAD250" s="221"/>
      <c r="HAE250" s="221"/>
      <c r="HAF250" s="221"/>
      <c r="HAG250" s="221"/>
      <c r="HAH250" s="221"/>
      <c r="HAI250" s="221"/>
      <c r="HAJ250" s="221"/>
      <c r="HAK250" s="221"/>
      <c r="HAL250" s="221"/>
      <c r="HAM250" s="221"/>
      <c r="HAN250" s="221"/>
      <c r="HAO250" s="221"/>
      <c r="HAP250" s="221"/>
      <c r="HAQ250" s="221"/>
      <c r="HAR250" s="221"/>
      <c r="HAS250" s="221"/>
      <c r="HAT250" s="221"/>
      <c r="HAU250" s="221"/>
      <c r="HAV250" s="221"/>
      <c r="HAW250" s="221"/>
      <c r="HAX250" s="221"/>
      <c r="HAY250" s="221"/>
      <c r="HAZ250" s="221"/>
      <c r="HBA250" s="221"/>
      <c r="HBB250" s="221"/>
      <c r="HBC250" s="221"/>
      <c r="HBD250" s="221"/>
      <c r="HBE250" s="221"/>
      <c r="HBF250" s="221"/>
      <c r="HBG250" s="221"/>
      <c r="HBH250" s="221"/>
      <c r="HBI250" s="221"/>
      <c r="HBJ250" s="221"/>
      <c r="HBK250" s="221"/>
      <c r="HBL250" s="221"/>
      <c r="HBM250" s="221"/>
      <c r="HBN250" s="221"/>
      <c r="HBO250" s="221"/>
      <c r="HBP250" s="221"/>
      <c r="HBQ250" s="221"/>
      <c r="HBR250" s="221"/>
      <c r="HBS250" s="221"/>
      <c r="HBT250" s="221"/>
      <c r="HBU250" s="221"/>
      <c r="HBV250" s="221"/>
      <c r="HBW250" s="221"/>
      <c r="HBX250" s="221"/>
      <c r="HBY250" s="221"/>
      <c r="HBZ250" s="221"/>
      <c r="HCA250" s="221"/>
      <c r="HCB250" s="221"/>
      <c r="HCC250" s="221"/>
      <c r="HCD250" s="221"/>
      <c r="HCE250" s="221"/>
      <c r="HCF250" s="221"/>
      <c r="HCG250" s="221"/>
      <c r="HCH250" s="221"/>
      <c r="HCI250" s="221"/>
      <c r="HCJ250" s="221"/>
      <c r="HCK250" s="221"/>
      <c r="HCL250" s="221"/>
      <c r="HCM250" s="221"/>
      <c r="HCN250" s="221"/>
      <c r="HCO250" s="221"/>
      <c r="HCP250" s="221"/>
      <c r="HCQ250" s="221"/>
      <c r="HCR250" s="221"/>
      <c r="HCS250" s="221"/>
      <c r="HCT250" s="221"/>
      <c r="HCU250" s="221"/>
      <c r="HCV250" s="221"/>
      <c r="HCW250" s="221"/>
      <c r="HCX250" s="221"/>
      <c r="HCY250" s="221"/>
      <c r="HCZ250" s="221"/>
      <c r="HDA250" s="221"/>
      <c r="HDB250" s="221"/>
      <c r="HDC250" s="221"/>
      <c r="HDD250" s="221"/>
      <c r="HDE250" s="221"/>
      <c r="HDF250" s="221"/>
      <c r="HDG250" s="221"/>
      <c r="HDH250" s="221"/>
      <c r="HDI250" s="221"/>
      <c r="HDJ250" s="221"/>
      <c r="HDK250" s="221"/>
      <c r="HDL250" s="221"/>
      <c r="HDM250" s="221"/>
      <c r="HDN250" s="221"/>
      <c r="HDO250" s="221"/>
      <c r="HDP250" s="221"/>
      <c r="HDQ250" s="221"/>
      <c r="HDR250" s="221"/>
      <c r="HDS250" s="221"/>
      <c r="HDT250" s="221"/>
      <c r="HDU250" s="221"/>
      <c r="HDV250" s="221"/>
      <c r="HDW250" s="221"/>
      <c r="HDX250" s="221"/>
      <c r="HDY250" s="221"/>
      <c r="HDZ250" s="221"/>
      <c r="HEA250" s="221"/>
      <c r="HEB250" s="221"/>
      <c r="HEC250" s="221"/>
      <c r="HED250" s="221"/>
      <c r="HEE250" s="221"/>
      <c r="HEF250" s="221"/>
      <c r="HEG250" s="221"/>
      <c r="HEH250" s="221"/>
      <c r="HEI250" s="221"/>
      <c r="HEJ250" s="221"/>
      <c r="HEK250" s="221"/>
      <c r="HEL250" s="221"/>
      <c r="HEM250" s="221"/>
      <c r="HEN250" s="221"/>
      <c r="HEO250" s="221"/>
      <c r="HEP250" s="221"/>
      <c r="HEQ250" s="221"/>
      <c r="HER250" s="221"/>
      <c r="HES250" s="221"/>
      <c r="HET250" s="221"/>
      <c r="HEU250" s="221"/>
      <c r="HEV250" s="221"/>
      <c r="HEW250" s="221"/>
      <c r="HEX250" s="221"/>
      <c r="HEY250" s="221"/>
      <c r="HEZ250" s="221"/>
      <c r="HFA250" s="221"/>
      <c r="HFB250" s="221"/>
      <c r="HFC250" s="221"/>
      <c r="HFD250" s="221"/>
      <c r="HFE250" s="221"/>
      <c r="HFF250" s="221"/>
      <c r="HFG250" s="221"/>
      <c r="HFH250" s="221"/>
      <c r="HFI250" s="221"/>
      <c r="HFJ250" s="221"/>
      <c r="HFK250" s="221"/>
      <c r="HFL250" s="221"/>
      <c r="HFM250" s="221"/>
      <c r="HFN250" s="221"/>
      <c r="HFO250" s="221"/>
      <c r="HFP250" s="221"/>
      <c r="HFQ250" s="221"/>
      <c r="HFR250" s="221"/>
      <c r="HFS250" s="221"/>
      <c r="HFT250" s="221"/>
      <c r="HFU250" s="221"/>
      <c r="HFV250" s="221"/>
      <c r="HFW250" s="221"/>
      <c r="HFX250" s="221"/>
      <c r="HFY250" s="221"/>
      <c r="HFZ250" s="221"/>
      <c r="HGA250" s="221"/>
      <c r="HGB250" s="221"/>
      <c r="HGC250" s="221"/>
      <c r="HGD250" s="221"/>
      <c r="HGE250" s="221"/>
      <c r="HGF250" s="221"/>
      <c r="HGG250" s="221"/>
      <c r="HGH250" s="221"/>
      <c r="HGI250" s="221"/>
      <c r="HGJ250" s="221"/>
      <c r="HGK250" s="221"/>
      <c r="HGL250" s="221"/>
      <c r="HGM250" s="221"/>
      <c r="HGN250" s="221"/>
      <c r="HGO250" s="221"/>
      <c r="HGP250" s="221"/>
      <c r="HGQ250" s="221"/>
      <c r="HGR250" s="221"/>
      <c r="HGS250" s="221"/>
      <c r="HGT250" s="221"/>
      <c r="HGU250" s="221"/>
      <c r="HGV250" s="221"/>
      <c r="HGW250" s="221"/>
      <c r="HGX250" s="221"/>
      <c r="HGY250" s="221"/>
      <c r="HGZ250" s="221"/>
      <c r="HHA250" s="221"/>
      <c r="HHB250" s="221"/>
      <c r="HHC250" s="221"/>
      <c r="HHD250" s="221"/>
      <c r="HHE250" s="221"/>
      <c r="HHF250" s="221"/>
      <c r="HHG250" s="221"/>
      <c r="HHH250" s="221"/>
      <c r="HHI250" s="221"/>
      <c r="HHJ250" s="221"/>
      <c r="HHK250" s="221"/>
      <c r="HHL250" s="221"/>
      <c r="HHM250" s="221"/>
      <c r="HHN250" s="221"/>
      <c r="HHO250" s="221"/>
      <c r="HHP250" s="221"/>
      <c r="HHQ250" s="221"/>
      <c r="HHR250" s="221"/>
      <c r="HHS250" s="221"/>
      <c r="HHT250" s="221"/>
      <c r="HHU250" s="221"/>
      <c r="HHV250" s="221"/>
      <c r="HHW250" s="221"/>
      <c r="HHX250" s="221"/>
      <c r="HHY250" s="221"/>
      <c r="HHZ250" s="221"/>
      <c r="HIA250" s="221"/>
      <c r="HIB250" s="221"/>
      <c r="HIC250" s="221"/>
      <c r="HID250" s="221"/>
      <c r="HIE250" s="221"/>
      <c r="HIF250" s="221"/>
      <c r="HIG250" s="221"/>
      <c r="HIH250" s="221"/>
      <c r="HII250" s="221"/>
      <c r="HIJ250" s="221"/>
      <c r="HIK250" s="221"/>
      <c r="HIL250" s="221"/>
      <c r="HIM250" s="221"/>
      <c r="HIN250" s="221"/>
      <c r="HIO250" s="221"/>
      <c r="HIP250" s="221"/>
      <c r="HIQ250" s="221"/>
      <c r="HIR250" s="221"/>
      <c r="HIS250" s="221"/>
      <c r="HIT250" s="221"/>
      <c r="HIU250" s="221"/>
      <c r="HIV250" s="221"/>
      <c r="HIW250" s="221"/>
      <c r="HIX250" s="221"/>
      <c r="HIY250" s="221"/>
      <c r="HIZ250" s="221"/>
      <c r="HJA250" s="221"/>
      <c r="HJB250" s="221"/>
      <c r="HJC250" s="221"/>
      <c r="HJD250" s="221"/>
      <c r="HJE250" s="221"/>
      <c r="HJF250" s="221"/>
      <c r="HJG250" s="221"/>
      <c r="HJH250" s="221"/>
      <c r="HJI250" s="221"/>
      <c r="HJJ250" s="221"/>
      <c r="HJK250" s="221"/>
      <c r="HJL250" s="221"/>
      <c r="HJM250" s="221"/>
      <c r="HJN250" s="221"/>
      <c r="HJO250" s="221"/>
      <c r="HJP250" s="221"/>
      <c r="HJQ250" s="221"/>
      <c r="HJR250" s="221"/>
      <c r="HJS250" s="221"/>
      <c r="HJT250" s="221"/>
      <c r="HJU250" s="221"/>
      <c r="HJV250" s="221"/>
      <c r="HJW250" s="221"/>
      <c r="HJX250" s="221"/>
      <c r="HJY250" s="221"/>
      <c r="HJZ250" s="221"/>
      <c r="HKA250" s="221"/>
      <c r="HKB250" s="221"/>
      <c r="HKC250" s="221"/>
      <c r="HKD250" s="221"/>
      <c r="HKE250" s="221"/>
      <c r="HKF250" s="221"/>
      <c r="HKG250" s="221"/>
      <c r="HKH250" s="221"/>
      <c r="HKI250" s="221"/>
      <c r="HKJ250" s="221"/>
      <c r="HKK250" s="221"/>
      <c r="HKL250" s="221"/>
      <c r="HKM250" s="221"/>
      <c r="HKN250" s="221"/>
      <c r="HKO250" s="221"/>
      <c r="HKP250" s="221"/>
      <c r="HKQ250" s="221"/>
      <c r="HKR250" s="221"/>
      <c r="HKS250" s="221"/>
      <c r="HKT250" s="221"/>
      <c r="HKU250" s="221"/>
      <c r="HKV250" s="221"/>
      <c r="HKW250" s="221"/>
      <c r="HKX250" s="221"/>
      <c r="HKY250" s="221"/>
      <c r="HKZ250" s="221"/>
      <c r="HLA250" s="221"/>
      <c r="HLB250" s="221"/>
      <c r="HLC250" s="221"/>
      <c r="HLD250" s="221"/>
      <c r="HLE250" s="221"/>
      <c r="HLF250" s="221"/>
      <c r="HLG250" s="221"/>
      <c r="HLH250" s="221"/>
      <c r="HLI250" s="221"/>
      <c r="HLJ250" s="221"/>
      <c r="HLK250" s="221"/>
      <c r="HLL250" s="221"/>
      <c r="HLM250" s="221"/>
      <c r="HLN250" s="221"/>
      <c r="HLO250" s="221"/>
      <c r="HLP250" s="221"/>
      <c r="HLQ250" s="221"/>
      <c r="HLR250" s="221"/>
      <c r="HLS250" s="221"/>
      <c r="HLT250" s="221"/>
      <c r="HLU250" s="221"/>
      <c r="HLV250" s="221"/>
      <c r="HLW250" s="221"/>
      <c r="HLX250" s="221"/>
      <c r="HLY250" s="221"/>
      <c r="HLZ250" s="221"/>
      <c r="HMA250" s="221"/>
      <c r="HMB250" s="221"/>
      <c r="HMC250" s="221"/>
      <c r="HMD250" s="221"/>
      <c r="HME250" s="221"/>
      <c r="HMF250" s="221"/>
      <c r="HMG250" s="221"/>
      <c r="HMH250" s="221"/>
      <c r="HMI250" s="221"/>
      <c r="HMJ250" s="221"/>
      <c r="HMK250" s="221"/>
      <c r="HML250" s="221"/>
      <c r="HMM250" s="221"/>
      <c r="HMN250" s="221"/>
      <c r="HMO250" s="221"/>
      <c r="HMP250" s="221"/>
      <c r="HMQ250" s="221"/>
      <c r="HMR250" s="221"/>
      <c r="HMS250" s="221"/>
      <c r="HMT250" s="221"/>
      <c r="HMU250" s="221"/>
      <c r="HMV250" s="221"/>
      <c r="HMW250" s="221"/>
      <c r="HMX250" s="221"/>
      <c r="HMY250" s="221"/>
      <c r="HMZ250" s="221"/>
      <c r="HNA250" s="221"/>
      <c r="HNB250" s="221"/>
      <c r="HNC250" s="221"/>
      <c r="HND250" s="221"/>
      <c r="HNE250" s="221"/>
      <c r="HNF250" s="221"/>
      <c r="HNG250" s="221"/>
      <c r="HNH250" s="221"/>
      <c r="HNI250" s="221"/>
      <c r="HNJ250" s="221"/>
      <c r="HNK250" s="221"/>
      <c r="HNL250" s="221"/>
      <c r="HNM250" s="221"/>
      <c r="HNN250" s="221"/>
      <c r="HNO250" s="221"/>
      <c r="HNP250" s="221"/>
      <c r="HNQ250" s="221"/>
      <c r="HNR250" s="221"/>
      <c r="HNS250" s="221"/>
      <c r="HNT250" s="221"/>
      <c r="HNU250" s="221"/>
      <c r="HNV250" s="221"/>
      <c r="HNW250" s="221"/>
      <c r="HNX250" s="221"/>
      <c r="HNY250" s="221"/>
      <c r="HNZ250" s="221"/>
      <c r="HOA250" s="221"/>
      <c r="HOB250" s="221"/>
      <c r="HOC250" s="221"/>
      <c r="HOD250" s="221"/>
      <c r="HOE250" s="221"/>
      <c r="HOF250" s="221"/>
      <c r="HOG250" s="221"/>
      <c r="HOH250" s="221"/>
      <c r="HOI250" s="221"/>
      <c r="HOJ250" s="221"/>
      <c r="HOK250" s="221"/>
      <c r="HOL250" s="221"/>
      <c r="HOM250" s="221"/>
      <c r="HON250" s="221"/>
      <c r="HOO250" s="221"/>
      <c r="HOP250" s="221"/>
      <c r="HOQ250" s="221"/>
      <c r="HOR250" s="221"/>
      <c r="HOS250" s="221"/>
      <c r="HOT250" s="221"/>
      <c r="HOU250" s="221"/>
      <c r="HOV250" s="221"/>
      <c r="HOW250" s="221"/>
      <c r="HOX250" s="221"/>
      <c r="HOY250" s="221"/>
      <c r="HOZ250" s="221"/>
      <c r="HPA250" s="221"/>
      <c r="HPB250" s="221"/>
      <c r="HPC250" s="221"/>
      <c r="HPD250" s="221"/>
      <c r="HPE250" s="221"/>
      <c r="HPF250" s="221"/>
      <c r="HPG250" s="221"/>
      <c r="HPH250" s="221"/>
      <c r="HPI250" s="221"/>
      <c r="HPJ250" s="221"/>
      <c r="HPK250" s="221"/>
      <c r="HPL250" s="221"/>
      <c r="HPM250" s="221"/>
      <c r="HPN250" s="221"/>
      <c r="HPO250" s="221"/>
      <c r="HPP250" s="221"/>
      <c r="HPQ250" s="221"/>
      <c r="HPR250" s="221"/>
      <c r="HPS250" s="221"/>
      <c r="HPT250" s="221"/>
      <c r="HPU250" s="221"/>
      <c r="HPV250" s="221"/>
      <c r="HPW250" s="221"/>
      <c r="HPX250" s="221"/>
      <c r="HPY250" s="221"/>
      <c r="HPZ250" s="221"/>
      <c r="HQA250" s="221"/>
      <c r="HQB250" s="221"/>
      <c r="HQC250" s="221"/>
      <c r="HQD250" s="221"/>
      <c r="HQE250" s="221"/>
      <c r="HQF250" s="221"/>
      <c r="HQG250" s="221"/>
      <c r="HQH250" s="221"/>
      <c r="HQI250" s="221"/>
      <c r="HQJ250" s="221"/>
      <c r="HQK250" s="221"/>
      <c r="HQL250" s="221"/>
      <c r="HQM250" s="221"/>
      <c r="HQN250" s="221"/>
      <c r="HQO250" s="221"/>
      <c r="HQP250" s="221"/>
      <c r="HQQ250" s="221"/>
      <c r="HQR250" s="221"/>
      <c r="HQS250" s="221"/>
      <c r="HQT250" s="221"/>
      <c r="HQU250" s="221"/>
      <c r="HQV250" s="221"/>
      <c r="HQW250" s="221"/>
      <c r="HQX250" s="221"/>
      <c r="HQY250" s="221"/>
      <c r="HQZ250" s="221"/>
      <c r="HRA250" s="221"/>
      <c r="HRB250" s="221"/>
      <c r="HRC250" s="221"/>
      <c r="HRD250" s="221"/>
      <c r="HRE250" s="221"/>
      <c r="HRF250" s="221"/>
      <c r="HRG250" s="221"/>
      <c r="HRH250" s="221"/>
      <c r="HRI250" s="221"/>
      <c r="HRJ250" s="221"/>
      <c r="HRK250" s="221"/>
      <c r="HRL250" s="221"/>
      <c r="HRM250" s="221"/>
      <c r="HRN250" s="221"/>
      <c r="HRO250" s="221"/>
      <c r="HRP250" s="221"/>
      <c r="HRQ250" s="221"/>
      <c r="HRR250" s="221"/>
      <c r="HRS250" s="221"/>
      <c r="HRT250" s="221"/>
      <c r="HRU250" s="221"/>
      <c r="HRV250" s="221"/>
      <c r="HRW250" s="221"/>
      <c r="HRX250" s="221"/>
      <c r="HRY250" s="221"/>
      <c r="HRZ250" s="221"/>
      <c r="HSA250" s="221"/>
      <c r="HSB250" s="221"/>
      <c r="HSC250" s="221"/>
      <c r="HSD250" s="221"/>
      <c r="HSE250" s="221"/>
      <c r="HSF250" s="221"/>
      <c r="HSG250" s="221"/>
      <c r="HSH250" s="221"/>
      <c r="HSI250" s="221"/>
      <c r="HSJ250" s="221"/>
      <c r="HSK250" s="221"/>
      <c r="HSL250" s="221"/>
      <c r="HSM250" s="221"/>
      <c r="HSN250" s="221"/>
      <c r="HSO250" s="221"/>
      <c r="HSP250" s="221"/>
      <c r="HSQ250" s="221"/>
      <c r="HSR250" s="221"/>
      <c r="HSS250" s="221"/>
      <c r="HST250" s="221"/>
      <c r="HSU250" s="221"/>
      <c r="HSV250" s="221"/>
      <c r="HSW250" s="221"/>
      <c r="HSX250" s="221"/>
      <c r="HSY250" s="221"/>
      <c r="HSZ250" s="221"/>
      <c r="HTA250" s="221"/>
      <c r="HTB250" s="221"/>
      <c r="HTC250" s="221"/>
      <c r="HTD250" s="221"/>
      <c r="HTE250" s="221"/>
      <c r="HTF250" s="221"/>
      <c r="HTG250" s="221"/>
      <c r="HTH250" s="221"/>
      <c r="HTI250" s="221"/>
      <c r="HTJ250" s="221"/>
      <c r="HTK250" s="221"/>
      <c r="HTL250" s="221"/>
      <c r="HTM250" s="221"/>
      <c r="HTN250" s="221"/>
      <c r="HTO250" s="221"/>
      <c r="HTP250" s="221"/>
      <c r="HTQ250" s="221"/>
      <c r="HTR250" s="221"/>
      <c r="HTS250" s="221"/>
      <c r="HTT250" s="221"/>
      <c r="HTU250" s="221"/>
      <c r="HTV250" s="221"/>
      <c r="HTW250" s="221"/>
      <c r="HTX250" s="221"/>
      <c r="HTY250" s="221"/>
      <c r="HTZ250" s="221"/>
      <c r="HUA250" s="221"/>
      <c r="HUB250" s="221"/>
      <c r="HUC250" s="221"/>
      <c r="HUD250" s="221"/>
      <c r="HUE250" s="221"/>
      <c r="HUF250" s="221"/>
      <c r="HUG250" s="221"/>
      <c r="HUH250" s="221"/>
      <c r="HUI250" s="221"/>
      <c r="HUJ250" s="221"/>
      <c r="HUK250" s="221"/>
      <c r="HUL250" s="221"/>
      <c r="HUM250" s="221"/>
      <c r="HUN250" s="221"/>
      <c r="HUO250" s="221"/>
      <c r="HUP250" s="221"/>
      <c r="HUQ250" s="221"/>
      <c r="HUR250" s="221"/>
      <c r="HUS250" s="221"/>
      <c r="HUT250" s="221"/>
      <c r="HUU250" s="221"/>
      <c r="HUV250" s="221"/>
      <c r="HUW250" s="221"/>
      <c r="HUX250" s="221"/>
      <c r="HUY250" s="221"/>
      <c r="HUZ250" s="221"/>
      <c r="HVA250" s="221"/>
      <c r="HVB250" s="221"/>
      <c r="HVC250" s="221"/>
      <c r="HVD250" s="221"/>
      <c r="HVE250" s="221"/>
      <c r="HVF250" s="221"/>
      <c r="HVG250" s="221"/>
      <c r="HVH250" s="221"/>
      <c r="HVI250" s="221"/>
      <c r="HVJ250" s="221"/>
      <c r="HVK250" s="221"/>
      <c r="HVL250" s="221"/>
      <c r="HVM250" s="221"/>
      <c r="HVN250" s="221"/>
      <c r="HVO250" s="221"/>
      <c r="HVP250" s="221"/>
      <c r="HVQ250" s="221"/>
      <c r="HVR250" s="221"/>
      <c r="HVS250" s="221"/>
      <c r="HVT250" s="221"/>
      <c r="HVU250" s="221"/>
      <c r="HVV250" s="221"/>
      <c r="HVW250" s="221"/>
      <c r="HVX250" s="221"/>
      <c r="HVY250" s="221"/>
      <c r="HVZ250" s="221"/>
      <c r="HWA250" s="221"/>
      <c r="HWB250" s="221"/>
      <c r="HWC250" s="221"/>
      <c r="HWD250" s="221"/>
      <c r="HWE250" s="221"/>
      <c r="HWF250" s="221"/>
      <c r="HWG250" s="221"/>
      <c r="HWH250" s="221"/>
      <c r="HWI250" s="221"/>
      <c r="HWJ250" s="221"/>
      <c r="HWK250" s="221"/>
      <c r="HWL250" s="221"/>
      <c r="HWM250" s="221"/>
      <c r="HWN250" s="221"/>
      <c r="HWO250" s="221"/>
      <c r="HWP250" s="221"/>
      <c r="HWQ250" s="221"/>
      <c r="HWR250" s="221"/>
      <c r="HWS250" s="221"/>
      <c r="HWT250" s="221"/>
      <c r="HWU250" s="221"/>
      <c r="HWV250" s="221"/>
      <c r="HWW250" s="221"/>
      <c r="HWX250" s="221"/>
      <c r="HWY250" s="221"/>
      <c r="HWZ250" s="221"/>
      <c r="HXA250" s="221"/>
      <c r="HXB250" s="221"/>
      <c r="HXC250" s="221"/>
      <c r="HXD250" s="221"/>
      <c r="HXE250" s="221"/>
      <c r="HXF250" s="221"/>
      <c r="HXG250" s="221"/>
      <c r="HXH250" s="221"/>
      <c r="HXI250" s="221"/>
      <c r="HXJ250" s="221"/>
      <c r="HXK250" s="221"/>
      <c r="HXL250" s="221"/>
      <c r="HXM250" s="221"/>
      <c r="HXN250" s="221"/>
      <c r="HXO250" s="221"/>
      <c r="HXP250" s="221"/>
      <c r="HXQ250" s="221"/>
      <c r="HXR250" s="221"/>
      <c r="HXS250" s="221"/>
      <c r="HXT250" s="221"/>
      <c r="HXU250" s="221"/>
      <c r="HXV250" s="221"/>
      <c r="HXW250" s="221"/>
      <c r="HXX250" s="221"/>
      <c r="HXY250" s="221"/>
      <c r="HXZ250" s="221"/>
      <c r="HYA250" s="221"/>
      <c r="HYB250" s="221"/>
      <c r="HYC250" s="221"/>
      <c r="HYD250" s="221"/>
      <c r="HYE250" s="221"/>
      <c r="HYF250" s="221"/>
      <c r="HYG250" s="221"/>
      <c r="HYH250" s="221"/>
      <c r="HYI250" s="221"/>
      <c r="HYJ250" s="221"/>
      <c r="HYK250" s="221"/>
      <c r="HYL250" s="221"/>
      <c r="HYM250" s="221"/>
      <c r="HYN250" s="221"/>
      <c r="HYO250" s="221"/>
      <c r="HYP250" s="221"/>
      <c r="HYQ250" s="221"/>
      <c r="HYR250" s="221"/>
      <c r="HYS250" s="221"/>
      <c r="HYT250" s="221"/>
      <c r="HYU250" s="221"/>
      <c r="HYV250" s="221"/>
      <c r="HYW250" s="221"/>
      <c r="HYX250" s="221"/>
      <c r="HYY250" s="221"/>
      <c r="HYZ250" s="221"/>
      <c r="HZA250" s="221"/>
      <c r="HZB250" s="221"/>
      <c r="HZC250" s="221"/>
      <c r="HZD250" s="221"/>
      <c r="HZE250" s="221"/>
      <c r="HZF250" s="221"/>
      <c r="HZG250" s="221"/>
      <c r="HZH250" s="221"/>
      <c r="HZI250" s="221"/>
      <c r="HZJ250" s="221"/>
      <c r="HZK250" s="221"/>
      <c r="HZL250" s="221"/>
      <c r="HZM250" s="221"/>
      <c r="HZN250" s="221"/>
      <c r="HZO250" s="221"/>
      <c r="HZP250" s="221"/>
      <c r="HZQ250" s="221"/>
      <c r="HZR250" s="221"/>
      <c r="HZS250" s="221"/>
      <c r="HZT250" s="221"/>
      <c r="HZU250" s="221"/>
      <c r="HZV250" s="221"/>
      <c r="HZW250" s="221"/>
      <c r="HZX250" s="221"/>
      <c r="HZY250" s="221"/>
      <c r="HZZ250" s="221"/>
      <c r="IAA250" s="221"/>
      <c r="IAB250" s="221"/>
      <c r="IAC250" s="221"/>
      <c r="IAD250" s="221"/>
      <c r="IAE250" s="221"/>
      <c r="IAF250" s="221"/>
      <c r="IAG250" s="221"/>
      <c r="IAH250" s="221"/>
      <c r="IAI250" s="221"/>
      <c r="IAJ250" s="221"/>
      <c r="IAK250" s="221"/>
      <c r="IAL250" s="221"/>
      <c r="IAM250" s="221"/>
      <c r="IAN250" s="221"/>
      <c r="IAO250" s="221"/>
      <c r="IAP250" s="221"/>
      <c r="IAQ250" s="221"/>
      <c r="IAR250" s="221"/>
      <c r="IAS250" s="221"/>
      <c r="IAT250" s="221"/>
      <c r="IAU250" s="221"/>
      <c r="IAV250" s="221"/>
      <c r="IAW250" s="221"/>
      <c r="IAX250" s="221"/>
      <c r="IAY250" s="221"/>
      <c r="IAZ250" s="221"/>
      <c r="IBA250" s="221"/>
      <c r="IBB250" s="221"/>
      <c r="IBC250" s="221"/>
      <c r="IBD250" s="221"/>
      <c r="IBE250" s="221"/>
      <c r="IBF250" s="221"/>
      <c r="IBG250" s="221"/>
      <c r="IBH250" s="221"/>
      <c r="IBI250" s="221"/>
      <c r="IBJ250" s="221"/>
      <c r="IBK250" s="221"/>
      <c r="IBL250" s="221"/>
      <c r="IBM250" s="221"/>
      <c r="IBN250" s="221"/>
      <c r="IBO250" s="221"/>
      <c r="IBP250" s="221"/>
      <c r="IBQ250" s="221"/>
      <c r="IBR250" s="221"/>
      <c r="IBS250" s="221"/>
      <c r="IBT250" s="221"/>
      <c r="IBU250" s="221"/>
      <c r="IBV250" s="221"/>
      <c r="IBW250" s="221"/>
      <c r="IBX250" s="221"/>
      <c r="IBY250" s="221"/>
      <c r="IBZ250" s="221"/>
      <c r="ICA250" s="221"/>
      <c r="ICB250" s="221"/>
      <c r="ICC250" s="221"/>
      <c r="ICD250" s="221"/>
      <c r="ICE250" s="221"/>
      <c r="ICF250" s="221"/>
      <c r="ICG250" s="221"/>
      <c r="ICH250" s="221"/>
      <c r="ICI250" s="221"/>
      <c r="ICJ250" s="221"/>
      <c r="ICK250" s="221"/>
      <c r="ICL250" s="221"/>
      <c r="ICM250" s="221"/>
      <c r="ICN250" s="221"/>
      <c r="ICO250" s="221"/>
      <c r="ICP250" s="221"/>
      <c r="ICQ250" s="221"/>
      <c r="ICR250" s="221"/>
      <c r="ICS250" s="221"/>
      <c r="ICT250" s="221"/>
      <c r="ICU250" s="221"/>
      <c r="ICV250" s="221"/>
      <c r="ICW250" s="221"/>
      <c r="ICX250" s="221"/>
      <c r="ICY250" s="221"/>
      <c r="ICZ250" s="221"/>
      <c r="IDA250" s="221"/>
      <c r="IDB250" s="221"/>
      <c r="IDC250" s="221"/>
      <c r="IDD250" s="221"/>
      <c r="IDE250" s="221"/>
      <c r="IDF250" s="221"/>
      <c r="IDG250" s="221"/>
      <c r="IDH250" s="221"/>
      <c r="IDI250" s="221"/>
      <c r="IDJ250" s="221"/>
      <c r="IDK250" s="221"/>
      <c r="IDL250" s="221"/>
      <c r="IDM250" s="221"/>
      <c r="IDN250" s="221"/>
      <c r="IDO250" s="221"/>
      <c r="IDP250" s="221"/>
      <c r="IDQ250" s="221"/>
      <c r="IDR250" s="221"/>
      <c r="IDS250" s="221"/>
      <c r="IDT250" s="221"/>
      <c r="IDU250" s="221"/>
      <c r="IDV250" s="221"/>
      <c r="IDW250" s="221"/>
      <c r="IDX250" s="221"/>
      <c r="IDY250" s="221"/>
      <c r="IDZ250" s="221"/>
      <c r="IEA250" s="221"/>
      <c r="IEB250" s="221"/>
      <c r="IEC250" s="221"/>
      <c r="IED250" s="221"/>
      <c r="IEE250" s="221"/>
      <c r="IEF250" s="221"/>
      <c r="IEG250" s="221"/>
      <c r="IEH250" s="221"/>
      <c r="IEI250" s="221"/>
      <c r="IEJ250" s="221"/>
      <c r="IEK250" s="221"/>
      <c r="IEL250" s="221"/>
      <c r="IEM250" s="221"/>
      <c r="IEN250" s="221"/>
      <c r="IEO250" s="221"/>
      <c r="IEP250" s="221"/>
      <c r="IEQ250" s="221"/>
      <c r="IER250" s="221"/>
      <c r="IES250" s="221"/>
      <c r="IET250" s="221"/>
      <c r="IEU250" s="221"/>
      <c r="IEV250" s="221"/>
      <c r="IEW250" s="221"/>
      <c r="IEX250" s="221"/>
      <c r="IEY250" s="221"/>
      <c r="IEZ250" s="221"/>
      <c r="IFA250" s="221"/>
      <c r="IFB250" s="221"/>
      <c r="IFC250" s="221"/>
      <c r="IFD250" s="221"/>
      <c r="IFE250" s="221"/>
      <c r="IFF250" s="221"/>
      <c r="IFG250" s="221"/>
      <c r="IFH250" s="221"/>
      <c r="IFI250" s="221"/>
      <c r="IFJ250" s="221"/>
      <c r="IFK250" s="221"/>
      <c r="IFL250" s="221"/>
      <c r="IFM250" s="221"/>
      <c r="IFN250" s="221"/>
      <c r="IFO250" s="221"/>
      <c r="IFP250" s="221"/>
      <c r="IFQ250" s="221"/>
      <c r="IFR250" s="221"/>
      <c r="IFS250" s="221"/>
      <c r="IFT250" s="221"/>
      <c r="IFU250" s="221"/>
      <c r="IFV250" s="221"/>
      <c r="IFW250" s="221"/>
      <c r="IFX250" s="221"/>
      <c r="IFY250" s="221"/>
      <c r="IFZ250" s="221"/>
      <c r="IGA250" s="221"/>
      <c r="IGB250" s="221"/>
      <c r="IGC250" s="221"/>
      <c r="IGD250" s="221"/>
      <c r="IGE250" s="221"/>
      <c r="IGF250" s="221"/>
      <c r="IGG250" s="221"/>
      <c r="IGH250" s="221"/>
      <c r="IGI250" s="221"/>
      <c r="IGJ250" s="221"/>
      <c r="IGK250" s="221"/>
      <c r="IGL250" s="221"/>
      <c r="IGM250" s="221"/>
      <c r="IGN250" s="221"/>
      <c r="IGO250" s="221"/>
      <c r="IGP250" s="221"/>
      <c r="IGQ250" s="221"/>
      <c r="IGR250" s="221"/>
      <c r="IGS250" s="221"/>
      <c r="IGT250" s="221"/>
      <c r="IGU250" s="221"/>
      <c r="IGV250" s="221"/>
      <c r="IGW250" s="221"/>
      <c r="IGX250" s="221"/>
      <c r="IGY250" s="221"/>
      <c r="IGZ250" s="221"/>
      <c r="IHA250" s="221"/>
      <c r="IHB250" s="221"/>
      <c r="IHC250" s="221"/>
      <c r="IHD250" s="221"/>
      <c r="IHE250" s="221"/>
      <c r="IHF250" s="221"/>
      <c r="IHG250" s="221"/>
      <c r="IHH250" s="221"/>
      <c r="IHI250" s="221"/>
      <c r="IHJ250" s="221"/>
      <c r="IHK250" s="221"/>
      <c r="IHL250" s="221"/>
      <c r="IHM250" s="221"/>
      <c r="IHN250" s="221"/>
      <c r="IHO250" s="221"/>
      <c r="IHP250" s="221"/>
      <c r="IHQ250" s="221"/>
      <c r="IHR250" s="221"/>
      <c r="IHS250" s="221"/>
      <c r="IHT250" s="221"/>
      <c r="IHU250" s="221"/>
      <c r="IHV250" s="221"/>
      <c r="IHW250" s="221"/>
      <c r="IHX250" s="221"/>
      <c r="IHY250" s="221"/>
      <c r="IHZ250" s="221"/>
      <c r="IIA250" s="221"/>
      <c r="IIB250" s="221"/>
      <c r="IIC250" s="221"/>
      <c r="IID250" s="221"/>
      <c r="IIE250" s="221"/>
      <c r="IIF250" s="221"/>
      <c r="IIG250" s="221"/>
      <c r="IIH250" s="221"/>
      <c r="III250" s="221"/>
      <c r="IIJ250" s="221"/>
      <c r="IIK250" s="221"/>
      <c r="IIL250" s="221"/>
      <c r="IIM250" s="221"/>
      <c r="IIN250" s="221"/>
      <c r="IIO250" s="221"/>
      <c r="IIP250" s="221"/>
      <c r="IIQ250" s="221"/>
      <c r="IIR250" s="221"/>
      <c r="IIS250" s="221"/>
      <c r="IIT250" s="221"/>
      <c r="IIU250" s="221"/>
      <c r="IIV250" s="221"/>
      <c r="IIW250" s="221"/>
      <c r="IIX250" s="221"/>
      <c r="IIY250" s="221"/>
      <c r="IIZ250" s="221"/>
      <c r="IJA250" s="221"/>
      <c r="IJB250" s="221"/>
      <c r="IJC250" s="221"/>
      <c r="IJD250" s="221"/>
      <c r="IJE250" s="221"/>
      <c r="IJF250" s="221"/>
      <c r="IJG250" s="221"/>
      <c r="IJH250" s="221"/>
      <c r="IJI250" s="221"/>
      <c r="IJJ250" s="221"/>
      <c r="IJK250" s="221"/>
      <c r="IJL250" s="221"/>
      <c r="IJM250" s="221"/>
      <c r="IJN250" s="221"/>
      <c r="IJO250" s="221"/>
      <c r="IJP250" s="221"/>
      <c r="IJQ250" s="221"/>
      <c r="IJR250" s="221"/>
      <c r="IJS250" s="221"/>
      <c r="IJT250" s="221"/>
      <c r="IJU250" s="221"/>
      <c r="IJV250" s="221"/>
      <c r="IJW250" s="221"/>
      <c r="IJX250" s="221"/>
      <c r="IJY250" s="221"/>
      <c r="IJZ250" s="221"/>
      <c r="IKA250" s="221"/>
      <c r="IKB250" s="221"/>
      <c r="IKC250" s="221"/>
      <c r="IKD250" s="221"/>
      <c r="IKE250" s="221"/>
      <c r="IKF250" s="221"/>
      <c r="IKG250" s="221"/>
      <c r="IKH250" s="221"/>
      <c r="IKI250" s="221"/>
      <c r="IKJ250" s="221"/>
      <c r="IKK250" s="221"/>
      <c r="IKL250" s="221"/>
      <c r="IKM250" s="221"/>
      <c r="IKN250" s="221"/>
      <c r="IKO250" s="221"/>
      <c r="IKP250" s="221"/>
      <c r="IKQ250" s="221"/>
      <c r="IKR250" s="221"/>
      <c r="IKS250" s="221"/>
      <c r="IKT250" s="221"/>
      <c r="IKU250" s="221"/>
      <c r="IKV250" s="221"/>
      <c r="IKW250" s="221"/>
      <c r="IKX250" s="221"/>
      <c r="IKY250" s="221"/>
      <c r="IKZ250" s="221"/>
      <c r="ILA250" s="221"/>
      <c r="ILB250" s="221"/>
      <c r="ILC250" s="221"/>
      <c r="ILD250" s="221"/>
      <c r="ILE250" s="221"/>
      <c r="ILF250" s="221"/>
      <c r="ILG250" s="221"/>
      <c r="ILH250" s="221"/>
      <c r="ILI250" s="221"/>
      <c r="ILJ250" s="221"/>
      <c r="ILK250" s="221"/>
      <c r="ILL250" s="221"/>
      <c r="ILM250" s="221"/>
      <c r="ILN250" s="221"/>
      <c r="ILO250" s="221"/>
      <c r="ILP250" s="221"/>
      <c r="ILQ250" s="221"/>
      <c r="ILR250" s="221"/>
      <c r="ILS250" s="221"/>
      <c r="ILT250" s="221"/>
      <c r="ILU250" s="221"/>
      <c r="ILV250" s="221"/>
      <c r="ILW250" s="221"/>
      <c r="ILX250" s="221"/>
      <c r="ILY250" s="221"/>
      <c r="ILZ250" s="221"/>
      <c r="IMA250" s="221"/>
      <c r="IMB250" s="221"/>
      <c r="IMC250" s="221"/>
      <c r="IMD250" s="221"/>
      <c r="IME250" s="221"/>
      <c r="IMF250" s="221"/>
      <c r="IMG250" s="221"/>
      <c r="IMH250" s="221"/>
      <c r="IMI250" s="221"/>
      <c r="IMJ250" s="221"/>
      <c r="IMK250" s="221"/>
      <c r="IML250" s="221"/>
      <c r="IMM250" s="221"/>
      <c r="IMN250" s="221"/>
      <c r="IMO250" s="221"/>
      <c r="IMP250" s="221"/>
      <c r="IMQ250" s="221"/>
      <c r="IMR250" s="221"/>
      <c r="IMS250" s="221"/>
      <c r="IMT250" s="221"/>
      <c r="IMU250" s="221"/>
      <c r="IMV250" s="221"/>
      <c r="IMW250" s="221"/>
      <c r="IMX250" s="221"/>
      <c r="IMY250" s="221"/>
      <c r="IMZ250" s="221"/>
      <c r="INA250" s="221"/>
      <c r="INB250" s="221"/>
      <c r="INC250" s="221"/>
      <c r="IND250" s="221"/>
      <c r="INE250" s="221"/>
      <c r="INF250" s="221"/>
      <c r="ING250" s="221"/>
      <c r="INH250" s="221"/>
      <c r="INI250" s="221"/>
      <c r="INJ250" s="221"/>
      <c r="INK250" s="221"/>
      <c r="INL250" s="221"/>
      <c r="INM250" s="221"/>
      <c r="INN250" s="221"/>
      <c r="INO250" s="221"/>
      <c r="INP250" s="221"/>
      <c r="INQ250" s="221"/>
      <c r="INR250" s="221"/>
      <c r="INS250" s="221"/>
      <c r="INT250" s="221"/>
      <c r="INU250" s="221"/>
      <c r="INV250" s="221"/>
      <c r="INW250" s="221"/>
      <c r="INX250" s="221"/>
      <c r="INY250" s="221"/>
      <c r="INZ250" s="221"/>
      <c r="IOA250" s="221"/>
      <c r="IOB250" s="221"/>
      <c r="IOC250" s="221"/>
      <c r="IOD250" s="221"/>
      <c r="IOE250" s="221"/>
      <c r="IOF250" s="221"/>
      <c r="IOG250" s="221"/>
      <c r="IOH250" s="221"/>
      <c r="IOI250" s="221"/>
      <c r="IOJ250" s="221"/>
      <c r="IOK250" s="221"/>
      <c r="IOL250" s="221"/>
      <c r="IOM250" s="221"/>
      <c r="ION250" s="221"/>
      <c r="IOO250" s="221"/>
      <c r="IOP250" s="221"/>
      <c r="IOQ250" s="221"/>
      <c r="IOR250" s="221"/>
      <c r="IOS250" s="221"/>
      <c r="IOT250" s="221"/>
      <c r="IOU250" s="221"/>
      <c r="IOV250" s="221"/>
      <c r="IOW250" s="221"/>
      <c r="IOX250" s="221"/>
      <c r="IOY250" s="221"/>
      <c r="IOZ250" s="221"/>
      <c r="IPA250" s="221"/>
      <c r="IPB250" s="221"/>
      <c r="IPC250" s="221"/>
      <c r="IPD250" s="221"/>
      <c r="IPE250" s="221"/>
      <c r="IPF250" s="221"/>
      <c r="IPG250" s="221"/>
      <c r="IPH250" s="221"/>
      <c r="IPI250" s="221"/>
      <c r="IPJ250" s="221"/>
      <c r="IPK250" s="221"/>
      <c r="IPL250" s="221"/>
      <c r="IPM250" s="221"/>
      <c r="IPN250" s="221"/>
      <c r="IPO250" s="221"/>
      <c r="IPP250" s="221"/>
      <c r="IPQ250" s="221"/>
      <c r="IPR250" s="221"/>
      <c r="IPS250" s="221"/>
      <c r="IPT250" s="221"/>
      <c r="IPU250" s="221"/>
      <c r="IPV250" s="221"/>
      <c r="IPW250" s="221"/>
      <c r="IPX250" s="221"/>
      <c r="IPY250" s="221"/>
      <c r="IPZ250" s="221"/>
      <c r="IQA250" s="221"/>
      <c r="IQB250" s="221"/>
      <c r="IQC250" s="221"/>
      <c r="IQD250" s="221"/>
      <c r="IQE250" s="221"/>
      <c r="IQF250" s="221"/>
      <c r="IQG250" s="221"/>
      <c r="IQH250" s="221"/>
      <c r="IQI250" s="221"/>
      <c r="IQJ250" s="221"/>
      <c r="IQK250" s="221"/>
      <c r="IQL250" s="221"/>
      <c r="IQM250" s="221"/>
      <c r="IQN250" s="221"/>
      <c r="IQO250" s="221"/>
      <c r="IQP250" s="221"/>
      <c r="IQQ250" s="221"/>
      <c r="IQR250" s="221"/>
      <c r="IQS250" s="221"/>
      <c r="IQT250" s="221"/>
      <c r="IQU250" s="221"/>
      <c r="IQV250" s="221"/>
      <c r="IQW250" s="221"/>
      <c r="IQX250" s="221"/>
      <c r="IQY250" s="221"/>
      <c r="IQZ250" s="221"/>
      <c r="IRA250" s="221"/>
      <c r="IRB250" s="221"/>
      <c r="IRC250" s="221"/>
      <c r="IRD250" s="221"/>
      <c r="IRE250" s="221"/>
      <c r="IRF250" s="221"/>
      <c r="IRG250" s="221"/>
      <c r="IRH250" s="221"/>
      <c r="IRI250" s="221"/>
      <c r="IRJ250" s="221"/>
      <c r="IRK250" s="221"/>
      <c r="IRL250" s="221"/>
      <c r="IRM250" s="221"/>
      <c r="IRN250" s="221"/>
      <c r="IRO250" s="221"/>
      <c r="IRP250" s="221"/>
      <c r="IRQ250" s="221"/>
      <c r="IRR250" s="221"/>
      <c r="IRS250" s="221"/>
      <c r="IRT250" s="221"/>
      <c r="IRU250" s="221"/>
      <c r="IRV250" s="221"/>
      <c r="IRW250" s="221"/>
      <c r="IRX250" s="221"/>
      <c r="IRY250" s="221"/>
      <c r="IRZ250" s="221"/>
      <c r="ISA250" s="221"/>
      <c r="ISB250" s="221"/>
      <c r="ISC250" s="221"/>
      <c r="ISD250" s="221"/>
      <c r="ISE250" s="221"/>
      <c r="ISF250" s="221"/>
      <c r="ISG250" s="221"/>
      <c r="ISH250" s="221"/>
      <c r="ISI250" s="221"/>
      <c r="ISJ250" s="221"/>
      <c r="ISK250" s="221"/>
      <c r="ISL250" s="221"/>
      <c r="ISM250" s="221"/>
      <c r="ISN250" s="221"/>
      <c r="ISO250" s="221"/>
      <c r="ISP250" s="221"/>
      <c r="ISQ250" s="221"/>
      <c r="ISR250" s="221"/>
      <c r="ISS250" s="221"/>
      <c r="IST250" s="221"/>
      <c r="ISU250" s="221"/>
      <c r="ISV250" s="221"/>
      <c r="ISW250" s="221"/>
      <c r="ISX250" s="221"/>
      <c r="ISY250" s="221"/>
      <c r="ISZ250" s="221"/>
      <c r="ITA250" s="221"/>
      <c r="ITB250" s="221"/>
      <c r="ITC250" s="221"/>
      <c r="ITD250" s="221"/>
      <c r="ITE250" s="221"/>
      <c r="ITF250" s="221"/>
      <c r="ITG250" s="221"/>
      <c r="ITH250" s="221"/>
      <c r="ITI250" s="221"/>
      <c r="ITJ250" s="221"/>
      <c r="ITK250" s="221"/>
      <c r="ITL250" s="221"/>
      <c r="ITM250" s="221"/>
      <c r="ITN250" s="221"/>
      <c r="ITO250" s="221"/>
      <c r="ITP250" s="221"/>
      <c r="ITQ250" s="221"/>
      <c r="ITR250" s="221"/>
      <c r="ITS250" s="221"/>
      <c r="ITT250" s="221"/>
      <c r="ITU250" s="221"/>
      <c r="ITV250" s="221"/>
      <c r="ITW250" s="221"/>
      <c r="ITX250" s="221"/>
      <c r="ITY250" s="221"/>
      <c r="ITZ250" s="221"/>
      <c r="IUA250" s="221"/>
      <c r="IUB250" s="221"/>
      <c r="IUC250" s="221"/>
      <c r="IUD250" s="221"/>
      <c r="IUE250" s="221"/>
      <c r="IUF250" s="221"/>
      <c r="IUG250" s="221"/>
      <c r="IUH250" s="221"/>
      <c r="IUI250" s="221"/>
      <c r="IUJ250" s="221"/>
      <c r="IUK250" s="221"/>
      <c r="IUL250" s="221"/>
      <c r="IUM250" s="221"/>
      <c r="IUN250" s="221"/>
      <c r="IUO250" s="221"/>
      <c r="IUP250" s="221"/>
      <c r="IUQ250" s="221"/>
      <c r="IUR250" s="221"/>
      <c r="IUS250" s="221"/>
      <c r="IUT250" s="221"/>
      <c r="IUU250" s="221"/>
      <c r="IUV250" s="221"/>
      <c r="IUW250" s="221"/>
      <c r="IUX250" s="221"/>
      <c r="IUY250" s="221"/>
      <c r="IUZ250" s="221"/>
      <c r="IVA250" s="221"/>
      <c r="IVB250" s="221"/>
      <c r="IVC250" s="221"/>
      <c r="IVD250" s="221"/>
      <c r="IVE250" s="221"/>
      <c r="IVF250" s="221"/>
      <c r="IVG250" s="221"/>
      <c r="IVH250" s="221"/>
      <c r="IVI250" s="221"/>
      <c r="IVJ250" s="221"/>
      <c r="IVK250" s="221"/>
      <c r="IVL250" s="221"/>
      <c r="IVM250" s="221"/>
      <c r="IVN250" s="221"/>
      <c r="IVO250" s="221"/>
      <c r="IVP250" s="221"/>
      <c r="IVQ250" s="221"/>
      <c r="IVR250" s="221"/>
      <c r="IVS250" s="221"/>
      <c r="IVT250" s="221"/>
      <c r="IVU250" s="221"/>
      <c r="IVV250" s="221"/>
      <c r="IVW250" s="221"/>
      <c r="IVX250" s="221"/>
      <c r="IVY250" s="221"/>
      <c r="IVZ250" s="221"/>
      <c r="IWA250" s="221"/>
      <c r="IWB250" s="221"/>
      <c r="IWC250" s="221"/>
      <c r="IWD250" s="221"/>
      <c r="IWE250" s="221"/>
      <c r="IWF250" s="221"/>
      <c r="IWG250" s="221"/>
      <c r="IWH250" s="221"/>
      <c r="IWI250" s="221"/>
      <c r="IWJ250" s="221"/>
      <c r="IWK250" s="221"/>
      <c r="IWL250" s="221"/>
      <c r="IWM250" s="221"/>
      <c r="IWN250" s="221"/>
      <c r="IWO250" s="221"/>
      <c r="IWP250" s="221"/>
      <c r="IWQ250" s="221"/>
      <c r="IWR250" s="221"/>
      <c r="IWS250" s="221"/>
      <c r="IWT250" s="221"/>
      <c r="IWU250" s="221"/>
      <c r="IWV250" s="221"/>
      <c r="IWW250" s="221"/>
      <c r="IWX250" s="221"/>
      <c r="IWY250" s="221"/>
      <c r="IWZ250" s="221"/>
      <c r="IXA250" s="221"/>
      <c r="IXB250" s="221"/>
      <c r="IXC250" s="221"/>
      <c r="IXD250" s="221"/>
      <c r="IXE250" s="221"/>
      <c r="IXF250" s="221"/>
      <c r="IXG250" s="221"/>
      <c r="IXH250" s="221"/>
      <c r="IXI250" s="221"/>
      <c r="IXJ250" s="221"/>
      <c r="IXK250" s="221"/>
      <c r="IXL250" s="221"/>
      <c r="IXM250" s="221"/>
      <c r="IXN250" s="221"/>
      <c r="IXO250" s="221"/>
      <c r="IXP250" s="221"/>
      <c r="IXQ250" s="221"/>
      <c r="IXR250" s="221"/>
      <c r="IXS250" s="221"/>
      <c r="IXT250" s="221"/>
      <c r="IXU250" s="221"/>
      <c r="IXV250" s="221"/>
      <c r="IXW250" s="221"/>
      <c r="IXX250" s="221"/>
      <c r="IXY250" s="221"/>
      <c r="IXZ250" s="221"/>
      <c r="IYA250" s="221"/>
      <c r="IYB250" s="221"/>
      <c r="IYC250" s="221"/>
      <c r="IYD250" s="221"/>
      <c r="IYE250" s="221"/>
      <c r="IYF250" s="221"/>
      <c r="IYG250" s="221"/>
      <c r="IYH250" s="221"/>
      <c r="IYI250" s="221"/>
      <c r="IYJ250" s="221"/>
      <c r="IYK250" s="221"/>
      <c r="IYL250" s="221"/>
      <c r="IYM250" s="221"/>
      <c r="IYN250" s="221"/>
      <c r="IYO250" s="221"/>
      <c r="IYP250" s="221"/>
      <c r="IYQ250" s="221"/>
      <c r="IYR250" s="221"/>
      <c r="IYS250" s="221"/>
      <c r="IYT250" s="221"/>
      <c r="IYU250" s="221"/>
      <c r="IYV250" s="221"/>
      <c r="IYW250" s="221"/>
      <c r="IYX250" s="221"/>
      <c r="IYY250" s="221"/>
      <c r="IYZ250" s="221"/>
      <c r="IZA250" s="221"/>
      <c r="IZB250" s="221"/>
      <c r="IZC250" s="221"/>
      <c r="IZD250" s="221"/>
      <c r="IZE250" s="221"/>
      <c r="IZF250" s="221"/>
      <c r="IZG250" s="221"/>
      <c r="IZH250" s="221"/>
      <c r="IZI250" s="221"/>
      <c r="IZJ250" s="221"/>
      <c r="IZK250" s="221"/>
      <c r="IZL250" s="221"/>
      <c r="IZM250" s="221"/>
      <c r="IZN250" s="221"/>
      <c r="IZO250" s="221"/>
      <c r="IZP250" s="221"/>
      <c r="IZQ250" s="221"/>
      <c r="IZR250" s="221"/>
      <c r="IZS250" s="221"/>
      <c r="IZT250" s="221"/>
      <c r="IZU250" s="221"/>
      <c r="IZV250" s="221"/>
      <c r="IZW250" s="221"/>
      <c r="IZX250" s="221"/>
      <c r="IZY250" s="221"/>
      <c r="IZZ250" s="221"/>
      <c r="JAA250" s="221"/>
      <c r="JAB250" s="221"/>
      <c r="JAC250" s="221"/>
      <c r="JAD250" s="221"/>
      <c r="JAE250" s="221"/>
      <c r="JAF250" s="221"/>
      <c r="JAG250" s="221"/>
      <c r="JAH250" s="221"/>
      <c r="JAI250" s="221"/>
      <c r="JAJ250" s="221"/>
      <c r="JAK250" s="221"/>
      <c r="JAL250" s="221"/>
      <c r="JAM250" s="221"/>
      <c r="JAN250" s="221"/>
      <c r="JAO250" s="221"/>
      <c r="JAP250" s="221"/>
      <c r="JAQ250" s="221"/>
      <c r="JAR250" s="221"/>
      <c r="JAS250" s="221"/>
      <c r="JAT250" s="221"/>
      <c r="JAU250" s="221"/>
      <c r="JAV250" s="221"/>
      <c r="JAW250" s="221"/>
      <c r="JAX250" s="221"/>
      <c r="JAY250" s="221"/>
      <c r="JAZ250" s="221"/>
      <c r="JBA250" s="221"/>
      <c r="JBB250" s="221"/>
      <c r="JBC250" s="221"/>
      <c r="JBD250" s="221"/>
      <c r="JBE250" s="221"/>
      <c r="JBF250" s="221"/>
      <c r="JBG250" s="221"/>
      <c r="JBH250" s="221"/>
      <c r="JBI250" s="221"/>
      <c r="JBJ250" s="221"/>
      <c r="JBK250" s="221"/>
      <c r="JBL250" s="221"/>
      <c r="JBM250" s="221"/>
      <c r="JBN250" s="221"/>
      <c r="JBO250" s="221"/>
      <c r="JBP250" s="221"/>
      <c r="JBQ250" s="221"/>
      <c r="JBR250" s="221"/>
      <c r="JBS250" s="221"/>
      <c r="JBT250" s="221"/>
      <c r="JBU250" s="221"/>
      <c r="JBV250" s="221"/>
      <c r="JBW250" s="221"/>
      <c r="JBX250" s="221"/>
      <c r="JBY250" s="221"/>
      <c r="JBZ250" s="221"/>
      <c r="JCA250" s="221"/>
      <c r="JCB250" s="221"/>
      <c r="JCC250" s="221"/>
      <c r="JCD250" s="221"/>
      <c r="JCE250" s="221"/>
      <c r="JCF250" s="221"/>
      <c r="JCG250" s="221"/>
      <c r="JCH250" s="221"/>
      <c r="JCI250" s="221"/>
      <c r="JCJ250" s="221"/>
      <c r="JCK250" s="221"/>
      <c r="JCL250" s="221"/>
      <c r="JCM250" s="221"/>
      <c r="JCN250" s="221"/>
      <c r="JCO250" s="221"/>
      <c r="JCP250" s="221"/>
      <c r="JCQ250" s="221"/>
      <c r="JCR250" s="221"/>
      <c r="JCS250" s="221"/>
      <c r="JCT250" s="221"/>
      <c r="JCU250" s="221"/>
      <c r="JCV250" s="221"/>
      <c r="JCW250" s="221"/>
      <c r="JCX250" s="221"/>
      <c r="JCY250" s="221"/>
      <c r="JCZ250" s="221"/>
      <c r="JDA250" s="221"/>
      <c r="JDB250" s="221"/>
      <c r="JDC250" s="221"/>
      <c r="JDD250" s="221"/>
      <c r="JDE250" s="221"/>
      <c r="JDF250" s="221"/>
      <c r="JDG250" s="221"/>
      <c r="JDH250" s="221"/>
      <c r="JDI250" s="221"/>
      <c r="JDJ250" s="221"/>
      <c r="JDK250" s="221"/>
      <c r="JDL250" s="221"/>
      <c r="JDM250" s="221"/>
      <c r="JDN250" s="221"/>
      <c r="JDO250" s="221"/>
      <c r="JDP250" s="221"/>
      <c r="JDQ250" s="221"/>
      <c r="JDR250" s="221"/>
      <c r="JDS250" s="221"/>
      <c r="JDT250" s="221"/>
      <c r="JDU250" s="221"/>
      <c r="JDV250" s="221"/>
      <c r="JDW250" s="221"/>
      <c r="JDX250" s="221"/>
      <c r="JDY250" s="221"/>
      <c r="JDZ250" s="221"/>
      <c r="JEA250" s="221"/>
      <c r="JEB250" s="221"/>
      <c r="JEC250" s="221"/>
      <c r="JED250" s="221"/>
      <c r="JEE250" s="221"/>
      <c r="JEF250" s="221"/>
      <c r="JEG250" s="221"/>
      <c r="JEH250" s="221"/>
      <c r="JEI250" s="221"/>
      <c r="JEJ250" s="221"/>
      <c r="JEK250" s="221"/>
      <c r="JEL250" s="221"/>
      <c r="JEM250" s="221"/>
      <c r="JEN250" s="221"/>
      <c r="JEO250" s="221"/>
      <c r="JEP250" s="221"/>
      <c r="JEQ250" s="221"/>
      <c r="JER250" s="221"/>
      <c r="JES250" s="221"/>
      <c r="JET250" s="221"/>
      <c r="JEU250" s="221"/>
      <c r="JEV250" s="221"/>
      <c r="JEW250" s="221"/>
      <c r="JEX250" s="221"/>
      <c r="JEY250" s="221"/>
      <c r="JEZ250" s="221"/>
      <c r="JFA250" s="221"/>
      <c r="JFB250" s="221"/>
      <c r="JFC250" s="221"/>
      <c r="JFD250" s="221"/>
      <c r="JFE250" s="221"/>
      <c r="JFF250" s="221"/>
      <c r="JFG250" s="221"/>
      <c r="JFH250" s="221"/>
      <c r="JFI250" s="221"/>
      <c r="JFJ250" s="221"/>
      <c r="JFK250" s="221"/>
      <c r="JFL250" s="221"/>
      <c r="JFM250" s="221"/>
      <c r="JFN250" s="221"/>
      <c r="JFO250" s="221"/>
      <c r="JFP250" s="221"/>
      <c r="JFQ250" s="221"/>
      <c r="JFR250" s="221"/>
      <c r="JFS250" s="221"/>
      <c r="JFT250" s="221"/>
      <c r="JFU250" s="221"/>
      <c r="JFV250" s="221"/>
      <c r="JFW250" s="221"/>
      <c r="JFX250" s="221"/>
      <c r="JFY250" s="221"/>
      <c r="JFZ250" s="221"/>
      <c r="JGA250" s="221"/>
      <c r="JGB250" s="221"/>
      <c r="JGC250" s="221"/>
      <c r="JGD250" s="221"/>
      <c r="JGE250" s="221"/>
      <c r="JGF250" s="221"/>
      <c r="JGG250" s="221"/>
      <c r="JGH250" s="221"/>
      <c r="JGI250" s="221"/>
      <c r="JGJ250" s="221"/>
      <c r="JGK250" s="221"/>
      <c r="JGL250" s="221"/>
      <c r="JGM250" s="221"/>
      <c r="JGN250" s="221"/>
      <c r="JGO250" s="221"/>
      <c r="JGP250" s="221"/>
      <c r="JGQ250" s="221"/>
      <c r="JGR250" s="221"/>
      <c r="JGS250" s="221"/>
      <c r="JGT250" s="221"/>
      <c r="JGU250" s="221"/>
      <c r="JGV250" s="221"/>
      <c r="JGW250" s="221"/>
      <c r="JGX250" s="221"/>
      <c r="JGY250" s="221"/>
      <c r="JGZ250" s="221"/>
      <c r="JHA250" s="221"/>
      <c r="JHB250" s="221"/>
      <c r="JHC250" s="221"/>
      <c r="JHD250" s="221"/>
      <c r="JHE250" s="221"/>
      <c r="JHF250" s="221"/>
      <c r="JHG250" s="221"/>
      <c r="JHH250" s="221"/>
      <c r="JHI250" s="221"/>
      <c r="JHJ250" s="221"/>
      <c r="JHK250" s="221"/>
      <c r="JHL250" s="221"/>
      <c r="JHM250" s="221"/>
      <c r="JHN250" s="221"/>
      <c r="JHO250" s="221"/>
      <c r="JHP250" s="221"/>
      <c r="JHQ250" s="221"/>
      <c r="JHR250" s="221"/>
      <c r="JHS250" s="221"/>
      <c r="JHT250" s="221"/>
      <c r="JHU250" s="221"/>
      <c r="JHV250" s="221"/>
      <c r="JHW250" s="221"/>
      <c r="JHX250" s="221"/>
      <c r="JHY250" s="221"/>
      <c r="JHZ250" s="221"/>
      <c r="JIA250" s="221"/>
      <c r="JIB250" s="221"/>
      <c r="JIC250" s="221"/>
      <c r="JID250" s="221"/>
      <c r="JIE250" s="221"/>
      <c r="JIF250" s="221"/>
      <c r="JIG250" s="221"/>
      <c r="JIH250" s="221"/>
      <c r="JII250" s="221"/>
      <c r="JIJ250" s="221"/>
      <c r="JIK250" s="221"/>
      <c r="JIL250" s="221"/>
      <c r="JIM250" s="221"/>
      <c r="JIN250" s="221"/>
      <c r="JIO250" s="221"/>
      <c r="JIP250" s="221"/>
      <c r="JIQ250" s="221"/>
      <c r="JIR250" s="221"/>
      <c r="JIS250" s="221"/>
      <c r="JIT250" s="221"/>
      <c r="JIU250" s="221"/>
      <c r="JIV250" s="221"/>
      <c r="JIW250" s="221"/>
      <c r="JIX250" s="221"/>
      <c r="JIY250" s="221"/>
      <c r="JIZ250" s="221"/>
      <c r="JJA250" s="221"/>
      <c r="JJB250" s="221"/>
      <c r="JJC250" s="221"/>
      <c r="JJD250" s="221"/>
      <c r="JJE250" s="221"/>
      <c r="JJF250" s="221"/>
      <c r="JJG250" s="221"/>
      <c r="JJH250" s="221"/>
      <c r="JJI250" s="221"/>
      <c r="JJJ250" s="221"/>
      <c r="JJK250" s="221"/>
      <c r="JJL250" s="221"/>
      <c r="JJM250" s="221"/>
      <c r="JJN250" s="221"/>
      <c r="JJO250" s="221"/>
      <c r="JJP250" s="221"/>
      <c r="JJQ250" s="221"/>
      <c r="JJR250" s="221"/>
      <c r="JJS250" s="221"/>
      <c r="JJT250" s="221"/>
      <c r="JJU250" s="221"/>
      <c r="JJV250" s="221"/>
      <c r="JJW250" s="221"/>
      <c r="JJX250" s="221"/>
      <c r="JJY250" s="221"/>
      <c r="JJZ250" s="221"/>
      <c r="JKA250" s="221"/>
      <c r="JKB250" s="221"/>
      <c r="JKC250" s="221"/>
      <c r="JKD250" s="221"/>
      <c r="JKE250" s="221"/>
      <c r="JKF250" s="221"/>
      <c r="JKG250" s="221"/>
      <c r="JKH250" s="221"/>
      <c r="JKI250" s="221"/>
      <c r="JKJ250" s="221"/>
      <c r="JKK250" s="221"/>
      <c r="JKL250" s="221"/>
      <c r="JKM250" s="221"/>
      <c r="JKN250" s="221"/>
      <c r="JKO250" s="221"/>
      <c r="JKP250" s="221"/>
      <c r="JKQ250" s="221"/>
      <c r="JKR250" s="221"/>
      <c r="JKS250" s="221"/>
      <c r="JKT250" s="221"/>
      <c r="JKU250" s="221"/>
      <c r="JKV250" s="221"/>
      <c r="JKW250" s="221"/>
      <c r="JKX250" s="221"/>
      <c r="JKY250" s="221"/>
      <c r="JKZ250" s="221"/>
      <c r="JLA250" s="221"/>
      <c r="JLB250" s="221"/>
      <c r="JLC250" s="221"/>
      <c r="JLD250" s="221"/>
      <c r="JLE250" s="221"/>
      <c r="JLF250" s="221"/>
      <c r="JLG250" s="221"/>
      <c r="JLH250" s="221"/>
      <c r="JLI250" s="221"/>
      <c r="JLJ250" s="221"/>
      <c r="JLK250" s="221"/>
      <c r="JLL250" s="221"/>
      <c r="JLM250" s="221"/>
      <c r="JLN250" s="221"/>
      <c r="JLO250" s="221"/>
      <c r="JLP250" s="221"/>
      <c r="JLQ250" s="221"/>
      <c r="JLR250" s="221"/>
      <c r="JLS250" s="221"/>
      <c r="JLT250" s="221"/>
      <c r="JLU250" s="221"/>
      <c r="JLV250" s="221"/>
      <c r="JLW250" s="221"/>
      <c r="JLX250" s="221"/>
      <c r="JLY250" s="221"/>
      <c r="JLZ250" s="221"/>
      <c r="JMA250" s="221"/>
      <c r="JMB250" s="221"/>
      <c r="JMC250" s="221"/>
      <c r="JMD250" s="221"/>
      <c r="JME250" s="221"/>
      <c r="JMF250" s="221"/>
      <c r="JMG250" s="221"/>
      <c r="JMH250" s="221"/>
      <c r="JMI250" s="221"/>
      <c r="JMJ250" s="221"/>
      <c r="JMK250" s="221"/>
      <c r="JML250" s="221"/>
      <c r="JMM250" s="221"/>
      <c r="JMN250" s="221"/>
      <c r="JMO250" s="221"/>
      <c r="JMP250" s="221"/>
      <c r="JMQ250" s="221"/>
      <c r="JMR250" s="221"/>
      <c r="JMS250" s="221"/>
      <c r="JMT250" s="221"/>
      <c r="JMU250" s="221"/>
      <c r="JMV250" s="221"/>
      <c r="JMW250" s="221"/>
      <c r="JMX250" s="221"/>
      <c r="JMY250" s="221"/>
      <c r="JMZ250" s="221"/>
      <c r="JNA250" s="221"/>
      <c r="JNB250" s="221"/>
      <c r="JNC250" s="221"/>
      <c r="JND250" s="221"/>
      <c r="JNE250" s="221"/>
      <c r="JNF250" s="221"/>
      <c r="JNG250" s="221"/>
      <c r="JNH250" s="221"/>
      <c r="JNI250" s="221"/>
      <c r="JNJ250" s="221"/>
      <c r="JNK250" s="221"/>
      <c r="JNL250" s="221"/>
      <c r="JNM250" s="221"/>
      <c r="JNN250" s="221"/>
      <c r="JNO250" s="221"/>
      <c r="JNP250" s="221"/>
      <c r="JNQ250" s="221"/>
      <c r="JNR250" s="221"/>
      <c r="JNS250" s="221"/>
      <c r="JNT250" s="221"/>
      <c r="JNU250" s="221"/>
      <c r="JNV250" s="221"/>
      <c r="JNW250" s="221"/>
      <c r="JNX250" s="221"/>
      <c r="JNY250" s="221"/>
      <c r="JNZ250" s="221"/>
      <c r="JOA250" s="221"/>
      <c r="JOB250" s="221"/>
      <c r="JOC250" s="221"/>
      <c r="JOD250" s="221"/>
      <c r="JOE250" s="221"/>
      <c r="JOF250" s="221"/>
      <c r="JOG250" s="221"/>
      <c r="JOH250" s="221"/>
      <c r="JOI250" s="221"/>
      <c r="JOJ250" s="221"/>
      <c r="JOK250" s="221"/>
      <c r="JOL250" s="221"/>
      <c r="JOM250" s="221"/>
      <c r="JON250" s="221"/>
      <c r="JOO250" s="221"/>
      <c r="JOP250" s="221"/>
      <c r="JOQ250" s="221"/>
      <c r="JOR250" s="221"/>
      <c r="JOS250" s="221"/>
      <c r="JOT250" s="221"/>
      <c r="JOU250" s="221"/>
      <c r="JOV250" s="221"/>
      <c r="JOW250" s="221"/>
      <c r="JOX250" s="221"/>
      <c r="JOY250" s="221"/>
      <c r="JOZ250" s="221"/>
      <c r="JPA250" s="221"/>
      <c r="JPB250" s="221"/>
      <c r="JPC250" s="221"/>
      <c r="JPD250" s="221"/>
      <c r="JPE250" s="221"/>
      <c r="JPF250" s="221"/>
      <c r="JPG250" s="221"/>
      <c r="JPH250" s="221"/>
      <c r="JPI250" s="221"/>
      <c r="JPJ250" s="221"/>
      <c r="JPK250" s="221"/>
      <c r="JPL250" s="221"/>
      <c r="JPM250" s="221"/>
      <c r="JPN250" s="221"/>
      <c r="JPO250" s="221"/>
      <c r="JPP250" s="221"/>
      <c r="JPQ250" s="221"/>
      <c r="JPR250" s="221"/>
      <c r="JPS250" s="221"/>
      <c r="JPT250" s="221"/>
      <c r="JPU250" s="221"/>
      <c r="JPV250" s="221"/>
      <c r="JPW250" s="221"/>
      <c r="JPX250" s="221"/>
      <c r="JPY250" s="221"/>
      <c r="JPZ250" s="221"/>
      <c r="JQA250" s="221"/>
      <c r="JQB250" s="221"/>
      <c r="JQC250" s="221"/>
      <c r="JQD250" s="221"/>
      <c r="JQE250" s="221"/>
      <c r="JQF250" s="221"/>
      <c r="JQG250" s="221"/>
      <c r="JQH250" s="221"/>
      <c r="JQI250" s="221"/>
      <c r="JQJ250" s="221"/>
      <c r="JQK250" s="221"/>
      <c r="JQL250" s="221"/>
      <c r="JQM250" s="221"/>
      <c r="JQN250" s="221"/>
      <c r="JQO250" s="221"/>
      <c r="JQP250" s="221"/>
      <c r="JQQ250" s="221"/>
      <c r="JQR250" s="221"/>
      <c r="JQS250" s="221"/>
      <c r="JQT250" s="221"/>
      <c r="JQU250" s="221"/>
      <c r="JQV250" s="221"/>
      <c r="JQW250" s="221"/>
      <c r="JQX250" s="221"/>
      <c r="JQY250" s="221"/>
      <c r="JQZ250" s="221"/>
      <c r="JRA250" s="221"/>
      <c r="JRB250" s="221"/>
      <c r="JRC250" s="221"/>
      <c r="JRD250" s="221"/>
      <c r="JRE250" s="221"/>
      <c r="JRF250" s="221"/>
      <c r="JRG250" s="221"/>
      <c r="JRH250" s="221"/>
      <c r="JRI250" s="221"/>
      <c r="JRJ250" s="221"/>
      <c r="JRK250" s="221"/>
      <c r="JRL250" s="221"/>
      <c r="JRM250" s="221"/>
      <c r="JRN250" s="221"/>
      <c r="JRO250" s="221"/>
      <c r="JRP250" s="221"/>
      <c r="JRQ250" s="221"/>
      <c r="JRR250" s="221"/>
      <c r="JRS250" s="221"/>
      <c r="JRT250" s="221"/>
      <c r="JRU250" s="221"/>
      <c r="JRV250" s="221"/>
      <c r="JRW250" s="221"/>
      <c r="JRX250" s="221"/>
      <c r="JRY250" s="221"/>
      <c r="JRZ250" s="221"/>
      <c r="JSA250" s="221"/>
      <c r="JSB250" s="221"/>
      <c r="JSC250" s="221"/>
      <c r="JSD250" s="221"/>
      <c r="JSE250" s="221"/>
      <c r="JSF250" s="221"/>
      <c r="JSG250" s="221"/>
      <c r="JSH250" s="221"/>
      <c r="JSI250" s="221"/>
      <c r="JSJ250" s="221"/>
      <c r="JSK250" s="221"/>
      <c r="JSL250" s="221"/>
      <c r="JSM250" s="221"/>
      <c r="JSN250" s="221"/>
      <c r="JSO250" s="221"/>
      <c r="JSP250" s="221"/>
      <c r="JSQ250" s="221"/>
      <c r="JSR250" s="221"/>
      <c r="JSS250" s="221"/>
      <c r="JST250" s="221"/>
      <c r="JSU250" s="221"/>
      <c r="JSV250" s="221"/>
      <c r="JSW250" s="221"/>
      <c r="JSX250" s="221"/>
      <c r="JSY250" s="221"/>
      <c r="JSZ250" s="221"/>
      <c r="JTA250" s="221"/>
      <c r="JTB250" s="221"/>
      <c r="JTC250" s="221"/>
      <c r="JTD250" s="221"/>
      <c r="JTE250" s="221"/>
      <c r="JTF250" s="221"/>
      <c r="JTG250" s="221"/>
      <c r="JTH250" s="221"/>
      <c r="JTI250" s="221"/>
      <c r="JTJ250" s="221"/>
      <c r="JTK250" s="221"/>
      <c r="JTL250" s="221"/>
      <c r="JTM250" s="221"/>
      <c r="JTN250" s="221"/>
      <c r="JTO250" s="221"/>
      <c r="JTP250" s="221"/>
      <c r="JTQ250" s="221"/>
      <c r="JTR250" s="221"/>
      <c r="JTS250" s="221"/>
      <c r="JTT250" s="221"/>
      <c r="JTU250" s="221"/>
      <c r="JTV250" s="221"/>
      <c r="JTW250" s="221"/>
      <c r="JTX250" s="221"/>
      <c r="JTY250" s="221"/>
      <c r="JTZ250" s="221"/>
      <c r="JUA250" s="221"/>
      <c r="JUB250" s="221"/>
      <c r="JUC250" s="221"/>
      <c r="JUD250" s="221"/>
      <c r="JUE250" s="221"/>
      <c r="JUF250" s="221"/>
      <c r="JUG250" s="221"/>
      <c r="JUH250" s="221"/>
      <c r="JUI250" s="221"/>
      <c r="JUJ250" s="221"/>
      <c r="JUK250" s="221"/>
      <c r="JUL250" s="221"/>
      <c r="JUM250" s="221"/>
      <c r="JUN250" s="221"/>
      <c r="JUO250" s="221"/>
      <c r="JUP250" s="221"/>
      <c r="JUQ250" s="221"/>
      <c r="JUR250" s="221"/>
      <c r="JUS250" s="221"/>
      <c r="JUT250" s="221"/>
      <c r="JUU250" s="221"/>
      <c r="JUV250" s="221"/>
      <c r="JUW250" s="221"/>
      <c r="JUX250" s="221"/>
      <c r="JUY250" s="221"/>
      <c r="JUZ250" s="221"/>
      <c r="JVA250" s="221"/>
      <c r="JVB250" s="221"/>
      <c r="JVC250" s="221"/>
      <c r="JVD250" s="221"/>
      <c r="JVE250" s="221"/>
      <c r="JVF250" s="221"/>
      <c r="JVG250" s="221"/>
      <c r="JVH250" s="221"/>
      <c r="JVI250" s="221"/>
      <c r="JVJ250" s="221"/>
      <c r="JVK250" s="221"/>
      <c r="JVL250" s="221"/>
      <c r="JVM250" s="221"/>
      <c r="JVN250" s="221"/>
      <c r="JVO250" s="221"/>
      <c r="JVP250" s="221"/>
      <c r="JVQ250" s="221"/>
      <c r="JVR250" s="221"/>
      <c r="JVS250" s="221"/>
      <c r="JVT250" s="221"/>
      <c r="JVU250" s="221"/>
      <c r="JVV250" s="221"/>
      <c r="JVW250" s="221"/>
      <c r="JVX250" s="221"/>
      <c r="JVY250" s="221"/>
      <c r="JVZ250" s="221"/>
      <c r="JWA250" s="221"/>
      <c r="JWB250" s="221"/>
      <c r="JWC250" s="221"/>
      <c r="JWD250" s="221"/>
      <c r="JWE250" s="221"/>
      <c r="JWF250" s="221"/>
      <c r="JWG250" s="221"/>
      <c r="JWH250" s="221"/>
      <c r="JWI250" s="221"/>
      <c r="JWJ250" s="221"/>
      <c r="JWK250" s="221"/>
      <c r="JWL250" s="221"/>
      <c r="JWM250" s="221"/>
      <c r="JWN250" s="221"/>
      <c r="JWO250" s="221"/>
      <c r="JWP250" s="221"/>
      <c r="JWQ250" s="221"/>
      <c r="JWR250" s="221"/>
      <c r="JWS250" s="221"/>
      <c r="JWT250" s="221"/>
      <c r="JWU250" s="221"/>
      <c r="JWV250" s="221"/>
      <c r="JWW250" s="221"/>
      <c r="JWX250" s="221"/>
      <c r="JWY250" s="221"/>
      <c r="JWZ250" s="221"/>
      <c r="JXA250" s="221"/>
      <c r="JXB250" s="221"/>
      <c r="JXC250" s="221"/>
      <c r="JXD250" s="221"/>
      <c r="JXE250" s="221"/>
      <c r="JXF250" s="221"/>
      <c r="JXG250" s="221"/>
      <c r="JXH250" s="221"/>
      <c r="JXI250" s="221"/>
      <c r="JXJ250" s="221"/>
      <c r="JXK250" s="221"/>
      <c r="JXL250" s="221"/>
      <c r="JXM250" s="221"/>
      <c r="JXN250" s="221"/>
      <c r="JXO250" s="221"/>
      <c r="JXP250" s="221"/>
      <c r="JXQ250" s="221"/>
      <c r="JXR250" s="221"/>
      <c r="JXS250" s="221"/>
      <c r="JXT250" s="221"/>
      <c r="JXU250" s="221"/>
      <c r="JXV250" s="221"/>
      <c r="JXW250" s="221"/>
      <c r="JXX250" s="221"/>
      <c r="JXY250" s="221"/>
      <c r="JXZ250" s="221"/>
      <c r="JYA250" s="221"/>
      <c r="JYB250" s="221"/>
      <c r="JYC250" s="221"/>
      <c r="JYD250" s="221"/>
      <c r="JYE250" s="221"/>
      <c r="JYF250" s="221"/>
      <c r="JYG250" s="221"/>
      <c r="JYH250" s="221"/>
      <c r="JYI250" s="221"/>
      <c r="JYJ250" s="221"/>
      <c r="JYK250" s="221"/>
      <c r="JYL250" s="221"/>
      <c r="JYM250" s="221"/>
      <c r="JYN250" s="221"/>
      <c r="JYO250" s="221"/>
      <c r="JYP250" s="221"/>
      <c r="JYQ250" s="221"/>
      <c r="JYR250" s="221"/>
      <c r="JYS250" s="221"/>
      <c r="JYT250" s="221"/>
      <c r="JYU250" s="221"/>
      <c r="JYV250" s="221"/>
      <c r="JYW250" s="221"/>
      <c r="JYX250" s="221"/>
      <c r="JYY250" s="221"/>
      <c r="JYZ250" s="221"/>
      <c r="JZA250" s="221"/>
      <c r="JZB250" s="221"/>
      <c r="JZC250" s="221"/>
      <c r="JZD250" s="221"/>
      <c r="JZE250" s="221"/>
      <c r="JZF250" s="221"/>
      <c r="JZG250" s="221"/>
      <c r="JZH250" s="221"/>
      <c r="JZI250" s="221"/>
      <c r="JZJ250" s="221"/>
      <c r="JZK250" s="221"/>
      <c r="JZL250" s="221"/>
      <c r="JZM250" s="221"/>
      <c r="JZN250" s="221"/>
      <c r="JZO250" s="221"/>
      <c r="JZP250" s="221"/>
      <c r="JZQ250" s="221"/>
      <c r="JZR250" s="221"/>
      <c r="JZS250" s="221"/>
      <c r="JZT250" s="221"/>
      <c r="JZU250" s="221"/>
      <c r="JZV250" s="221"/>
      <c r="JZW250" s="221"/>
      <c r="JZX250" s="221"/>
      <c r="JZY250" s="221"/>
      <c r="JZZ250" s="221"/>
      <c r="KAA250" s="221"/>
      <c r="KAB250" s="221"/>
      <c r="KAC250" s="221"/>
      <c r="KAD250" s="221"/>
      <c r="KAE250" s="221"/>
      <c r="KAF250" s="221"/>
      <c r="KAG250" s="221"/>
      <c r="KAH250" s="221"/>
      <c r="KAI250" s="221"/>
      <c r="KAJ250" s="221"/>
      <c r="KAK250" s="221"/>
      <c r="KAL250" s="221"/>
      <c r="KAM250" s="221"/>
      <c r="KAN250" s="221"/>
      <c r="KAO250" s="221"/>
      <c r="KAP250" s="221"/>
      <c r="KAQ250" s="221"/>
      <c r="KAR250" s="221"/>
      <c r="KAS250" s="221"/>
      <c r="KAT250" s="221"/>
      <c r="KAU250" s="221"/>
      <c r="KAV250" s="221"/>
      <c r="KAW250" s="221"/>
      <c r="KAX250" s="221"/>
      <c r="KAY250" s="221"/>
      <c r="KAZ250" s="221"/>
      <c r="KBA250" s="221"/>
      <c r="KBB250" s="221"/>
      <c r="KBC250" s="221"/>
      <c r="KBD250" s="221"/>
      <c r="KBE250" s="221"/>
      <c r="KBF250" s="221"/>
      <c r="KBG250" s="221"/>
      <c r="KBH250" s="221"/>
      <c r="KBI250" s="221"/>
      <c r="KBJ250" s="221"/>
      <c r="KBK250" s="221"/>
      <c r="KBL250" s="221"/>
      <c r="KBM250" s="221"/>
      <c r="KBN250" s="221"/>
      <c r="KBO250" s="221"/>
      <c r="KBP250" s="221"/>
      <c r="KBQ250" s="221"/>
      <c r="KBR250" s="221"/>
      <c r="KBS250" s="221"/>
      <c r="KBT250" s="221"/>
      <c r="KBU250" s="221"/>
      <c r="KBV250" s="221"/>
      <c r="KBW250" s="221"/>
      <c r="KBX250" s="221"/>
      <c r="KBY250" s="221"/>
      <c r="KBZ250" s="221"/>
      <c r="KCA250" s="221"/>
      <c r="KCB250" s="221"/>
      <c r="KCC250" s="221"/>
      <c r="KCD250" s="221"/>
      <c r="KCE250" s="221"/>
      <c r="KCF250" s="221"/>
      <c r="KCG250" s="221"/>
      <c r="KCH250" s="221"/>
      <c r="KCI250" s="221"/>
      <c r="KCJ250" s="221"/>
      <c r="KCK250" s="221"/>
      <c r="KCL250" s="221"/>
      <c r="KCM250" s="221"/>
      <c r="KCN250" s="221"/>
      <c r="KCO250" s="221"/>
      <c r="KCP250" s="221"/>
      <c r="KCQ250" s="221"/>
      <c r="KCR250" s="221"/>
      <c r="KCS250" s="221"/>
      <c r="KCT250" s="221"/>
      <c r="KCU250" s="221"/>
      <c r="KCV250" s="221"/>
      <c r="KCW250" s="221"/>
      <c r="KCX250" s="221"/>
      <c r="KCY250" s="221"/>
      <c r="KCZ250" s="221"/>
      <c r="KDA250" s="221"/>
      <c r="KDB250" s="221"/>
      <c r="KDC250" s="221"/>
      <c r="KDD250" s="221"/>
      <c r="KDE250" s="221"/>
      <c r="KDF250" s="221"/>
      <c r="KDG250" s="221"/>
      <c r="KDH250" s="221"/>
      <c r="KDI250" s="221"/>
      <c r="KDJ250" s="221"/>
      <c r="KDK250" s="221"/>
      <c r="KDL250" s="221"/>
      <c r="KDM250" s="221"/>
      <c r="KDN250" s="221"/>
      <c r="KDO250" s="221"/>
      <c r="KDP250" s="221"/>
      <c r="KDQ250" s="221"/>
      <c r="KDR250" s="221"/>
      <c r="KDS250" s="221"/>
      <c r="KDT250" s="221"/>
      <c r="KDU250" s="221"/>
      <c r="KDV250" s="221"/>
      <c r="KDW250" s="221"/>
      <c r="KDX250" s="221"/>
      <c r="KDY250" s="221"/>
      <c r="KDZ250" s="221"/>
      <c r="KEA250" s="221"/>
      <c r="KEB250" s="221"/>
      <c r="KEC250" s="221"/>
      <c r="KED250" s="221"/>
      <c r="KEE250" s="221"/>
      <c r="KEF250" s="221"/>
      <c r="KEG250" s="221"/>
      <c r="KEH250" s="221"/>
      <c r="KEI250" s="221"/>
      <c r="KEJ250" s="221"/>
      <c r="KEK250" s="221"/>
      <c r="KEL250" s="221"/>
      <c r="KEM250" s="221"/>
      <c r="KEN250" s="221"/>
      <c r="KEO250" s="221"/>
      <c r="KEP250" s="221"/>
      <c r="KEQ250" s="221"/>
      <c r="KER250" s="221"/>
      <c r="KES250" s="221"/>
      <c r="KET250" s="221"/>
      <c r="KEU250" s="221"/>
      <c r="KEV250" s="221"/>
      <c r="KEW250" s="221"/>
      <c r="KEX250" s="221"/>
      <c r="KEY250" s="221"/>
      <c r="KEZ250" s="221"/>
      <c r="KFA250" s="221"/>
      <c r="KFB250" s="221"/>
      <c r="KFC250" s="221"/>
      <c r="KFD250" s="221"/>
      <c r="KFE250" s="221"/>
      <c r="KFF250" s="221"/>
      <c r="KFG250" s="221"/>
      <c r="KFH250" s="221"/>
      <c r="KFI250" s="221"/>
      <c r="KFJ250" s="221"/>
      <c r="KFK250" s="221"/>
      <c r="KFL250" s="221"/>
      <c r="KFM250" s="221"/>
      <c r="KFN250" s="221"/>
      <c r="KFO250" s="221"/>
      <c r="KFP250" s="221"/>
      <c r="KFQ250" s="221"/>
      <c r="KFR250" s="221"/>
      <c r="KFS250" s="221"/>
      <c r="KFT250" s="221"/>
      <c r="KFU250" s="221"/>
      <c r="KFV250" s="221"/>
      <c r="KFW250" s="221"/>
      <c r="KFX250" s="221"/>
      <c r="KFY250" s="221"/>
      <c r="KFZ250" s="221"/>
      <c r="KGA250" s="221"/>
      <c r="KGB250" s="221"/>
      <c r="KGC250" s="221"/>
      <c r="KGD250" s="221"/>
      <c r="KGE250" s="221"/>
      <c r="KGF250" s="221"/>
      <c r="KGG250" s="221"/>
      <c r="KGH250" s="221"/>
      <c r="KGI250" s="221"/>
      <c r="KGJ250" s="221"/>
      <c r="KGK250" s="221"/>
      <c r="KGL250" s="221"/>
      <c r="KGM250" s="221"/>
      <c r="KGN250" s="221"/>
      <c r="KGO250" s="221"/>
      <c r="KGP250" s="221"/>
      <c r="KGQ250" s="221"/>
      <c r="KGR250" s="221"/>
      <c r="KGS250" s="221"/>
      <c r="KGT250" s="221"/>
      <c r="KGU250" s="221"/>
      <c r="KGV250" s="221"/>
      <c r="KGW250" s="221"/>
      <c r="KGX250" s="221"/>
      <c r="KGY250" s="221"/>
      <c r="KGZ250" s="221"/>
      <c r="KHA250" s="221"/>
      <c r="KHB250" s="221"/>
      <c r="KHC250" s="221"/>
      <c r="KHD250" s="221"/>
      <c r="KHE250" s="221"/>
      <c r="KHF250" s="221"/>
      <c r="KHG250" s="221"/>
      <c r="KHH250" s="221"/>
      <c r="KHI250" s="221"/>
      <c r="KHJ250" s="221"/>
      <c r="KHK250" s="221"/>
      <c r="KHL250" s="221"/>
      <c r="KHM250" s="221"/>
      <c r="KHN250" s="221"/>
      <c r="KHO250" s="221"/>
      <c r="KHP250" s="221"/>
      <c r="KHQ250" s="221"/>
      <c r="KHR250" s="221"/>
      <c r="KHS250" s="221"/>
      <c r="KHT250" s="221"/>
      <c r="KHU250" s="221"/>
      <c r="KHV250" s="221"/>
      <c r="KHW250" s="221"/>
      <c r="KHX250" s="221"/>
      <c r="KHY250" s="221"/>
      <c r="KHZ250" s="221"/>
      <c r="KIA250" s="221"/>
      <c r="KIB250" s="221"/>
      <c r="KIC250" s="221"/>
      <c r="KID250" s="221"/>
      <c r="KIE250" s="221"/>
      <c r="KIF250" s="221"/>
      <c r="KIG250" s="221"/>
      <c r="KIH250" s="221"/>
      <c r="KII250" s="221"/>
      <c r="KIJ250" s="221"/>
      <c r="KIK250" s="221"/>
      <c r="KIL250" s="221"/>
      <c r="KIM250" s="221"/>
      <c r="KIN250" s="221"/>
      <c r="KIO250" s="221"/>
      <c r="KIP250" s="221"/>
      <c r="KIQ250" s="221"/>
      <c r="KIR250" s="221"/>
      <c r="KIS250" s="221"/>
      <c r="KIT250" s="221"/>
      <c r="KIU250" s="221"/>
      <c r="KIV250" s="221"/>
      <c r="KIW250" s="221"/>
      <c r="KIX250" s="221"/>
      <c r="KIY250" s="221"/>
      <c r="KIZ250" s="221"/>
      <c r="KJA250" s="221"/>
      <c r="KJB250" s="221"/>
      <c r="KJC250" s="221"/>
      <c r="KJD250" s="221"/>
      <c r="KJE250" s="221"/>
      <c r="KJF250" s="221"/>
      <c r="KJG250" s="221"/>
      <c r="KJH250" s="221"/>
      <c r="KJI250" s="221"/>
      <c r="KJJ250" s="221"/>
      <c r="KJK250" s="221"/>
      <c r="KJL250" s="221"/>
      <c r="KJM250" s="221"/>
      <c r="KJN250" s="221"/>
      <c r="KJO250" s="221"/>
      <c r="KJP250" s="221"/>
      <c r="KJQ250" s="221"/>
      <c r="KJR250" s="221"/>
      <c r="KJS250" s="221"/>
      <c r="KJT250" s="221"/>
      <c r="KJU250" s="221"/>
      <c r="KJV250" s="221"/>
      <c r="KJW250" s="221"/>
      <c r="KJX250" s="221"/>
      <c r="KJY250" s="221"/>
      <c r="KJZ250" s="221"/>
      <c r="KKA250" s="221"/>
      <c r="KKB250" s="221"/>
      <c r="KKC250" s="221"/>
      <c r="KKD250" s="221"/>
      <c r="KKE250" s="221"/>
      <c r="KKF250" s="221"/>
      <c r="KKG250" s="221"/>
      <c r="KKH250" s="221"/>
      <c r="KKI250" s="221"/>
      <c r="KKJ250" s="221"/>
      <c r="KKK250" s="221"/>
      <c r="KKL250" s="221"/>
      <c r="KKM250" s="221"/>
      <c r="KKN250" s="221"/>
      <c r="KKO250" s="221"/>
      <c r="KKP250" s="221"/>
      <c r="KKQ250" s="221"/>
      <c r="KKR250" s="221"/>
      <c r="KKS250" s="221"/>
      <c r="KKT250" s="221"/>
      <c r="KKU250" s="221"/>
      <c r="KKV250" s="221"/>
      <c r="KKW250" s="221"/>
      <c r="KKX250" s="221"/>
      <c r="KKY250" s="221"/>
      <c r="KKZ250" s="221"/>
      <c r="KLA250" s="221"/>
      <c r="KLB250" s="221"/>
      <c r="KLC250" s="221"/>
      <c r="KLD250" s="221"/>
      <c r="KLE250" s="221"/>
      <c r="KLF250" s="221"/>
      <c r="KLG250" s="221"/>
      <c r="KLH250" s="221"/>
      <c r="KLI250" s="221"/>
      <c r="KLJ250" s="221"/>
      <c r="KLK250" s="221"/>
      <c r="KLL250" s="221"/>
      <c r="KLM250" s="221"/>
      <c r="KLN250" s="221"/>
      <c r="KLO250" s="221"/>
      <c r="KLP250" s="221"/>
      <c r="KLQ250" s="221"/>
      <c r="KLR250" s="221"/>
      <c r="KLS250" s="221"/>
      <c r="KLT250" s="221"/>
      <c r="KLU250" s="221"/>
      <c r="KLV250" s="221"/>
      <c r="KLW250" s="221"/>
      <c r="KLX250" s="221"/>
      <c r="KLY250" s="221"/>
      <c r="KLZ250" s="221"/>
      <c r="KMA250" s="221"/>
      <c r="KMB250" s="221"/>
      <c r="KMC250" s="221"/>
      <c r="KMD250" s="221"/>
      <c r="KME250" s="221"/>
      <c r="KMF250" s="221"/>
      <c r="KMG250" s="221"/>
      <c r="KMH250" s="221"/>
      <c r="KMI250" s="221"/>
      <c r="KMJ250" s="221"/>
      <c r="KMK250" s="221"/>
      <c r="KML250" s="221"/>
      <c r="KMM250" s="221"/>
      <c r="KMN250" s="221"/>
      <c r="KMO250" s="221"/>
      <c r="KMP250" s="221"/>
      <c r="KMQ250" s="221"/>
      <c r="KMR250" s="221"/>
      <c r="KMS250" s="221"/>
      <c r="KMT250" s="221"/>
      <c r="KMU250" s="221"/>
      <c r="KMV250" s="221"/>
      <c r="KMW250" s="221"/>
      <c r="KMX250" s="221"/>
      <c r="KMY250" s="221"/>
      <c r="KMZ250" s="221"/>
      <c r="KNA250" s="221"/>
      <c r="KNB250" s="221"/>
      <c r="KNC250" s="221"/>
      <c r="KND250" s="221"/>
      <c r="KNE250" s="221"/>
      <c r="KNF250" s="221"/>
      <c r="KNG250" s="221"/>
      <c r="KNH250" s="221"/>
      <c r="KNI250" s="221"/>
      <c r="KNJ250" s="221"/>
      <c r="KNK250" s="221"/>
      <c r="KNL250" s="221"/>
      <c r="KNM250" s="221"/>
      <c r="KNN250" s="221"/>
      <c r="KNO250" s="221"/>
      <c r="KNP250" s="221"/>
      <c r="KNQ250" s="221"/>
      <c r="KNR250" s="221"/>
      <c r="KNS250" s="221"/>
      <c r="KNT250" s="221"/>
      <c r="KNU250" s="221"/>
      <c r="KNV250" s="221"/>
      <c r="KNW250" s="221"/>
      <c r="KNX250" s="221"/>
      <c r="KNY250" s="221"/>
      <c r="KNZ250" s="221"/>
      <c r="KOA250" s="221"/>
      <c r="KOB250" s="221"/>
      <c r="KOC250" s="221"/>
      <c r="KOD250" s="221"/>
      <c r="KOE250" s="221"/>
      <c r="KOF250" s="221"/>
      <c r="KOG250" s="221"/>
      <c r="KOH250" s="221"/>
      <c r="KOI250" s="221"/>
      <c r="KOJ250" s="221"/>
      <c r="KOK250" s="221"/>
      <c r="KOL250" s="221"/>
      <c r="KOM250" s="221"/>
      <c r="KON250" s="221"/>
      <c r="KOO250" s="221"/>
      <c r="KOP250" s="221"/>
      <c r="KOQ250" s="221"/>
      <c r="KOR250" s="221"/>
      <c r="KOS250" s="221"/>
      <c r="KOT250" s="221"/>
      <c r="KOU250" s="221"/>
      <c r="KOV250" s="221"/>
      <c r="KOW250" s="221"/>
      <c r="KOX250" s="221"/>
      <c r="KOY250" s="221"/>
      <c r="KOZ250" s="221"/>
      <c r="KPA250" s="221"/>
      <c r="KPB250" s="221"/>
      <c r="KPC250" s="221"/>
      <c r="KPD250" s="221"/>
      <c r="KPE250" s="221"/>
      <c r="KPF250" s="221"/>
      <c r="KPG250" s="221"/>
      <c r="KPH250" s="221"/>
      <c r="KPI250" s="221"/>
      <c r="KPJ250" s="221"/>
      <c r="KPK250" s="221"/>
      <c r="KPL250" s="221"/>
      <c r="KPM250" s="221"/>
      <c r="KPN250" s="221"/>
      <c r="KPO250" s="221"/>
      <c r="KPP250" s="221"/>
      <c r="KPQ250" s="221"/>
      <c r="KPR250" s="221"/>
      <c r="KPS250" s="221"/>
      <c r="KPT250" s="221"/>
      <c r="KPU250" s="221"/>
      <c r="KPV250" s="221"/>
      <c r="KPW250" s="221"/>
      <c r="KPX250" s="221"/>
      <c r="KPY250" s="221"/>
      <c r="KPZ250" s="221"/>
      <c r="KQA250" s="221"/>
      <c r="KQB250" s="221"/>
      <c r="KQC250" s="221"/>
      <c r="KQD250" s="221"/>
      <c r="KQE250" s="221"/>
      <c r="KQF250" s="221"/>
      <c r="KQG250" s="221"/>
      <c r="KQH250" s="221"/>
      <c r="KQI250" s="221"/>
      <c r="KQJ250" s="221"/>
      <c r="KQK250" s="221"/>
      <c r="KQL250" s="221"/>
      <c r="KQM250" s="221"/>
      <c r="KQN250" s="221"/>
      <c r="KQO250" s="221"/>
      <c r="KQP250" s="221"/>
      <c r="KQQ250" s="221"/>
      <c r="KQR250" s="221"/>
      <c r="KQS250" s="221"/>
      <c r="KQT250" s="221"/>
      <c r="KQU250" s="221"/>
      <c r="KQV250" s="221"/>
      <c r="KQW250" s="221"/>
      <c r="KQX250" s="221"/>
      <c r="KQY250" s="221"/>
      <c r="KQZ250" s="221"/>
      <c r="KRA250" s="221"/>
      <c r="KRB250" s="221"/>
      <c r="KRC250" s="221"/>
      <c r="KRD250" s="221"/>
      <c r="KRE250" s="221"/>
      <c r="KRF250" s="221"/>
      <c r="KRG250" s="221"/>
      <c r="KRH250" s="221"/>
      <c r="KRI250" s="221"/>
      <c r="KRJ250" s="221"/>
      <c r="KRK250" s="221"/>
      <c r="KRL250" s="221"/>
      <c r="KRM250" s="221"/>
      <c r="KRN250" s="221"/>
      <c r="KRO250" s="221"/>
      <c r="KRP250" s="221"/>
      <c r="KRQ250" s="221"/>
      <c r="KRR250" s="221"/>
      <c r="KRS250" s="221"/>
      <c r="KRT250" s="221"/>
      <c r="KRU250" s="221"/>
      <c r="KRV250" s="221"/>
      <c r="KRW250" s="221"/>
      <c r="KRX250" s="221"/>
      <c r="KRY250" s="221"/>
      <c r="KRZ250" s="221"/>
      <c r="KSA250" s="221"/>
      <c r="KSB250" s="221"/>
      <c r="KSC250" s="221"/>
      <c r="KSD250" s="221"/>
      <c r="KSE250" s="221"/>
      <c r="KSF250" s="221"/>
      <c r="KSG250" s="221"/>
      <c r="KSH250" s="221"/>
      <c r="KSI250" s="221"/>
      <c r="KSJ250" s="221"/>
      <c r="KSK250" s="221"/>
      <c r="KSL250" s="221"/>
      <c r="KSM250" s="221"/>
      <c r="KSN250" s="221"/>
      <c r="KSO250" s="221"/>
      <c r="KSP250" s="221"/>
      <c r="KSQ250" s="221"/>
      <c r="KSR250" s="221"/>
      <c r="KSS250" s="221"/>
      <c r="KST250" s="221"/>
      <c r="KSU250" s="221"/>
      <c r="KSV250" s="221"/>
      <c r="KSW250" s="221"/>
      <c r="KSX250" s="221"/>
      <c r="KSY250" s="221"/>
      <c r="KSZ250" s="221"/>
      <c r="KTA250" s="221"/>
      <c r="KTB250" s="221"/>
      <c r="KTC250" s="221"/>
      <c r="KTD250" s="221"/>
      <c r="KTE250" s="221"/>
      <c r="KTF250" s="221"/>
      <c r="KTG250" s="221"/>
      <c r="KTH250" s="221"/>
      <c r="KTI250" s="221"/>
      <c r="KTJ250" s="221"/>
      <c r="KTK250" s="221"/>
      <c r="KTL250" s="221"/>
      <c r="KTM250" s="221"/>
      <c r="KTN250" s="221"/>
      <c r="KTO250" s="221"/>
      <c r="KTP250" s="221"/>
      <c r="KTQ250" s="221"/>
      <c r="KTR250" s="221"/>
      <c r="KTS250" s="221"/>
      <c r="KTT250" s="221"/>
      <c r="KTU250" s="221"/>
      <c r="KTV250" s="221"/>
      <c r="KTW250" s="221"/>
      <c r="KTX250" s="221"/>
      <c r="KTY250" s="221"/>
      <c r="KTZ250" s="221"/>
      <c r="KUA250" s="221"/>
      <c r="KUB250" s="221"/>
      <c r="KUC250" s="221"/>
      <c r="KUD250" s="221"/>
      <c r="KUE250" s="221"/>
      <c r="KUF250" s="221"/>
      <c r="KUG250" s="221"/>
      <c r="KUH250" s="221"/>
      <c r="KUI250" s="221"/>
      <c r="KUJ250" s="221"/>
      <c r="KUK250" s="221"/>
      <c r="KUL250" s="221"/>
      <c r="KUM250" s="221"/>
      <c r="KUN250" s="221"/>
      <c r="KUO250" s="221"/>
      <c r="KUP250" s="221"/>
      <c r="KUQ250" s="221"/>
      <c r="KUR250" s="221"/>
      <c r="KUS250" s="221"/>
      <c r="KUT250" s="221"/>
      <c r="KUU250" s="221"/>
      <c r="KUV250" s="221"/>
      <c r="KUW250" s="221"/>
      <c r="KUX250" s="221"/>
      <c r="KUY250" s="221"/>
      <c r="KUZ250" s="221"/>
      <c r="KVA250" s="221"/>
      <c r="KVB250" s="221"/>
      <c r="KVC250" s="221"/>
      <c r="KVD250" s="221"/>
      <c r="KVE250" s="221"/>
      <c r="KVF250" s="221"/>
      <c r="KVG250" s="221"/>
      <c r="KVH250" s="221"/>
      <c r="KVI250" s="221"/>
      <c r="KVJ250" s="221"/>
      <c r="KVK250" s="221"/>
      <c r="KVL250" s="221"/>
      <c r="KVM250" s="221"/>
      <c r="KVN250" s="221"/>
      <c r="KVO250" s="221"/>
      <c r="KVP250" s="221"/>
      <c r="KVQ250" s="221"/>
      <c r="KVR250" s="221"/>
      <c r="KVS250" s="221"/>
      <c r="KVT250" s="221"/>
      <c r="KVU250" s="221"/>
      <c r="KVV250" s="221"/>
      <c r="KVW250" s="221"/>
      <c r="KVX250" s="221"/>
      <c r="KVY250" s="221"/>
      <c r="KVZ250" s="221"/>
      <c r="KWA250" s="221"/>
      <c r="KWB250" s="221"/>
      <c r="KWC250" s="221"/>
      <c r="KWD250" s="221"/>
      <c r="KWE250" s="221"/>
      <c r="KWF250" s="221"/>
      <c r="KWG250" s="221"/>
      <c r="KWH250" s="221"/>
      <c r="KWI250" s="221"/>
      <c r="KWJ250" s="221"/>
      <c r="KWK250" s="221"/>
      <c r="KWL250" s="221"/>
      <c r="KWM250" s="221"/>
      <c r="KWN250" s="221"/>
      <c r="KWO250" s="221"/>
      <c r="KWP250" s="221"/>
      <c r="KWQ250" s="221"/>
      <c r="KWR250" s="221"/>
      <c r="KWS250" s="221"/>
      <c r="KWT250" s="221"/>
      <c r="KWU250" s="221"/>
      <c r="KWV250" s="221"/>
      <c r="KWW250" s="221"/>
      <c r="KWX250" s="221"/>
      <c r="KWY250" s="221"/>
      <c r="KWZ250" s="221"/>
      <c r="KXA250" s="221"/>
      <c r="KXB250" s="221"/>
      <c r="KXC250" s="221"/>
      <c r="KXD250" s="221"/>
      <c r="KXE250" s="221"/>
      <c r="KXF250" s="221"/>
      <c r="KXG250" s="221"/>
      <c r="KXH250" s="221"/>
      <c r="KXI250" s="221"/>
      <c r="KXJ250" s="221"/>
      <c r="KXK250" s="221"/>
      <c r="KXL250" s="221"/>
      <c r="KXM250" s="221"/>
      <c r="KXN250" s="221"/>
      <c r="KXO250" s="221"/>
      <c r="KXP250" s="221"/>
      <c r="KXQ250" s="221"/>
      <c r="KXR250" s="221"/>
      <c r="KXS250" s="221"/>
      <c r="KXT250" s="221"/>
      <c r="KXU250" s="221"/>
      <c r="KXV250" s="221"/>
      <c r="KXW250" s="221"/>
      <c r="KXX250" s="221"/>
      <c r="KXY250" s="221"/>
      <c r="KXZ250" s="221"/>
      <c r="KYA250" s="221"/>
      <c r="KYB250" s="221"/>
      <c r="KYC250" s="221"/>
      <c r="KYD250" s="221"/>
      <c r="KYE250" s="221"/>
      <c r="KYF250" s="221"/>
      <c r="KYG250" s="221"/>
      <c r="KYH250" s="221"/>
      <c r="KYI250" s="221"/>
      <c r="KYJ250" s="221"/>
      <c r="KYK250" s="221"/>
      <c r="KYL250" s="221"/>
      <c r="KYM250" s="221"/>
      <c r="KYN250" s="221"/>
      <c r="KYO250" s="221"/>
      <c r="KYP250" s="221"/>
      <c r="KYQ250" s="221"/>
      <c r="KYR250" s="221"/>
      <c r="KYS250" s="221"/>
      <c r="KYT250" s="221"/>
      <c r="KYU250" s="221"/>
      <c r="KYV250" s="221"/>
      <c r="KYW250" s="221"/>
      <c r="KYX250" s="221"/>
      <c r="KYY250" s="221"/>
      <c r="KYZ250" s="221"/>
      <c r="KZA250" s="221"/>
      <c r="KZB250" s="221"/>
      <c r="KZC250" s="221"/>
      <c r="KZD250" s="221"/>
      <c r="KZE250" s="221"/>
      <c r="KZF250" s="221"/>
      <c r="KZG250" s="221"/>
      <c r="KZH250" s="221"/>
      <c r="KZI250" s="221"/>
      <c r="KZJ250" s="221"/>
      <c r="KZK250" s="221"/>
      <c r="KZL250" s="221"/>
      <c r="KZM250" s="221"/>
      <c r="KZN250" s="221"/>
      <c r="KZO250" s="221"/>
      <c r="KZP250" s="221"/>
      <c r="KZQ250" s="221"/>
      <c r="KZR250" s="221"/>
      <c r="KZS250" s="221"/>
      <c r="KZT250" s="221"/>
      <c r="KZU250" s="221"/>
      <c r="KZV250" s="221"/>
      <c r="KZW250" s="221"/>
      <c r="KZX250" s="221"/>
      <c r="KZY250" s="221"/>
      <c r="KZZ250" s="221"/>
      <c r="LAA250" s="221"/>
      <c r="LAB250" s="221"/>
      <c r="LAC250" s="221"/>
      <c r="LAD250" s="221"/>
      <c r="LAE250" s="221"/>
      <c r="LAF250" s="221"/>
      <c r="LAG250" s="221"/>
      <c r="LAH250" s="221"/>
      <c r="LAI250" s="221"/>
      <c r="LAJ250" s="221"/>
      <c r="LAK250" s="221"/>
      <c r="LAL250" s="221"/>
      <c r="LAM250" s="221"/>
      <c r="LAN250" s="221"/>
      <c r="LAO250" s="221"/>
      <c r="LAP250" s="221"/>
      <c r="LAQ250" s="221"/>
      <c r="LAR250" s="221"/>
      <c r="LAS250" s="221"/>
      <c r="LAT250" s="221"/>
      <c r="LAU250" s="221"/>
      <c r="LAV250" s="221"/>
      <c r="LAW250" s="221"/>
      <c r="LAX250" s="221"/>
      <c r="LAY250" s="221"/>
      <c r="LAZ250" s="221"/>
      <c r="LBA250" s="221"/>
      <c r="LBB250" s="221"/>
      <c r="LBC250" s="221"/>
      <c r="LBD250" s="221"/>
      <c r="LBE250" s="221"/>
      <c r="LBF250" s="221"/>
      <c r="LBG250" s="221"/>
      <c r="LBH250" s="221"/>
      <c r="LBI250" s="221"/>
      <c r="LBJ250" s="221"/>
      <c r="LBK250" s="221"/>
      <c r="LBL250" s="221"/>
      <c r="LBM250" s="221"/>
      <c r="LBN250" s="221"/>
      <c r="LBO250" s="221"/>
      <c r="LBP250" s="221"/>
      <c r="LBQ250" s="221"/>
      <c r="LBR250" s="221"/>
      <c r="LBS250" s="221"/>
      <c r="LBT250" s="221"/>
      <c r="LBU250" s="221"/>
      <c r="LBV250" s="221"/>
      <c r="LBW250" s="221"/>
      <c r="LBX250" s="221"/>
      <c r="LBY250" s="221"/>
      <c r="LBZ250" s="221"/>
      <c r="LCA250" s="221"/>
      <c r="LCB250" s="221"/>
      <c r="LCC250" s="221"/>
      <c r="LCD250" s="221"/>
      <c r="LCE250" s="221"/>
      <c r="LCF250" s="221"/>
      <c r="LCG250" s="221"/>
      <c r="LCH250" s="221"/>
      <c r="LCI250" s="221"/>
      <c r="LCJ250" s="221"/>
      <c r="LCK250" s="221"/>
      <c r="LCL250" s="221"/>
      <c r="LCM250" s="221"/>
      <c r="LCN250" s="221"/>
      <c r="LCO250" s="221"/>
      <c r="LCP250" s="221"/>
      <c r="LCQ250" s="221"/>
      <c r="LCR250" s="221"/>
      <c r="LCS250" s="221"/>
      <c r="LCT250" s="221"/>
      <c r="LCU250" s="221"/>
      <c r="LCV250" s="221"/>
      <c r="LCW250" s="221"/>
      <c r="LCX250" s="221"/>
      <c r="LCY250" s="221"/>
      <c r="LCZ250" s="221"/>
      <c r="LDA250" s="221"/>
      <c r="LDB250" s="221"/>
      <c r="LDC250" s="221"/>
      <c r="LDD250" s="221"/>
      <c r="LDE250" s="221"/>
      <c r="LDF250" s="221"/>
      <c r="LDG250" s="221"/>
      <c r="LDH250" s="221"/>
      <c r="LDI250" s="221"/>
      <c r="LDJ250" s="221"/>
      <c r="LDK250" s="221"/>
      <c r="LDL250" s="221"/>
      <c r="LDM250" s="221"/>
      <c r="LDN250" s="221"/>
      <c r="LDO250" s="221"/>
      <c r="LDP250" s="221"/>
      <c r="LDQ250" s="221"/>
      <c r="LDR250" s="221"/>
      <c r="LDS250" s="221"/>
      <c r="LDT250" s="221"/>
      <c r="LDU250" s="221"/>
      <c r="LDV250" s="221"/>
      <c r="LDW250" s="221"/>
      <c r="LDX250" s="221"/>
      <c r="LDY250" s="221"/>
      <c r="LDZ250" s="221"/>
      <c r="LEA250" s="221"/>
      <c r="LEB250" s="221"/>
      <c r="LEC250" s="221"/>
      <c r="LED250" s="221"/>
      <c r="LEE250" s="221"/>
      <c r="LEF250" s="221"/>
      <c r="LEG250" s="221"/>
      <c r="LEH250" s="221"/>
      <c r="LEI250" s="221"/>
      <c r="LEJ250" s="221"/>
      <c r="LEK250" s="221"/>
      <c r="LEL250" s="221"/>
      <c r="LEM250" s="221"/>
      <c r="LEN250" s="221"/>
      <c r="LEO250" s="221"/>
      <c r="LEP250" s="221"/>
      <c r="LEQ250" s="221"/>
      <c r="LER250" s="221"/>
      <c r="LES250" s="221"/>
      <c r="LET250" s="221"/>
      <c r="LEU250" s="221"/>
      <c r="LEV250" s="221"/>
      <c r="LEW250" s="221"/>
      <c r="LEX250" s="221"/>
      <c r="LEY250" s="221"/>
      <c r="LEZ250" s="221"/>
      <c r="LFA250" s="221"/>
      <c r="LFB250" s="221"/>
      <c r="LFC250" s="221"/>
      <c r="LFD250" s="221"/>
      <c r="LFE250" s="221"/>
      <c r="LFF250" s="221"/>
      <c r="LFG250" s="221"/>
      <c r="LFH250" s="221"/>
      <c r="LFI250" s="221"/>
      <c r="LFJ250" s="221"/>
      <c r="LFK250" s="221"/>
      <c r="LFL250" s="221"/>
      <c r="LFM250" s="221"/>
      <c r="LFN250" s="221"/>
      <c r="LFO250" s="221"/>
      <c r="LFP250" s="221"/>
      <c r="LFQ250" s="221"/>
      <c r="LFR250" s="221"/>
      <c r="LFS250" s="221"/>
      <c r="LFT250" s="221"/>
      <c r="LFU250" s="221"/>
      <c r="LFV250" s="221"/>
      <c r="LFW250" s="221"/>
      <c r="LFX250" s="221"/>
      <c r="LFY250" s="221"/>
      <c r="LFZ250" s="221"/>
      <c r="LGA250" s="221"/>
      <c r="LGB250" s="221"/>
      <c r="LGC250" s="221"/>
      <c r="LGD250" s="221"/>
      <c r="LGE250" s="221"/>
      <c r="LGF250" s="221"/>
      <c r="LGG250" s="221"/>
      <c r="LGH250" s="221"/>
      <c r="LGI250" s="221"/>
      <c r="LGJ250" s="221"/>
      <c r="LGK250" s="221"/>
      <c r="LGL250" s="221"/>
      <c r="LGM250" s="221"/>
      <c r="LGN250" s="221"/>
      <c r="LGO250" s="221"/>
      <c r="LGP250" s="221"/>
      <c r="LGQ250" s="221"/>
      <c r="LGR250" s="221"/>
      <c r="LGS250" s="221"/>
      <c r="LGT250" s="221"/>
      <c r="LGU250" s="221"/>
      <c r="LGV250" s="221"/>
      <c r="LGW250" s="221"/>
      <c r="LGX250" s="221"/>
      <c r="LGY250" s="221"/>
      <c r="LGZ250" s="221"/>
      <c r="LHA250" s="221"/>
      <c r="LHB250" s="221"/>
      <c r="LHC250" s="221"/>
      <c r="LHD250" s="221"/>
      <c r="LHE250" s="221"/>
      <c r="LHF250" s="221"/>
      <c r="LHG250" s="221"/>
      <c r="LHH250" s="221"/>
      <c r="LHI250" s="221"/>
      <c r="LHJ250" s="221"/>
      <c r="LHK250" s="221"/>
      <c r="LHL250" s="221"/>
      <c r="LHM250" s="221"/>
      <c r="LHN250" s="221"/>
      <c r="LHO250" s="221"/>
      <c r="LHP250" s="221"/>
      <c r="LHQ250" s="221"/>
      <c r="LHR250" s="221"/>
      <c r="LHS250" s="221"/>
      <c r="LHT250" s="221"/>
      <c r="LHU250" s="221"/>
      <c r="LHV250" s="221"/>
      <c r="LHW250" s="221"/>
      <c r="LHX250" s="221"/>
      <c r="LHY250" s="221"/>
      <c r="LHZ250" s="221"/>
      <c r="LIA250" s="221"/>
      <c r="LIB250" s="221"/>
      <c r="LIC250" s="221"/>
      <c r="LID250" s="221"/>
      <c r="LIE250" s="221"/>
      <c r="LIF250" s="221"/>
      <c r="LIG250" s="221"/>
      <c r="LIH250" s="221"/>
      <c r="LII250" s="221"/>
      <c r="LIJ250" s="221"/>
      <c r="LIK250" s="221"/>
      <c r="LIL250" s="221"/>
      <c r="LIM250" s="221"/>
      <c r="LIN250" s="221"/>
      <c r="LIO250" s="221"/>
      <c r="LIP250" s="221"/>
      <c r="LIQ250" s="221"/>
      <c r="LIR250" s="221"/>
      <c r="LIS250" s="221"/>
      <c r="LIT250" s="221"/>
      <c r="LIU250" s="221"/>
      <c r="LIV250" s="221"/>
      <c r="LIW250" s="221"/>
      <c r="LIX250" s="221"/>
      <c r="LIY250" s="221"/>
      <c r="LIZ250" s="221"/>
      <c r="LJA250" s="221"/>
      <c r="LJB250" s="221"/>
      <c r="LJC250" s="221"/>
      <c r="LJD250" s="221"/>
      <c r="LJE250" s="221"/>
      <c r="LJF250" s="221"/>
      <c r="LJG250" s="221"/>
      <c r="LJH250" s="221"/>
      <c r="LJI250" s="221"/>
      <c r="LJJ250" s="221"/>
      <c r="LJK250" s="221"/>
      <c r="LJL250" s="221"/>
      <c r="LJM250" s="221"/>
      <c r="LJN250" s="221"/>
      <c r="LJO250" s="221"/>
      <c r="LJP250" s="221"/>
      <c r="LJQ250" s="221"/>
      <c r="LJR250" s="221"/>
      <c r="LJS250" s="221"/>
      <c r="LJT250" s="221"/>
      <c r="LJU250" s="221"/>
      <c r="LJV250" s="221"/>
      <c r="LJW250" s="221"/>
      <c r="LJX250" s="221"/>
      <c r="LJY250" s="221"/>
      <c r="LJZ250" s="221"/>
      <c r="LKA250" s="221"/>
      <c r="LKB250" s="221"/>
      <c r="LKC250" s="221"/>
      <c r="LKD250" s="221"/>
      <c r="LKE250" s="221"/>
      <c r="LKF250" s="221"/>
      <c r="LKG250" s="221"/>
      <c r="LKH250" s="221"/>
      <c r="LKI250" s="221"/>
      <c r="LKJ250" s="221"/>
      <c r="LKK250" s="221"/>
      <c r="LKL250" s="221"/>
      <c r="LKM250" s="221"/>
      <c r="LKN250" s="221"/>
      <c r="LKO250" s="221"/>
      <c r="LKP250" s="221"/>
      <c r="LKQ250" s="221"/>
      <c r="LKR250" s="221"/>
      <c r="LKS250" s="221"/>
      <c r="LKT250" s="221"/>
      <c r="LKU250" s="221"/>
      <c r="LKV250" s="221"/>
      <c r="LKW250" s="221"/>
      <c r="LKX250" s="221"/>
      <c r="LKY250" s="221"/>
      <c r="LKZ250" s="221"/>
      <c r="LLA250" s="221"/>
      <c r="LLB250" s="221"/>
      <c r="LLC250" s="221"/>
      <c r="LLD250" s="221"/>
      <c r="LLE250" s="221"/>
      <c r="LLF250" s="221"/>
      <c r="LLG250" s="221"/>
      <c r="LLH250" s="221"/>
      <c r="LLI250" s="221"/>
      <c r="LLJ250" s="221"/>
      <c r="LLK250" s="221"/>
      <c r="LLL250" s="221"/>
      <c r="LLM250" s="221"/>
      <c r="LLN250" s="221"/>
      <c r="LLO250" s="221"/>
      <c r="LLP250" s="221"/>
      <c r="LLQ250" s="221"/>
      <c r="LLR250" s="221"/>
      <c r="LLS250" s="221"/>
      <c r="LLT250" s="221"/>
      <c r="LLU250" s="221"/>
      <c r="LLV250" s="221"/>
      <c r="LLW250" s="221"/>
      <c r="LLX250" s="221"/>
      <c r="LLY250" s="221"/>
      <c r="LLZ250" s="221"/>
      <c r="LMA250" s="221"/>
      <c r="LMB250" s="221"/>
      <c r="LMC250" s="221"/>
      <c r="LMD250" s="221"/>
      <c r="LME250" s="221"/>
      <c r="LMF250" s="221"/>
      <c r="LMG250" s="221"/>
      <c r="LMH250" s="221"/>
      <c r="LMI250" s="221"/>
      <c r="LMJ250" s="221"/>
      <c r="LMK250" s="221"/>
      <c r="LML250" s="221"/>
      <c r="LMM250" s="221"/>
      <c r="LMN250" s="221"/>
      <c r="LMO250" s="221"/>
      <c r="LMP250" s="221"/>
      <c r="LMQ250" s="221"/>
      <c r="LMR250" s="221"/>
      <c r="LMS250" s="221"/>
      <c r="LMT250" s="221"/>
      <c r="LMU250" s="221"/>
      <c r="LMV250" s="221"/>
      <c r="LMW250" s="221"/>
      <c r="LMX250" s="221"/>
      <c r="LMY250" s="221"/>
      <c r="LMZ250" s="221"/>
      <c r="LNA250" s="221"/>
      <c r="LNB250" s="221"/>
      <c r="LNC250" s="221"/>
      <c r="LND250" s="221"/>
      <c r="LNE250" s="221"/>
      <c r="LNF250" s="221"/>
      <c r="LNG250" s="221"/>
      <c r="LNH250" s="221"/>
      <c r="LNI250" s="221"/>
      <c r="LNJ250" s="221"/>
      <c r="LNK250" s="221"/>
      <c r="LNL250" s="221"/>
      <c r="LNM250" s="221"/>
      <c r="LNN250" s="221"/>
      <c r="LNO250" s="221"/>
      <c r="LNP250" s="221"/>
      <c r="LNQ250" s="221"/>
      <c r="LNR250" s="221"/>
      <c r="LNS250" s="221"/>
      <c r="LNT250" s="221"/>
      <c r="LNU250" s="221"/>
      <c r="LNV250" s="221"/>
      <c r="LNW250" s="221"/>
      <c r="LNX250" s="221"/>
      <c r="LNY250" s="221"/>
      <c r="LNZ250" s="221"/>
      <c r="LOA250" s="221"/>
      <c r="LOB250" s="221"/>
      <c r="LOC250" s="221"/>
      <c r="LOD250" s="221"/>
      <c r="LOE250" s="221"/>
      <c r="LOF250" s="221"/>
      <c r="LOG250" s="221"/>
      <c r="LOH250" s="221"/>
      <c r="LOI250" s="221"/>
      <c r="LOJ250" s="221"/>
      <c r="LOK250" s="221"/>
      <c r="LOL250" s="221"/>
      <c r="LOM250" s="221"/>
      <c r="LON250" s="221"/>
      <c r="LOO250" s="221"/>
      <c r="LOP250" s="221"/>
      <c r="LOQ250" s="221"/>
      <c r="LOR250" s="221"/>
      <c r="LOS250" s="221"/>
      <c r="LOT250" s="221"/>
      <c r="LOU250" s="221"/>
      <c r="LOV250" s="221"/>
      <c r="LOW250" s="221"/>
      <c r="LOX250" s="221"/>
      <c r="LOY250" s="221"/>
      <c r="LOZ250" s="221"/>
      <c r="LPA250" s="221"/>
      <c r="LPB250" s="221"/>
      <c r="LPC250" s="221"/>
      <c r="LPD250" s="221"/>
      <c r="LPE250" s="221"/>
      <c r="LPF250" s="221"/>
      <c r="LPG250" s="221"/>
      <c r="LPH250" s="221"/>
      <c r="LPI250" s="221"/>
      <c r="LPJ250" s="221"/>
      <c r="LPK250" s="221"/>
      <c r="LPL250" s="221"/>
      <c r="LPM250" s="221"/>
      <c r="LPN250" s="221"/>
      <c r="LPO250" s="221"/>
      <c r="LPP250" s="221"/>
      <c r="LPQ250" s="221"/>
      <c r="LPR250" s="221"/>
      <c r="LPS250" s="221"/>
      <c r="LPT250" s="221"/>
      <c r="LPU250" s="221"/>
      <c r="LPV250" s="221"/>
      <c r="LPW250" s="221"/>
      <c r="LPX250" s="221"/>
      <c r="LPY250" s="221"/>
      <c r="LPZ250" s="221"/>
      <c r="LQA250" s="221"/>
      <c r="LQB250" s="221"/>
      <c r="LQC250" s="221"/>
      <c r="LQD250" s="221"/>
      <c r="LQE250" s="221"/>
      <c r="LQF250" s="221"/>
      <c r="LQG250" s="221"/>
      <c r="LQH250" s="221"/>
      <c r="LQI250" s="221"/>
      <c r="LQJ250" s="221"/>
      <c r="LQK250" s="221"/>
      <c r="LQL250" s="221"/>
      <c r="LQM250" s="221"/>
      <c r="LQN250" s="221"/>
      <c r="LQO250" s="221"/>
      <c r="LQP250" s="221"/>
      <c r="LQQ250" s="221"/>
      <c r="LQR250" s="221"/>
      <c r="LQS250" s="221"/>
      <c r="LQT250" s="221"/>
      <c r="LQU250" s="221"/>
      <c r="LQV250" s="221"/>
      <c r="LQW250" s="221"/>
      <c r="LQX250" s="221"/>
      <c r="LQY250" s="221"/>
      <c r="LQZ250" s="221"/>
      <c r="LRA250" s="221"/>
      <c r="LRB250" s="221"/>
      <c r="LRC250" s="221"/>
      <c r="LRD250" s="221"/>
      <c r="LRE250" s="221"/>
      <c r="LRF250" s="221"/>
      <c r="LRG250" s="221"/>
      <c r="LRH250" s="221"/>
      <c r="LRI250" s="221"/>
      <c r="LRJ250" s="221"/>
      <c r="LRK250" s="221"/>
      <c r="LRL250" s="221"/>
      <c r="LRM250" s="221"/>
      <c r="LRN250" s="221"/>
      <c r="LRO250" s="221"/>
      <c r="LRP250" s="221"/>
      <c r="LRQ250" s="221"/>
      <c r="LRR250" s="221"/>
      <c r="LRS250" s="221"/>
      <c r="LRT250" s="221"/>
      <c r="LRU250" s="221"/>
      <c r="LRV250" s="221"/>
      <c r="LRW250" s="221"/>
      <c r="LRX250" s="221"/>
      <c r="LRY250" s="221"/>
      <c r="LRZ250" s="221"/>
      <c r="LSA250" s="221"/>
      <c r="LSB250" s="221"/>
      <c r="LSC250" s="221"/>
      <c r="LSD250" s="221"/>
      <c r="LSE250" s="221"/>
      <c r="LSF250" s="221"/>
      <c r="LSG250" s="221"/>
      <c r="LSH250" s="221"/>
      <c r="LSI250" s="221"/>
      <c r="LSJ250" s="221"/>
      <c r="LSK250" s="221"/>
      <c r="LSL250" s="221"/>
      <c r="LSM250" s="221"/>
      <c r="LSN250" s="221"/>
      <c r="LSO250" s="221"/>
      <c r="LSP250" s="221"/>
      <c r="LSQ250" s="221"/>
      <c r="LSR250" s="221"/>
      <c r="LSS250" s="221"/>
      <c r="LST250" s="221"/>
      <c r="LSU250" s="221"/>
      <c r="LSV250" s="221"/>
      <c r="LSW250" s="221"/>
      <c r="LSX250" s="221"/>
      <c r="LSY250" s="221"/>
      <c r="LSZ250" s="221"/>
      <c r="LTA250" s="221"/>
      <c r="LTB250" s="221"/>
      <c r="LTC250" s="221"/>
      <c r="LTD250" s="221"/>
      <c r="LTE250" s="221"/>
      <c r="LTF250" s="221"/>
      <c r="LTG250" s="221"/>
      <c r="LTH250" s="221"/>
      <c r="LTI250" s="221"/>
      <c r="LTJ250" s="221"/>
      <c r="LTK250" s="221"/>
      <c r="LTL250" s="221"/>
      <c r="LTM250" s="221"/>
      <c r="LTN250" s="221"/>
      <c r="LTO250" s="221"/>
      <c r="LTP250" s="221"/>
      <c r="LTQ250" s="221"/>
      <c r="LTR250" s="221"/>
      <c r="LTS250" s="221"/>
      <c r="LTT250" s="221"/>
      <c r="LTU250" s="221"/>
      <c r="LTV250" s="221"/>
      <c r="LTW250" s="221"/>
      <c r="LTX250" s="221"/>
      <c r="LTY250" s="221"/>
      <c r="LTZ250" s="221"/>
      <c r="LUA250" s="221"/>
      <c r="LUB250" s="221"/>
      <c r="LUC250" s="221"/>
      <c r="LUD250" s="221"/>
      <c r="LUE250" s="221"/>
      <c r="LUF250" s="221"/>
      <c r="LUG250" s="221"/>
      <c r="LUH250" s="221"/>
      <c r="LUI250" s="221"/>
      <c r="LUJ250" s="221"/>
      <c r="LUK250" s="221"/>
      <c r="LUL250" s="221"/>
      <c r="LUM250" s="221"/>
      <c r="LUN250" s="221"/>
      <c r="LUO250" s="221"/>
      <c r="LUP250" s="221"/>
      <c r="LUQ250" s="221"/>
      <c r="LUR250" s="221"/>
      <c r="LUS250" s="221"/>
      <c r="LUT250" s="221"/>
      <c r="LUU250" s="221"/>
      <c r="LUV250" s="221"/>
      <c r="LUW250" s="221"/>
      <c r="LUX250" s="221"/>
      <c r="LUY250" s="221"/>
      <c r="LUZ250" s="221"/>
      <c r="LVA250" s="221"/>
      <c r="LVB250" s="221"/>
      <c r="LVC250" s="221"/>
      <c r="LVD250" s="221"/>
      <c r="LVE250" s="221"/>
      <c r="LVF250" s="221"/>
      <c r="LVG250" s="221"/>
      <c r="LVH250" s="221"/>
      <c r="LVI250" s="221"/>
      <c r="LVJ250" s="221"/>
      <c r="LVK250" s="221"/>
      <c r="LVL250" s="221"/>
      <c r="LVM250" s="221"/>
      <c r="LVN250" s="221"/>
      <c r="LVO250" s="221"/>
      <c r="LVP250" s="221"/>
      <c r="LVQ250" s="221"/>
      <c r="LVR250" s="221"/>
      <c r="LVS250" s="221"/>
      <c r="LVT250" s="221"/>
      <c r="LVU250" s="221"/>
      <c r="LVV250" s="221"/>
      <c r="LVW250" s="221"/>
      <c r="LVX250" s="221"/>
      <c r="LVY250" s="221"/>
      <c r="LVZ250" s="221"/>
      <c r="LWA250" s="221"/>
      <c r="LWB250" s="221"/>
      <c r="LWC250" s="221"/>
      <c r="LWD250" s="221"/>
      <c r="LWE250" s="221"/>
      <c r="LWF250" s="221"/>
      <c r="LWG250" s="221"/>
      <c r="LWH250" s="221"/>
      <c r="LWI250" s="221"/>
      <c r="LWJ250" s="221"/>
      <c r="LWK250" s="221"/>
      <c r="LWL250" s="221"/>
      <c r="LWM250" s="221"/>
      <c r="LWN250" s="221"/>
      <c r="LWO250" s="221"/>
      <c r="LWP250" s="221"/>
      <c r="LWQ250" s="221"/>
      <c r="LWR250" s="221"/>
      <c r="LWS250" s="221"/>
      <c r="LWT250" s="221"/>
      <c r="LWU250" s="221"/>
      <c r="LWV250" s="221"/>
      <c r="LWW250" s="221"/>
      <c r="LWX250" s="221"/>
      <c r="LWY250" s="221"/>
      <c r="LWZ250" s="221"/>
      <c r="LXA250" s="221"/>
      <c r="LXB250" s="221"/>
      <c r="LXC250" s="221"/>
      <c r="LXD250" s="221"/>
      <c r="LXE250" s="221"/>
      <c r="LXF250" s="221"/>
      <c r="LXG250" s="221"/>
      <c r="LXH250" s="221"/>
      <c r="LXI250" s="221"/>
      <c r="LXJ250" s="221"/>
      <c r="LXK250" s="221"/>
      <c r="LXL250" s="221"/>
      <c r="LXM250" s="221"/>
      <c r="LXN250" s="221"/>
      <c r="LXO250" s="221"/>
      <c r="LXP250" s="221"/>
      <c r="LXQ250" s="221"/>
      <c r="LXR250" s="221"/>
      <c r="LXS250" s="221"/>
      <c r="LXT250" s="221"/>
      <c r="LXU250" s="221"/>
      <c r="LXV250" s="221"/>
      <c r="LXW250" s="221"/>
      <c r="LXX250" s="221"/>
      <c r="LXY250" s="221"/>
      <c r="LXZ250" s="221"/>
      <c r="LYA250" s="221"/>
      <c r="LYB250" s="221"/>
      <c r="LYC250" s="221"/>
      <c r="LYD250" s="221"/>
      <c r="LYE250" s="221"/>
      <c r="LYF250" s="221"/>
      <c r="LYG250" s="221"/>
      <c r="LYH250" s="221"/>
      <c r="LYI250" s="221"/>
      <c r="LYJ250" s="221"/>
      <c r="LYK250" s="221"/>
      <c r="LYL250" s="221"/>
      <c r="LYM250" s="221"/>
      <c r="LYN250" s="221"/>
      <c r="LYO250" s="221"/>
      <c r="LYP250" s="221"/>
      <c r="LYQ250" s="221"/>
      <c r="LYR250" s="221"/>
      <c r="LYS250" s="221"/>
      <c r="LYT250" s="221"/>
      <c r="LYU250" s="221"/>
      <c r="LYV250" s="221"/>
      <c r="LYW250" s="221"/>
      <c r="LYX250" s="221"/>
      <c r="LYY250" s="221"/>
      <c r="LYZ250" s="221"/>
      <c r="LZA250" s="221"/>
      <c r="LZB250" s="221"/>
      <c r="LZC250" s="221"/>
      <c r="LZD250" s="221"/>
      <c r="LZE250" s="221"/>
      <c r="LZF250" s="221"/>
      <c r="LZG250" s="221"/>
      <c r="LZH250" s="221"/>
      <c r="LZI250" s="221"/>
      <c r="LZJ250" s="221"/>
      <c r="LZK250" s="221"/>
      <c r="LZL250" s="221"/>
      <c r="LZM250" s="221"/>
      <c r="LZN250" s="221"/>
      <c r="LZO250" s="221"/>
      <c r="LZP250" s="221"/>
      <c r="LZQ250" s="221"/>
      <c r="LZR250" s="221"/>
      <c r="LZS250" s="221"/>
      <c r="LZT250" s="221"/>
      <c r="LZU250" s="221"/>
      <c r="LZV250" s="221"/>
      <c r="LZW250" s="221"/>
      <c r="LZX250" s="221"/>
      <c r="LZY250" s="221"/>
      <c r="LZZ250" s="221"/>
      <c r="MAA250" s="221"/>
      <c r="MAB250" s="221"/>
      <c r="MAC250" s="221"/>
      <c r="MAD250" s="221"/>
      <c r="MAE250" s="221"/>
      <c r="MAF250" s="221"/>
      <c r="MAG250" s="221"/>
      <c r="MAH250" s="221"/>
      <c r="MAI250" s="221"/>
      <c r="MAJ250" s="221"/>
      <c r="MAK250" s="221"/>
      <c r="MAL250" s="221"/>
      <c r="MAM250" s="221"/>
      <c r="MAN250" s="221"/>
      <c r="MAO250" s="221"/>
      <c r="MAP250" s="221"/>
      <c r="MAQ250" s="221"/>
      <c r="MAR250" s="221"/>
      <c r="MAS250" s="221"/>
      <c r="MAT250" s="221"/>
      <c r="MAU250" s="221"/>
      <c r="MAV250" s="221"/>
      <c r="MAW250" s="221"/>
      <c r="MAX250" s="221"/>
      <c r="MAY250" s="221"/>
      <c r="MAZ250" s="221"/>
      <c r="MBA250" s="221"/>
      <c r="MBB250" s="221"/>
      <c r="MBC250" s="221"/>
      <c r="MBD250" s="221"/>
      <c r="MBE250" s="221"/>
      <c r="MBF250" s="221"/>
      <c r="MBG250" s="221"/>
      <c r="MBH250" s="221"/>
      <c r="MBI250" s="221"/>
      <c r="MBJ250" s="221"/>
      <c r="MBK250" s="221"/>
      <c r="MBL250" s="221"/>
      <c r="MBM250" s="221"/>
      <c r="MBN250" s="221"/>
      <c r="MBO250" s="221"/>
      <c r="MBP250" s="221"/>
      <c r="MBQ250" s="221"/>
      <c r="MBR250" s="221"/>
      <c r="MBS250" s="221"/>
      <c r="MBT250" s="221"/>
      <c r="MBU250" s="221"/>
      <c r="MBV250" s="221"/>
      <c r="MBW250" s="221"/>
      <c r="MBX250" s="221"/>
      <c r="MBY250" s="221"/>
      <c r="MBZ250" s="221"/>
      <c r="MCA250" s="221"/>
      <c r="MCB250" s="221"/>
      <c r="MCC250" s="221"/>
      <c r="MCD250" s="221"/>
      <c r="MCE250" s="221"/>
      <c r="MCF250" s="221"/>
      <c r="MCG250" s="221"/>
      <c r="MCH250" s="221"/>
      <c r="MCI250" s="221"/>
      <c r="MCJ250" s="221"/>
      <c r="MCK250" s="221"/>
      <c r="MCL250" s="221"/>
      <c r="MCM250" s="221"/>
      <c r="MCN250" s="221"/>
      <c r="MCO250" s="221"/>
      <c r="MCP250" s="221"/>
      <c r="MCQ250" s="221"/>
      <c r="MCR250" s="221"/>
      <c r="MCS250" s="221"/>
      <c r="MCT250" s="221"/>
      <c r="MCU250" s="221"/>
      <c r="MCV250" s="221"/>
      <c r="MCW250" s="221"/>
      <c r="MCX250" s="221"/>
      <c r="MCY250" s="221"/>
      <c r="MCZ250" s="221"/>
      <c r="MDA250" s="221"/>
      <c r="MDB250" s="221"/>
      <c r="MDC250" s="221"/>
      <c r="MDD250" s="221"/>
      <c r="MDE250" s="221"/>
      <c r="MDF250" s="221"/>
      <c r="MDG250" s="221"/>
      <c r="MDH250" s="221"/>
      <c r="MDI250" s="221"/>
      <c r="MDJ250" s="221"/>
      <c r="MDK250" s="221"/>
      <c r="MDL250" s="221"/>
      <c r="MDM250" s="221"/>
      <c r="MDN250" s="221"/>
      <c r="MDO250" s="221"/>
      <c r="MDP250" s="221"/>
      <c r="MDQ250" s="221"/>
      <c r="MDR250" s="221"/>
      <c r="MDS250" s="221"/>
      <c r="MDT250" s="221"/>
      <c r="MDU250" s="221"/>
      <c r="MDV250" s="221"/>
      <c r="MDW250" s="221"/>
      <c r="MDX250" s="221"/>
      <c r="MDY250" s="221"/>
      <c r="MDZ250" s="221"/>
      <c r="MEA250" s="221"/>
      <c r="MEB250" s="221"/>
      <c r="MEC250" s="221"/>
      <c r="MED250" s="221"/>
      <c r="MEE250" s="221"/>
      <c r="MEF250" s="221"/>
      <c r="MEG250" s="221"/>
      <c r="MEH250" s="221"/>
      <c r="MEI250" s="221"/>
      <c r="MEJ250" s="221"/>
      <c r="MEK250" s="221"/>
      <c r="MEL250" s="221"/>
      <c r="MEM250" s="221"/>
      <c r="MEN250" s="221"/>
      <c r="MEO250" s="221"/>
      <c r="MEP250" s="221"/>
      <c r="MEQ250" s="221"/>
      <c r="MER250" s="221"/>
      <c r="MES250" s="221"/>
      <c r="MET250" s="221"/>
      <c r="MEU250" s="221"/>
      <c r="MEV250" s="221"/>
      <c r="MEW250" s="221"/>
      <c r="MEX250" s="221"/>
      <c r="MEY250" s="221"/>
      <c r="MEZ250" s="221"/>
      <c r="MFA250" s="221"/>
      <c r="MFB250" s="221"/>
      <c r="MFC250" s="221"/>
      <c r="MFD250" s="221"/>
      <c r="MFE250" s="221"/>
      <c r="MFF250" s="221"/>
      <c r="MFG250" s="221"/>
      <c r="MFH250" s="221"/>
      <c r="MFI250" s="221"/>
      <c r="MFJ250" s="221"/>
      <c r="MFK250" s="221"/>
      <c r="MFL250" s="221"/>
      <c r="MFM250" s="221"/>
      <c r="MFN250" s="221"/>
      <c r="MFO250" s="221"/>
      <c r="MFP250" s="221"/>
      <c r="MFQ250" s="221"/>
      <c r="MFR250" s="221"/>
      <c r="MFS250" s="221"/>
      <c r="MFT250" s="221"/>
      <c r="MFU250" s="221"/>
      <c r="MFV250" s="221"/>
      <c r="MFW250" s="221"/>
      <c r="MFX250" s="221"/>
      <c r="MFY250" s="221"/>
      <c r="MFZ250" s="221"/>
      <c r="MGA250" s="221"/>
      <c r="MGB250" s="221"/>
      <c r="MGC250" s="221"/>
      <c r="MGD250" s="221"/>
      <c r="MGE250" s="221"/>
      <c r="MGF250" s="221"/>
      <c r="MGG250" s="221"/>
      <c r="MGH250" s="221"/>
      <c r="MGI250" s="221"/>
      <c r="MGJ250" s="221"/>
      <c r="MGK250" s="221"/>
      <c r="MGL250" s="221"/>
      <c r="MGM250" s="221"/>
      <c r="MGN250" s="221"/>
      <c r="MGO250" s="221"/>
      <c r="MGP250" s="221"/>
      <c r="MGQ250" s="221"/>
      <c r="MGR250" s="221"/>
      <c r="MGS250" s="221"/>
      <c r="MGT250" s="221"/>
      <c r="MGU250" s="221"/>
      <c r="MGV250" s="221"/>
      <c r="MGW250" s="221"/>
      <c r="MGX250" s="221"/>
      <c r="MGY250" s="221"/>
      <c r="MGZ250" s="221"/>
      <c r="MHA250" s="221"/>
      <c r="MHB250" s="221"/>
      <c r="MHC250" s="221"/>
      <c r="MHD250" s="221"/>
      <c r="MHE250" s="221"/>
      <c r="MHF250" s="221"/>
      <c r="MHG250" s="221"/>
      <c r="MHH250" s="221"/>
      <c r="MHI250" s="221"/>
      <c r="MHJ250" s="221"/>
      <c r="MHK250" s="221"/>
      <c r="MHL250" s="221"/>
      <c r="MHM250" s="221"/>
      <c r="MHN250" s="221"/>
      <c r="MHO250" s="221"/>
      <c r="MHP250" s="221"/>
      <c r="MHQ250" s="221"/>
      <c r="MHR250" s="221"/>
      <c r="MHS250" s="221"/>
      <c r="MHT250" s="221"/>
      <c r="MHU250" s="221"/>
      <c r="MHV250" s="221"/>
      <c r="MHW250" s="221"/>
      <c r="MHX250" s="221"/>
      <c r="MHY250" s="221"/>
      <c r="MHZ250" s="221"/>
      <c r="MIA250" s="221"/>
      <c r="MIB250" s="221"/>
      <c r="MIC250" s="221"/>
      <c r="MID250" s="221"/>
      <c r="MIE250" s="221"/>
      <c r="MIF250" s="221"/>
      <c r="MIG250" s="221"/>
      <c r="MIH250" s="221"/>
      <c r="MII250" s="221"/>
      <c r="MIJ250" s="221"/>
      <c r="MIK250" s="221"/>
      <c r="MIL250" s="221"/>
      <c r="MIM250" s="221"/>
      <c r="MIN250" s="221"/>
      <c r="MIO250" s="221"/>
      <c r="MIP250" s="221"/>
      <c r="MIQ250" s="221"/>
      <c r="MIR250" s="221"/>
      <c r="MIS250" s="221"/>
      <c r="MIT250" s="221"/>
      <c r="MIU250" s="221"/>
      <c r="MIV250" s="221"/>
      <c r="MIW250" s="221"/>
      <c r="MIX250" s="221"/>
      <c r="MIY250" s="221"/>
      <c r="MIZ250" s="221"/>
      <c r="MJA250" s="221"/>
      <c r="MJB250" s="221"/>
      <c r="MJC250" s="221"/>
      <c r="MJD250" s="221"/>
      <c r="MJE250" s="221"/>
      <c r="MJF250" s="221"/>
      <c r="MJG250" s="221"/>
      <c r="MJH250" s="221"/>
      <c r="MJI250" s="221"/>
      <c r="MJJ250" s="221"/>
      <c r="MJK250" s="221"/>
      <c r="MJL250" s="221"/>
      <c r="MJM250" s="221"/>
      <c r="MJN250" s="221"/>
      <c r="MJO250" s="221"/>
      <c r="MJP250" s="221"/>
      <c r="MJQ250" s="221"/>
      <c r="MJR250" s="221"/>
      <c r="MJS250" s="221"/>
      <c r="MJT250" s="221"/>
      <c r="MJU250" s="221"/>
      <c r="MJV250" s="221"/>
      <c r="MJW250" s="221"/>
      <c r="MJX250" s="221"/>
      <c r="MJY250" s="221"/>
      <c r="MJZ250" s="221"/>
      <c r="MKA250" s="221"/>
      <c r="MKB250" s="221"/>
      <c r="MKC250" s="221"/>
      <c r="MKD250" s="221"/>
      <c r="MKE250" s="221"/>
      <c r="MKF250" s="221"/>
      <c r="MKG250" s="221"/>
      <c r="MKH250" s="221"/>
      <c r="MKI250" s="221"/>
      <c r="MKJ250" s="221"/>
      <c r="MKK250" s="221"/>
      <c r="MKL250" s="221"/>
      <c r="MKM250" s="221"/>
      <c r="MKN250" s="221"/>
      <c r="MKO250" s="221"/>
      <c r="MKP250" s="221"/>
      <c r="MKQ250" s="221"/>
      <c r="MKR250" s="221"/>
      <c r="MKS250" s="221"/>
      <c r="MKT250" s="221"/>
      <c r="MKU250" s="221"/>
      <c r="MKV250" s="221"/>
      <c r="MKW250" s="221"/>
      <c r="MKX250" s="221"/>
      <c r="MKY250" s="221"/>
      <c r="MKZ250" s="221"/>
      <c r="MLA250" s="221"/>
      <c r="MLB250" s="221"/>
      <c r="MLC250" s="221"/>
      <c r="MLD250" s="221"/>
      <c r="MLE250" s="221"/>
      <c r="MLF250" s="221"/>
      <c r="MLG250" s="221"/>
      <c r="MLH250" s="221"/>
      <c r="MLI250" s="221"/>
      <c r="MLJ250" s="221"/>
      <c r="MLK250" s="221"/>
      <c r="MLL250" s="221"/>
      <c r="MLM250" s="221"/>
      <c r="MLN250" s="221"/>
      <c r="MLO250" s="221"/>
      <c r="MLP250" s="221"/>
      <c r="MLQ250" s="221"/>
      <c r="MLR250" s="221"/>
      <c r="MLS250" s="221"/>
      <c r="MLT250" s="221"/>
      <c r="MLU250" s="221"/>
      <c r="MLV250" s="221"/>
      <c r="MLW250" s="221"/>
      <c r="MLX250" s="221"/>
      <c r="MLY250" s="221"/>
      <c r="MLZ250" s="221"/>
      <c r="MMA250" s="221"/>
      <c r="MMB250" s="221"/>
      <c r="MMC250" s="221"/>
      <c r="MMD250" s="221"/>
      <c r="MME250" s="221"/>
      <c r="MMF250" s="221"/>
      <c r="MMG250" s="221"/>
      <c r="MMH250" s="221"/>
      <c r="MMI250" s="221"/>
      <c r="MMJ250" s="221"/>
      <c r="MMK250" s="221"/>
      <c r="MML250" s="221"/>
      <c r="MMM250" s="221"/>
      <c r="MMN250" s="221"/>
      <c r="MMO250" s="221"/>
      <c r="MMP250" s="221"/>
      <c r="MMQ250" s="221"/>
      <c r="MMR250" s="221"/>
      <c r="MMS250" s="221"/>
      <c r="MMT250" s="221"/>
      <c r="MMU250" s="221"/>
      <c r="MMV250" s="221"/>
      <c r="MMW250" s="221"/>
      <c r="MMX250" s="221"/>
      <c r="MMY250" s="221"/>
      <c r="MMZ250" s="221"/>
      <c r="MNA250" s="221"/>
      <c r="MNB250" s="221"/>
      <c r="MNC250" s="221"/>
      <c r="MND250" s="221"/>
      <c r="MNE250" s="221"/>
      <c r="MNF250" s="221"/>
      <c r="MNG250" s="221"/>
      <c r="MNH250" s="221"/>
      <c r="MNI250" s="221"/>
      <c r="MNJ250" s="221"/>
      <c r="MNK250" s="221"/>
      <c r="MNL250" s="221"/>
      <c r="MNM250" s="221"/>
      <c r="MNN250" s="221"/>
      <c r="MNO250" s="221"/>
      <c r="MNP250" s="221"/>
      <c r="MNQ250" s="221"/>
      <c r="MNR250" s="221"/>
      <c r="MNS250" s="221"/>
      <c r="MNT250" s="221"/>
      <c r="MNU250" s="221"/>
      <c r="MNV250" s="221"/>
      <c r="MNW250" s="221"/>
      <c r="MNX250" s="221"/>
      <c r="MNY250" s="221"/>
      <c r="MNZ250" s="221"/>
      <c r="MOA250" s="221"/>
      <c r="MOB250" s="221"/>
      <c r="MOC250" s="221"/>
      <c r="MOD250" s="221"/>
      <c r="MOE250" s="221"/>
      <c r="MOF250" s="221"/>
      <c r="MOG250" s="221"/>
      <c r="MOH250" s="221"/>
      <c r="MOI250" s="221"/>
      <c r="MOJ250" s="221"/>
      <c r="MOK250" s="221"/>
      <c r="MOL250" s="221"/>
      <c r="MOM250" s="221"/>
      <c r="MON250" s="221"/>
      <c r="MOO250" s="221"/>
      <c r="MOP250" s="221"/>
      <c r="MOQ250" s="221"/>
      <c r="MOR250" s="221"/>
      <c r="MOS250" s="221"/>
      <c r="MOT250" s="221"/>
      <c r="MOU250" s="221"/>
      <c r="MOV250" s="221"/>
      <c r="MOW250" s="221"/>
      <c r="MOX250" s="221"/>
      <c r="MOY250" s="221"/>
      <c r="MOZ250" s="221"/>
      <c r="MPA250" s="221"/>
      <c r="MPB250" s="221"/>
      <c r="MPC250" s="221"/>
      <c r="MPD250" s="221"/>
      <c r="MPE250" s="221"/>
      <c r="MPF250" s="221"/>
      <c r="MPG250" s="221"/>
      <c r="MPH250" s="221"/>
      <c r="MPI250" s="221"/>
      <c r="MPJ250" s="221"/>
      <c r="MPK250" s="221"/>
      <c r="MPL250" s="221"/>
      <c r="MPM250" s="221"/>
      <c r="MPN250" s="221"/>
      <c r="MPO250" s="221"/>
      <c r="MPP250" s="221"/>
      <c r="MPQ250" s="221"/>
      <c r="MPR250" s="221"/>
      <c r="MPS250" s="221"/>
      <c r="MPT250" s="221"/>
      <c r="MPU250" s="221"/>
      <c r="MPV250" s="221"/>
      <c r="MPW250" s="221"/>
      <c r="MPX250" s="221"/>
      <c r="MPY250" s="221"/>
      <c r="MPZ250" s="221"/>
      <c r="MQA250" s="221"/>
      <c r="MQB250" s="221"/>
      <c r="MQC250" s="221"/>
      <c r="MQD250" s="221"/>
      <c r="MQE250" s="221"/>
      <c r="MQF250" s="221"/>
      <c r="MQG250" s="221"/>
      <c r="MQH250" s="221"/>
      <c r="MQI250" s="221"/>
      <c r="MQJ250" s="221"/>
      <c r="MQK250" s="221"/>
      <c r="MQL250" s="221"/>
      <c r="MQM250" s="221"/>
      <c r="MQN250" s="221"/>
      <c r="MQO250" s="221"/>
      <c r="MQP250" s="221"/>
      <c r="MQQ250" s="221"/>
      <c r="MQR250" s="221"/>
      <c r="MQS250" s="221"/>
      <c r="MQT250" s="221"/>
      <c r="MQU250" s="221"/>
      <c r="MQV250" s="221"/>
      <c r="MQW250" s="221"/>
      <c r="MQX250" s="221"/>
      <c r="MQY250" s="221"/>
      <c r="MQZ250" s="221"/>
      <c r="MRA250" s="221"/>
      <c r="MRB250" s="221"/>
      <c r="MRC250" s="221"/>
      <c r="MRD250" s="221"/>
      <c r="MRE250" s="221"/>
      <c r="MRF250" s="221"/>
      <c r="MRG250" s="221"/>
      <c r="MRH250" s="221"/>
      <c r="MRI250" s="221"/>
      <c r="MRJ250" s="221"/>
      <c r="MRK250" s="221"/>
      <c r="MRL250" s="221"/>
      <c r="MRM250" s="221"/>
      <c r="MRN250" s="221"/>
      <c r="MRO250" s="221"/>
      <c r="MRP250" s="221"/>
      <c r="MRQ250" s="221"/>
      <c r="MRR250" s="221"/>
      <c r="MRS250" s="221"/>
      <c r="MRT250" s="221"/>
      <c r="MRU250" s="221"/>
      <c r="MRV250" s="221"/>
      <c r="MRW250" s="221"/>
      <c r="MRX250" s="221"/>
      <c r="MRY250" s="221"/>
      <c r="MRZ250" s="221"/>
      <c r="MSA250" s="221"/>
      <c r="MSB250" s="221"/>
      <c r="MSC250" s="221"/>
      <c r="MSD250" s="221"/>
      <c r="MSE250" s="221"/>
      <c r="MSF250" s="221"/>
      <c r="MSG250" s="221"/>
      <c r="MSH250" s="221"/>
      <c r="MSI250" s="221"/>
      <c r="MSJ250" s="221"/>
      <c r="MSK250" s="221"/>
      <c r="MSL250" s="221"/>
      <c r="MSM250" s="221"/>
      <c r="MSN250" s="221"/>
      <c r="MSO250" s="221"/>
      <c r="MSP250" s="221"/>
      <c r="MSQ250" s="221"/>
      <c r="MSR250" s="221"/>
      <c r="MSS250" s="221"/>
      <c r="MST250" s="221"/>
      <c r="MSU250" s="221"/>
      <c r="MSV250" s="221"/>
      <c r="MSW250" s="221"/>
      <c r="MSX250" s="221"/>
      <c r="MSY250" s="221"/>
      <c r="MSZ250" s="221"/>
      <c r="MTA250" s="221"/>
      <c r="MTB250" s="221"/>
      <c r="MTC250" s="221"/>
      <c r="MTD250" s="221"/>
      <c r="MTE250" s="221"/>
      <c r="MTF250" s="221"/>
      <c r="MTG250" s="221"/>
      <c r="MTH250" s="221"/>
      <c r="MTI250" s="221"/>
      <c r="MTJ250" s="221"/>
      <c r="MTK250" s="221"/>
      <c r="MTL250" s="221"/>
      <c r="MTM250" s="221"/>
      <c r="MTN250" s="221"/>
      <c r="MTO250" s="221"/>
      <c r="MTP250" s="221"/>
      <c r="MTQ250" s="221"/>
      <c r="MTR250" s="221"/>
      <c r="MTS250" s="221"/>
      <c r="MTT250" s="221"/>
      <c r="MTU250" s="221"/>
      <c r="MTV250" s="221"/>
      <c r="MTW250" s="221"/>
      <c r="MTX250" s="221"/>
      <c r="MTY250" s="221"/>
      <c r="MTZ250" s="221"/>
      <c r="MUA250" s="221"/>
      <c r="MUB250" s="221"/>
      <c r="MUC250" s="221"/>
      <c r="MUD250" s="221"/>
      <c r="MUE250" s="221"/>
      <c r="MUF250" s="221"/>
      <c r="MUG250" s="221"/>
      <c r="MUH250" s="221"/>
      <c r="MUI250" s="221"/>
      <c r="MUJ250" s="221"/>
      <c r="MUK250" s="221"/>
      <c r="MUL250" s="221"/>
      <c r="MUM250" s="221"/>
      <c r="MUN250" s="221"/>
      <c r="MUO250" s="221"/>
      <c r="MUP250" s="221"/>
      <c r="MUQ250" s="221"/>
      <c r="MUR250" s="221"/>
      <c r="MUS250" s="221"/>
      <c r="MUT250" s="221"/>
      <c r="MUU250" s="221"/>
      <c r="MUV250" s="221"/>
      <c r="MUW250" s="221"/>
      <c r="MUX250" s="221"/>
      <c r="MUY250" s="221"/>
      <c r="MUZ250" s="221"/>
      <c r="MVA250" s="221"/>
      <c r="MVB250" s="221"/>
      <c r="MVC250" s="221"/>
      <c r="MVD250" s="221"/>
      <c r="MVE250" s="221"/>
      <c r="MVF250" s="221"/>
      <c r="MVG250" s="221"/>
      <c r="MVH250" s="221"/>
      <c r="MVI250" s="221"/>
      <c r="MVJ250" s="221"/>
      <c r="MVK250" s="221"/>
      <c r="MVL250" s="221"/>
      <c r="MVM250" s="221"/>
      <c r="MVN250" s="221"/>
      <c r="MVO250" s="221"/>
      <c r="MVP250" s="221"/>
      <c r="MVQ250" s="221"/>
      <c r="MVR250" s="221"/>
      <c r="MVS250" s="221"/>
      <c r="MVT250" s="221"/>
      <c r="MVU250" s="221"/>
      <c r="MVV250" s="221"/>
      <c r="MVW250" s="221"/>
      <c r="MVX250" s="221"/>
      <c r="MVY250" s="221"/>
      <c r="MVZ250" s="221"/>
      <c r="MWA250" s="221"/>
      <c r="MWB250" s="221"/>
      <c r="MWC250" s="221"/>
      <c r="MWD250" s="221"/>
      <c r="MWE250" s="221"/>
      <c r="MWF250" s="221"/>
      <c r="MWG250" s="221"/>
      <c r="MWH250" s="221"/>
      <c r="MWI250" s="221"/>
      <c r="MWJ250" s="221"/>
      <c r="MWK250" s="221"/>
      <c r="MWL250" s="221"/>
      <c r="MWM250" s="221"/>
      <c r="MWN250" s="221"/>
      <c r="MWO250" s="221"/>
      <c r="MWP250" s="221"/>
      <c r="MWQ250" s="221"/>
      <c r="MWR250" s="221"/>
      <c r="MWS250" s="221"/>
      <c r="MWT250" s="221"/>
      <c r="MWU250" s="221"/>
      <c r="MWV250" s="221"/>
      <c r="MWW250" s="221"/>
      <c r="MWX250" s="221"/>
      <c r="MWY250" s="221"/>
      <c r="MWZ250" s="221"/>
      <c r="MXA250" s="221"/>
      <c r="MXB250" s="221"/>
      <c r="MXC250" s="221"/>
      <c r="MXD250" s="221"/>
      <c r="MXE250" s="221"/>
      <c r="MXF250" s="221"/>
      <c r="MXG250" s="221"/>
      <c r="MXH250" s="221"/>
      <c r="MXI250" s="221"/>
      <c r="MXJ250" s="221"/>
      <c r="MXK250" s="221"/>
      <c r="MXL250" s="221"/>
      <c r="MXM250" s="221"/>
      <c r="MXN250" s="221"/>
      <c r="MXO250" s="221"/>
      <c r="MXP250" s="221"/>
      <c r="MXQ250" s="221"/>
      <c r="MXR250" s="221"/>
      <c r="MXS250" s="221"/>
      <c r="MXT250" s="221"/>
      <c r="MXU250" s="221"/>
      <c r="MXV250" s="221"/>
      <c r="MXW250" s="221"/>
      <c r="MXX250" s="221"/>
      <c r="MXY250" s="221"/>
      <c r="MXZ250" s="221"/>
      <c r="MYA250" s="221"/>
      <c r="MYB250" s="221"/>
      <c r="MYC250" s="221"/>
      <c r="MYD250" s="221"/>
      <c r="MYE250" s="221"/>
      <c r="MYF250" s="221"/>
      <c r="MYG250" s="221"/>
      <c r="MYH250" s="221"/>
      <c r="MYI250" s="221"/>
      <c r="MYJ250" s="221"/>
      <c r="MYK250" s="221"/>
      <c r="MYL250" s="221"/>
      <c r="MYM250" s="221"/>
      <c r="MYN250" s="221"/>
      <c r="MYO250" s="221"/>
      <c r="MYP250" s="221"/>
      <c r="MYQ250" s="221"/>
      <c r="MYR250" s="221"/>
      <c r="MYS250" s="221"/>
      <c r="MYT250" s="221"/>
      <c r="MYU250" s="221"/>
      <c r="MYV250" s="221"/>
      <c r="MYW250" s="221"/>
      <c r="MYX250" s="221"/>
      <c r="MYY250" s="221"/>
      <c r="MYZ250" s="221"/>
      <c r="MZA250" s="221"/>
      <c r="MZB250" s="221"/>
      <c r="MZC250" s="221"/>
      <c r="MZD250" s="221"/>
      <c r="MZE250" s="221"/>
      <c r="MZF250" s="221"/>
      <c r="MZG250" s="221"/>
      <c r="MZH250" s="221"/>
      <c r="MZI250" s="221"/>
      <c r="MZJ250" s="221"/>
      <c r="MZK250" s="221"/>
      <c r="MZL250" s="221"/>
      <c r="MZM250" s="221"/>
      <c r="MZN250" s="221"/>
      <c r="MZO250" s="221"/>
      <c r="MZP250" s="221"/>
      <c r="MZQ250" s="221"/>
      <c r="MZR250" s="221"/>
      <c r="MZS250" s="221"/>
      <c r="MZT250" s="221"/>
      <c r="MZU250" s="221"/>
      <c r="MZV250" s="221"/>
      <c r="MZW250" s="221"/>
      <c r="MZX250" s="221"/>
      <c r="MZY250" s="221"/>
      <c r="MZZ250" s="221"/>
      <c r="NAA250" s="221"/>
      <c r="NAB250" s="221"/>
      <c r="NAC250" s="221"/>
      <c r="NAD250" s="221"/>
      <c r="NAE250" s="221"/>
      <c r="NAF250" s="221"/>
      <c r="NAG250" s="221"/>
      <c r="NAH250" s="221"/>
      <c r="NAI250" s="221"/>
      <c r="NAJ250" s="221"/>
      <c r="NAK250" s="221"/>
      <c r="NAL250" s="221"/>
      <c r="NAM250" s="221"/>
      <c r="NAN250" s="221"/>
      <c r="NAO250" s="221"/>
      <c r="NAP250" s="221"/>
      <c r="NAQ250" s="221"/>
      <c r="NAR250" s="221"/>
      <c r="NAS250" s="221"/>
      <c r="NAT250" s="221"/>
      <c r="NAU250" s="221"/>
      <c r="NAV250" s="221"/>
      <c r="NAW250" s="221"/>
      <c r="NAX250" s="221"/>
      <c r="NAY250" s="221"/>
      <c r="NAZ250" s="221"/>
      <c r="NBA250" s="221"/>
      <c r="NBB250" s="221"/>
      <c r="NBC250" s="221"/>
      <c r="NBD250" s="221"/>
      <c r="NBE250" s="221"/>
      <c r="NBF250" s="221"/>
      <c r="NBG250" s="221"/>
      <c r="NBH250" s="221"/>
      <c r="NBI250" s="221"/>
      <c r="NBJ250" s="221"/>
      <c r="NBK250" s="221"/>
      <c r="NBL250" s="221"/>
      <c r="NBM250" s="221"/>
      <c r="NBN250" s="221"/>
      <c r="NBO250" s="221"/>
      <c r="NBP250" s="221"/>
      <c r="NBQ250" s="221"/>
      <c r="NBR250" s="221"/>
      <c r="NBS250" s="221"/>
      <c r="NBT250" s="221"/>
      <c r="NBU250" s="221"/>
      <c r="NBV250" s="221"/>
      <c r="NBW250" s="221"/>
      <c r="NBX250" s="221"/>
      <c r="NBY250" s="221"/>
      <c r="NBZ250" s="221"/>
      <c r="NCA250" s="221"/>
      <c r="NCB250" s="221"/>
      <c r="NCC250" s="221"/>
      <c r="NCD250" s="221"/>
      <c r="NCE250" s="221"/>
      <c r="NCF250" s="221"/>
      <c r="NCG250" s="221"/>
      <c r="NCH250" s="221"/>
      <c r="NCI250" s="221"/>
      <c r="NCJ250" s="221"/>
      <c r="NCK250" s="221"/>
      <c r="NCL250" s="221"/>
      <c r="NCM250" s="221"/>
      <c r="NCN250" s="221"/>
      <c r="NCO250" s="221"/>
      <c r="NCP250" s="221"/>
      <c r="NCQ250" s="221"/>
      <c r="NCR250" s="221"/>
      <c r="NCS250" s="221"/>
      <c r="NCT250" s="221"/>
      <c r="NCU250" s="221"/>
      <c r="NCV250" s="221"/>
      <c r="NCW250" s="221"/>
      <c r="NCX250" s="221"/>
      <c r="NCY250" s="221"/>
      <c r="NCZ250" s="221"/>
      <c r="NDA250" s="221"/>
      <c r="NDB250" s="221"/>
      <c r="NDC250" s="221"/>
      <c r="NDD250" s="221"/>
      <c r="NDE250" s="221"/>
      <c r="NDF250" s="221"/>
      <c r="NDG250" s="221"/>
      <c r="NDH250" s="221"/>
      <c r="NDI250" s="221"/>
      <c r="NDJ250" s="221"/>
      <c r="NDK250" s="221"/>
      <c r="NDL250" s="221"/>
      <c r="NDM250" s="221"/>
      <c r="NDN250" s="221"/>
      <c r="NDO250" s="221"/>
      <c r="NDP250" s="221"/>
      <c r="NDQ250" s="221"/>
      <c r="NDR250" s="221"/>
      <c r="NDS250" s="221"/>
      <c r="NDT250" s="221"/>
      <c r="NDU250" s="221"/>
      <c r="NDV250" s="221"/>
      <c r="NDW250" s="221"/>
      <c r="NDX250" s="221"/>
      <c r="NDY250" s="221"/>
      <c r="NDZ250" s="221"/>
      <c r="NEA250" s="221"/>
      <c r="NEB250" s="221"/>
      <c r="NEC250" s="221"/>
      <c r="NED250" s="221"/>
      <c r="NEE250" s="221"/>
      <c r="NEF250" s="221"/>
      <c r="NEG250" s="221"/>
      <c r="NEH250" s="221"/>
      <c r="NEI250" s="221"/>
      <c r="NEJ250" s="221"/>
      <c r="NEK250" s="221"/>
      <c r="NEL250" s="221"/>
      <c r="NEM250" s="221"/>
      <c r="NEN250" s="221"/>
      <c r="NEO250" s="221"/>
      <c r="NEP250" s="221"/>
      <c r="NEQ250" s="221"/>
      <c r="NER250" s="221"/>
      <c r="NES250" s="221"/>
      <c r="NET250" s="221"/>
      <c r="NEU250" s="221"/>
      <c r="NEV250" s="221"/>
      <c r="NEW250" s="221"/>
      <c r="NEX250" s="221"/>
      <c r="NEY250" s="221"/>
      <c r="NEZ250" s="221"/>
      <c r="NFA250" s="221"/>
      <c r="NFB250" s="221"/>
      <c r="NFC250" s="221"/>
      <c r="NFD250" s="221"/>
      <c r="NFE250" s="221"/>
      <c r="NFF250" s="221"/>
      <c r="NFG250" s="221"/>
      <c r="NFH250" s="221"/>
      <c r="NFI250" s="221"/>
      <c r="NFJ250" s="221"/>
      <c r="NFK250" s="221"/>
      <c r="NFL250" s="221"/>
      <c r="NFM250" s="221"/>
      <c r="NFN250" s="221"/>
      <c r="NFO250" s="221"/>
      <c r="NFP250" s="221"/>
      <c r="NFQ250" s="221"/>
      <c r="NFR250" s="221"/>
      <c r="NFS250" s="221"/>
      <c r="NFT250" s="221"/>
      <c r="NFU250" s="221"/>
      <c r="NFV250" s="221"/>
      <c r="NFW250" s="221"/>
      <c r="NFX250" s="221"/>
      <c r="NFY250" s="221"/>
      <c r="NFZ250" s="221"/>
      <c r="NGA250" s="221"/>
      <c r="NGB250" s="221"/>
      <c r="NGC250" s="221"/>
      <c r="NGD250" s="221"/>
      <c r="NGE250" s="221"/>
      <c r="NGF250" s="221"/>
      <c r="NGG250" s="221"/>
      <c r="NGH250" s="221"/>
      <c r="NGI250" s="221"/>
      <c r="NGJ250" s="221"/>
      <c r="NGK250" s="221"/>
      <c r="NGL250" s="221"/>
      <c r="NGM250" s="221"/>
      <c r="NGN250" s="221"/>
      <c r="NGO250" s="221"/>
      <c r="NGP250" s="221"/>
      <c r="NGQ250" s="221"/>
      <c r="NGR250" s="221"/>
      <c r="NGS250" s="221"/>
      <c r="NGT250" s="221"/>
      <c r="NGU250" s="221"/>
      <c r="NGV250" s="221"/>
      <c r="NGW250" s="221"/>
      <c r="NGX250" s="221"/>
      <c r="NGY250" s="221"/>
      <c r="NGZ250" s="221"/>
      <c r="NHA250" s="221"/>
      <c r="NHB250" s="221"/>
      <c r="NHC250" s="221"/>
      <c r="NHD250" s="221"/>
      <c r="NHE250" s="221"/>
      <c r="NHF250" s="221"/>
      <c r="NHG250" s="221"/>
      <c r="NHH250" s="221"/>
      <c r="NHI250" s="221"/>
      <c r="NHJ250" s="221"/>
      <c r="NHK250" s="221"/>
      <c r="NHL250" s="221"/>
      <c r="NHM250" s="221"/>
      <c r="NHN250" s="221"/>
      <c r="NHO250" s="221"/>
      <c r="NHP250" s="221"/>
      <c r="NHQ250" s="221"/>
      <c r="NHR250" s="221"/>
      <c r="NHS250" s="221"/>
      <c r="NHT250" s="221"/>
      <c r="NHU250" s="221"/>
      <c r="NHV250" s="221"/>
      <c r="NHW250" s="221"/>
      <c r="NHX250" s="221"/>
      <c r="NHY250" s="221"/>
      <c r="NHZ250" s="221"/>
      <c r="NIA250" s="221"/>
      <c r="NIB250" s="221"/>
      <c r="NIC250" s="221"/>
      <c r="NID250" s="221"/>
      <c r="NIE250" s="221"/>
      <c r="NIF250" s="221"/>
      <c r="NIG250" s="221"/>
      <c r="NIH250" s="221"/>
      <c r="NII250" s="221"/>
      <c r="NIJ250" s="221"/>
      <c r="NIK250" s="221"/>
      <c r="NIL250" s="221"/>
      <c r="NIM250" s="221"/>
      <c r="NIN250" s="221"/>
      <c r="NIO250" s="221"/>
      <c r="NIP250" s="221"/>
      <c r="NIQ250" s="221"/>
      <c r="NIR250" s="221"/>
      <c r="NIS250" s="221"/>
      <c r="NIT250" s="221"/>
      <c r="NIU250" s="221"/>
      <c r="NIV250" s="221"/>
      <c r="NIW250" s="221"/>
      <c r="NIX250" s="221"/>
      <c r="NIY250" s="221"/>
      <c r="NIZ250" s="221"/>
      <c r="NJA250" s="221"/>
      <c r="NJB250" s="221"/>
      <c r="NJC250" s="221"/>
      <c r="NJD250" s="221"/>
      <c r="NJE250" s="221"/>
      <c r="NJF250" s="221"/>
      <c r="NJG250" s="221"/>
      <c r="NJH250" s="221"/>
      <c r="NJI250" s="221"/>
      <c r="NJJ250" s="221"/>
      <c r="NJK250" s="221"/>
      <c r="NJL250" s="221"/>
      <c r="NJM250" s="221"/>
      <c r="NJN250" s="221"/>
      <c r="NJO250" s="221"/>
      <c r="NJP250" s="221"/>
      <c r="NJQ250" s="221"/>
      <c r="NJR250" s="221"/>
      <c r="NJS250" s="221"/>
      <c r="NJT250" s="221"/>
      <c r="NJU250" s="221"/>
      <c r="NJV250" s="221"/>
      <c r="NJW250" s="221"/>
      <c r="NJX250" s="221"/>
      <c r="NJY250" s="221"/>
      <c r="NJZ250" s="221"/>
      <c r="NKA250" s="221"/>
      <c r="NKB250" s="221"/>
      <c r="NKC250" s="221"/>
      <c r="NKD250" s="221"/>
      <c r="NKE250" s="221"/>
      <c r="NKF250" s="221"/>
      <c r="NKG250" s="221"/>
      <c r="NKH250" s="221"/>
      <c r="NKI250" s="221"/>
      <c r="NKJ250" s="221"/>
      <c r="NKK250" s="221"/>
      <c r="NKL250" s="221"/>
      <c r="NKM250" s="221"/>
      <c r="NKN250" s="221"/>
      <c r="NKO250" s="221"/>
      <c r="NKP250" s="221"/>
      <c r="NKQ250" s="221"/>
      <c r="NKR250" s="221"/>
      <c r="NKS250" s="221"/>
      <c r="NKT250" s="221"/>
      <c r="NKU250" s="221"/>
      <c r="NKV250" s="221"/>
      <c r="NKW250" s="221"/>
      <c r="NKX250" s="221"/>
      <c r="NKY250" s="221"/>
      <c r="NKZ250" s="221"/>
      <c r="NLA250" s="221"/>
      <c r="NLB250" s="221"/>
      <c r="NLC250" s="221"/>
      <c r="NLD250" s="221"/>
      <c r="NLE250" s="221"/>
      <c r="NLF250" s="221"/>
      <c r="NLG250" s="221"/>
      <c r="NLH250" s="221"/>
      <c r="NLI250" s="221"/>
      <c r="NLJ250" s="221"/>
      <c r="NLK250" s="221"/>
      <c r="NLL250" s="221"/>
      <c r="NLM250" s="221"/>
      <c r="NLN250" s="221"/>
      <c r="NLO250" s="221"/>
      <c r="NLP250" s="221"/>
      <c r="NLQ250" s="221"/>
      <c r="NLR250" s="221"/>
      <c r="NLS250" s="221"/>
      <c r="NLT250" s="221"/>
      <c r="NLU250" s="221"/>
      <c r="NLV250" s="221"/>
      <c r="NLW250" s="221"/>
      <c r="NLX250" s="221"/>
      <c r="NLY250" s="221"/>
      <c r="NLZ250" s="221"/>
      <c r="NMA250" s="221"/>
      <c r="NMB250" s="221"/>
      <c r="NMC250" s="221"/>
      <c r="NMD250" s="221"/>
      <c r="NME250" s="221"/>
      <c r="NMF250" s="221"/>
      <c r="NMG250" s="221"/>
      <c r="NMH250" s="221"/>
      <c r="NMI250" s="221"/>
      <c r="NMJ250" s="221"/>
      <c r="NMK250" s="221"/>
      <c r="NML250" s="221"/>
      <c r="NMM250" s="221"/>
      <c r="NMN250" s="221"/>
      <c r="NMO250" s="221"/>
      <c r="NMP250" s="221"/>
      <c r="NMQ250" s="221"/>
      <c r="NMR250" s="221"/>
      <c r="NMS250" s="221"/>
      <c r="NMT250" s="221"/>
      <c r="NMU250" s="221"/>
      <c r="NMV250" s="221"/>
      <c r="NMW250" s="221"/>
      <c r="NMX250" s="221"/>
      <c r="NMY250" s="221"/>
      <c r="NMZ250" s="221"/>
      <c r="NNA250" s="221"/>
      <c r="NNB250" s="221"/>
      <c r="NNC250" s="221"/>
      <c r="NND250" s="221"/>
      <c r="NNE250" s="221"/>
      <c r="NNF250" s="221"/>
      <c r="NNG250" s="221"/>
      <c r="NNH250" s="221"/>
      <c r="NNI250" s="221"/>
      <c r="NNJ250" s="221"/>
      <c r="NNK250" s="221"/>
      <c r="NNL250" s="221"/>
      <c r="NNM250" s="221"/>
      <c r="NNN250" s="221"/>
      <c r="NNO250" s="221"/>
      <c r="NNP250" s="221"/>
      <c r="NNQ250" s="221"/>
      <c r="NNR250" s="221"/>
      <c r="NNS250" s="221"/>
      <c r="NNT250" s="221"/>
      <c r="NNU250" s="221"/>
      <c r="NNV250" s="221"/>
      <c r="NNW250" s="221"/>
      <c r="NNX250" s="221"/>
      <c r="NNY250" s="221"/>
      <c r="NNZ250" s="221"/>
      <c r="NOA250" s="221"/>
      <c r="NOB250" s="221"/>
      <c r="NOC250" s="221"/>
      <c r="NOD250" s="221"/>
      <c r="NOE250" s="221"/>
      <c r="NOF250" s="221"/>
      <c r="NOG250" s="221"/>
      <c r="NOH250" s="221"/>
      <c r="NOI250" s="221"/>
      <c r="NOJ250" s="221"/>
      <c r="NOK250" s="221"/>
      <c r="NOL250" s="221"/>
      <c r="NOM250" s="221"/>
      <c r="NON250" s="221"/>
      <c r="NOO250" s="221"/>
      <c r="NOP250" s="221"/>
      <c r="NOQ250" s="221"/>
      <c r="NOR250" s="221"/>
      <c r="NOS250" s="221"/>
      <c r="NOT250" s="221"/>
      <c r="NOU250" s="221"/>
      <c r="NOV250" s="221"/>
      <c r="NOW250" s="221"/>
      <c r="NOX250" s="221"/>
      <c r="NOY250" s="221"/>
      <c r="NOZ250" s="221"/>
      <c r="NPA250" s="221"/>
      <c r="NPB250" s="221"/>
      <c r="NPC250" s="221"/>
      <c r="NPD250" s="221"/>
      <c r="NPE250" s="221"/>
      <c r="NPF250" s="221"/>
      <c r="NPG250" s="221"/>
      <c r="NPH250" s="221"/>
      <c r="NPI250" s="221"/>
      <c r="NPJ250" s="221"/>
      <c r="NPK250" s="221"/>
      <c r="NPL250" s="221"/>
      <c r="NPM250" s="221"/>
      <c r="NPN250" s="221"/>
      <c r="NPO250" s="221"/>
      <c r="NPP250" s="221"/>
      <c r="NPQ250" s="221"/>
      <c r="NPR250" s="221"/>
      <c r="NPS250" s="221"/>
      <c r="NPT250" s="221"/>
      <c r="NPU250" s="221"/>
      <c r="NPV250" s="221"/>
      <c r="NPW250" s="221"/>
      <c r="NPX250" s="221"/>
      <c r="NPY250" s="221"/>
      <c r="NPZ250" s="221"/>
      <c r="NQA250" s="221"/>
      <c r="NQB250" s="221"/>
      <c r="NQC250" s="221"/>
      <c r="NQD250" s="221"/>
      <c r="NQE250" s="221"/>
      <c r="NQF250" s="221"/>
      <c r="NQG250" s="221"/>
      <c r="NQH250" s="221"/>
      <c r="NQI250" s="221"/>
      <c r="NQJ250" s="221"/>
      <c r="NQK250" s="221"/>
      <c r="NQL250" s="221"/>
      <c r="NQM250" s="221"/>
      <c r="NQN250" s="221"/>
      <c r="NQO250" s="221"/>
      <c r="NQP250" s="221"/>
      <c r="NQQ250" s="221"/>
      <c r="NQR250" s="221"/>
      <c r="NQS250" s="221"/>
      <c r="NQT250" s="221"/>
      <c r="NQU250" s="221"/>
      <c r="NQV250" s="221"/>
      <c r="NQW250" s="221"/>
      <c r="NQX250" s="221"/>
      <c r="NQY250" s="221"/>
      <c r="NQZ250" s="221"/>
      <c r="NRA250" s="221"/>
      <c r="NRB250" s="221"/>
      <c r="NRC250" s="221"/>
      <c r="NRD250" s="221"/>
      <c r="NRE250" s="221"/>
      <c r="NRF250" s="221"/>
      <c r="NRG250" s="221"/>
      <c r="NRH250" s="221"/>
      <c r="NRI250" s="221"/>
      <c r="NRJ250" s="221"/>
      <c r="NRK250" s="221"/>
      <c r="NRL250" s="221"/>
      <c r="NRM250" s="221"/>
      <c r="NRN250" s="221"/>
      <c r="NRO250" s="221"/>
      <c r="NRP250" s="221"/>
      <c r="NRQ250" s="221"/>
      <c r="NRR250" s="221"/>
      <c r="NRS250" s="221"/>
      <c r="NRT250" s="221"/>
      <c r="NRU250" s="221"/>
      <c r="NRV250" s="221"/>
      <c r="NRW250" s="221"/>
      <c r="NRX250" s="221"/>
      <c r="NRY250" s="221"/>
      <c r="NRZ250" s="221"/>
      <c r="NSA250" s="221"/>
      <c r="NSB250" s="221"/>
      <c r="NSC250" s="221"/>
      <c r="NSD250" s="221"/>
      <c r="NSE250" s="221"/>
      <c r="NSF250" s="221"/>
      <c r="NSG250" s="221"/>
      <c r="NSH250" s="221"/>
      <c r="NSI250" s="221"/>
      <c r="NSJ250" s="221"/>
      <c r="NSK250" s="221"/>
      <c r="NSL250" s="221"/>
      <c r="NSM250" s="221"/>
      <c r="NSN250" s="221"/>
      <c r="NSO250" s="221"/>
      <c r="NSP250" s="221"/>
      <c r="NSQ250" s="221"/>
      <c r="NSR250" s="221"/>
      <c r="NSS250" s="221"/>
      <c r="NST250" s="221"/>
      <c r="NSU250" s="221"/>
      <c r="NSV250" s="221"/>
      <c r="NSW250" s="221"/>
      <c r="NSX250" s="221"/>
      <c r="NSY250" s="221"/>
      <c r="NSZ250" s="221"/>
      <c r="NTA250" s="221"/>
      <c r="NTB250" s="221"/>
      <c r="NTC250" s="221"/>
      <c r="NTD250" s="221"/>
      <c r="NTE250" s="221"/>
      <c r="NTF250" s="221"/>
      <c r="NTG250" s="221"/>
      <c r="NTH250" s="221"/>
      <c r="NTI250" s="221"/>
      <c r="NTJ250" s="221"/>
      <c r="NTK250" s="221"/>
      <c r="NTL250" s="221"/>
      <c r="NTM250" s="221"/>
      <c r="NTN250" s="221"/>
      <c r="NTO250" s="221"/>
      <c r="NTP250" s="221"/>
      <c r="NTQ250" s="221"/>
      <c r="NTR250" s="221"/>
      <c r="NTS250" s="221"/>
      <c r="NTT250" s="221"/>
      <c r="NTU250" s="221"/>
      <c r="NTV250" s="221"/>
      <c r="NTW250" s="221"/>
      <c r="NTX250" s="221"/>
      <c r="NTY250" s="221"/>
      <c r="NTZ250" s="221"/>
      <c r="NUA250" s="221"/>
      <c r="NUB250" s="221"/>
      <c r="NUC250" s="221"/>
      <c r="NUD250" s="221"/>
      <c r="NUE250" s="221"/>
      <c r="NUF250" s="221"/>
      <c r="NUG250" s="221"/>
      <c r="NUH250" s="221"/>
      <c r="NUI250" s="221"/>
      <c r="NUJ250" s="221"/>
      <c r="NUK250" s="221"/>
      <c r="NUL250" s="221"/>
      <c r="NUM250" s="221"/>
      <c r="NUN250" s="221"/>
      <c r="NUO250" s="221"/>
      <c r="NUP250" s="221"/>
      <c r="NUQ250" s="221"/>
      <c r="NUR250" s="221"/>
      <c r="NUS250" s="221"/>
      <c r="NUT250" s="221"/>
      <c r="NUU250" s="221"/>
      <c r="NUV250" s="221"/>
      <c r="NUW250" s="221"/>
      <c r="NUX250" s="221"/>
      <c r="NUY250" s="221"/>
      <c r="NUZ250" s="221"/>
      <c r="NVA250" s="221"/>
      <c r="NVB250" s="221"/>
      <c r="NVC250" s="221"/>
      <c r="NVD250" s="221"/>
      <c r="NVE250" s="221"/>
      <c r="NVF250" s="221"/>
      <c r="NVG250" s="221"/>
      <c r="NVH250" s="221"/>
      <c r="NVI250" s="221"/>
      <c r="NVJ250" s="221"/>
      <c r="NVK250" s="221"/>
      <c r="NVL250" s="221"/>
      <c r="NVM250" s="221"/>
      <c r="NVN250" s="221"/>
      <c r="NVO250" s="221"/>
      <c r="NVP250" s="221"/>
      <c r="NVQ250" s="221"/>
      <c r="NVR250" s="221"/>
      <c r="NVS250" s="221"/>
      <c r="NVT250" s="221"/>
      <c r="NVU250" s="221"/>
      <c r="NVV250" s="221"/>
      <c r="NVW250" s="221"/>
      <c r="NVX250" s="221"/>
      <c r="NVY250" s="221"/>
      <c r="NVZ250" s="221"/>
      <c r="NWA250" s="221"/>
      <c r="NWB250" s="221"/>
      <c r="NWC250" s="221"/>
      <c r="NWD250" s="221"/>
      <c r="NWE250" s="221"/>
      <c r="NWF250" s="221"/>
      <c r="NWG250" s="221"/>
      <c r="NWH250" s="221"/>
      <c r="NWI250" s="221"/>
      <c r="NWJ250" s="221"/>
      <c r="NWK250" s="221"/>
      <c r="NWL250" s="221"/>
      <c r="NWM250" s="221"/>
      <c r="NWN250" s="221"/>
      <c r="NWO250" s="221"/>
      <c r="NWP250" s="221"/>
      <c r="NWQ250" s="221"/>
      <c r="NWR250" s="221"/>
      <c r="NWS250" s="221"/>
      <c r="NWT250" s="221"/>
      <c r="NWU250" s="221"/>
      <c r="NWV250" s="221"/>
      <c r="NWW250" s="221"/>
      <c r="NWX250" s="221"/>
      <c r="NWY250" s="221"/>
      <c r="NWZ250" s="221"/>
      <c r="NXA250" s="221"/>
      <c r="NXB250" s="221"/>
      <c r="NXC250" s="221"/>
      <c r="NXD250" s="221"/>
      <c r="NXE250" s="221"/>
      <c r="NXF250" s="221"/>
      <c r="NXG250" s="221"/>
      <c r="NXH250" s="221"/>
      <c r="NXI250" s="221"/>
      <c r="NXJ250" s="221"/>
      <c r="NXK250" s="221"/>
      <c r="NXL250" s="221"/>
      <c r="NXM250" s="221"/>
      <c r="NXN250" s="221"/>
      <c r="NXO250" s="221"/>
      <c r="NXP250" s="221"/>
      <c r="NXQ250" s="221"/>
      <c r="NXR250" s="221"/>
      <c r="NXS250" s="221"/>
      <c r="NXT250" s="221"/>
      <c r="NXU250" s="221"/>
      <c r="NXV250" s="221"/>
      <c r="NXW250" s="221"/>
      <c r="NXX250" s="221"/>
      <c r="NXY250" s="221"/>
      <c r="NXZ250" s="221"/>
      <c r="NYA250" s="221"/>
      <c r="NYB250" s="221"/>
      <c r="NYC250" s="221"/>
      <c r="NYD250" s="221"/>
      <c r="NYE250" s="221"/>
      <c r="NYF250" s="221"/>
      <c r="NYG250" s="221"/>
      <c r="NYH250" s="221"/>
      <c r="NYI250" s="221"/>
      <c r="NYJ250" s="221"/>
      <c r="NYK250" s="221"/>
      <c r="NYL250" s="221"/>
      <c r="NYM250" s="221"/>
      <c r="NYN250" s="221"/>
      <c r="NYO250" s="221"/>
      <c r="NYP250" s="221"/>
      <c r="NYQ250" s="221"/>
      <c r="NYR250" s="221"/>
      <c r="NYS250" s="221"/>
      <c r="NYT250" s="221"/>
      <c r="NYU250" s="221"/>
      <c r="NYV250" s="221"/>
      <c r="NYW250" s="221"/>
      <c r="NYX250" s="221"/>
      <c r="NYY250" s="221"/>
      <c r="NYZ250" s="221"/>
      <c r="NZA250" s="221"/>
      <c r="NZB250" s="221"/>
      <c r="NZC250" s="221"/>
      <c r="NZD250" s="221"/>
      <c r="NZE250" s="221"/>
      <c r="NZF250" s="221"/>
      <c r="NZG250" s="221"/>
      <c r="NZH250" s="221"/>
      <c r="NZI250" s="221"/>
      <c r="NZJ250" s="221"/>
      <c r="NZK250" s="221"/>
      <c r="NZL250" s="221"/>
      <c r="NZM250" s="221"/>
      <c r="NZN250" s="221"/>
      <c r="NZO250" s="221"/>
      <c r="NZP250" s="221"/>
      <c r="NZQ250" s="221"/>
      <c r="NZR250" s="221"/>
      <c r="NZS250" s="221"/>
      <c r="NZT250" s="221"/>
      <c r="NZU250" s="221"/>
      <c r="NZV250" s="221"/>
      <c r="NZW250" s="221"/>
      <c r="NZX250" s="221"/>
      <c r="NZY250" s="221"/>
      <c r="NZZ250" s="221"/>
      <c r="OAA250" s="221"/>
      <c r="OAB250" s="221"/>
      <c r="OAC250" s="221"/>
      <c r="OAD250" s="221"/>
      <c r="OAE250" s="221"/>
      <c r="OAF250" s="221"/>
      <c r="OAG250" s="221"/>
      <c r="OAH250" s="221"/>
      <c r="OAI250" s="221"/>
      <c r="OAJ250" s="221"/>
      <c r="OAK250" s="221"/>
      <c r="OAL250" s="221"/>
      <c r="OAM250" s="221"/>
      <c r="OAN250" s="221"/>
      <c r="OAO250" s="221"/>
      <c r="OAP250" s="221"/>
      <c r="OAQ250" s="221"/>
      <c r="OAR250" s="221"/>
      <c r="OAS250" s="221"/>
      <c r="OAT250" s="221"/>
      <c r="OAU250" s="221"/>
      <c r="OAV250" s="221"/>
      <c r="OAW250" s="221"/>
      <c r="OAX250" s="221"/>
      <c r="OAY250" s="221"/>
      <c r="OAZ250" s="221"/>
      <c r="OBA250" s="221"/>
      <c r="OBB250" s="221"/>
      <c r="OBC250" s="221"/>
      <c r="OBD250" s="221"/>
      <c r="OBE250" s="221"/>
      <c r="OBF250" s="221"/>
      <c r="OBG250" s="221"/>
      <c r="OBH250" s="221"/>
      <c r="OBI250" s="221"/>
      <c r="OBJ250" s="221"/>
      <c r="OBK250" s="221"/>
      <c r="OBL250" s="221"/>
      <c r="OBM250" s="221"/>
      <c r="OBN250" s="221"/>
      <c r="OBO250" s="221"/>
      <c r="OBP250" s="221"/>
      <c r="OBQ250" s="221"/>
      <c r="OBR250" s="221"/>
      <c r="OBS250" s="221"/>
      <c r="OBT250" s="221"/>
      <c r="OBU250" s="221"/>
      <c r="OBV250" s="221"/>
      <c r="OBW250" s="221"/>
      <c r="OBX250" s="221"/>
      <c r="OBY250" s="221"/>
      <c r="OBZ250" s="221"/>
      <c r="OCA250" s="221"/>
      <c r="OCB250" s="221"/>
      <c r="OCC250" s="221"/>
      <c r="OCD250" s="221"/>
      <c r="OCE250" s="221"/>
      <c r="OCF250" s="221"/>
      <c r="OCG250" s="221"/>
      <c r="OCH250" s="221"/>
      <c r="OCI250" s="221"/>
      <c r="OCJ250" s="221"/>
      <c r="OCK250" s="221"/>
      <c r="OCL250" s="221"/>
      <c r="OCM250" s="221"/>
      <c r="OCN250" s="221"/>
      <c r="OCO250" s="221"/>
      <c r="OCP250" s="221"/>
      <c r="OCQ250" s="221"/>
      <c r="OCR250" s="221"/>
      <c r="OCS250" s="221"/>
      <c r="OCT250" s="221"/>
      <c r="OCU250" s="221"/>
      <c r="OCV250" s="221"/>
      <c r="OCW250" s="221"/>
      <c r="OCX250" s="221"/>
      <c r="OCY250" s="221"/>
      <c r="OCZ250" s="221"/>
      <c r="ODA250" s="221"/>
      <c r="ODB250" s="221"/>
      <c r="ODC250" s="221"/>
      <c r="ODD250" s="221"/>
      <c r="ODE250" s="221"/>
      <c r="ODF250" s="221"/>
      <c r="ODG250" s="221"/>
      <c r="ODH250" s="221"/>
      <c r="ODI250" s="221"/>
      <c r="ODJ250" s="221"/>
      <c r="ODK250" s="221"/>
      <c r="ODL250" s="221"/>
      <c r="ODM250" s="221"/>
      <c r="ODN250" s="221"/>
      <c r="ODO250" s="221"/>
      <c r="ODP250" s="221"/>
      <c r="ODQ250" s="221"/>
      <c r="ODR250" s="221"/>
      <c r="ODS250" s="221"/>
      <c r="ODT250" s="221"/>
      <c r="ODU250" s="221"/>
      <c r="ODV250" s="221"/>
      <c r="ODW250" s="221"/>
      <c r="ODX250" s="221"/>
      <c r="ODY250" s="221"/>
      <c r="ODZ250" s="221"/>
      <c r="OEA250" s="221"/>
      <c r="OEB250" s="221"/>
      <c r="OEC250" s="221"/>
      <c r="OED250" s="221"/>
      <c r="OEE250" s="221"/>
      <c r="OEF250" s="221"/>
      <c r="OEG250" s="221"/>
      <c r="OEH250" s="221"/>
      <c r="OEI250" s="221"/>
      <c r="OEJ250" s="221"/>
      <c r="OEK250" s="221"/>
      <c r="OEL250" s="221"/>
      <c r="OEM250" s="221"/>
      <c r="OEN250" s="221"/>
      <c r="OEO250" s="221"/>
      <c r="OEP250" s="221"/>
      <c r="OEQ250" s="221"/>
      <c r="OER250" s="221"/>
      <c r="OES250" s="221"/>
      <c r="OET250" s="221"/>
      <c r="OEU250" s="221"/>
      <c r="OEV250" s="221"/>
      <c r="OEW250" s="221"/>
      <c r="OEX250" s="221"/>
      <c r="OEY250" s="221"/>
      <c r="OEZ250" s="221"/>
      <c r="OFA250" s="221"/>
      <c r="OFB250" s="221"/>
      <c r="OFC250" s="221"/>
      <c r="OFD250" s="221"/>
      <c r="OFE250" s="221"/>
      <c r="OFF250" s="221"/>
      <c r="OFG250" s="221"/>
      <c r="OFH250" s="221"/>
      <c r="OFI250" s="221"/>
      <c r="OFJ250" s="221"/>
      <c r="OFK250" s="221"/>
      <c r="OFL250" s="221"/>
      <c r="OFM250" s="221"/>
      <c r="OFN250" s="221"/>
      <c r="OFO250" s="221"/>
      <c r="OFP250" s="221"/>
      <c r="OFQ250" s="221"/>
      <c r="OFR250" s="221"/>
      <c r="OFS250" s="221"/>
      <c r="OFT250" s="221"/>
      <c r="OFU250" s="221"/>
      <c r="OFV250" s="221"/>
      <c r="OFW250" s="221"/>
      <c r="OFX250" s="221"/>
      <c r="OFY250" s="221"/>
      <c r="OFZ250" s="221"/>
      <c r="OGA250" s="221"/>
      <c r="OGB250" s="221"/>
      <c r="OGC250" s="221"/>
      <c r="OGD250" s="221"/>
      <c r="OGE250" s="221"/>
      <c r="OGF250" s="221"/>
      <c r="OGG250" s="221"/>
      <c r="OGH250" s="221"/>
      <c r="OGI250" s="221"/>
      <c r="OGJ250" s="221"/>
      <c r="OGK250" s="221"/>
      <c r="OGL250" s="221"/>
      <c r="OGM250" s="221"/>
      <c r="OGN250" s="221"/>
      <c r="OGO250" s="221"/>
      <c r="OGP250" s="221"/>
      <c r="OGQ250" s="221"/>
      <c r="OGR250" s="221"/>
      <c r="OGS250" s="221"/>
      <c r="OGT250" s="221"/>
      <c r="OGU250" s="221"/>
      <c r="OGV250" s="221"/>
      <c r="OGW250" s="221"/>
      <c r="OGX250" s="221"/>
      <c r="OGY250" s="221"/>
      <c r="OGZ250" s="221"/>
      <c r="OHA250" s="221"/>
      <c r="OHB250" s="221"/>
      <c r="OHC250" s="221"/>
      <c r="OHD250" s="221"/>
      <c r="OHE250" s="221"/>
      <c r="OHF250" s="221"/>
      <c r="OHG250" s="221"/>
      <c r="OHH250" s="221"/>
      <c r="OHI250" s="221"/>
      <c r="OHJ250" s="221"/>
      <c r="OHK250" s="221"/>
      <c r="OHL250" s="221"/>
      <c r="OHM250" s="221"/>
      <c r="OHN250" s="221"/>
      <c r="OHO250" s="221"/>
      <c r="OHP250" s="221"/>
      <c r="OHQ250" s="221"/>
      <c r="OHR250" s="221"/>
      <c r="OHS250" s="221"/>
      <c r="OHT250" s="221"/>
      <c r="OHU250" s="221"/>
      <c r="OHV250" s="221"/>
      <c r="OHW250" s="221"/>
      <c r="OHX250" s="221"/>
      <c r="OHY250" s="221"/>
      <c r="OHZ250" s="221"/>
      <c r="OIA250" s="221"/>
      <c r="OIB250" s="221"/>
      <c r="OIC250" s="221"/>
      <c r="OID250" s="221"/>
      <c r="OIE250" s="221"/>
      <c r="OIF250" s="221"/>
      <c r="OIG250" s="221"/>
      <c r="OIH250" s="221"/>
      <c r="OII250" s="221"/>
      <c r="OIJ250" s="221"/>
      <c r="OIK250" s="221"/>
      <c r="OIL250" s="221"/>
      <c r="OIM250" s="221"/>
      <c r="OIN250" s="221"/>
      <c r="OIO250" s="221"/>
      <c r="OIP250" s="221"/>
      <c r="OIQ250" s="221"/>
      <c r="OIR250" s="221"/>
      <c r="OIS250" s="221"/>
      <c r="OIT250" s="221"/>
      <c r="OIU250" s="221"/>
      <c r="OIV250" s="221"/>
      <c r="OIW250" s="221"/>
      <c r="OIX250" s="221"/>
      <c r="OIY250" s="221"/>
      <c r="OIZ250" s="221"/>
      <c r="OJA250" s="221"/>
      <c r="OJB250" s="221"/>
      <c r="OJC250" s="221"/>
      <c r="OJD250" s="221"/>
      <c r="OJE250" s="221"/>
      <c r="OJF250" s="221"/>
      <c r="OJG250" s="221"/>
      <c r="OJH250" s="221"/>
      <c r="OJI250" s="221"/>
      <c r="OJJ250" s="221"/>
      <c r="OJK250" s="221"/>
      <c r="OJL250" s="221"/>
      <c r="OJM250" s="221"/>
      <c r="OJN250" s="221"/>
      <c r="OJO250" s="221"/>
      <c r="OJP250" s="221"/>
      <c r="OJQ250" s="221"/>
      <c r="OJR250" s="221"/>
      <c r="OJS250" s="221"/>
      <c r="OJT250" s="221"/>
      <c r="OJU250" s="221"/>
      <c r="OJV250" s="221"/>
      <c r="OJW250" s="221"/>
      <c r="OJX250" s="221"/>
      <c r="OJY250" s="221"/>
      <c r="OJZ250" s="221"/>
      <c r="OKA250" s="221"/>
      <c r="OKB250" s="221"/>
      <c r="OKC250" s="221"/>
      <c r="OKD250" s="221"/>
      <c r="OKE250" s="221"/>
      <c r="OKF250" s="221"/>
      <c r="OKG250" s="221"/>
      <c r="OKH250" s="221"/>
      <c r="OKI250" s="221"/>
      <c r="OKJ250" s="221"/>
      <c r="OKK250" s="221"/>
      <c r="OKL250" s="221"/>
      <c r="OKM250" s="221"/>
      <c r="OKN250" s="221"/>
      <c r="OKO250" s="221"/>
      <c r="OKP250" s="221"/>
      <c r="OKQ250" s="221"/>
      <c r="OKR250" s="221"/>
      <c r="OKS250" s="221"/>
      <c r="OKT250" s="221"/>
      <c r="OKU250" s="221"/>
      <c r="OKV250" s="221"/>
      <c r="OKW250" s="221"/>
      <c r="OKX250" s="221"/>
      <c r="OKY250" s="221"/>
      <c r="OKZ250" s="221"/>
      <c r="OLA250" s="221"/>
      <c r="OLB250" s="221"/>
      <c r="OLC250" s="221"/>
      <c r="OLD250" s="221"/>
      <c r="OLE250" s="221"/>
      <c r="OLF250" s="221"/>
      <c r="OLG250" s="221"/>
      <c r="OLH250" s="221"/>
      <c r="OLI250" s="221"/>
      <c r="OLJ250" s="221"/>
      <c r="OLK250" s="221"/>
      <c r="OLL250" s="221"/>
      <c r="OLM250" s="221"/>
      <c r="OLN250" s="221"/>
      <c r="OLO250" s="221"/>
      <c r="OLP250" s="221"/>
      <c r="OLQ250" s="221"/>
      <c r="OLR250" s="221"/>
      <c r="OLS250" s="221"/>
      <c r="OLT250" s="221"/>
      <c r="OLU250" s="221"/>
      <c r="OLV250" s="221"/>
      <c r="OLW250" s="221"/>
      <c r="OLX250" s="221"/>
      <c r="OLY250" s="221"/>
      <c r="OLZ250" s="221"/>
      <c r="OMA250" s="221"/>
      <c r="OMB250" s="221"/>
      <c r="OMC250" s="221"/>
      <c r="OMD250" s="221"/>
      <c r="OME250" s="221"/>
      <c r="OMF250" s="221"/>
      <c r="OMG250" s="221"/>
      <c r="OMH250" s="221"/>
      <c r="OMI250" s="221"/>
      <c r="OMJ250" s="221"/>
      <c r="OMK250" s="221"/>
      <c r="OML250" s="221"/>
      <c r="OMM250" s="221"/>
      <c r="OMN250" s="221"/>
      <c r="OMO250" s="221"/>
      <c r="OMP250" s="221"/>
      <c r="OMQ250" s="221"/>
      <c r="OMR250" s="221"/>
      <c r="OMS250" s="221"/>
      <c r="OMT250" s="221"/>
      <c r="OMU250" s="221"/>
      <c r="OMV250" s="221"/>
      <c r="OMW250" s="221"/>
      <c r="OMX250" s="221"/>
      <c r="OMY250" s="221"/>
      <c r="OMZ250" s="221"/>
      <c r="ONA250" s="221"/>
      <c r="ONB250" s="221"/>
      <c r="ONC250" s="221"/>
      <c r="OND250" s="221"/>
      <c r="ONE250" s="221"/>
      <c r="ONF250" s="221"/>
      <c r="ONG250" s="221"/>
      <c r="ONH250" s="221"/>
      <c r="ONI250" s="221"/>
      <c r="ONJ250" s="221"/>
      <c r="ONK250" s="221"/>
      <c r="ONL250" s="221"/>
      <c r="ONM250" s="221"/>
      <c r="ONN250" s="221"/>
      <c r="ONO250" s="221"/>
      <c r="ONP250" s="221"/>
      <c r="ONQ250" s="221"/>
      <c r="ONR250" s="221"/>
      <c r="ONS250" s="221"/>
      <c r="ONT250" s="221"/>
      <c r="ONU250" s="221"/>
      <c r="ONV250" s="221"/>
      <c r="ONW250" s="221"/>
      <c r="ONX250" s="221"/>
      <c r="ONY250" s="221"/>
      <c r="ONZ250" s="221"/>
      <c r="OOA250" s="221"/>
      <c r="OOB250" s="221"/>
      <c r="OOC250" s="221"/>
      <c r="OOD250" s="221"/>
      <c r="OOE250" s="221"/>
      <c r="OOF250" s="221"/>
      <c r="OOG250" s="221"/>
      <c r="OOH250" s="221"/>
      <c r="OOI250" s="221"/>
      <c r="OOJ250" s="221"/>
      <c r="OOK250" s="221"/>
      <c r="OOL250" s="221"/>
      <c r="OOM250" s="221"/>
      <c r="OON250" s="221"/>
      <c r="OOO250" s="221"/>
      <c r="OOP250" s="221"/>
      <c r="OOQ250" s="221"/>
      <c r="OOR250" s="221"/>
      <c r="OOS250" s="221"/>
      <c r="OOT250" s="221"/>
      <c r="OOU250" s="221"/>
      <c r="OOV250" s="221"/>
      <c r="OOW250" s="221"/>
      <c r="OOX250" s="221"/>
      <c r="OOY250" s="221"/>
      <c r="OOZ250" s="221"/>
      <c r="OPA250" s="221"/>
      <c r="OPB250" s="221"/>
      <c r="OPC250" s="221"/>
      <c r="OPD250" s="221"/>
      <c r="OPE250" s="221"/>
      <c r="OPF250" s="221"/>
      <c r="OPG250" s="221"/>
      <c r="OPH250" s="221"/>
      <c r="OPI250" s="221"/>
      <c r="OPJ250" s="221"/>
      <c r="OPK250" s="221"/>
      <c r="OPL250" s="221"/>
      <c r="OPM250" s="221"/>
      <c r="OPN250" s="221"/>
      <c r="OPO250" s="221"/>
      <c r="OPP250" s="221"/>
      <c r="OPQ250" s="221"/>
      <c r="OPR250" s="221"/>
      <c r="OPS250" s="221"/>
      <c r="OPT250" s="221"/>
      <c r="OPU250" s="221"/>
      <c r="OPV250" s="221"/>
      <c r="OPW250" s="221"/>
      <c r="OPX250" s="221"/>
      <c r="OPY250" s="221"/>
      <c r="OPZ250" s="221"/>
      <c r="OQA250" s="221"/>
      <c r="OQB250" s="221"/>
      <c r="OQC250" s="221"/>
      <c r="OQD250" s="221"/>
      <c r="OQE250" s="221"/>
      <c r="OQF250" s="221"/>
      <c r="OQG250" s="221"/>
      <c r="OQH250" s="221"/>
      <c r="OQI250" s="221"/>
      <c r="OQJ250" s="221"/>
      <c r="OQK250" s="221"/>
      <c r="OQL250" s="221"/>
      <c r="OQM250" s="221"/>
      <c r="OQN250" s="221"/>
      <c r="OQO250" s="221"/>
      <c r="OQP250" s="221"/>
      <c r="OQQ250" s="221"/>
      <c r="OQR250" s="221"/>
      <c r="OQS250" s="221"/>
      <c r="OQT250" s="221"/>
      <c r="OQU250" s="221"/>
      <c r="OQV250" s="221"/>
      <c r="OQW250" s="221"/>
      <c r="OQX250" s="221"/>
      <c r="OQY250" s="221"/>
      <c r="OQZ250" s="221"/>
      <c r="ORA250" s="221"/>
      <c r="ORB250" s="221"/>
      <c r="ORC250" s="221"/>
      <c r="ORD250" s="221"/>
      <c r="ORE250" s="221"/>
      <c r="ORF250" s="221"/>
      <c r="ORG250" s="221"/>
      <c r="ORH250" s="221"/>
      <c r="ORI250" s="221"/>
      <c r="ORJ250" s="221"/>
      <c r="ORK250" s="221"/>
      <c r="ORL250" s="221"/>
      <c r="ORM250" s="221"/>
      <c r="ORN250" s="221"/>
      <c r="ORO250" s="221"/>
      <c r="ORP250" s="221"/>
      <c r="ORQ250" s="221"/>
      <c r="ORR250" s="221"/>
      <c r="ORS250" s="221"/>
      <c r="ORT250" s="221"/>
      <c r="ORU250" s="221"/>
      <c r="ORV250" s="221"/>
      <c r="ORW250" s="221"/>
      <c r="ORX250" s="221"/>
      <c r="ORY250" s="221"/>
      <c r="ORZ250" s="221"/>
      <c r="OSA250" s="221"/>
      <c r="OSB250" s="221"/>
      <c r="OSC250" s="221"/>
      <c r="OSD250" s="221"/>
      <c r="OSE250" s="221"/>
      <c r="OSF250" s="221"/>
      <c r="OSG250" s="221"/>
      <c r="OSH250" s="221"/>
      <c r="OSI250" s="221"/>
      <c r="OSJ250" s="221"/>
      <c r="OSK250" s="221"/>
      <c r="OSL250" s="221"/>
      <c r="OSM250" s="221"/>
      <c r="OSN250" s="221"/>
      <c r="OSO250" s="221"/>
      <c r="OSP250" s="221"/>
      <c r="OSQ250" s="221"/>
      <c r="OSR250" s="221"/>
      <c r="OSS250" s="221"/>
      <c r="OST250" s="221"/>
      <c r="OSU250" s="221"/>
      <c r="OSV250" s="221"/>
      <c r="OSW250" s="221"/>
      <c r="OSX250" s="221"/>
      <c r="OSY250" s="221"/>
      <c r="OSZ250" s="221"/>
      <c r="OTA250" s="221"/>
      <c r="OTB250" s="221"/>
      <c r="OTC250" s="221"/>
      <c r="OTD250" s="221"/>
      <c r="OTE250" s="221"/>
      <c r="OTF250" s="221"/>
      <c r="OTG250" s="221"/>
      <c r="OTH250" s="221"/>
      <c r="OTI250" s="221"/>
      <c r="OTJ250" s="221"/>
      <c r="OTK250" s="221"/>
      <c r="OTL250" s="221"/>
      <c r="OTM250" s="221"/>
      <c r="OTN250" s="221"/>
      <c r="OTO250" s="221"/>
      <c r="OTP250" s="221"/>
      <c r="OTQ250" s="221"/>
      <c r="OTR250" s="221"/>
      <c r="OTS250" s="221"/>
      <c r="OTT250" s="221"/>
      <c r="OTU250" s="221"/>
      <c r="OTV250" s="221"/>
      <c r="OTW250" s="221"/>
      <c r="OTX250" s="221"/>
      <c r="OTY250" s="221"/>
      <c r="OTZ250" s="221"/>
      <c r="OUA250" s="221"/>
      <c r="OUB250" s="221"/>
      <c r="OUC250" s="221"/>
      <c r="OUD250" s="221"/>
      <c r="OUE250" s="221"/>
      <c r="OUF250" s="221"/>
      <c r="OUG250" s="221"/>
      <c r="OUH250" s="221"/>
      <c r="OUI250" s="221"/>
      <c r="OUJ250" s="221"/>
      <c r="OUK250" s="221"/>
      <c r="OUL250" s="221"/>
      <c r="OUM250" s="221"/>
      <c r="OUN250" s="221"/>
      <c r="OUO250" s="221"/>
      <c r="OUP250" s="221"/>
      <c r="OUQ250" s="221"/>
      <c r="OUR250" s="221"/>
      <c r="OUS250" s="221"/>
      <c r="OUT250" s="221"/>
      <c r="OUU250" s="221"/>
      <c r="OUV250" s="221"/>
      <c r="OUW250" s="221"/>
      <c r="OUX250" s="221"/>
      <c r="OUY250" s="221"/>
      <c r="OUZ250" s="221"/>
      <c r="OVA250" s="221"/>
      <c r="OVB250" s="221"/>
      <c r="OVC250" s="221"/>
      <c r="OVD250" s="221"/>
      <c r="OVE250" s="221"/>
      <c r="OVF250" s="221"/>
      <c r="OVG250" s="221"/>
      <c r="OVH250" s="221"/>
      <c r="OVI250" s="221"/>
      <c r="OVJ250" s="221"/>
      <c r="OVK250" s="221"/>
      <c r="OVL250" s="221"/>
      <c r="OVM250" s="221"/>
      <c r="OVN250" s="221"/>
      <c r="OVO250" s="221"/>
      <c r="OVP250" s="221"/>
      <c r="OVQ250" s="221"/>
      <c r="OVR250" s="221"/>
      <c r="OVS250" s="221"/>
      <c r="OVT250" s="221"/>
      <c r="OVU250" s="221"/>
      <c r="OVV250" s="221"/>
      <c r="OVW250" s="221"/>
      <c r="OVX250" s="221"/>
      <c r="OVY250" s="221"/>
      <c r="OVZ250" s="221"/>
      <c r="OWA250" s="221"/>
      <c r="OWB250" s="221"/>
      <c r="OWC250" s="221"/>
      <c r="OWD250" s="221"/>
      <c r="OWE250" s="221"/>
      <c r="OWF250" s="221"/>
      <c r="OWG250" s="221"/>
      <c r="OWH250" s="221"/>
      <c r="OWI250" s="221"/>
      <c r="OWJ250" s="221"/>
      <c r="OWK250" s="221"/>
      <c r="OWL250" s="221"/>
      <c r="OWM250" s="221"/>
      <c r="OWN250" s="221"/>
      <c r="OWO250" s="221"/>
      <c r="OWP250" s="221"/>
      <c r="OWQ250" s="221"/>
      <c r="OWR250" s="221"/>
      <c r="OWS250" s="221"/>
      <c r="OWT250" s="221"/>
      <c r="OWU250" s="221"/>
      <c r="OWV250" s="221"/>
      <c r="OWW250" s="221"/>
      <c r="OWX250" s="221"/>
      <c r="OWY250" s="221"/>
      <c r="OWZ250" s="221"/>
      <c r="OXA250" s="221"/>
      <c r="OXB250" s="221"/>
      <c r="OXC250" s="221"/>
      <c r="OXD250" s="221"/>
      <c r="OXE250" s="221"/>
      <c r="OXF250" s="221"/>
      <c r="OXG250" s="221"/>
      <c r="OXH250" s="221"/>
      <c r="OXI250" s="221"/>
      <c r="OXJ250" s="221"/>
      <c r="OXK250" s="221"/>
      <c r="OXL250" s="221"/>
      <c r="OXM250" s="221"/>
      <c r="OXN250" s="221"/>
      <c r="OXO250" s="221"/>
      <c r="OXP250" s="221"/>
      <c r="OXQ250" s="221"/>
      <c r="OXR250" s="221"/>
      <c r="OXS250" s="221"/>
      <c r="OXT250" s="221"/>
      <c r="OXU250" s="221"/>
      <c r="OXV250" s="221"/>
      <c r="OXW250" s="221"/>
      <c r="OXX250" s="221"/>
      <c r="OXY250" s="221"/>
      <c r="OXZ250" s="221"/>
      <c r="OYA250" s="221"/>
      <c r="OYB250" s="221"/>
      <c r="OYC250" s="221"/>
      <c r="OYD250" s="221"/>
      <c r="OYE250" s="221"/>
      <c r="OYF250" s="221"/>
      <c r="OYG250" s="221"/>
      <c r="OYH250" s="221"/>
      <c r="OYI250" s="221"/>
      <c r="OYJ250" s="221"/>
      <c r="OYK250" s="221"/>
      <c r="OYL250" s="221"/>
      <c r="OYM250" s="221"/>
      <c r="OYN250" s="221"/>
      <c r="OYO250" s="221"/>
      <c r="OYP250" s="221"/>
      <c r="OYQ250" s="221"/>
      <c r="OYR250" s="221"/>
      <c r="OYS250" s="221"/>
      <c r="OYT250" s="221"/>
      <c r="OYU250" s="221"/>
      <c r="OYV250" s="221"/>
      <c r="OYW250" s="221"/>
      <c r="OYX250" s="221"/>
      <c r="OYY250" s="221"/>
      <c r="OYZ250" s="221"/>
      <c r="OZA250" s="221"/>
      <c r="OZB250" s="221"/>
      <c r="OZC250" s="221"/>
      <c r="OZD250" s="221"/>
      <c r="OZE250" s="221"/>
      <c r="OZF250" s="221"/>
      <c r="OZG250" s="221"/>
      <c r="OZH250" s="221"/>
      <c r="OZI250" s="221"/>
      <c r="OZJ250" s="221"/>
      <c r="OZK250" s="221"/>
      <c r="OZL250" s="221"/>
      <c r="OZM250" s="221"/>
      <c r="OZN250" s="221"/>
      <c r="OZO250" s="221"/>
      <c r="OZP250" s="221"/>
      <c r="OZQ250" s="221"/>
      <c r="OZR250" s="221"/>
      <c r="OZS250" s="221"/>
      <c r="OZT250" s="221"/>
      <c r="OZU250" s="221"/>
      <c r="OZV250" s="221"/>
      <c r="OZW250" s="221"/>
      <c r="OZX250" s="221"/>
      <c r="OZY250" s="221"/>
      <c r="OZZ250" s="221"/>
      <c r="PAA250" s="221"/>
      <c r="PAB250" s="221"/>
      <c r="PAC250" s="221"/>
      <c r="PAD250" s="221"/>
      <c r="PAE250" s="221"/>
      <c r="PAF250" s="221"/>
      <c r="PAG250" s="221"/>
      <c r="PAH250" s="221"/>
      <c r="PAI250" s="221"/>
      <c r="PAJ250" s="221"/>
      <c r="PAK250" s="221"/>
      <c r="PAL250" s="221"/>
      <c r="PAM250" s="221"/>
      <c r="PAN250" s="221"/>
      <c r="PAO250" s="221"/>
      <c r="PAP250" s="221"/>
      <c r="PAQ250" s="221"/>
      <c r="PAR250" s="221"/>
      <c r="PAS250" s="221"/>
      <c r="PAT250" s="221"/>
      <c r="PAU250" s="221"/>
      <c r="PAV250" s="221"/>
      <c r="PAW250" s="221"/>
      <c r="PAX250" s="221"/>
      <c r="PAY250" s="221"/>
      <c r="PAZ250" s="221"/>
      <c r="PBA250" s="221"/>
      <c r="PBB250" s="221"/>
      <c r="PBC250" s="221"/>
      <c r="PBD250" s="221"/>
      <c r="PBE250" s="221"/>
      <c r="PBF250" s="221"/>
      <c r="PBG250" s="221"/>
      <c r="PBH250" s="221"/>
      <c r="PBI250" s="221"/>
      <c r="PBJ250" s="221"/>
      <c r="PBK250" s="221"/>
      <c r="PBL250" s="221"/>
      <c r="PBM250" s="221"/>
      <c r="PBN250" s="221"/>
      <c r="PBO250" s="221"/>
      <c r="PBP250" s="221"/>
      <c r="PBQ250" s="221"/>
      <c r="PBR250" s="221"/>
      <c r="PBS250" s="221"/>
      <c r="PBT250" s="221"/>
      <c r="PBU250" s="221"/>
      <c r="PBV250" s="221"/>
      <c r="PBW250" s="221"/>
      <c r="PBX250" s="221"/>
      <c r="PBY250" s="221"/>
      <c r="PBZ250" s="221"/>
      <c r="PCA250" s="221"/>
      <c r="PCB250" s="221"/>
      <c r="PCC250" s="221"/>
      <c r="PCD250" s="221"/>
      <c r="PCE250" s="221"/>
      <c r="PCF250" s="221"/>
      <c r="PCG250" s="221"/>
      <c r="PCH250" s="221"/>
      <c r="PCI250" s="221"/>
      <c r="PCJ250" s="221"/>
      <c r="PCK250" s="221"/>
      <c r="PCL250" s="221"/>
      <c r="PCM250" s="221"/>
      <c r="PCN250" s="221"/>
      <c r="PCO250" s="221"/>
      <c r="PCP250" s="221"/>
      <c r="PCQ250" s="221"/>
      <c r="PCR250" s="221"/>
      <c r="PCS250" s="221"/>
      <c r="PCT250" s="221"/>
      <c r="PCU250" s="221"/>
      <c r="PCV250" s="221"/>
      <c r="PCW250" s="221"/>
      <c r="PCX250" s="221"/>
      <c r="PCY250" s="221"/>
      <c r="PCZ250" s="221"/>
      <c r="PDA250" s="221"/>
      <c r="PDB250" s="221"/>
      <c r="PDC250" s="221"/>
      <c r="PDD250" s="221"/>
      <c r="PDE250" s="221"/>
      <c r="PDF250" s="221"/>
      <c r="PDG250" s="221"/>
      <c r="PDH250" s="221"/>
      <c r="PDI250" s="221"/>
      <c r="PDJ250" s="221"/>
      <c r="PDK250" s="221"/>
      <c r="PDL250" s="221"/>
      <c r="PDM250" s="221"/>
      <c r="PDN250" s="221"/>
      <c r="PDO250" s="221"/>
      <c r="PDP250" s="221"/>
      <c r="PDQ250" s="221"/>
      <c r="PDR250" s="221"/>
      <c r="PDS250" s="221"/>
      <c r="PDT250" s="221"/>
      <c r="PDU250" s="221"/>
      <c r="PDV250" s="221"/>
      <c r="PDW250" s="221"/>
      <c r="PDX250" s="221"/>
      <c r="PDY250" s="221"/>
      <c r="PDZ250" s="221"/>
      <c r="PEA250" s="221"/>
      <c r="PEB250" s="221"/>
      <c r="PEC250" s="221"/>
      <c r="PED250" s="221"/>
      <c r="PEE250" s="221"/>
      <c r="PEF250" s="221"/>
      <c r="PEG250" s="221"/>
      <c r="PEH250" s="221"/>
      <c r="PEI250" s="221"/>
      <c r="PEJ250" s="221"/>
      <c r="PEK250" s="221"/>
      <c r="PEL250" s="221"/>
      <c r="PEM250" s="221"/>
      <c r="PEN250" s="221"/>
      <c r="PEO250" s="221"/>
      <c r="PEP250" s="221"/>
      <c r="PEQ250" s="221"/>
      <c r="PER250" s="221"/>
      <c r="PES250" s="221"/>
      <c r="PET250" s="221"/>
      <c r="PEU250" s="221"/>
      <c r="PEV250" s="221"/>
      <c r="PEW250" s="221"/>
      <c r="PEX250" s="221"/>
      <c r="PEY250" s="221"/>
      <c r="PEZ250" s="221"/>
      <c r="PFA250" s="221"/>
      <c r="PFB250" s="221"/>
      <c r="PFC250" s="221"/>
      <c r="PFD250" s="221"/>
      <c r="PFE250" s="221"/>
      <c r="PFF250" s="221"/>
      <c r="PFG250" s="221"/>
      <c r="PFH250" s="221"/>
      <c r="PFI250" s="221"/>
      <c r="PFJ250" s="221"/>
      <c r="PFK250" s="221"/>
      <c r="PFL250" s="221"/>
      <c r="PFM250" s="221"/>
      <c r="PFN250" s="221"/>
      <c r="PFO250" s="221"/>
      <c r="PFP250" s="221"/>
      <c r="PFQ250" s="221"/>
      <c r="PFR250" s="221"/>
      <c r="PFS250" s="221"/>
      <c r="PFT250" s="221"/>
      <c r="PFU250" s="221"/>
      <c r="PFV250" s="221"/>
      <c r="PFW250" s="221"/>
      <c r="PFX250" s="221"/>
      <c r="PFY250" s="221"/>
      <c r="PFZ250" s="221"/>
      <c r="PGA250" s="221"/>
      <c r="PGB250" s="221"/>
      <c r="PGC250" s="221"/>
      <c r="PGD250" s="221"/>
      <c r="PGE250" s="221"/>
      <c r="PGF250" s="221"/>
      <c r="PGG250" s="221"/>
      <c r="PGH250" s="221"/>
      <c r="PGI250" s="221"/>
      <c r="PGJ250" s="221"/>
      <c r="PGK250" s="221"/>
      <c r="PGL250" s="221"/>
      <c r="PGM250" s="221"/>
      <c r="PGN250" s="221"/>
      <c r="PGO250" s="221"/>
      <c r="PGP250" s="221"/>
      <c r="PGQ250" s="221"/>
      <c r="PGR250" s="221"/>
      <c r="PGS250" s="221"/>
      <c r="PGT250" s="221"/>
      <c r="PGU250" s="221"/>
      <c r="PGV250" s="221"/>
      <c r="PGW250" s="221"/>
      <c r="PGX250" s="221"/>
      <c r="PGY250" s="221"/>
      <c r="PGZ250" s="221"/>
      <c r="PHA250" s="221"/>
      <c r="PHB250" s="221"/>
      <c r="PHC250" s="221"/>
      <c r="PHD250" s="221"/>
      <c r="PHE250" s="221"/>
      <c r="PHF250" s="221"/>
      <c r="PHG250" s="221"/>
      <c r="PHH250" s="221"/>
      <c r="PHI250" s="221"/>
      <c r="PHJ250" s="221"/>
      <c r="PHK250" s="221"/>
      <c r="PHL250" s="221"/>
      <c r="PHM250" s="221"/>
      <c r="PHN250" s="221"/>
      <c r="PHO250" s="221"/>
      <c r="PHP250" s="221"/>
      <c r="PHQ250" s="221"/>
      <c r="PHR250" s="221"/>
      <c r="PHS250" s="221"/>
      <c r="PHT250" s="221"/>
      <c r="PHU250" s="221"/>
      <c r="PHV250" s="221"/>
      <c r="PHW250" s="221"/>
      <c r="PHX250" s="221"/>
      <c r="PHY250" s="221"/>
      <c r="PHZ250" s="221"/>
      <c r="PIA250" s="221"/>
      <c r="PIB250" s="221"/>
      <c r="PIC250" s="221"/>
      <c r="PID250" s="221"/>
      <c r="PIE250" s="221"/>
      <c r="PIF250" s="221"/>
      <c r="PIG250" s="221"/>
      <c r="PIH250" s="221"/>
      <c r="PII250" s="221"/>
      <c r="PIJ250" s="221"/>
      <c r="PIK250" s="221"/>
      <c r="PIL250" s="221"/>
      <c r="PIM250" s="221"/>
      <c r="PIN250" s="221"/>
      <c r="PIO250" s="221"/>
      <c r="PIP250" s="221"/>
      <c r="PIQ250" s="221"/>
      <c r="PIR250" s="221"/>
      <c r="PIS250" s="221"/>
      <c r="PIT250" s="221"/>
      <c r="PIU250" s="221"/>
      <c r="PIV250" s="221"/>
      <c r="PIW250" s="221"/>
      <c r="PIX250" s="221"/>
      <c r="PIY250" s="221"/>
      <c r="PIZ250" s="221"/>
      <c r="PJA250" s="221"/>
      <c r="PJB250" s="221"/>
      <c r="PJC250" s="221"/>
      <c r="PJD250" s="221"/>
      <c r="PJE250" s="221"/>
      <c r="PJF250" s="221"/>
      <c r="PJG250" s="221"/>
      <c r="PJH250" s="221"/>
      <c r="PJI250" s="221"/>
      <c r="PJJ250" s="221"/>
      <c r="PJK250" s="221"/>
      <c r="PJL250" s="221"/>
      <c r="PJM250" s="221"/>
      <c r="PJN250" s="221"/>
      <c r="PJO250" s="221"/>
      <c r="PJP250" s="221"/>
      <c r="PJQ250" s="221"/>
      <c r="PJR250" s="221"/>
      <c r="PJS250" s="221"/>
      <c r="PJT250" s="221"/>
      <c r="PJU250" s="221"/>
      <c r="PJV250" s="221"/>
      <c r="PJW250" s="221"/>
      <c r="PJX250" s="221"/>
      <c r="PJY250" s="221"/>
      <c r="PJZ250" s="221"/>
      <c r="PKA250" s="221"/>
      <c r="PKB250" s="221"/>
      <c r="PKC250" s="221"/>
      <c r="PKD250" s="221"/>
      <c r="PKE250" s="221"/>
      <c r="PKF250" s="221"/>
      <c r="PKG250" s="221"/>
      <c r="PKH250" s="221"/>
      <c r="PKI250" s="221"/>
      <c r="PKJ250" s="221"/>
      <c r="PKK250" s="221"/>
      <c r="PKL250" s="221"/>
      <c r="PKM250" s="221"/>
      <c r="PKN250" s="221"/>
      <c r="PKO250" s="221"/>
      <c r="PKP250" s="221"/>
      <c r="PKQ250" s="221"/>
      <c r="PKR250" s="221"/>
      <c r="PKS250" s="221"/>
      <c r="PKT250" s="221"/>
      <c r="PKU250" s="221"/>
      <c r="PKV250" s="221"/>
      <c r="PKW250" s="221"/>
      <c r="PKX250" s="221"/>
      <c r="PKY250" s="221"/>
      <c r="PKZ250" s="221"/>
      <c r="PLA250" s="221"/>
      <c r="PLB250" s="221"/>
      <c r="PLC250" s="221"/>
      <c r="PLD250" s="221"/>
      <c r="PLE250" s="221"/>
      <c r="PLF250" s="221"/>
      <c r="PLG250" s="221"/>
      <c r="PLH250" s="221"/>
      <c r="PLI250" s="221"/>
      <c r="PLJ250" s="221"/>
      <c r="PLK250" s="221"/>
      <c r="PLL250" s="221"/>
      <c r="PLM250" s="221"/>
      <c r="PLN250" s="221"/>
      <c r="PLO250" s="221"/>
      <c r="PLP250" s="221"/>
      <c r="PLQ250" s="221"/>
      <c r="PLR250" s="221"/>
      <c r="PLS250" s="221"/>
      <c r="PLT250" s="221"/>
      <c r="PLU250" s="221"/>
      <c r="PLV250" s="221"/>
      <c r="PLW250" s="221"/>
      <c r="PLX250" s="221"/>
      <c r="PLY250" s="221"/>
      <c r="PLZ250" s="221"/>
      <c r="PMA250" s="221"/>
      <c r="PMB250" s="221"/>
      <c r="PMC250" s="221"/>
      <c r="PMD250" s="221"/>
      <c r="PME250" s="221"/>
      <c r="PMF250" s="221"/>
      <c r="PMG250" s="221"/>
      <c r="PMH250" s="221"/>
      <c r="PMI250" s="221"/>
      <c r="PMJ250" s="221"/>
      <c r="PMK250" s="221"/>
      <c r="PML250" s="221"/>
      <c r="PMM250" s="221"/>
      <c r="PMN250" s="221"/>
      <c r="PMO250" s="221"/>
      <c r="PMP250" s="221"/>
      <c r="PMQ250" s="221"/>
      <c r="PMR250" s="221"/>
      <c r="PMS250" s="221"/>
      <c r="PMT250" s="221"/>
      <c r="PMU250" s="221"/>
      <c r="PMV250" s="221"/>
      <c r="PMW250" s="221"/>
      <c r="PMX250" s="221"/>
      <c r="PMY250" s="221"/>
      <c r="PMZ250" s="221"/>
      <c r="PNA250" s="221"/>
      <c r="PNB250" s="221"/>
      <c r="PNC250" s="221"/>
      <c r="PND250" s="221"/>
      <c r="PNE250" s="221"/>
      <c r="PNF250" s="221"/>
      <c r="PNG250" s="221"/>
      <c r="PNH250" s="221"/>
      <c r="PNI250" s="221"/>
      <c r="PNJ250" s="221"/>
      <c r="PNK250" s="221"/>
      <c r="PNL250" s="221"/>
      <c r="PNM250" s="221"/>
      <c r="PNN250" s="221"/>
      <c r="PNO250" s="221"/>
      <c r="PNP250" s="221"/>
      <c r="PNQ250" s="221"/>
      <c r="PNR250" s="221"/>
      <c r="PNS250" s="221"/>
      <c r="PNT250" s="221"/>
      <c r="PNU250" s="221"/>
      <c r="PNV250" s="221"/>
      <c r="PNW250" s="221"/>
      <c r="PNX250" s="221"/>
      <c r="PNY250" s="221"/>
      <c r="PNZ250" s="221"/>
      <c r="POA250" s="221"/>
      <c r="POB250" s="221"/>
      <c r="POC250" s="221"/>
      <c r="POD250" s="221"/>
      <c r="POE250" s="221"/>
      <c r="POF250" s="221"/>
      <c r="POG250" s="221"/>
      <c r="POH250" s="221"/>
      <c r="POI250" s="221"/>
      <c r="POJ250" s="221"/>
      <c r="POK250" s="221"/>
      <c r="POL250" s="221"/>
      <c r="POM250" s="221"/>
      <c r="PON250" s="221"/>
      <c r="POO250" s="221"/>
      <c r="POP250" s="221"/>
      <c r="POQ250" s="221"/>
      <c r="POR250" s="221"/>
      <c r="POS250" s="221"/>
      <c r="POT250" s="221"/>
      <c r="POU250" s="221"/>
      <c r="POV250" s="221"/>
      <c r="POW250" s="221"/>
      <c r="POX250" s="221"/>
      <c r="POY250" s="221"/>
      <c r="POZ250" s="221"/>
      <c r="PPA250" s="221"/>
      <c r="PPB250" s="221"/>
      <c r="PPC250" s="221"/>
      <c r="PPD250" s="221"/>
      <c r="PPE250" s="221"/>
      <c r="PPF250" s="221"/>
      <c r="PPG250" s="221"/>
      <c r="PPH250" s="221"/>
      <c r="PPI250" s="221"/>
      <c r="PPJ250" s="221"/>
      <c r="PPK250" s="221"/>
      <c r="PPL250" s="221"/>
      <c r="PPM250" s="221"/>
      <c r="PPN250" s="221"/>
      <c r="PPO250" s="221"/>
      <c r="PPP250" s="221"/>
      <c r="PPQ250" s="221"/>
      <c r="PPR250" s="221"/>
      <c r="PPS250" s="221"/>
      <c r="PPT250" s="221"/>
      <c r="PPU250" s="221"/>
      <c r="PPV250" s="221"/>
      <c r="PPW250" s="221"/>
      <c r="PPX250" s="221"/>
      <c r="PPY250" s="221"/>
      <c r="PPZ250" s="221"/>
      <c r="PQA250" s="221"/>
      <c r="PQB250" s="221"/>
      <c r="PQC250" s="221"/>
      <c r="PQD250" s="221"/>
      <c r="PQE250" s="221"/>
      <c r="PQF250" s="221"/>
      <c r="PQG250" s="221"/>
      <c r="PQH250" s="221"/>
      <c r="PQI250" s="221"/>
      <c r="PQJ250" s="221"/>
      <c r="PQK250" s="221"/>
      <c r="PQL250" s="221"/>
      <c r="PQM250" s="221"/>
      <c r="PQN250" s="221"/>
      <c r="PQO250" s="221"/>
      <c r="PQP250" s="221"/>
      <c r="PQQ250" s="221"/>
      <c r="PQR250" s="221"/>
      <c r="PQS250" s="221"/>
      <c r="PQT250" s="221"/>
      <c r="PQU250" s="221"/>
      <c r="PQV250" s="221"/>
      <c r="PQW250" s="221"/>
      <c r="PQX250" s="221"/>
      <c r="PQY250" s="221"/>
      <c r="PQZ250" s="221"/>
      <c r="PRA250" s="221"/>
      <c r="PRB250" s="221"/>
      <c r="PRC250" s="221"/>
      <c r="PRD250" s="221"/>
      <c r="PRE250" s="221"/>
      <c r="PRF250" s="221"/>
      <c r="PRG250" s="221"/>
      <c r="PRH250" s="221"/>
      <c r="PRI250" s="221"/>
      <c r="PRJ250" s="221"/>
      <c r="PRK250" s="221"/>
      <c r="PRL250" s="221"/>
      <c r="PRM250" s="221"/>
      <c r="PRN250" s="221"/>
      <c r="PRO250" s="221"/>
      <c r="PRP250" s="221"/>
      <c r="PRQ250" s="221"/>
      <c r="PRR250" s="221"/>
      <c r="PRS250" s="221"/>
      <c r="PRT250" s="221"/>
      <c r="PRU250" s="221"/>
      <c r="PRV250" s="221"/>
      <c r="PRW250" s="221"/>
      <c r="PRX250" s="221"/>
      <c r="PRY250" s="221"/>
      <c r="PRZ250" s="221"/>
      <c r="PSA250" s="221"/>
      <c r="PSB250" s="221"/>
      <c r="PSC250" s="221"/>
      <c r="PSD250" s="221"/>
      <c r="PSE250" s="221"/>
      <c r="PSF250" s="221"/>
      <c r="PSG250" s="221"/>
      <c r="PSH250" s="221"/>
      <c r="PSI250" s="221"/>
      <c r="PSJ250" s="221"/>
      <c r="PSK250" s="221"/>
      <c r="PSL250" s="221"/>
      <c r="PSM250" s="221"/>
      <c r="PSN250" s="221"/>
      <c r="PSO250" s="221"/>
      <c r="PSP250" s="221"/>
      <c r="PSQ250" s="221"/>
      <c r="PSR250" s="221"/>
      <c r="PSS250" s="221"/>
      <c r="PST250" s="221"/>
      <c r="PSU250" s="221"/>
      <c r="PSV250" s="221"/>
      <c r="PSW250" s="221"/>
      <c r="PSX250" s="221"/>
      <c r="PSY250" s="221"/>
      <c r="PSZ250" s="221"/>
      <c r="PTA250" s="221"/>
      <c r="PTB250" s="221"/>
      <c r="PTC250" s="221"/>
      <c r="PTD250" s="221"/>
      <c r="PTE250" s="221"/>
      <c r="PTF250" s="221"/>
      <c r="PTG250" s="221"/>
      <c r="PTH250" s="221"/>
      <c r="PTI250" s="221"/>
      <c r="PTJ250" s="221"/>
      <c r="PTK250" s="221"/>
      <c r="PTL250" s="221"/>
      <c r="PTM250" s="221"/>
      <c r="PTN250" s="221"/>
      <c r="PTO250" s="221"/>
      <c r="PTP250" s="221"/>
      <c r="PTQ250" s="221"/>
      <c r="PTR250" s="221"/>
      <c r="PTS250" s="221"/>
      <c r="PTT250" s="221"/>
      <c r="PTU250" s="221"/>
      <c r="PTV250" s="221"/>
      <c r="PTW250" s="221"/>
      <c r="PTX250" s="221"/>
      <c r="PTY250" s="221"/>
      <c r="PTZ250" s="221"/>
      <c r="PUA250" s="221"/>
      <c r="PUB250" s="221"/>
      <c r="PUC250" s="221"/>
      <c r="PUD250" s="221"/>
      <c r="PUE250" s="221"/>
      <c r="PUF250" s="221"/>
      <c r="PUG250" s="221"/>
      <c r="PUH250" s="221"/>
      <c r="PUI250" s="221"/>
      <c r="PUJ250" s="221"/>
      <c r="PUK250" s="221"/>
      <c r="PUL250" s="221"/>
      <c r="PUM250" s="221"/>
      <c r="PUN250" s="221"/>
      <c r="PUO250" s="221"/>
      <c r="PUP250" s="221"/>
      <c r="PUQ250" s="221"/>
      <c r="PUR250" s="221"/>
      <c r="PUS250" s="221"/>
      <c r="PUT250" s="221"/>
      <c r="PUU250" s="221"/>
      <c r="PUV250" s="221"/>
      <c r="PUW250" s="221"/>
      <c r="PUX250" s="221"/>
      <c r="PUY250" s="221"/>
      <c r="PUZ250" s="221"/>
      <c r="PVA250" s="221"/>
      <c r="PVB250" s="221"/>
      <c r="PVC250" s="221"/>
      <c r="PVD250" s="221"/>
      <c r="PVE250" s="221"/>
      <c r="PVF250" s="221"/>
      <c r="PVG250" s="221"/>
      <c r="PVH250" s="221"/>
      <c r="PVI250" s="221"/>
      <c r="PVJ250" s="221"/>
      <c r="PVK250" s="221"/>
      <c r="PVL250" s="221"/>
      <c r="PVM250" s="221"/>
      <c r="PVN250" s="221"/>
      <c r="PVO250" s="221"/>
      <c r="PVP250" s="221"/>
      <c r="PVQ250" s="221"/>
      <c r="PVR250" s="221"/>
      <c r="PVS250" s="221"/>
      <c r="PVT250" s="221"/>
      <c r="PVU250" s="221"/>
      <c r="PVV250" s="221"/>
      <c r="PVW250" s="221"/>
      <c r="PVX250" s="221"/>
      <c r="PVY250" s="221"/>
      <c r="PVZ250" s="221"/>
      <c r="PWA250" s="221"/>
      <c r="PWB250" s="221"/>
      <c r="PWC250" s="221"/>
      <c r="PWD250" s="221"/>
      <c r="PWE250" s="221"/>
      <c r="PWF250" s="221"/>
      <c r="PWG250" s="221"/>
      <c r="PWH250" s="221"/>
      <c r="PWI250" s="221"/>
      <c r="PWJ250" s="221"/>
      <c r="PWK250" s="221"/>
      <c r="PWL250" s="221"/>
      <c r="PWM250" s="221"/>
      <c r="PWN250" s="221"/>
      <c r="PWO250" s="221"/>
      <c r="PWP250" s="221"/>
      <c r="PWQ250" s="221"/>
      <c r="PWR250" s="221"/>
      <c r="PWS250" s="221"/>
      <c r="PWT250" s="221"/>
      <c r="PWU250" s="221"/>
      <c r="PWV250" s="221"/>
      <c r="PWW250" s="221"/>
      <c r="PWX250" s="221"/>
      <c r="PWY250" s="221"/>
      <c r="PWZ250" s="221"/>
      <c r="PXA250" s="221"/>
      <c r="PXB250" s="221"/>
      <c r="PXC250" s="221"/>
      <c r="PXD250" s="221"/>
      <c r="PXE250" s="221"/>
      <c r="PXF250" s="221"/>
      <c r="PXG250" s="221"/>
      <c r="PXH250" s="221"/>
      <c r="PXI250" s="221"/>
      <c r="PXJ250" s="221"/>
      <c r="PXK250" s="221"/>
      <c r="PXL250" s="221"/>
      <c r="PXM250" s="221"/>
      <c r="PXN250" s="221"/>
      <c r="PXO250" s="221"/>
      <c r="PXP250" s="221"/>
      <c r="PXQ250" s="221"/>
      <c r="PXR250" s="221"/>
      <c r="PXS250" s="221"/>
      <c r="PXT250" s="221"/>
      <c r="PXU250" s="221"/>
      <c r="PXV250" s="221"/>
      <c r="PXW250" s="221"/>
      <c r="PXX250" s="221"/>
      <c r="PXY250" s="221"/>
      <c r="PXZ250" s="221"/>
      <c r="PYA250" s="221"/>
      <c r="PYB250" s="221"/>
      <c r="PYC250" s="221"/>
      <c r="PYD250" s="221"/>
      <c r="PYE250" s="221"/>
      <c r="PYF250" s="221"/>
      <c r="PYG250" s="221"/>
      <c r="PYH250" s="221"/>
      <c r="PYI250" s="221"/>
      <c r="PYJ250" s="221"/>
      <c r="PYK250" s="221"/>
      <c r="PYL250" s="221"/>
      <c r="PYM250" s="221"/>
      <c r="PYN250" s="221"/>
      <c r="PYO250" s="221"/>
      <c r="PYP250" s="221"/>
      <c r="PYQ250" s="221"/>
      <c r="PYR250" s="221"/>
      <c r="PYS250" s="221"/>
      <c r="PYT250" s="221"/>
      <c r="PYU250" s="221"/>
      <c r="PYV250" s="221"/>
      <c r="PYW250" s="221"/>
      <c r="PYX250" s="221"/>
      <c r="PYY250" s="221"/>
      <c r="PYZ250" s="221"/>
      <c r="PZA250" s="221"/>
      <c r="PZB250" s="221"/>
      <c r="PZC250" s="221"/>
      <c r="PZD250" s="221"/>
      <c r="PZE250" s="221"/>
      <c r="PZF250" s="221"/>
      <c r="PZG250" s="221"/>
      <c r="PZH250" s="221"/>
      <c r="PZI250" s="221"/>
      <c r="PZJ250" s="221"/>
      <c r="PZK250" s="221"/>
      <c r="PZL250" s="221"/>
      <c r="PZM250" s="221"/>
      <c r="PZN250" s="221"/>
      <c r="PZO250" s="221"/>
      <c r="PZP250" s="221"/>
      <c r="PZQ250" s="221"/>
      <c r="PZR250" s="221"/>
      <c r="PZS250" s="221"/>
      <c r="PZT250" s="221"/>
      <c r="PZU250" s="221"/>
      <c r="PZV250" s="221"/>
      <c r="PZW250" s="221"/>
      <c r="PZX250" s="221"/>
      <c r="PZY250" s="221"/>
      <c r="PZZ250" s="221"/>
      <c r="QAA250" s="221"/>
      <c r="QAB250" s="221"/>
      <c r="QAC250" s="221"/>
      <c r="QAD250" s="221"/>
      <c r="QAE250" s="221"/>
      <c r="QAF250" s="221"/>
      <c r="QAG250" s="221"/>
      <c r="QAH250" s="221"/>
      <c r="QAI250" s="221"/>
      <c r="QAJ250" s="221"/>
      <c r="QAK250" s="221"/>
      <c r="QAL250" s="221"/>
      <c r="QAM250" s="221"/>
      <c r="QAN250" s="221"/>
      <c r="QAO250" s="221"/>
      <c r="QAP250" s="221"/>
      <c r="QAQ250" s="221"/>
      <c r="QAR250" s="221"/>
      <c r="QAS250" s="221"/>
      <c r="QAT250" s="221"/>
      <c r="QAU250" s="221"/>
      <c r="QAV250" s="221"/>
      <c r="QAW250" s="221"/>
      <c r="QAX250" s="221"/>
      <c r="QAY250" s="221"/>
      <c r="QAZ250" s="221"/>
      <c r="QBA250" s="221"/>
      <c r="QBB250" s="221"/>
      <c r="QBC250" s="221"/>
      <c r="QBD250" s="221"/>
      <c r="QBE250" s="221"/>
      <c r="QBF250" s="221"/>
      <c r="QBG250" s="221"/>
      <c r="QBH250" s="221"/>
      <c r="QBI250" s="221"/>
      <c r="QBJ250" s="221"/>
      <c r="QBK250" s="221"/>
      <c r="QBL250" s="221"/>
      <c r="QBM250" s="221"/>
      <c r="QBN250" s="221"/>
      <c r="QBO250" s="221"/>
      <c r="QBP250" s="221"/>
      <c r="QBQ250" s="221"/>
      <c r="QBR250" s="221"/>
      <c r="QBS250" s="221"/>
      <c r="QBT250" s="221"/>
      <c r="QBU250" s="221"/>
      <c r="QBV250" s="221"/>
      <c r="QBW250" s="221"/>
      <c r="QBX250" s="221"/>
      <c r="QBY250" s="221"/>
      <c r="QBZ250" s="221"/>
      <c r="QCA250" s="221"/>
      <c r="QCB250" s="221"/>
      <c r="QCC250" s="221"/>
      <c r="QCD250" s="221"/>
      <c r="QCE250" s="221"/>
      <c r="QCF250" s="221"/>
      <c r="QCG250" s="221"/>
      <c r="QCH250" s="221"/>
      <c r="QCI250" s="221"/>
      <c r="QCJ250" s="221"/>
      <c r="QCK250" s="221"/>
      <c r="QCL250" s="221"/>
      <c r="QCM250" s="221"/>
      <c r="QCN250" s="221"/>
      <c r="QCO250" s="221"/>
      <c r="QCP250" s="221"/>
      <c r="QCQ250" s="221"/>
      <c r="QCR250" s="221"/>
      <c r="QCS250" s="221"/>
      <c r="QCT250" s="221"/>
      <c r="QCU250" s="221"/>
      <c r="QCV250" s="221"/>
      <c r="QCW250" s="221"/>
      <c r="QCX250" s="221"/>
      <c r="QCY250" s="221"/>
      <c r="QCZ250" s="221"/>
      <c r="QDA250" s="221"/>
      <c r="QDB250" s="221"/>
      <c r="QDC250" s="221"/>
      <c r="QDD250" s="221"/>
      <c r="QDE250" s="221"/>
      <c r="QDF250" s="221"/>
      <c r="QDG250" s="221"/>
      <c r="QDH250" s="221"/>
      <c r="QDI250" s="221"/>
      <c r="QDJ250" s="221"/>
      <c r="QDK250" s="221"/>
      <c r="QDL250" s="221"/>
      <c r="QDM250" s="221"/>
      <c r="QDN250" s="221"/>
      <c r="QDO250" s="221"/>
      <c r="QDP250" s="221"/>
      <c r="QDQ250" s="221"/>
      <c r="QDR250" s="221"/>
      <c r="QDS250" s="221"/>
      <c r="QDT250" s="221"/>
      <c r="QDU250" s="221"/>
      <c r="QDV250" s="221"/>
      <c r="QDW250" s="221"/>
      <c r="QDX250" s="221"/>
      <c r="QDY250" s="221"/>
      <c r="QDZ250" s="221"/>
      <c r="QEA250" s="221"/>
      <c r="QEB250" s="221"/>
      <c r="QEC250" s="221"/>
      <c r="QED250" s="221"/>
      <c r="QEE250" s="221"/>
      <c r="QEF250" s="221"/>
      <c r="QEG250" s="221"/>
      <c r="QEH250" s="221"/>
      <c r="QEI250" s="221"/>
      <c r="QEJ250" s="221"/>
      <c r="QEK250" s="221"/>
      <c r="QEL250" s="221"/>
      <c r="QEM250" s="221"/>
      <c r="QEN250" s="221"/>
      <c r="QEO250" s="221"/>
      <c r="QEP250" s="221"/>
      <c r="QEQ250" s="221"/>
      <c r="QER250" s="221"/>
      <c r="QES250" s="221"/>
      <c r="QET250" s="221"/>
      <c r="QEU250" s="221"/>
      <c r="QEV250" s="221"/>
      <c r="QEW250" s="221"/>
      <c r="QEX250" s="221"/>
      <c r="QEY250" s="221"/>
      <c r="QEZ250" s="221"/>
      <c r="QFA250" s="221"/>
      <c r="QFB250" s="221"/>
      <c r="QFC250" s="221"/>
      <c r="QFD250" s="221"/>
      <c r="QFE250" s="221"/>
      <c r="QFF250" s="221"/>
      <c r="QFG250" s="221"/>
      <c r="QFH250" s="221"/>
      <c r="QFI250" s="221"/>
      <c r="QFJ250" s="221"/>
      <c r="QFK250" s="221"/>
      <c r="QFL250" s="221"/>
      <c r="QFM250" s="221"/>
      <c r="QFN250" s="221"/>
      <c r="QFO250" s="221"/>
      <c r="QFP250" s="221"/>
      <c r="QFQ250" s="221"/>
      <c r="QFR250" s="221"/>
      <c r="QFS250" s="221"/>
      <c r="QFT250" s="221"/>
      <c r="QFU250" s="221"/>
      <c r="QFV250" s="221"/>
      <c r="QFW250" s="221"/>
      <c r="QFX250" s="221"/>
      <c r="QFY250" s="221"/>
      <c r="QFZ250" s="221"/>
      <c r="QGA250" s="221"/>
      <c r="QGB250" s="221"/>
      <c r="QGC250" s="221"/>
      <c r="QGD250" s="221"/>
      <c r="QGE250" s="221"/>
      <c r="QGF250" s="221"/>
      <c r="QGG250" s="221"/>
      <c r="QGH250" s="221"/>
      <c r="QGI250" s="221"/>
      <c r="QGJ250" s="221"/>
      <c r="QGK250" s="221"/>
      <c r="QGL250" s="221"/>
      <c r="QGM250" s="221"/>
      <c r="QGN250" s="221"/>
      <c r="QGO250" s="221"/>
      <c r="QGP250" s="221"/>
      <c r="QGQ250" s="221"/>
      <c r="QGR250" s="221"/>
      <c r="QGS250" s="221"/>
      <c r="QGT250" s="221"/>
      <c r="QGU250" s="221"/>
      <c r="QGV250" s="221"/>
      <c r="QGW250" s="221"/>
      <c r="QGX250" s="221"/>
      <c r="QGY250" s="221"/>
      <c r="QGZ250" s="221"/>
      <c r="QHA250" s="221"/>
      <c r="QHB250" s="221"/>
      <c r="QHC250" s="221"/>
      <c r="QHD250" s="221"/>
      <c r="QHE250" s="221"/>
      <c r="QHF250" s="221"/>
      <c r="QHG250" s="221"/>
      <c r="QHH250" s="221"/>
      <c r="QHI250" s="221"/>
      <c r="QHJ250" s="221"/>
      <c r="QHK250" s="221"/>
      <c r="QHL250" s="221"/>
      <c r="QHM250" s="221"/>
      <c r="QHN250" s="221"/>
      <c r="QHO250" s="221"/>
      <c r="QHP250" s="221"/>
      <c r="QHQ250" s="221"/>
      <c r="QHR250" s="221"/>
      <c r="QHS250" s="221"/>
      <c r="QHT250" s="221"/>
      <c r="QHU250" s="221"/>
      <c r="QHV250" s="221"/>
      <c r="QHW250" s="221"/>
      <c r="QHX250" s="221"/>
      <c r="QHY250" s="221"/>
      <c r="QHZ250" s="221"/>
      <c r="QIA250" s="221"/>
      <c r="QIB250" s="221"/>
      <c r="QIC250" s="221"/>
      <c r="QID250" s="221"/>
      <c r="QIE250" s="221"/>
      <c r="QIF250" s="221"/>
      <c r="QIG250" s="221"/>
      <c r="QIH250" s="221"/>
      <c r="QII250" s="221"/>
      <c r="QIJ250" s="221"/>
      <c r="QIK250" s="221"/>
      <c r="QIL250" s="221"/>
      <c r="QIM250" s="221"/>
      <c r="QIN250" s="221"/>
      <c r="QIO250" s="221"/>
      <c r="QIP250" s="221"/>
      <c r="QIQ250" s="221"/>
      <c r="QIR250" s="221"/>
      <c r="QIS250" s="221"/>
      <c r="QIT250" s="221"/>
      <c r="QIU250" s="221"/>
      <c r="QIV250" s="221"/>
      <c r="QIW250" s="221"/>
      <c r="QIX250" s="221"/>
      <c r="QIY250" s="221"/>
      <c r="QIZ250" s="221"/>
      <c r="QJA250" s="221"/>
      <c r="QJB250" s="221"/>
      <c r="QJC250" s="221"/>
      <c r="QJD250" s="221"/>
      <c r="QJE250" s="221"/>
      <c r="QJF250" s="221"/>
      <c r="QJG250" s="221"/>
      <c r="QJH250" s="221"/>
      <c r="QJI250" s="221"/>
      <c r="QJJ250" s="221"/>
      <c r="QJK250" s="221"/>
      <c r="QJL250" s="221"/>
      <c r="QJM250" s="221"/>
      <c r="QJN250" s="221"/>
      <c r="QJO250" s="221"/>
      <c r="QJP250" s="221"/>
      <c r="QJQ250" s="221"/>
      <c r="QJR250" s="221"/>
      <c r="QJS250" s="221"/>
      <c r="QJT250" s="221"/>
      <c r="QJU250" s="221"/>
      <c r="QJV250" s="221"/>
      <c r="QJW250" s="221"/>
      <c r="QJX250" s="221"/>
      <c r="QJY250" s="221"/>
      <c r="QJZ250" s="221"/>
      <c r="QKA250" s="221"/>
      <c r="QKB250" s="221"/>
      <c r="QKC250" s="221"/>
      <c r="QKD250" s="221"/>
      <c r="QKE250" s="221"/>
      <c r="QKF250" s="221"/>
      <c r="QKG250" s="221"/>
      <c r="QKH250" s="221"/>
      <c r="QKI250" s="221"/>
      <c r="QKJ250" s="221"/>
      <c r="QKK250" s="221"/>
      <c r="QKL250" s="221"/>
      <c r="QKM250" s="221"/>
      <c r="QKN250" s="221"/>
      <c r="QKO250" s="221"/>
      <c r="QKP250" s="221"/>
      <c r="QKQ250" s="221"/>
      <c r="QKR250" s="221"/>
      <c r="QKS250" s="221"/>
      <c r="QKT250" s="221"/>
      <c r="QKU250" s="221"/>
      <c r="QKV250" s="221"/>
      <c r="QKW250" s="221"/>
      <c r="QKX250" s="221"/>
      <c r="QKY250" s="221"/>
      <c r="QKZ250" s="221"/>
      <c r="QLA250" s="221"/>
      <c r="QLB250" s="221"/>
      <c r="QLC250" s="221"/>
      <c r="QLD250" s="221"/>
      <c r="QLE250" s="221"/>
      <c r="QLF250" s="221"/>
      <c r="QLG250" s="221"/>
      <c r="QLH250" s="221"/>
      <c r="QLI250" s="221"/>
      <c r="QLJ250" s="221"/>
      <c r="QLK250" s="221"/>
      <c r="QLL250" s="221"/>
      <c r="QLM250" s="221"/>
      <c r="QLN250" s="221"/>
      <c r="QLO250" s="221"/>
      <c r="QLP250" s="221"/>
      <c r="QLQ250" s="221"/>
      <c r="QLR250" s="221"/>
      <c r="QLS250" s="221"/>
      <c r="QLT250" s="221"/>
      <c r="QLU250" s="221"/>
      <c r="QLV250" s="221"/>
      <c r="QLW250" s="221"/>
      <c r="QLX250" s="221"/>
      <c r="QLY250" s="221"/>
      <c r="QLZ250" s="221"/>
      <c r="QMA250" s="221"/>
      <c r="QMB250" s="221"/>
      <c r="QMC250" s="221"/>
      <c r="QMD250" s="221"/>
      <c r="QME250" s="221"/>
      <c r="QMF250" s="221"/>
      <c r="QMG250" s="221"/>
      <c r="QMH250" s="221"/>
      <c r="QMI250" s="221"/>
      <c r="QMJ250" s="221"/>
      <c r="QMK250" s="221"/>
      <c r="QML250" s="221"/>
      <c r="QMM250" s="221"/>
      <c r="QMN250" s="221"/>
      <c r="QMO250" s="221"/>
      <c r="QMP250" s="221"/>
      <c r="QMQ250" s="221"/>
      <c r="QMR250" s="221"/>
      <c r="QMS250" s="221"/>
      <c r="QMT250" s="221"/>
      <c r="QMU250" s="221"/>
      <c r="QMV250" s="221"/>
      <c r="QMW250" s="221"/>
      <c r="QMX250" s="221"/>
      <c r="QMY250" s="221"/>
      <c r="QMZ250" s="221"/>
      <c r="QNA250" s="221"/>
      <c r="QNB250" s="221"/>
      <c r="QNC250" s="221"/>
      <c r="QND250" s="221"/>
      <c r="QNE250" s="221"/>
      <c r="QNF250" s="221"/>
      <c r="QNG250" s="221"/>
      <c r="QNH250" s="221"/>
      <c r="QNI250" s="221"/>
      <c r="QNJ250" s="221"/>
      <c r="QNK250" s="221"/>
      <c r="QNL250" s="221"/>
      <c r="QNM250" s="221"/>
      <c r="QNN250" s="221"/>
      <c r="QNO250" s="221"/>
      <c r="QNP250" s="221"/>
      <c r="QNQ250" s="221"/>
      <c r="QNR250" s="221"/>
      <c r="QNS250" s="221"/>
      <c r="QNT250" s="221"/>
      <c r="QNU250" s="221"/>
      <c r="QNV250" s="221"/>
      <c r="QNW250" s="221"/>
      <c r="QNX250" s="221"/>
      <c r="QNY250" s="221"/>
      <c r="QNZ250" s="221"/>
      <c r="QOA250" s="221"/>
      <c r="QOB250" s="221"/>
      <c r="QOC250" s="221"/>
      <c r="QOD250" s="221"/>
      <c r="QOE250" s="221"/>
      <c r="QOF250" s="221"/>
      <c r="QOG250" s="221"/>
      <c r="QOH250" s="221"/>
      <c r="QOI250" s="221"/>
      <c r="QOJ250" s="221"/>
      <c r="QOK250" s="221"/>
      <c r="QOL250" s="221"/>
      <c r="QOM250" s="221"/>
      <c r="QON250" s="221"/>
      <c r="QOO250" s="221"/>
      <c r="QOP250" s="221"/>
      <c r="QOQ250" s="221"/>
      <c r="QOR250" s="221"/>
      <c r="QOS250" s="221"/>
      <c r="QOT250" s="221"/>
      <c r="QOU250" s="221"/>
      <c r="QOV250" s="221"/>
      <c r="QOW250" s="221"/>
      <c r="QOX250" s="221"/>
      <c r="QOY250" s="221"/>
      <c r="QOZ250" s="221"/>
      <c r="QPA250" s="221"/>
      <c r="QPB250" s="221"/>
      <c r="QPC250" s="221"/>
      <c r="QPD250" s="221"/>
      <c r="QPE250" s="221"/>
      <c r="QPF250" s="221"/>
      <c r="QPG250" s="221"/>
      <c r="QPH250" s="221"/>
      <c r="QPI250" s="221"/>
      <c r="QPJ250" s="221"/>
      <c r="QPK250" s="221"/>
      <c r="QPL250" s="221"/>
      <c r="QPM250" s="221"/>
      <c r="QPN250" s="221"/>
      <c r="QPO250" s="221"/>
      <c r="QPP250" s="221"/>
      <c r="QPQ250" s="221"/>
      <c r="QPR250" s="221"/>
      <c r="QPS250" s="221"/>
      <c r="QPT250" s="221"/>
      <c r="QPU250" s="221"/>
      <c r="QPV250" s="221"/>
      <c r="QPW250" s="221"/>
      <c r="QPX250" s="221"/>
      <c r="QPY250" s="221"/>
      <c r="QPZ250" s="221"/>
      <c r="QQA250" s="221"/>
      <c r="QQB250" s="221"/>
      <c r="QQC250" s="221"/>
      <c r="QQD250" s="221"/>
      <c r="QQE250" s="221"/>
      <c r="QQF250" s="221"/>
      <c r="QQG250" s="221"/>
      <c r="QQH250" s="221"/>
      <c r="QQI250" s="221"/>
      <c r="QQJ250" s="221"/>
      <c r="QQK250" s="221"/>
      <c r="QQL250" s="221"/>
      <c r="QQM250" s="221"/>
      <c r="QQN250" s="221"/>
      <c r="QQO250" s="221"/>
      <c r="QQP250" s="221"/>
      <c r="QQQ250" s="221"/>
      <c r="QQR250" s="221"/>
      <c r="QQS250" s="221"/>
      <c r="QQT250" s="221"/>
      <c r="QQU250" s="221"/>
      <c r="QQV250" s="221"/>
      <c r="QQW250" s="221"/>
      <c r="QQX250" s="221"/>
      <c r="QQY250" s="221"/>
      <c r="QQZ250" s="221"/>
      <c r="QRA250" s="221"/>
      <c r="QRB250" s="221"/>
      <c r="QRC250" s="221"/>
      <c r="QRD250" s="221"/>
      <c r="QRE250" s="221"/>
      <c r="QRF250" s="221"/>
      <c r="QRG250" s="221"/>
      <c r="QRH250" s="221"/>
      <c r="QRI250" s="221"/>
      <c r="QRJ250" s="221"/>
      <c r="QRK250" s="221"/>
      <c r="QRL250" s="221"/>
      <c r="QRM250" s="221"/>
      <c r="QRN250" s="221"/>
      <c r="QRO250" s="221"/>
      <c r="QRP250" s="221"/>
      <c r="QRQ250" s="221"/>
      <c r="QRR250" s="221"/>
      <c r="QRS250" s="221"/>
      <c r="QRT250" s="221"/>
      <c r="QRU250" s="221"/>
      <c r="QRV250" s="221"/>
      <c r="QRW250" s="221"/>
      <c r="QRX250" s="221"/>
      <c r="QRY250" s="221"/>
      <c r="QRZ250" s="221"/>
      <c r="QSA250" s="221"/>
      <c r="QSB250" s="221"/>
      <c r="QSC250" s="221"/>
      <c r="QSD250" s="221"/>
      <c r="QSE250" s="221"/>
      <c r="QSF250" s="221"/>
      <c r="QSG250" s="221"/>
      <c r="QSH250" s="221"/>
      <c r="QSI250" s="221"/>
      <c r="QSJ250" s="221"/>
      <c r="QSK250" s="221"/>
      <c r="QSL250" s="221"/>
      <c r="QSM250" s="221"/>
      <c r="QSN250" s="221"/>
      <c r="QSO250" s="221"/>
      <c r="QSP250" s="221"/>
      <c r="QSQ250" s="221"/>
      <c r="QSR250" s="221"/>
      <c r="QSS250" s="221"/>
      <c r="QST250" s="221"/>
      <c r="QSU250" s="221"/>
      <c r="QSV250" s="221"/>
      <c r="QSW250" s="221"/>
      <c r="QSX250" s="221"/>
      <c r="QSY250" s="221"/>
      <c r="QSZ250" s="221"/>
      <c r="QTA250" s="221"/>
      <c r="QTB250" s="221"/>
      <c r="QTC250" s="221"/>
      <c r="QTD250" s="221"/>
      <c r="QTE250" s="221"/>
      <c r="QTF250" s="221"/>
      <c r="QTG250" s="221"/>
      <c r="QTH250" s="221"/>
      <c r="QTI250" s="221"/>
      <c r="QTJ250" s="221"/>
      <c r="QTK250" s="221"/>
      <c r="QTL250" s="221"/>
      <c r="QTM250" s="221"/>
      <c r="QTN250" s="221"/>
      <c r="QTO250" s="221"/>
      <c r="QTP250" s="221"/>
      <c r="QTQ250" s="221"/>
      <c r="QTR250" s="221"/>
      <c r="QTS250" s="221"/>
      <c r="QTT250" s="221"/>
      <c r="QTU250" s="221"/>
      <c r="QTV250" s="221"/>
      <c r="QTW250" s="221"/>
      <c r="QTX250" s="221"/>
      <c r="QTY250" s="221"/>
      <c r="QTZ250" s="221"/>
      <c r="QUA250" s="221"/>
      <c r="QUB250" s="221"/>
      <c r="QUC250" s="221"/>
      <c r="QUD250" s="221"/>
      <c r="QUE250" s="221"/>
      <c r="QUF250" s="221"/>
      <c r="QUG250" s="221"/>
      <c r="QUH250" s="221"/>
      <c r="QUI250" s="221"/>
      <c r="QUJ250" s="221"/>
      <c r="QUK250" s="221"/>
      <c r="QUL250" s="221"/>
      <c r="QUM250" s="221"/>
      <c r="QUN250" s="221"/>
      <c r="QUO250" s="221"/>
      <c r="QUP250" s="221"/>
      <c r="QUQ250" s="221"/>
      <c r="QUR250" s="221"/>
      <c r="QUS250" s="221"/>
      <c r="QUT250" s="221"/>
      <c r="QUU250" s="221"/>
      <c r="QUV250" s="221"/>
      <c r="QUW250" s="221"/>
      <c r="QUX250" s="221"/>
      <c r="QUY250" s="221"/>
      <c r="QUZ250" s="221"/>
      <c r="QVA250" s="221"/>
      <c r="QVB250" s="221"/>
      <c r="QVC250" s="221"/>
      <c r="QVD250" s="221"/>
      <c r="QVE250" s="221"/>
      <c r="QVF250" s="221"/>
      <c r="QVG250" s="221"/>
      <c r="QVH250" s="221"/>
      <c r="QVI250" s="221"/>
      <c r="QVJ250" s="221"/>
      <c r="QVK250" s="221"/>
      <c r="QVL250" s="221"/>
      <c r="QVM250" s="221"/>
      <c r="QVN250" s="221"/>
      <c r="QVO250" s="221"/>
      <c r="QVP250" s="221"/>
      <c r="QVQ250" s="221"/>
      <c r="QVR250" s="221"/>
      <c r="QVS250" s="221"/>
      <c r="QVT250" s="221"/>
      <c r="QVU250" s="221"/>
      <c r="QVV250" s="221"/>
      <c r="QVW250" s="221"/>
      <c r="QVX250" s="221"/>
      <c r="QVY250" s="221"/>
      <c r="QVZ250" s="221"/>
      <c r="QWA250" s="221"/>
      <c r="QWB250" s="221"/>
      <c r="QWC250" s="221"/>
      <c r="QWD250" s="221"/>
      <c r="QWE250" s="221"/>
      <c r="QWF250" s="221"/>
      <c r="QWG250" s="221"/>
      <c r="QWH250" s="221"/>
      <c r="QWI250" s="221"/>
      <c r="QWJ250" s="221"/>
      <c r="QWK250" s="221"/>
      <c r="QWL250" s="221"/>
      <c r="QWM250" s="221"/>
      <c r="QWN250" s="221"/>
      <c r="QWO250" s="221"/>
      <c r="QWP250" s="221"/>
      <c r="QWQ250" s="221"/>
      <c r="QWR250" s="221"/>
      <c r="QWS250" s="221"/>
      <c r="QWT250" s="221"/>
      <c r="QWU250" s="221"/>
      <c r="QWV250" s="221"/>
      <c r="QWW250" s="221"/>
      <c r="QWX250" s="221"/>
      <c r="QWY250" s="221"/>
      <c r="QWZ250" s="221"/>
      <c r="QXA250" s="221"/>
      <c r="QXB250" s="221"/>
      <c r="QXC250" s="221"/>
      <c r="QXD250" s="221"/>
      <c r="QXE250" s="221"/>
      <c r="QXF250" s="221"/>
      <c r="QXG250" s="221"/>
      <c r="QXH250" s="221"/>
      <c r="QXI250" s="221"/>
      <c r="QXJ250" s="221"/>
      <c r="QXK250" s="221"/>
      <c r="QXL250" s="221"/>
      <c r="QXM250" s="221"/>
      <c r="QXN250" s="221"/>
      <c r="QXO250" s="221"/>
      <c r="QXP250" s="221"/>
      <c r="QXQ250" s="221"/>
      <c r="QXR250" s="221"/>
      <c r="QXS250" s="221"/>
      <c r="QXT250" s="221"/>
      <c r="QXU250" s="221"/>
      <c r="QXV250" s="221"/>
      <c r="QXW250" s="221"/>
      <c r="QXX250" s="221"/>
      <c r="QXY250" s="221"/>
      <c r="QXZ250" s="221"/>
      <c r="QYA250" s="221"/>
      <c r="QYB250" s="221"/>
      <c r="QYC250" s="221"/>
      <c r="QYD250" s="221"/>
      <c r="QYE250" s="221"/>
      <c r="QYF250" s="221"/>
      <c r="QYG250" s="221"/>
      <c r="QYH250" s="221"/>
      <c r="QYI250" s="221"/>
      <c r="QYJ250" s="221"/>
      <c r="QYK250" s="221"/>
      <c r="QYL250" s="221"/>
      <c r="QYM250" s="221"/>
      <c r="QYN250" s="221"/>
      <c r="QYO250" s="221"/>
      <c r="QYP250" s="221"/>
      <c r="QYQ250" s="221"/>
      <c r="QYR250" s="221"/>
      <c r="QYS250" s="221"/>
      <c r="QYT250" s="221"/>
      <c r="QYU250" s="221"/>
      <c r="QYV250" s="221"/>
      <c r="QYW250" s="221"/>
      <c r="QYX250" s="221"/>
      <c r="QYY250" s="221"/>
      <c r="QYZ250" s="221"/>
      <c r="QZA250" s="221"/>
      <c r="QZB250" s="221"/>
      <c r="QZC250" s="221"/>
      <c r="QZD250" s="221"/>
      <c r="QZE250" s="221"/>
      <c r="QZF250" s="221"/>
      <c r="QZG250" s="221"/>
      <c r="QZH250" s="221"/>
      <c r="QZI250" s="221"/>
      <c r="QZJ250" s="221"/>
      <c r="QZK250" s="221"/>
      <c r="QZL250" s="221"/>
      <c r="QZM250" s="221"/>
      <c r="QZN250" s="221"/>
      <c r="QZO250" s="221"/>
      <c r="QZP250" s="221"/>
      <c r="QZQ250" s="221"/>
      <c r="QZR250" s="221"/>
      <c r="QZS250" s="221"/>
      <c r="QZT250" s="221"/>
      <c r="QZU250" s="221"/>
      <c r="QZV250" s="221"/>
      <c r="QZW250" s="221"/>
      <c r="QZX250" s="221"/>
      <c r="QZY250" s="221"/>
      <c r="QZZ250" s="221"/>
      <c r="RAA250" s="221"/>
      <c r="RAB250" s="221"/>
      <c r="RAC250" s="221"/>
      <c r="RAD250" s="221"/>
      <c r="RAE250" s="221"/>
      <c r="RAF250" s="221"/>
      <c r="RAG250" s="221"/>
      <c r="RAH250" s="221"/>
      <c r="RAI250" s="221"/>
      <c r="RAJ250" s="221"/>
      <c r="RAK250" s="221"/>
      <c r="RAL250" s="221"/>
      <c r="RAM250" s="221"/>
      <c r="RAN250" s="221"/>
      <c r="RAO250" s="221"/>
      <c r="RAP250" s="221"/>
      <c r="RAQ250" s="221"/>
      <c r="RAR250" s="221"/>
      <c r="RAS250" s="221"/>
      <c r="RAT250" s="221"/>
      <c r="RAU250" s="221"/>
      <c r="RAV250" s="221"/>
      <c r="RAW250" s="221"/>
      <c r="RAX250" s="221"/>
      <c r="RAY250" s="221"/>
      <c r="RAZ250" s="221"/>
      <c r="RBA250" s="221"/>
      <c r="RBB250" s="221"/>
      <c r="RBC250" s="221"/>
      <c r="RBD250" s="221"/>
      <c r="RBE250" s="221"/>
      <c r="RBF250" s="221"/>
      <c r="RBG250" s="221"/>
      <c r="RBH250" s="221"/>
      <c r="RBI250" s="221"/>
      <c r="RBJ250" s="221"/>
      <c r="RBK250" s="221"/>
      <c r="RBL250" s="221"/>
      <c r="RBM250" s="221"/>
      <c r="RBN250" s="221"/>
      <c r="RBO250" s="221"/>
      <c r="RBP250" s="221"/>
      <c r="RBQ250" s="221"/>
      <c r="RBR250" s="221"/>
      <c r="RBS250" s="221"/>
      <c r="RBT250" s="221"/>
      <c r="RBU250" s="221"/>
      <c r="RBV250" s="221"/>
      <c r="RBW250" s="221"/>
      <c r="RBX250" s="221"/>
      <c r="RBY250" s="221"/>
      <c r="RBZ250" s="221"/>
      <c r="RCA250" s="221"/>
      <c r="RCB250" s="221"/>
      <c r="RCC250" s="221"/>
      <c r="RCD250" s="221"/>
      <c r="RCE250" s="221"/>
      <c r="RCF250" s="221"/>
      <c r="RCG250" s="221"/>
      <c r="RCH250" s="221"/>
      <c r="RCI250" s="221"/>
      <c r="RCJ250" s="221"/>
      <c r="RCK250" s="221"/>
      <c r="RCL250" s="221"/>
      <c r="RCM250" s="221"/>
      <c r="RCN250" s="221"/>
      <c r="RCO250" s="221"/>
      <c r="RCP250" s="221"/>
      <c r="RCQ250" s="221"/>
      <c r="RCR250" s="221"/>
      <c r="RCS250" s="221"/>
      <c r="RCT250" s="221"/>
      <c r="RCU250" s="221"/>
      <c r="RCV250" s="221"/>
      <c r="RCW250" s="221"/>
      <c r="RCX250" s="221"/>
      <c r="RCY250" s="221"/>
      <c r="RCZ250" s="221"/>
      <c r="RDA250" s="221"/>
      <c r="RDB250" s="221"/>
      <c r="RDC250" s="221"/>
      <c r="RDD250" s="221"/>
      <c r="RDE250" s="221"/>
      <c r="RDF250" s="221"/>
      <c r="RDG250" s="221"/>
      <c r="RDH250" s="221"/>
      <c r="RDI250" s="221"/>
      <c r="RDJ250" s="221"/>
      <c r="RDK250" s="221"/>
      <c r="RDL250" s="221"/>
      <c r="RDM250" s="221"/>
      <c r="RDN250" s="221"/>
      <c r="RDO250" s="221"/>
      <c r="RDP250" s="221"/>
      <c r="RDQ250" s="221"/>
      <c r="RDR250" s="221"/>
      <c r="RDS250" s="221"/>
      <c r="RDT250" s="221"/>
      <c r="RDU250" s="221"/>
      <c r="RDV250" s="221"/>
      <c r="RDW250" s="221"/>
      <c r="RDX250" s="221"/>
      <c r="RDY250" s="221"/>
      <c r="RDZ250" s="221"/>
      <c r="REA250" s="221"/>
      <c r="REB250" s="221"/>
      <c r="REC250" s="221"/>
      <c r="RED250" s="221"/>
      <c r="REE250" s="221"/>
      <c r="REF250" s="221"/>
      <c r="REG250" s="221"/>
      <c r="REH250" s="221"/>
      <c r="REI250" s="221"/>
      <c r="REJ250" s="221"/>
      <c r="REK250" s="221"/>
      <c r="REL250" s="221"/>
      <c r="REM250" s="221"/>
      <c r="REN250" s="221"/>
      <c r="REO250" s="221"/>
      <c r="REP250" s="221"/>
      <c r="REQ250" s="221"/>
      <c r="RER250" s="221"/>
      <c r="RES250" s="221"/>
      <c r="RET250" s="221"/>
      <c r="REU250" s="221"/>
      <c r="REV250" s="221"/>
      <c r="REW250" s="221"/>
      <c r="REX250" s="221"/>
      <c r="REY250" s="221"/>
      <c r="REZ250" s="221"/>
      <c r="RFA250" s="221"/>
      <c r="RFB250" s="221"/>
      <c r="RFC250" s="221"/>
      <c r="RFD250" s="221"/>
      <c r="RFE250" s="221"/>
      <c r="RFF250" s="221"/>
      <c r="RFG250" s="221"/>
      <c r="RFH250" s="221"/>
      <c r="RFI250" s="221"/>
      <c r="RFJ250" s="221"/>
      <c r="RFK250" s="221"/>
      <c r="RFL250" s="221"/>
      <c r="RFM250" s="221"/>
      <c r="RFN250" s="221"/>
      <c r="RFO250" s="221"/>
      <c r="RFP250" s="221"/>
      <c r="RFQ250" s="221"/>
      <c r="RFR250" s="221"/>
      <c r="RFS250" s="221"/>
      <c r="RFT250" s="221"/>
      <c r="RFU250" s="221"/>
      <c r="RFV250" s="221"/>
      <c r="RFW250" s="221"/>
      <c r="RFX250" s="221"/>
      <c r="RFY250" s="221"/>
      <c r="RFZ250" s="221"/>
      <c r="RGA250" s="221"/>
      <c r="RGB250" s="221"/>
      <c r="RGC250" s="221"/>
      <c r="RGD250" s="221"/>
      <c r="RGE250" s="221"/>
      <c r="RGF250" s="221"/>
      <c r="RGG250" s="221"/>
      <c r="RGH250" s="221"/>
      <c r="RGI250" s="221"/>
      <c r="RGJ250" s="221"/>
      <c r="RGK250" s="221"/>
      <c r="RGL250" s="221"/>
      <c r="RGM250" s="221"/>
      <c r="RGN250" s="221"/>
      <c r="RGO250" s="221"/>
      <c r="RGP250" s="221"/>
      <c r="RGQ250" s="221"/>
      <c r="RGR250" s="221"/>
      <c r="RGS250" s="221"/>
      <c r="RGT250" s="221"/>
      <c r="RGU250" s="221"/>
      <c r="RGV250" s="221"/>
      <c r="RGW250" s="221"/>
      <c r="RGX250" s="221"/>
      <c r="RGY250" s="221"/>
      <c r="RGZ250" s="221"/>
      <c r="RHA250" s="221"/>
      <c r="RHB250" s="221"/>
      <c r="RHC250" s="221"/>
      <c r="RHD250" s="221"/>
      <c r="RHE250" s="221"/>
      <c r="RHF250" s="221"/>
      <c r="RHG250" s="221"/>
      <c r="RHH250" s="221"/>
      <c r="RHI250" s="221"/>
      <c r="RHJ250" s="221"/>
      <c r="RHK250" s="221"/>
      <c r="RHL250" s="221"/>
      <c r="RHM250" s="221"/>
      <c r="RHN250" s="221"/>
      <c r="RHO250" s="221"/>
      <c r="RHP250" s="221"/>
      <c r="RHQ250" s="221"/>
      <c r="RHR250" s="221"/>
      <c r="RHS250" s="221"/>
      <c r="RHT250" s="221"/>
      <c r="RHU250" s="221"/>
      <c r="RHV250" s="221"/>
      <c r="RHW250" s="221"/>
      <c r="RHX250" s="221"/>
      <c r="RHY250" s="221"/>
      <c r="RHZ250" s="221"/>
      <c r="RIA250" s="221"/>
      <c r="RIB250" s="221"/>
      <c r="RIC250" s="221"/>
      <c r="RID250" s="221"/>
      <c r="RIE250" s="221"/>
      <c r="RIF250" s="221"/>
      <c r="RIG250" s="221"/>
      <c r="RIH250" s="221"/>
      <c r="RII250" s="221"/>
      <c r="RIJ250" s="221"/>
      <c r="RIK250" s="221"/>
      <c r="RIL250" s="221"/>
      <c r="RIM250" s="221"/>
      <c r="RIN250" s="221"/>
      <c r="RIO250" s="221"/>
      <c r="RIP250" s="221"/>
      <c r="RIQ250" s="221"/>
      <c r="RIR250" s="221"/>
      <c r="RIS250" s="221"/>
      <c r="RIT250" s="221"/>
      <c r="RIU250" s="221"/>
      <c r="RIV250" s="221"/>
      <c r="RIW250" s="221"/>
      <c r="RIX250" s="221"/>
      <c r="RIY250" s="221"/>
      <c r="RIZ250" s="221"/>
      <c r="RJA250" s="221"/>
      <c r="RJB250" s="221"/>
      <c r="RJC250" s="221"/>
      <c r="RJD250" s="221"/>
      <c r="RJE250" s="221"/>
      <c r="RJF250" s="221"/>
      <c r="RJG250" s="221"/>
      <c r="RJH250" s="221"/>
      <c r="RJI250" s="221"/>
      <c r="RJJ250" s="221"/>
      <c r="RJK250" s="221"/>
      <c r="RJL250" s="221"/>
      <c r="RJM250" s="221"/>
      <c r="RJN250" s="221"/>
      <c r="RJO250" s="221"/>
      <c r="RJP250" s="221"/>
      <c r="RJQ250" s="221"/>
      <c r="RJR250" s="221"/>
      <c r="RJS250" s="221"/>
      <c r="RJT250" s="221"/>
      <c r="RJU250" s="221"/>
      <c r="RJV250" s="221"/>
      <c r="RJW250" s="221"/>
      <c r="RJX250" s="221"/>
      <c r="RJY250" s="221"/>
      <c r="RJZ250" s="221"/>
      <c r="RKA250" s="221"/>
      <c r="RKB250" s="221"/>
      <c r="RKC250" s="221"/>
      <c r="RKD250" s="221"/>
      <c r="RKE250" s="221"/>
      <c r="RKF250" s="221"/>
      <c r="RKG250" s="221"/>
      <c r="RKH250" s="221"/>
      <c r="RKI250" s="221"/>
      <c r="RKJ250" s="221"/>
      <c r="RKK250" s="221"/>
      <c r="RKL250" s="221"/>
      <c r="RKM250" s="221"/>
      <c r="RKN250" s="221"/>
      <c r="RKO250" s="221"/>
      <c r="RKP250" s="221"/>
      <c r="RKQ250" s="221"/>
      <c r="RKR250" s="221"/>
      <c r="RKS250" s="221"/>
      <c r="RKT250" s="221"/>
      <c r="RKU250" s="221"/>
      <c r="RKV250" s="221"/>
      <c r="RKW250" s="221"/>
      <c r="RKX250" s="221"/>
      <c r="RKY250" s="221"/>
      <c r="RKZ250" s="221"/>
      <c r="RLA250" s="221"/>
      <c r="RLB250" s="221"/>
      <c r="RLC250" s="221"/>
      <c r="RLD250" s="221"/>
      <c r="RLE250" s="221"/>
      <c r="RLF250" s="221"/>
      <c r="RLG250" s="221"/>
      <c r="RLH250" s="221"/>
      <c r="RLI250" s="221"/>
      <c r="RLJ250" s="221"/>
      <c r="RLK250" s="221"/>
      <c r="RLL250" s="221"/>
      <c r="RLM250" s="221"/>
      <c r="RLN250" s="221"/>
      <c r="RLO250" s="221"/>
      <c r="RLP250" s="221"/>
      <c r="RLQ250" s="221"/>
      <c r="RLR250" s="221"/>
      <c r="RLS250" s="221"/>
      <c r="RLT250" s="221"/>
      <c r="RLU250" s="221"/>
      <c r="RLV250" s="221"/>
      <c r="RLW250" s="221"/>
      <c r="RLX250" s="221"/>
      <c r="RLY250" s="221"/>
      <c r="RLZ250" s="221"/>
      <c r="RMA250" s="221"/>
      <c r="RMB250" s="221"/>
      <c r="RMC250" s="221"/>
      <c r="RMD250" s="221"/>
      <c r="RME250" s="221"/>
      <c r="RMF250" s="221"/>
      <c r="RMG250" s="221"/>
      <c r="RMH250" s="221"/>
      <c r="RMI250" s="221"/>
      <c r="RMJ250" s="221"/>
      <c r="RMK250" s="221"/>
      <c r="RML250" s="221"/>
      <c r="RMM250" s="221"/>
      <c r="RMN250" s="221"/>
      <c r="RMO250" s="221"/>
      <c r="RMP250" s="221"/>
      <c r="RMQ250" s="221"/>
      <c r="RMR250" s="221"/>
      <c r="RMS250" s="221"/>
      <c r="RMT250" s="221"/>
      <c r="RMU250" s="221"/>
      <c r="RMV250" s="221"/>
      <c r="RMW250" s="221"/>
      <c r="RMX250" s="221"/>
      <c r="RMY250" s="221"/>
      <c r="RMZ250" s="221"/>
      <c r="RNA250" s="221"/>
      <c r="RNB250" s="221"/>
      <c r="RNC250" s="221"/>
      <c r="RND250" s="221"/>
      <c r="RNE250" s="221"/>
      <c r="RNF250" s="221"/>
      <c r="RNG250" s="221"/>
      <c r="RNH250" s="221"/>
      <c r="RNI250" s="221"/>
      <c r="RNJ250" s="221"/>
      <c r="RNK250" s="221"/>
      <c r="RNL250" s="221"/>
      <c r="RNM250" s="221"/>
      <c r="RNN250" s="221"/>
      <c r="RNO250" s="221"/>
      <c r="RNP250" s="221"/>
      <c r="RNQ250" s="221"/>
      <c r="RNR250" s="221"/>
      <c r="RNS250" s="221"/>
      <c r="RNT250" s="221"/>
      <c r="RNU250" s="221"/>
      <c r="RNV250" s="221"/>
      <c r="RNW250" s="221"/>
      <c r="RNX250" s="221"/>
      <c r="RNY250" s="221"/>
      <c r="RNZ250" s="221"/>
      <c r="ROA250" s="221"/>
      <c r="ROB250" s="221"/>
      <c r="ROC250" s="221"/>
      <c r="ROD250" s="221"/>
      <c r="ROE250" s="221"/>
      <c r="ROF250" s="221"/>
      <c r="ROG250" s="221"/>
      <c r="ROH250" s="221"/>
      <c r="ROI250" s="221"/>
      <c r="ROJ250" s="221"/>
      <c r="ROK250" s="221"/>
      <c r="ROL250" s="221"/>
      <c r="ROM250" s="221"/>
      <c r="RON250" s="221"/>
      <c r="ROO250" s="221"/>
      <c r="ROP250" s="221"/>
      <c r="ROQ250" s="221"/>
      <c r="ROR250" s="221"/>
      <c r="ROS250" s="221"/>
      <c r="ROT250" s="221"/>
      <c r="ROU250" s="221"/>
      <c r="ROV250" s="221"/>
      <c r="ROW250" s="221"/>
      <c r="ROX250" s="221"/>
      <c r="ROY250" s="221"/>
      <c r="ROZ250" s="221"/>
      <c r="RPA250" s="221"/>
      <c r="RPB250" s="221"/>
      <c r="RPC250" s="221"/>
      <c r="RPD250" s="221"/>
      <c r="RPE250" s="221"/>
      <c r="RPF250" s="221"/>
      <c r="RPG250" s="221"/>
      <c r="RPH250" s="221"/>
      <c r="RPI250" s="221"/>
      <c r="RPJ250" s="221"/>
      <c r="RPK250" s="221"/>
      <c r="RPL250" s="221"/>
      <c r="RPM250" s="221"/>
      <c r="RPN250" s="221"/>
      <c r="RPO250" s="221"/>
      <c r="RPP250" s="221"/>
      <c r="RPQ250" s="221"/>
      <c r="RPR250" s="221"/>
      <c r="RPS250" s="221"/>
      <c r="RPT250" s="221"/>
      <c r="RPU250" s="221"/>
      <c r="RPV250" s="221"/>
      <c r="RPW250" s="221"/>
      <c r="RPX250" s="221"/>
      <c r="RPY250" s="221"/>
      <c r="RPZ250" s="221"/>
      <c r="RQA250" s="221"/>
      <c r="RQB250" s="221"/>
      <c r="RQC250" s="221"/>
      <c r="RQD250" s="221"/>
      <c r="RQE250" s="221"/>
      <c r="RQF250" s="221"/>
      <c r="RQG250" s="221"/>
      <c r="RQH250" s="221"/>
      <c r="RQI250" s="221"/>
      <c r="RQJ250" s="221"/>
      <c r="RQK250" s="221"/>
      <c r="RQL250" s="221"/>
      <c r="RQM250" s="221"/>
      <c r="RQN250" s="221"/>
      <c r="RQO250" s="221"/>
      <c r="RQP250" s="221"/>
      <c r="RQQ250" s="221"/>
      <c r="RQR250" s="221"/>
      <c r="RQS250" s="221"/>
      <c r="RQT250" s="221"/>
      <c r="RQU250" s="221"/>
      <c r="RQV250" s="221"/>
      <c r="RQW250" s="221"/>
      <c r="RQX250" s="221"/>
      <c r="RQY250" s="221"/>
      <c r="RQZ250" s="221"/>
      <c r="RRA250" s="221"/>
      <c r="RRB250" s="221"/>
      <c r="RRC250" s="221"/>
      <c r="RRD250" s="221"/>
      <c r="RRE250" s="221"/>
      <c r="RRF250" s="221"/>
      <c r="RRG250" s="221"/>
      <c r="RRH250" s="221"/>
      <c r="RRI250" s="221"/>
      <c r="RRJ250" s="221"/>
      <c r="RRK250" s="221"/>
      <c r="RRL250" s="221"/>
      <c r="RRM250" s="221"/>
      <c r="RRN250" s="221"/>
      <c r="RRO250" s="221"/>
      <c r="RRP250" s="221"/>
      <c r="RRQ250" s="221"/>
      <c r="RRR250" s="221"/>
      <c r="RRS250" s="221"/>
      <c r="RRT250" s="221"/>
      <c r="RRU250" s="221"/>
      <c r="RRV250" s="221"/>
      <c r="RRW250" s="221"/>
      <c r="RRX250" s="221"/>
      <c r="RRY250" s="221"/>
      <c r="RRZ250" s="221"/>
      <c r="RSA250" s="221"/>
      <c r="RSB250" s="221"/>
      <c r="RSC250" s="221"/>
      <c r="RSD250" s="221"/>
      <c r="RSE250" s="221"/>
      <c r="RSF250" s="221"/>
      <c r="RSG250" s="221"/>
      <c r="RSH250" s="221"/>
      <c r="RSI250" s="221"/>
      <c r="RSJ250" s="221"/>
      <c r="RSK250" s="221"/>
      <c r="RSL250" s="221"/>
      <c r="RSM250" s="221"/>
      <c r="RSN250" s="221"/>
      <c r="RSO250" s="221"/>
      <c r="RSP250" s="221"/>
      <c r="RSQ250" s="221"/>
      <c r="RSR250" s="221"/>
      <c r="RSS250" s="221"/>
      <c r="RST250" s="221"/>
      <c r="RSU250" s="221"/>
      <c r="RSV250" s="221"/>
      <c r="RSW250" s="221"/>
      <c r="RSX250" s="221"/>
      <c r="RSY250" s="221"/>
      <c r="RSZ250" s="221"/>
      <c r="RTA250" s="221"/>
      <c r="RTB250" s="221"/>
      <c r="RTC250" s="221"/>
      <c r="RTD250" s="221"/>
      <c r="RTE250" s="221"/>
      <c r="RTF250" s="221"/>
      <c r="RTG250" s="221"/>
      <c r="RTH250" s="221"/>
      <c r="RTI250" s="221"/>
      <c r="RTJ250" s="221"/>
      <c r="RTK250" s="221"/>
      <c r="RTL250" s="221"/>
      <c r="RTM250" s="221"/>
      <c r="RTN250" s="221"/>
      <c r="RTO250" s="221"/>
      <c r="RTP250" s="221"/>
      <c r="RTQ250" s="221"/>
      <c r="RTR250" s="221"/>
      <c r="RTS250" s="221"/>
      <c r="RTT250" s="221"/>
      <c r="RTU250" s="221"/>
      <c r="RTV250" s="221"/>
      <c r="RTW250" s="221"/>
      <c r="RTX250" s="221"/>
      <c r="RTY250" s="221"/>
      <c r="RTZ250" s="221"/>
      <c r="RUA250" s="221"/>
      <c r="RUB250" s="221"/>
      <c r="RUC250" s="221"/>
      <c r="RUD250" s="221"/>
      <c r="RUE250" s="221"/>
      <c r="RUF250" s="221"/>
      <c r="RUG250" s="221"/>
      <c r="RUH250" s="221"/>
      <c r="RUI250" s="221"/>
      <c r="RUJ250" s="221"/>
      <c r="RUK250" s="221"/>
      <c r="RUL250" s="221"/>
      <c r="RUM250" s="221"/>
      <c r="RUN250" s="221"/>
      <c r="RUO250" s="221"/>
      <c r="RUP250" s="221"/>
      <c r="RUQ250" s="221"/>
      <c r="RUR250" s="221"/>
      <c r="RUS250" s="221"/>
      <c r="RUT250" s="221"/>
      <c r="RUU250" s="221"/>
      <c r="RUV250" s="221"/>
      <c r="RUW250" s="221"/>
      <c r="RUX250" s="221"/>
      <c r="RUY250" s="221"/>
      <c r="RUZ250" s="221"/>
      <c r="RVA250" s="221"/>
      <c r="RVB250" s="221"/>
      <c r="RVC250" s="221"/>
      <c r="RVD250" s="221"/>
      <c r="RVE250" s="221"/>
      <c r="RVF250" s="221"/>
      <c r="RVG250" s="221"/>
      <c r="RVH250" s="221"/>
      <c r="RVI250" s="221"/>
      <c r="RVJ250" s="221"/>
      <c r="RVK250" s="221"/>
      <c r="RVL250" s="221"/>
      <c r="RVM250" s="221"/>
      <c r="RVN250" s="221"/>
      <c r="RVO250" s="221"/>
      <c r="RVP250" s="221"/>
      <c r="RVQ250" s="221"/>
      <c r="RVR250" s="221"/>
      <c r="RVS250" s="221"/>
      <c r="RVT250" s="221"/>
      <c r="RVU250" s="221"/>
      <c r="RVV250" s="221"/>
      <c r="RVW250" s="221"/>
      <c r="RVX250" s="221"/>
      <c r="RVY250" s="221"/>
      <c r="RVZ250" s="221"/>
      <c r="RWA250" s="221"/>
      <c r="RWB250" s="221"/>
      <c r="RWC250" s="221"/>
      <c r="RWD250" s="221"/>
      <c r="RWE250" s="221"/>
      <c r="RWF250" s="221"/>
      <c r="RWG250" s="221"/>
      <c r="RWH250" s="221"/>
      <c r="RWI250" s="221"/>
      <c r="RWJ250" s="221"/>
      <c r="RWK250" s="221"/>
      <c r="RWL250" s="221"/>
      <c r="RWM250" s="221"/>
      <c r="RWN250" s="221"/>
      <c r="RWO250" s="221"/>
      <c r="RWP250" s="221"/>
      <c r="RWQ250" s="221"/>
      <c r="RWR250" s="221"/>
      <c r="RWS250" s="221"/>
      <c r="RWT250" s="221"/>
      <c r="RWU250" s="221"/>
      <c r="RWV250" s="221"/>
      <c r="RWW250" s="221"/>
      <c r="RWX250" s="221"/>
      <c r="RWY250" s="221"/>
      <c r="RWZ250" s="221"/>
      <c r="RXA250" s="221"/>
      <c r="RXB250" s="221"/>
      <c r="RXC250" s="221"/>
      <c r="RXD250" s="221"/>
      <c r="RXE250" s="221"/>
      <c r="RXF250" s="221"/>
      <c r="RXG250" s="221"/>
      <c r="RXH250" s="221"/>
      <c r="RXI250" s="221"/>
      <c r="RXJ250" s="221"/>
      <c r="RXK250" s="221"/>
      <c r="RXL250" s="221"/>
      <c r="RXM250" s="221"/>
      <c r="RXN250" s="221"/>
      <c r="RXO250" s="221"/>
      <c r="RXP250" s="221"/>
      <c r="RXQ250" s="221"/>
      <c r="RXR250" s="221"/>
      <c r="RXS250" s="221"/>
      <c r="RXT250" s="221"/>
      <c r="RXU250" s="221"/>
      <c r="RXV250" s="221"/>
      <c r="RXW250" s="221"/>
      <c r="RXX250" s="221"/>
      <c r="RXY250" s="221"/>
      <c r="RXZ250" s="221"/>
      <c r="RYA250" s="221"/>
      <c r="RYB250" s="221"/>
      <c r="RYC250" s="221"/>
      <c r="RYD250" s="221"/>
      <c r="RYE250" s="221"/>
      <c r="RYF250" s="221"/>
      <c r="RYG250" s="221"/>
      <c r="RYH250" s="221"/>
      <c r="RYI250" s="221"/>
      <c r="RYJ250" s="221"/>
      <c r="RYK250" s="221"/>
      <c r="RYL250" s="221"/>
      <c r="RYM250" s="221"/>
      <c r="RYN250" s="221"/>
      <c r="RYO250" s="221"/>
      <c r="RYP250" s="221"/>
      <c r="RYQ250" s="221"/>
      <c r="RYR250" s="221"/>
      <c r="RYS250" s="221"/>
      <c r="RYT250" s="221"/>
      <c r="RYU250" s="221"/>
      <c r="RYV250" s="221"/>
      <c r="RYW250" s="221"/>
      <c r="RYX250" s="221"/>
      <c r="RYY250" s="221"/>
      <c r="RYZ250" s="221"/>
      <c r="RZA250" s="221"/>
      <c r="RZB250" s="221"/>
      <c r="RZC250" s="221"/>
      <c r="RZD250" s="221"/>
      <c r="RZE250" s="221"/>
      <c r="RZF250" s="221"/>
      <c r="RZG250" s="221"/>
      <c r="RZH250" s="221"/>
      <c r="RZI250" s="221"/>
      <c r="RZJ250" s="221"/>
      <c r="RZK250" s="221"/>
      <c r="RZL250" s="221"/>
      <c r="RZM250" s="221"/>
      <c r="RZN250" s="221"/>
      <c r="RZO250" s="221"/>
      <c r="RZP250" s="221"/>
      <c r="RZQ250" s="221"/>
      <c r="RZR250" s="221"/>
      <c r="RZS250" s="221"/>
      <c r="RZT250" s="221"/>
      <c r="RZU250" s="221"/>
      <c r="RZV250" s="221"/>
      <c r="RZW250" s="221"/>
      <c r="RZX250" s="221"/>
      <c r="RZY250" s="221"/>
      <c r="RZZ250" s="221"/>
      <c r="SAA250" s="221"/>
      <c r="SAB250" s="221"/>
      <c r="SAC250" s="221"/>
      <c r="SAD250" s="221"/>
      <c r="SAE250" s="221"/>
      <c r="SAF250" s="221"/>
      <c r="SAG250" s="221"/>
      <c r="SAH250" s="221"/>
      <c r="SAI250" s="221"/>
      <c r="SAJ250" s="221"/>
      <c r="SAK250" s="221"/>
      <c r="SAL250" s="221"/>
      <c r="SAM250" s="221"/>
      <c r="SAN250" s="221"/>
      <c r="SAO250" s="221"/>
      <c r="SAP250" s="221"/>
      <c r="SAQ250" s="221"/>
      <c r="SAR250" s="221"/>
      <c r="SAS250" s="221"/>
      <c r="SAT250" s="221"/>
      <c r="SAU250" s="221"/>
      <c r="SAV250" s="221"/>
      <c r="SAW250" s="221"/>
      <c r="SAX250" s="221"/>
      <c r="SAY250" s="221"/>
      <c r="SAZ250" s="221"/>
      <c r="SBA250" s="221"/>
      <c r="SBB250" s="221"/>
      <c r="SBC250" s="221"/>
      <c r="SBD250" s="221"/>
      <c r="SBE250" s="221"/>
      <c r="SBF250" s="221"/>
      <c r="SBG250" s="221"/>
      <c r="SBH250" s="221"/>
      <c r="SBI250" s="221"/>
      <c r="SBJ250" s="221"/>
      <c r="SBK250" s="221"/>
      <c r="SBL250" s="221"/>
      <c r="SBM250" s="221"/>
      <c r="SBN250" s="221"/>
      <c r="SBO250" s="221"/>
      <c r="SBP250" s="221"/>
      <c r="SBQ250" s="221"/>
      <c r="SBR250" s="221"/>
      <c r="SBS250" s="221"/>
      <c r="SBT250" s="221"/>
      <c r="SBU250" s="221"/>
      <c r="SBV250" s="221"/>
      <c r="SBW250" s="221"/>
      <c r="SBX250" s="221"/>
      <c r="SBY250" s="221"/>
      <c r="SBZ250" s="221"/>
      <c r="SCA250" s="221"/>
      <c r="SCB250" s="221"/>
      <c r="SCC250" s="221"/>
      <c r="SCD250" s="221"/>
      <c r="SCE250" s="221"/>
      <c r="SCF250" s="221"/>
      <c r="SCG250" s="221"/>
      <c r="SCH250" s="221"/>
      <c r="SCI250" s="221"/>
      <c r="SCJ250" s="221"/>
      <c r="SCK250" s="221"/>
      <c r="SCL250" s="221"/>
      <c r="SCM250" s="221"/>
      <c r="SCN250" s="221"/>
      <c r="SCO250" s="221"/>
      <c r="SCP250" s="221"/>
      <c r="SCQ250" s="221"/>
      <c r="SCR250" s="221"/>
      <c r="SCS250" s="221"/>
      <c r="SCT250" s="221"/>
      <c r="SCU250" s="221"/>
      <c r="SCV250" s="221"/>
      <c r="SCW250" s="221"/>
      <c r="SCX250" s="221"/>
      <c r="SCY250" s="221"/>
      <c r="SCZ250" s="221"/>
      <c r="SDA250" s="221"/>
      <c r="SDB250" s="221"/>
      <c r="SDC250" s="221"/>
      <c r="SDD250" s="221"/>
      <c r="SDE250" s="221"/>
      <c r="SDF250" s="221"/>
      <c r="SDG250" s="221"/>
      <c r="SDH250" s="221"/>
      <c r="SDI250" s="221"/>
      <c r="SDJ250" s="221"/>
      <c r="SDK250" s="221"/>
      <c r="SDL250" s="221"/>
      <c r="SDM250" s="221"/>
      <c r="SDN250" s="221"/>
      <c r="SDO250" s="221"/>
      <c r="SDP250" s="221"/>
      <c r="SDQ250" s="221"/>
      <c r="SDR250" s="221"/>
      <c r="SDS250" s="221"/>
      <c r="SDT250" s="221"/>
      <c r="SDU250" s="221"/>
      <c r="SDV250" s="221"/>
      <c r="SDW250" s="221"/>
      <c r="SDX250" s="221"/>
      <c r="SDY250" s="221"/>
      <c r="SDZ250" s="221"/>
      <c r="SEA250" s="221"/>
      <c r="SEB250" s="221"/>
      <c r="SEC250" s="221"/>
      <c r="SED250" s="221"/>
      <c r="SEE250" s="221"/>
      <c r="SEF250" s="221"/>
      <c r="SEG250" s="221"/>
      <c r="SEH250" s="221"/>
      <c r="SEI250" s="221"/>
      <c r="SEJ250" s="221"/>
      <c r="SEK250" s="221"/>
      <c r="SEL250" s="221"/>
      <c r="SEM250" s="221"/>
      <c r="SEN250" s="221"/>
      <c r="SEO250" s="221"/>
      <c r="SEP250" s="221"/>
      <c r="SEQ250" s="221"/>
      <c r="SER250" s="221"/>
      <c r="SES250" s="221"/>
      <c r="SET250" s="221"/>
      <c r="SEU250" s="221"/>
      <c r="SEV250" s="221"/>
      <c r="SEW250" s="221"/>
      <c r="SEX250" s="221"/>
      <c r="SEY250" s="221"/>
      <c r="SEZ250" s="221"/>
      <c r="SFA250" s="221"/>
      <c r="SFB250" s="221"/>
      <c r="SFC250" s="221"/>
      <c r="SFD250" s="221"/>
      <c r="SFE250" s="221"/>
      <c r="SFF250" s="221"/>
      <c r="SFG250" s="221"/>
      <c r="SFH250" s="221"/>
      <c r="SFI250" s="221"/>
      <c r="SFJ250" s="221"/>
      <c r="SFK250" s="221"/>
      <c r="SFL250" s="221"/>
      <c r="SFM250" s="221"/>
      <c r="SFN250" s="221"/>
      <c r="SFO250" s="221"/>
      <c r="SFP250" s="221"/>
      <c r="SFQ250" s="221"/>
      <c r="SFR250" s="221"/>
      <c r="SFS250" s="221"/>
      <c r="SFT250" s="221"/>
      <c r="SFU250" s="221"/>
      <c r="SFV250" s="221"/>
      <c r="SFW250" s="221"/>
      <c r="SFX250" s="221"/>
      <c r="SFY250" s="221"/>
      <c r="SFZ250" s="221"/>
      <c r="SGA250" s="221"/>
      <c r="SGB250" s="221"/>
      <c r="SGC250" s="221"/>
      <c r="SGD250" s="221"/>
      <c r="SGE250" s="221"/>
      <c r="SGF250" s="221"/>
      <c r="SGG250" s="221"/>
      <c r="SGH250" s="221"/>
      <c r="SGI250" s="221"/>
      <c r="SGJ250" s="221"/>
      <c r="SGK250" s="221"/>
      <c r="SGL250" s="221"/>
      <c r="SGM250" s="221"/>
      <c r="SGN250" s="221"/>
      <c r="SGO250" s="221"/>
      <c r="SGP250" s="221"/>
      <c r="SGQ250" s="221"/>
      <c r="SGR250" s="221"/>
      <c r="SGS250" s="221"/>
      <c r="SGT250" s="221"/>
      <c r="SGU250" s="221"/>
      <c r="SGV250" s="221"/>
      <c r="SGW250" s="221"/>
      <c r="SGX250" s="221"/>
      <c r="SGY250" s="221"/>
      <c r="SGZ250" s="221"/>
      <c r="SHA250" s="221"/>
      <c r="SHB250" s="221"/>
      <c r="SHC250" s="221"/>
      <c r="SHD250" s="221"/>
      <c r="SHE250" s="221"/>
      <c r="SHF250" s="221"/>
      <c r="SHG250" s="221"/>
      <c r="SHH250" s="221"/>
      <c r="SHI250" s="221"/>
      <c r="SHJ250" s="221"/>
      <c r="SHK250" s="221"/>
      <c r="SHL250" s="221"/>
      <c r="SHM250" s="221"/>
      <c r="SHN250" s="221"/>
      <c r="SHO250" s="221"/>
      <c r="SHP250" s="221"/>
      <c r="SHQ250" s="221"/>
      <c r="SHR250" s="221"/>
      <c r="SHS250" s="221"/>
      <c r="SHT250" s="221"/>
      <c r="SHU250" s="221"/>
      <c r="SHV250" s="221"/>
      <c r="SHW250" s="221"/>
      <c r="SHX250" s="221"/>
      <c r="SHY250" s="221"/>
      <c r="SHZ250" s="221"/>
      <c r="SIA250" s="221"/>
      <c r="SIB250" s="221"/>
      <c r="SIC250" s="221"/>
      <c r="SID250" s="221"/>
      <c r="SIE250" s="221"/>
      <c r="SIF250" s="221"/>
      <c r="SIG250" s="221"/>
      <c r="SIH250" s="221"/>
      <c r="SII250" s="221"/>
      <c r="SIJ250" s="221"/>
      <c r="SIK250" s="221"/>
      <c r="SIL250" s="221"/>
      <c r="SIM250" s="221"/>
      <c r="SIN250" s="221"/>
      <c r="SIO250" s="221"/>
      <c r="SIP250" s="221"/>
      <c r="SIQ250" s="221"/>
      <c r="SIR250" s="221"/>
      <c r="SIS250" s="221"/>
      <c r="SIT250" s="221"/>
      <c r="SIU250" s="221"/>
      <c r="SIV250" s="221"/>
      <c r="SIW250" s="221"/>
      <c r="SIX250" s="221"/>
      <c r="SIY250" s="221"/>
      <c r="SIZ250" s="221"/>
      <c r="SJA250" s="221"/>
      <c r="SJB250" s="221"/>
      <c r="SJC250" s="221"/>
      <c r="SJD250" s="221"/>
      <c r="SJE250" s="221"/>
      <c r="SJF250" s="221"/>
      <c r="SJG250" s="221"/>
      <c r="SJH250" s="221"/>
      <c r="SJI250" s="221"/>
      <c r="SJJ250" s="221"/>
      <c r="SJK250" s="221"/>
      <c r="SJL250" s="221"/>
      <c r="SJM250" s="221"/>
      <c r="SJN250" s="221"/>
      <c r="SJO250" s="221"/>
      <c r="SJP250" s="221"/>
      <c r="SJQ250" s="221"/>
      <c r="SJR250" s="221"/>
      <c r="SJS250" s="221"/>
      <c r="SJT250" s="221"/>
      <c r="SJU250" s="221"/>
      <c r="SJV250" s="221"/>
      <c r="SJW250" s="221"/>
      <c r="SJX250" s="221"/>
      <c r="SJY250" s="221"/>
      <c r="SJZ250" s="221"/>
      <c r="SKA250" s="221"/>
      <c r="SKB250" s="221"/>
      <c r="SKC250" s="221"/>
      <c r="SKD250" s="221"/>
      <c r="SKE250" s="221"/>
      <c r="SKF250" s="221"/>
      <c r="SKG250" s="221"/>
      <c r="SKH250" s="221"/>
      <c r="SKI250" s="221"/>
      <c r="SKJ250" s="221"/>
      <c r="SKK250" s="221"/>
      <c r="SKL250" s="221"/>
      <c r="SKM250" s="221"/>
      <c r="SKN250" s="221"/>
      <c r="SKO250" s="221"/>
      <c r="SKP250" s="221"/>
      <c r="SKQ250" s="221"/>
      <c r="SKR250" s="221"/>
      <c r="SKS250" s="221"/>
      <c r="SKT250" s="221"/>
      <c r="SKU250" s="221"/>
      <c r="SKV250" s="221"/>
      <c r="SKW250" s="221"/>
      <c r="SKX250" s="221"/>
      <c r="SKY250" s="221"/>
      <c r="SKZ250" s="221"/>
      <c r="SLA250" s="221"/>
      <c r="SLB250" s="221"/>
      <c r="SLC250" s="221"/>
      <c r="SLD250" s="221"/>
      <c r="SLE250" s="221"/>
      <c r="SLF250" s="221"/>
      <c r="SLG250" s="221"/>
      <c r="SLH250" s="221"/>
      <c r="SLI250" s="221"/>
      <c r="SLJ250" s="221"/>
      <c r="SLK250" s="221"/>
      <c r="SLL250" s="221"/>
      <c r="SLM250" s="221"/>
      <c r="SLN250" s="221"/>
      <c r="SLO250" s="221"/>
      <c r="SLP250" s="221"/>
      <c r="SLQ250" s="221"/>
      <c r="SLR250" s="221"/>
      <c r="SLS250" s="221"/>
      <c r="SLT250" s="221"/>
      <c r="SLU250" s="221"/>
      <c r="SLV250" s="221"/>
      <c r="SLW250" s="221"/>
      <c r="SLX250" s="221"/>
      <c r="SLY250" s="221"/>
      <c r="SLZ250" s="221"/>
      <c r="SMA250" s="221"/>
      <c r="SMB250" s="221"/>
      <c r="SMC250" s="221"/>
      <c r="SMD250" s="221"/>
      <c r="SME250" s="221"/>
      <c r="SMF250" s="221"/>
      <c r="SMG250" s="221"/>
      <c r="SMH250" s="221"/>
      <c r="SMI250" s="221"/>
      <c r="SMJ250" s="221"/>
      <c r="SMK250" s="221"/>
      <c r="SML250" s="221"/>
      <c r="SMM250" s="221"/>
      <c r="SMN250" s="221"/>
      <c r="SMO250" s="221"/>
      <c r="SMP250" s="221"/>
      <c r="SMQ250" s="221"/>
      <c r="SMR250" s="221"/>
      <c r="SMS250" s="221"/>
      <c r="SMT250" s="221"/>
      <c r="SMU250" s="221"/>
      <c r="SMV250" s="221"/>
      <c r="SMW250" s="221"/>
      <c r="SMX250" s="221"/>
      <c r="SMY250" s="221"/>
      <c r="SMZ250" s="221"/>
      <c r="SNA250" s="221"/>
      <c r="SNB250" s="221"/>
      <c r="SNC250" s="221"/>
      <c r="SND250" s="221"/>
      <c r="SNE250" s="221"/>
      <c r="SNF250" s="221"/>
      <c r="SNG250" s="221"/>
      <c r="SNH250" s="221"/>
      <c r="SNI250" s="221"/>
      <c r="SNJ250" s="221"/>
      <c r="SNK250" s="221"/>
      <c r="SNL250" s="221"/>
      <c r="SNM250" s="221"/>
      <c r="SNN250" s="221"/>
      <c r="SNO250" s="221"/>
      <c r="SNP250" s="221"/>
      <c r="SNQ250" s="221"/>
      <c r="SNR250" s="221"/>
      <c r="SNS250" s="221"/>
      <c r="SNT250" s="221"/>
      <c r="SNU250" s="221"/>
      <c r="SNV250" s="221"/>
      <c r="SNW250" s="221"/>
      <c r="SNX250" s="221"/>
      <c r="SNY250" s="221"/>
      <c r="SNZ250" s="221"/>
      <c r="SOA250" s="221"/>
      <c r="SOB250" s="221"/>
      <c r="SOC250" s="221"/>
      <c r="SOD250" s="221"/>
      <c r="SOE250" s="221"/>
      <c r="SOF250" s="221"/>
      <c r="SOG250" s="221"/>
      <c r="SOH250" s="221"/>
      <c r="SOI250" s="221"/>
      <c r="SOJ250" s="221"/>
      <c r="SOK250" s="221"/>
      <c r="SOL250" s="221"/>
      <c r="SOM250" s="221"/>
      <c r="SON250" s="221"/>
      <c r="SOO250" s="221"/>
      <c r="SOP250" s="221"/>
      <c r="SOQ250" s="221"/>
      <c r="SOR250" s="221"/>
      <c r="SOS250" s="221"/>
      <c r="SOT250" s="221"/>
      <c r="SOU250" s="221"/>
      <c r="SOV250" s="221"/>
      <c r="SOW250" s="221"/>
      <c r="SOX250" s="221"/>
      <c r="SOY250" s="221"/>
      <c r="SOZ250" s="221"/>
      <c r="SPA250" s="221"/>
      <c r="SPB250" s="221"/>
      <c r="SPC250" s="221"/>
      <c r="SPD250" s="221"/>
      <c r="SPE250" s="221"/>
      <c r="SPF250" s="221"/>
      <c r="SPG250" s="221"/>
      <c r="SPH250" s="221"/>
      <c r="SPI250" s="221"/>
      <c r="SPJ250" s="221"/>
      <c r="SPK250" s="221"/>
      <c r="SPL250" s="221"/>
      <c r="SPM250" s="221"/>
      <c r="SPN250" s="221"/>
      <c r="SPO250" s="221"/>
      <c r="SPP250" s="221"/>
      <c r="SPQ250" s="221"/>
      <c r="SPR250" s="221"/>
      <c r="SPS250" s="221"/>
      <c r="SPT250" s="221"/>
      <c r="SPU250" s="221"/>
      <c r="SPV250" s="221"/>
      <c r="SPW250" s="221"/>
      <c r="SPX250" s="221"/>
      <c r="SPY250" s="221"/>
      <c r="SPZ250" s="221"/>
      <c r="SQA250" s="221"/>
      <c r="SQB250" s="221"/>
      <c r="SQC250" s="221"/>
      <c r="SQD250" s="221"/>
      <c r="SQE250" s="221"/>
      <c r="SQF250" s="221"/>
      <c r="SQG250" s="221"/>
      <c r="SQH250" s="221"/>
      <c r="SQI250" s="221"/>
      <c r="SQJ250" s="221"/>
      <c r="SQK250" s="221"/>
      <c r="SQL250" s="221"/>
      <c r="SQM250" s="221"/>
      <c r="SQN250" s="221"/>
      <c r="SQO250" s="221"/>
      <c r="SQP250" s="221"/>
      <c r="SQQ250" s="221"/>
      <c r="SQR250" s="221"/>
      <c r="SQS250" s="221"/>
      <c r="SQT250" s="221"/>
      <c r="SQU250" s="221"/>
      <c r="SQV250" s="221"/>
      <c r="SQW250" s="221"/>
      <c r="SQX250" s="221"/>
      <c r="SQY250" s="221"/>
      <c r="SQZ250" s="221"/>
      <c r="SRA250" s="221"/>
      <c r="SRB250" s="221"/>
      <c r="SRC250" s="221"/>
      <c r="SRD250" s="221"/>
      <c r="SRE250" s="221"/>
      <c r="SRF250" s="221"/>
      <c r="SRG250" s="221"/>
      <c r="SRH250" s="221"/>
      <c r="SRI250" s="221"/>
      <c r="SRJ250" s="221"/>
      <c r="SRK250" s="221"/>
      <c r="SRL250" s="221"/>
      <c r="SRM250" s="221"/>
      <c r="SRN250" s="221"/>
      <c r="SRO250" s="221"/>
      <c r="SRP250" s="221"/>
      <c r="SRQ250" s="221"/>
      <c r="SRR250" s="221"/>
      <c r="SRS250" s="221"/>
      <c r="SRT250" s="221"/>
      <c r="SRU250" s="221"/>
      <c r="SRV250" s="221"/>
      <c r="SRW250" s="221"/>
      <c r="SRX250" s="221"/>
      <c r="SRY250" s="221"/>
      <c r="SRZ250" s="221"/>
      <c r="SSA250" s="221"/>
      <c r="SSB250" s="221"/>
      <c r="SSC250" s="221"/>
      <c r="SSD250" s="221"/>
      <c r="SSE250" s="221"/>
      <c r="SSF250" s="221"/>
      <c r="SSG250" s="221"/>
      <c r="SSH250" s="221"/>
      <c r="SSI250" s="221"/>
      <c r="SSJ250" s="221"/>
      <c r="SSK250" s="221"/>
      <c r="SSL250" s="221"/>
      <c r="SSM250" s="221"/>
      <c r="SSN250" s="221"/>
      <c r="SSO250" s="221"/>
      <c r="SSP250" s="221"/>
      <c r="SSQ250" s="221"/>
      <c r="SSR250" s="221"/>
      <c r="SSS250" s="221"/>
      <c r="SST250" s="221"/>
      <c r="SSU250" s="221"/>
      <c r="SSV250" s="221"/>
      <c r="SSW250" s="221"/>
      <c r="SSX250" s="221"/>
      <c r="SSY250" s="221"/>
      <c r="SSZ250" s="221"/>
      <c r="STA250" s="221"/>
      <c r="STB250" s="221"/>
      <c r="STC250" s="221"/>
      <c r="STD250" s="221"/>
      <c r="STE250" s="221"/>
      <c r="STF250" s="221"/>
      <c r="STG250" s="221"/>
      <c r="STH250" s="221"/>
      <c r="STI250" s="221"/>
      <c r="STJ250" s="221"/>
      <c r="STK250" s="221"/>
      <c r="STL250" s="221"/>
      <c r="STM250" s="221"/>
      <c r="STN250" s="221"/>
      <c r="STO250" s="221"/>
      <c r="STP250" s="221"/>
      <c r="STQ250" s="221"/>
      <c r="STR250" s="221"/>
      <c r="STS250" s="221"/>
      <c r="STT250" s="221"/>
      <c r="STU250" s="221"/>
      <c r="STV250" s="221"/>
      <c r="STW250" s="221"/>
      <c r="STX250" s="221"/>
      <c r="STY250" s="221"/>
      <c r="STZ250" s="221"/>
      <c r="SUA250" s="221"/>
      <c r="SUB250" s="221"/>
      <c r="SUC250" s="221"/>
      <c r="SUD250" s="221"/>
      <c r="SUE250" s="221"/>
      <c r="SUF250" s="221"/>
      <c r="SUG250" s="221"/>
      <c r="SUH250" s="221"/>
      <c r="SUI250" s="221"/>
      <c r="SUJ250" s="221"/>
      <c r="SUK250" s="221"/>
      <c r="SUL250" s="221"/>
      <c r="SUM250" s="221"/>
      <c r="SUN250" s="221"/>
      <c r="SUO250" s="221"/>
      <c r="SUP250" s="221"/>
      <c r="SUQ250" s="221"/>
      <c r="SUR250" s="221"/>
      <c r="SUS250" s="221"/>
      <c r="SUT250" s="221"/>
      <c r="SUU250" s="221"/>
      <c r="SUV250" s="221"/>
      <c r="SUW250" s="221"/>
      <c r="SUX250" s="221"/>
      <c r="SUY250" s="221"/>
      <c r="SUZ250" s="221"/>
      <c r="SVA250" s="221"/>
      <c r="SVB250" s="221"/>
      <c r="SVC250" s="221"/>
      <c r="SVD250" s="221"/>
      <c r="SVE250" s="221"/>
      <c r="SVF250" s="221"/>
      <c r="SVG250" s="221"/>
      <c r="SVH250" s="221"/>
      <c r="SVI250" s="221"/>
      <c r="SVJ250" s="221"/>
      <c r="SVK250" s="221"/>
      <c r="SVL250" s="221"/>
      <c r="SVM250" s="221"/>
      <c r="SVN250" s="221"/>
      <c r="SVO250" s="221"/>
      <c r="SVP250" s="221"/>
      <c r="SVQ250" s="221"/>
      <c r="SVR250" s="221"/>
      <c r="SVS250" s="221"/>
      <c r="SVT250" s="221"/>
      <c r="SVU250" s="221"/>
      <c r="SVV250" s="221"/>
      <c r="SVW250" s="221"/>
      <c r="SVX250" s="221"/>
      <c r="SVY250" s="221"/>
      <c r="SVZ250" s="221"/>
      <c r="SWA250" s="221"/>
      <c r="SWB250" s="221"/>
      <c r="SWC250" s="221"/>
      <c r="SWD250" s="221"/>
      <c r="SWE250" s="221"/>
      <c r="SWF250" s="221"/>
      <c r="SWG250" s="221"/>
      <c r="SWH250" s="221"/>
      <c r="SWI250" s="221"/>
      <c r="SWJ250" s="221"/>
      <c r="SWK250" s="221"/>
      <c r="SWL250" s="221"/>
      <c r="SWM250" s="221"/>
      <c r="SWN250" s="221"/>
      <c r="SWO250" s="221"/>
      <c r="SWP250" s="221"/>
      <c r="SWQ250" s="221"/>
      <c r="SWR250" s="221"/>
      <c r="SWS250" s="221"/>
      <c r="SWT250" s="221"/>
      <c r="SWU250" s="221"/>
      <c r="SWV250" s="221"/>
      <c r="SWW250" s="221"/>
      <c r="SWX250" s="221"/>
      <c r="SWY250" s="221"/>
      <c r="SWZ250" s="221"/>
      <c r="SXA250" s="221"/>
      <c r="SXB250" s="221"/>
      <c r="SXC250" s="221"/>
      <c r="SXD250" s="221"/>
      <c r="SXE250" s="221"/>
      <c r="SXF250" s="221"/>
      <c r="SXG250" s="221"/>
      <c r="SXH250" s="221"/>
      <c r="SXI250" s="221"/>
      <c r="SXJ250" s="221"/>
      <c r="SXK250" s="221"/>
      <c r="SXL250" s="221"/>
      <c r="SXM250" s="221"/>
      <c r="SXN250" s="221"/>
      <c r="SXO250" s="221"/>
      <c r="SXP250" s="221"/>
      <c r="SXQ250" s="221"/>
      <c r="SXR250" s="221"/>
      <c r="SXS250" s="221"/>
      <c r="SXT250" s="221"/>
      <c r="SXU250" s="221"/>
      <c r="SXV250" s="221"/>
      <c r="SXW250" s="221"/>
      <c r="SXX250" s="221"/>
      <c r="SXY250" s="221"/>
      <c r="SXZ250" s="221"/>
      <c r="SYA250" s="221"/>
      <c r="SYB250" s="221"/>
      <c r="SYC250" s="221"/>
      <c r="SYD250" s="221"/>
      <c r="SYE250" s="221"/>
      <c r="SYF250" s="221"/>
      <c r="SYG250" s="221"/>
      <c r="SYH250" s="221"/>
      <c r="SYI250" s="221"/>
      <c r="SYJ250" s="221"/>
      <c r="SYK250" s="221"/>
      <c r="SYL250" s="221"/>
      <c r="SYM250" s="221"/>
      <c r="SYN250" s="221"/>
      <c r="SYO250" s="221"/>
      <c r="SYP250" s="221"/>
      <c r="SYQ250" s="221"/>
      <c r="SYR250" s="221"/>
      <c r="SYS250" s="221"/>
      <c r="SYT250" s="221"/>
      <c r="SYU250" s="221"/>
      <c r="SYV250" s="221"/>
      <c r="SYW250" s="221"/>
      <c r="SYX250" s="221"/>
      <c r="SYY250" s="221"/>
      <c r="SYZ250" s="221"/>
      <c r="SZA250" s="221"/>
      <c r="SZB250" s="221"/>
      <c r="SZC250" s="221"/>
      <c r="SZD250" s="221"/>
      <c r="SZE250" s="221"/>
      <c r="SZF250" s="221"/>
      <c r="SZG250" s="221"/>
      <c r="SZH250" s="221"/>
      <c r="SZI250" s="221"/>
      <c r="SZJ250" s="221"/>
      <c r="SZK250" s="221"/>
      <c r="SZL250" s="221"/>
      <c r="SZM250" s="221"/>
      <c r="SZN250" s="221"/>
      <c r="SZO250" s="221"/>
      <c r="SZP250" s="221"/>
      <c r="SZQ250" s="221"/>
      <c r="SZR250" s="221"/>
      <c r="SZS250" s="221"/>
      <c r="SZT250" s="221"/>
      <c r="SZU250" s="221"/>
      <c r="SZV250" s="221"/>
      <c r="SZW250" s="221"/>
      <c r="SZX250" s="221"/>
      <c r="SZY250" s="221"/>
      <c r="SZZ250" s="221"/>
      <c r="TAA250" s="221"/>
      <c r="TAB250" s="221"/>
      <c r="TAC250" s="221"/>
      <c r="TAD250" s="221"/>
      <c r="TAE250" s="221"/>
      <c r="TAF250" s="221"/>
      <c r="TAG250" s="221"/>
      <c r="TAH250" s="221"/>
      <c r="TAI250" s="221"/>
      <c r="TAJ250" s="221"/>
      <c r="TAK250" s="221"/>
      <c r="TAL250" s="221"/>
      <c r="TAM250" s="221"/>
      <c r="TAN250" s="221"/>
      <c r="TAO250" s="221"/>
      <c r="TAP250" s="221"/>
      <c r="TAQ250" s="221"/>
      <c r="TAR250" s="221"/>
      <c r="TAS250" s="221"/>
      <c r="TAT250" s="221"/>
      <c r="TAU250" s="221"/>
      <c r="TAV250" s="221"/>
      <c r="TAW250" s="221"/>
      <c r="TAX250" s="221"/>
      <c r="TAY250" s="221"/>
      <c r="TAZ250" s="221"/>
      <c r="TBA250" s="221"/>
      <c r="TBB250" s="221"/>
      <c r="TBC250" s="221"/>
      <c r="TBD250" s="221"/>
      <c r="TBE250" s="221"/>
      <c r="TBF250" s="221"/>
      <c r="TBG250" s="221"/>
      <c r="TBH250" s="221"/>
      <c r="TBI250" s="221"/>
      <c r="TBJ250" s="221"/>
      <c r="TBK250" s="221"/>
      <c r="TBL250" s="221"/>
      <c r="TBM250" s="221"/>
      <c r="TBN250" s="221"/>
      <c r="TBO250" s="221"/>
      <c r="TBP250" s="221"/>
      <c r="TBQ250" s="221"/>
      <c r="TBR250" s="221"/>
      <c r="TBS250" s="221"/>
      <c r="TBT250" s="221"/>
      <c r="TBU250" s="221"/>
      <c r="TBV250" s="221"/>
      <c r="TBW250" s="221"/>
      <c r="TBX250" s="221"/>
      <c r="TBY250" s="221"/>
      <c r="TBZ250" s="221"/>
      <c r="TCA250" s="221"/>
      <c r="TCB250" s="221"/>
      <c r="TCC250" s="221"/>
      <c r="TCD250" s="221"/>
      <c r="TCE250" s="221"/>
      <c r="TCF250" s="221"/>
      <c r="TCG250" s="221"/>
      <c r="TCH250" s="221"/>
      <c r="TCI250" s="221"/>
      <c r="TCJ250" s="221"/>
      <c r="TCK250" s="221"/>
      <c r="TCL250" s="221"/>
      <c r="TCM250" s="221"/>
      <c r="TCN250" s="221"/>
      <c r="TCO250" s="221"/>
      <c r="TCP250" s="221"/>
      <c r="TCQ250" s="221"/>
      <c r="TCR250" s="221"/>
      <c r="TCS250" s="221"/>
      <c r="TCT250" s="221"/>
      <c r="TCU250" s="221"/>
      <c r="TCV250" s="221"/>
      <c r="TCW250" s="221"/>
      <c r="TCX250" s="221"/>
      <c r="TCY250" s="221"/>
      <c r="TCZ250" s="221"/>
      <c r="TDA250" s="221"/>
      <c r="TDB250" s="221"/>
      <c r="TDC250" s="221"/>
      <c r="TDD250" s="221"/>
      <c r="TDE250" s="221"/>
      <c r="TDF250" s="221"/>
      <c r="TDG250" s="221"/>
      <c r="TDH250" s="221"/>
      <c r="TDI250" s="221"/>
      <c r="TDJ250" s="221"/>
      <c r="TDK250" s="221"/>
      <c r="TDL250" s="221"/>
      <c r="TDM250" s="221"/>
      <c r="TDN250" s="221"/>
      <c r="TDO250" s="221"/>
      <c r="TDP250" s="221"/>
      <c r="TDQ250" s="221"/>
      <c r="TDR250" s="221"/>
      <c r="TDS250" s="221"/>
      <c r="TDT250" s="221"/>
      <c r="TDU250" s="221"/>
      <c r="TDV250" s="221"/>
      <c r="TDW250" s="221"/>
      <c r="TDX250" s="221"/>
      <c r="TDY250" s="221"/>
      <c r="TDZ250" s="221"/>
      <c r="TEA250" s="221"/>
      <c r="TEB250" s="221"/>
      <c r="TEC250" s="221"/>
      <c r="TED250" s="221"/>
      <c r="TEE250" s="221"/>
      <c r="TEF250" s="221"/>
      <c r="TEG250" s="221"/>
      <c r="TEH250" s="221"/>
      <c r="TEI250" s="221"/>
      <c r="TEJ250" s="221"/>
      <c r="TEK250" s="221"/>
      <c r="TEL250" s="221"/>
      <c r="TEM250" s="221"/>
      <c r="TEN250" s="221"/>
      <c r="TEO250" s="221"/>
      <c r="TEP250" s="221"/>
      <c r="TEQ250" s="221"/>
      <c r="TER250" s="221"/>
      <c r="TES250" s="221"/>
      <c r="TET250" s="221"/>
      <c r="TEU250" s="221"/>
      <c r="TEV250" s="221"/>
      <c r="TEW250" s="221"/>
      <c r="TEX250" s="221"/>
      <c r="TEY250" s="221"/>
      <c r="TEZ250" s="221"/>
      <c r="TFA250" s="221"/>
      <c r="TFB250" s="221"/>
      <c r="TFC250" s="221"/>
      <c r="TFD250" s="221"/>
      <c r="TFE250" s="221"/>
      <c r="TFF250" s="221"/>
      <c r="TFG250" s="221"/>
      <c r="TFH250" s="221"/>
      <c r="TFI250" s="221"/>
      <c r="TFJ250" s="221"/>
      <c r="TFK250" s="221"/>
      <c r="TFL250" s="221"/>
      <c r="TFM250" s="221"/>
      <c r="TFN250" s="221"/>
      <c r="TFO250" s="221"/>
      <c r="TFP250" s="221"/>
      <c r="TFQ250" s="221"/>
      <c r="TFR250" s="221"/>
      <c r="TFS250" s="221"/>
      <c r="TFT250" s="221"/>
      <c r="TFU250" s="221"/>
      <c r="TFV250" s="221"/>
      <c r="TFW250" s="221"/>
      <c r="TFX250" s="221"/>
      <c r="TFY250" s="221"/>
      <c r="TFZ250" s="221"/>
      <c r="TGA250" s="221"/>
      <c r="TGB250" s="221"/>
      <c r="TGC250" s="221"/>
      <c r="TGD250" s="221"/>
      <c r="TGE250" s="221"/>
      <c r="TGF250" s="221"/>
      <c r="TGG250" s="221"/>
      <c r="TGH250" s="221"/>
      <c r="TGI250" s="221"/>
      <c r="TGJ250" s="221"/>
      <c r="TGK250" s="221"/>
      <c r="TGL250" s="221"/>
      <c r="TGM250" s="221"/>
      <c r="TGN250" s="221"/>
      <c r="TGO250" s="221"/>
      <c r="TGP250" s="221"/>
      <c r="TGQ250" s="221"/>
      <c r="TGR250" s="221"/>
      <c r="TGS250" s="221"/>
      <c r="TGT250" s="221"/>
      <c r="TGU250" s="221"/>
      <c r="TGV250" s="221"/>
      <c r="TGW250" s="221"/>
      <c r="TGX250" s="221"/>
      <c r="TGY250" s="221"/>
      <c r="TGZ250" s="221"/>
      <c r="THA250" s="221"/>
      <c r="THB250" s="221"/>
      <c r="THC250" s="221"/>
      <c r="THD250" s="221"/>
      <c r="THE250" s="221"/>
      <c r="THF250" s="221"/>
      <c r="THG250" s="221"/>
      <c r="THH250" s="221"/>
      <c r="THI250" s="221"/>
      <c r="THJ250" s="221"/>
      <c r="THK250" s="221"/>
      <c r="THL250" s="221"/>
      <c r="THM250" s="221"/>
      <c r="THN250" s="221"/>
      <c r="THO250" s="221"/>
      <c r="THP250" s="221"/>
      <c r="THQ250" s="221"/>
      <c r="THR250" s="221"/>
      <c r="THS250" s="221"/>
      <c r="THT250" s="221"/>
      <c r="THU250" s="221"/>
      <c r="THV250" s="221"/>
      <c r="THW250" s="221"/>
      <c r="THX250" s="221"/>
      <c r="THY250" s="221"/>
      <c r="THZ250" s="221"/>
      <c r="TIA250" s="221"/>
      <c r="TIB250" s="221"/>
      <c r="TIC250" s="221"/>
      <c r="TID250" s="221"/>
      <c r="TIE250" s="221"/>
      <c r="TIF250" s="221"/>
      <c r="TIG250" s="221"/>
      <c r="TIH250" s="221"/>
      <c r="TII250" s="221"/>
      <c r="TIJ250" s="221"/>
      <c r="TIK250" s="221"/>
      <c r="TIL250" s="221"/>
      <c r="TIM250" s="221"/>
      <c r="TIN250" s="221"/>
      <c r="TIO250" s="221"/>
      <c r="TIP250" s="221"/>
      <c r="TIQ250" s="221"/>
      <c r="TIR250" s="221"/>
      <c r="TIS250" s="221"/>
      <c r="TIT250" s="221"/>
      <c r="TIU250" s="221"/>
      <c r="TIV250" s="221"/>
      <c r="TIW250" s="221"/>
      <c r="TIX250" s="221"/>
      <c r="TIY250" s="221"/>
      <c r="TIZ250" s="221"/>
      <c r="TJA250" s="221"/>
      <c r="TJB250" s="221"/>
      <c r="TJC250" s="221"/>
      <c r="TJD250" s="221"/>
      <c r="TJE250" s="221"/>
      <c r="TJF250" s="221"/>
      <c r="TJG250" s="221"/>
      <c r="TJH250" s="221"/>
      <c r="TJI250" s="221"/>
      <c r="TJJ250" s="221"/>
      <c r="TJK250" s="221"/>
      <c r="TJL250" s="221"/>
      <c r="TJM250" s="221"/>
      <c r="TJN250" s="221"/>
      <c r="TJO250" s="221"/>
      <c r="TJP250" s="221"/>
      <c r="TJQ250" s="221"/>
      <c r="TJR250" s="221"/>
      <c r="TJS250" s="221"/>
      <c r="TJT250" s="221"/>
      <c r="TJU250" s="221"/>
      <c r="TJV250" s="221"/>
      <c r="TJW250" s="221"/>
      <c r="TJX250" s="221"/>
      <c r="TJY250" s="221"/>
      <c r="TJZ250" s="221"/>
      <c r="TKA250" s="221"/>
      <c r="TKB250" s="221"/>
      <c r="TKC250" s="221"/>
      <c r="TKD250" s="221"/>
      <c r="TKE250" s="221"/>
      <c r="TKF250" s="221"/>
      <c r="TKG250" s="221"/>
      <c r="TKH250" s="221"/>
      <c r="TKI250" s="221"/>
      <c r="TKJ250" s="221"/>
      <c r="TKK250" s="221"/>
      <c r="TKL250" s="221"/>
      <c r="TKM250" s="221"/>
      <c r="TKN250" s="221"/>
      <c r="TKO250" s="221"/>
      <c r="TKP250" s="221"/>
      <c r="TKQ250" s="221"/>
      <c r="TKR250" s="221"/>
      <c r="TKS250" s="221"/>
      <c r="TKT250" s="221"/>
      <c r="TKU250" s="221"/>
      <c r="TKV250" s="221"/>
      <c r="TKW250" s="221"/>
      <c r="TKX250" s="221"/>
      <c r="TKY250" s="221"/>
      <c r="TKZ250" s="221"/>
      <c r="TLA250" s="221"/>
      <c r="TLB250" s="221"/>
      <c r="TLC250" s="221"/>
      <c r="TLD250" s="221"/>
      <c r="TLE250" s="221"/>
      <c r="TLF250" s="221"/>
      <c r="TLG250" s="221"/>
      <c r="TLH250" s="221"/>
      <c r="TLI250" s="221"/>
      <c r="TLJ250" s="221"/>
      <c r="TLK250" s="221"/>
      <c r="TLL250" s="221"/>
      <c r="TLM250" s="221"/>
      <c r="TLN250" s="221"/>
      <c r="TLO250" s="221"/>
      <c r="TLP250" s="221"/>
      <c r="TLQ250" s="221"/>
      <c r="TLR250" s="221"/>
      <c r="TLS250" s="221"/>
      <c r="TLT250" s="221"/>
      <c r="TLU250" s="221"/>
      <c r="TLV250" s="221"/>
      <c r="TLW250" s="221"/>
      <c r="TLX250" s="221"/>
      <c r="TLY250" s="221"/>
      <c r="TLZ250" s="221"/>
      <c r="TMA250" s="221"/>
      <c r="TMB250" s="221"/>
      <c r="TMC250" s="221"/>
      <c r="TMD250" s="221"/>
      <c r="TME250" s="221"/>
      <c r="TMF250" s="221"/>
      <c r="TMG250" s="221"/>
      <c r="TMH250" s="221"/>
      <c r="TMI250" s="221"/>
      <c r="TMJ250" s="221"/>
      <c r="TMK250" s="221"/>
      <c r="TML250" s="221"/>
      <c r="TMM250" s="221"/>
      <c r="TMN250" s="221"/>
      <c r="TMO250" s="221"/>
      <c r="TMP250" s="221"/>
      <c r="TMQ250" s="221"/>
      <c r="TMR250" s="221"/>
      <c r="TMS250" s="221"/>
      <c r="TMT250" s="221"/>
      <c r="TMU250" s="221"/>
      <c r="TMV250" s="221"/>
      <c r="TMW250" s="221"/>
      <c r="TMX250" s="221"/>
      <c r="TMY250" s="221"/>
      <c r="TMZ250" s="221"/>
      <c r="TNA250" s="221"/>
      <c r="TNB250" s="221"/>
      <c r="TNC250" s="221"/>
      <c r="TND250" s="221"/>
      <c r="TNE250" s="221"/>
      <c r="TNF250" s="221"/>
      <c r="TNG250" s="221"/>
      <c r="TNH250" s="221"/>
      <c r="TNI250" s="221"/>
      <c r="TNJ250" s="221"/>
      <c r="TNK250" s="221"/>
      <c r="TNL250" s="221"/>
      <c r="TNM250" s="221"/>
      <c r="TNN250" s="221"/>
      <c r="TNO250" s="221"/>
      <c r="TNP250" s="221"/>
      <c r="TNQ250" s="221"/>
      <c r="TNR250" s="221"/>
      <c r="TNS250" s="221"/>
      <c r="TNT250" s="221"/>
      <c r="TNU250" s="221"/>
      <c r="TNV250" s="221"/>
      <c r="TNW250" s="221"/>
      <c r="TNX250" s="221"/>
      <c r="TNY250" s="221"/>
      <c r="TNZ250" s="221"/>
      <c r="TOA250" s="221"/>
      <c r="TOB250" s="221"/>
      <c r="TOC250" s="221"/>
      <c r="TOD250" s="221"/>
      <c r="TOE250" s="221"/>
      <c r="TOF250" s="221"/>
      <c r="TOG250" s="221"/>
      <c r="TOH250" s="221"/>
      <c r="TOI250" s="221"/>
      <c r="TOJ250" s="221"/>
      <c r="TOK250" s="221"/>
      <c r="TOL250" s="221"/>
      <c r="TOM250" s="221"/>
      <c r="TON250" s="221"/>
      <c r="TOO250" s="221"/>
      <c r="TOP250" s="221"/>
      <c r="TOQ250" s="221"/>
      <c r="TOR250" s="221"/>
      <c r="TOS250" s="221"/>
      <c r="TOT250" s="221"/>
      <c r="TOU250" s="221"/>
      <c r="TOV250" s="221"/>
      <c r="TOW250" s="221"/>
      <c r="TOX250" s="221"/>
      <c r="TOY250" s="221"/>
      <c r="TOZ250" s="221"/>
      <c r="TPA250" s="221"/>
      <c r="TPB250" s="221"/>
      <c r="TPC250" s="221"/>
      <c r="TPD250" s="221"/>
      <c r="TPE250" s="221"/>
      <c r="TPF250" s="221"/>
      <c r="TPG250" s="221"/>
      <c r="TPH250" s="221"/>
      <c r="TPI250" s="221"/>
      <c r="TPJ250" s="221"/>
      <c r="TPK250" s="221"/>
      <c r="TPL250" s="221"/>
      <c r="TPM250" s="221"/>
      <c r="TPN250" s="221"/>
      <c r="TPO250" s="221"/>
      <c r="TPP250" s="221"/>
      <c r="TPQ250" s="221"/>
      <c r="TPR250" s="221"/>
      <c r="TPS250" s="221"/>
      <c r="TPT250" s="221"/>
      <c r="TPU250" s="221"/>
      <c r="TPV250" s="221"/>
      <c r="TPW250" s="221"/>
      <c r="TPX250" s="221"/>
      <c r="TPY250" s="221"/>
      <c r="TPZ250" s="221"/>
      <c r="TQA250" s="221"/>
      <c r="TQB250" s="221"/>
      <c r="TQC250" s="221"/>
      <c r="TQD250" s="221"/>
      <c r="TQE250" s="221"/>
      <c r="TQF250" s="221"/>
      <c r="TQG250" s="221"/>
      <c r="TQH250" s="221"/>
      <c r="TQI250" s="221"/>
      <c r="TQJ250" s="221"/>
      <c r="TQK250" s="221"/>
      <c r="TQL250" s="221"/>
      <c r="TQM250" s="221"/>
      <c r="TQN250" s="221"/>
      <c r="TQO250" s="221"/>
      <c r="TQP250" s="221"/>
      <c r="TQQ250" s="221"/>
      <c r="TQR250" s="221"/>
      <c r="TQS250" s="221"/>
      <c r="TQT250" s="221"/>
      <c r="TQU250" s="221"/>
      <c r="TQV250" s="221"/>
      <c r="TQW250" s="221"/>
      <c r="TQX250" s="221"/>
      <c r="TQY250" s="221"/>
      <c r="TQZ250" s="221"/>
      <c r="TRA250" s="221"/>
      <c r="TRB250" s="221"/>
      <c r="TRC250" s="221"/>
      <c r="TRD250" s="221"/>
      <c r="TRE250" s="221"/>
      <c r="TRF250" s="221"/>
      <c r="TRG250" s="221"/>
      <c r="TRH250" s="221"/>
      <c r="TRI250" s="221"/>
      <c r="TRJ250" s="221"/>
      <c r="TRK250" s="221"/>
      <c r="TRL250" s="221"/>
      <c r="TRM250" s="221"/>
      <c r="TRN250" s="221"/>
      <c r="TRO250" s="221"/>
      <c r="TRP250" s="221"/>
      <c r="TRQ250" s="221"/>
      <c r="TRR250" s="221"/>
      <c r="TRS250" s="221"/>
      <c r="TRT250" s="221"/>
      <c r="TRU250" s="221"/>
      <c r="TRV250" s="221"/>
      <c r="TRW250" s="221"/>
      <c r="TRX250" s="221"/>
      <c r="TRY250" s="221"/>
      <c r="TRZ250" s="221"/>
      <c r="TSA250" s="221"/>
      <c r="TSB250" s="221"/>
      <c r="TSC250" s="221"/>
      <c r="TSD250" s="221"/>
      <c r="TSE250" s="221"/>
      <c r="TSF250" s="221"/>
      <c r="TSG250" s="221"/>
      <c r="TSH250" s="221"/>
      <c r="TSI250" s="221"/>
      <c r="TSJ250" s="221"/>
      <c r="TSK250" s="221"/>
      <c r="TSL250" s="221"/>
      <c r="TSM250" s="221"/>
      <c r="TSN250" s="221"/>
      <c r="TSO250" s="221"/>
      <c r="TSP250" s="221"/>
      <c r="TSQ250" s="221"/>
      <c r="TSR250" s="221"/>
      <c r="TSS250" s="221"/>
      <c r="TST250" s="221"/>
      <c r="TSU250" s="221"/>
      <c r="TSV250" s="221"/>
      <c r="TSW250" s="221"/>
      <c r="TSX250" s="221"/>
      <c r="TSY250" s="221"/>
      <c r="TSZ250" s="221"/>
      <c r="TTA250" s="221"/>
      <c r="TTB250" s="221"/>
      <c r="TTC250" s="221"/>
      <c r="TTD250" s="221"/>
      <c r="TTE250" s="221"/>
      <c r="TTF250" s="221"/>
      <c r="TTG250" s="221"/>
      <c r="TTH250" s="221"/>
      <c r="TTI250" s="221"/>
      <c r="TTJ250" s="221"/>
      <c r="TTK250" s="221"/>
      <c r="TTL250" s="221"/>
      <c r="TTM250" s="221"/>
      <c r="TTN250" s="221"/>
      <c r="TTO250" s="221"/>
      <c r="TTP250" s="221"/>
      <c r="TTQ250" s="221"/>
      <c r="TTR250" s="221"/>
      <c r="TTS250" s="221"/>
      <c r="TTT250" s="221"/>
      <c r="TTU250" s="221"/>
      <c r="TTV250" s="221"/>
      <c r="TTW250" s="221"/>
      <c r="TTX250" s="221"/>
      <c r="TTY250" s="221"/>
      <c r="TTZ250" s="221"/>
      <c r="TUA250" s="221"/>
      <c r="TUB250" s="221"/>
      <c r="TUC250" s="221"/>
      <c r="TUD250" s="221"/>
      <c r="TUE250" s="221"/>
      <c r="TUF250" s="221"/>
      <c r="TUG250" s="221"/>
      <c r="TUH250" s="221"/>
      <c r="TUI250" s="221"/>
      <c r="TUJ250" s="221"/>
      <c r="TUK250" s="221"/>
      <c r="TUL250" s="221"/>
      <c r="TUM250" s="221"/>
      <c r="TUN250" s="221"/>
      <c r="TUO250" s="221"/>
      <c r="TUP250" s="221"/>
      <c r="TUQ250" s="221"/>
      <c r="TUR250" s="221"/>
      <c r="TUS250" s="221"/>
      <c r="TUT250" s="221"/>
      <c r="TUU250" s="221"/>
      <c r="TUV250" s="221"/>
      <c r="TUW250" s="221"/>
      <c r="TUX250" s="221"/>
      <c r="TUY250" s="221"/>
      <c r="TUZ250" s="221"/>
      <c r="TVA250" s="221"/>
      <c r="TVB250" s="221"/>
      <c r="TVC250" s="221"/>
      <c r="TVD250" s="221"/>
      <c r="TVE250" s="221"/>
      <c r="TVF250" s="221"/>
      <c r="TVG250" s="221"/>
      <c r="TVH250" s="221"/>
      <c r="TVI250" s="221"/>
      <c r="TVJ250" s="221"/>
      <c r="TVK250" s="221"/>
      <c r="TVL250" s="221"/>
      <c r="TVM250" s="221"/>
      <c r="TVN250" s="221"/>
      <c r="TVO250" s="221"/>
      <c r="TVP250" s="221"/>
      <c r="TVQ250" s="221"/>
      <c r="TVR250" s="221"/>
      <c r="TVS250" s="221"/>
      <c r="TVT250" s="221"/>
      <c r="TVU250" s="221"/>
      <c r="TVV250" s="221"/>
      <c r="TVW250" s="221"/>
      <c r="TVX250" s="221"/>
      <c r="TVY250" s="221"/>
      <c r="TVZ250" s="221"/>
      <c r="TWA250" s="221"/>
      <c r="TWB250" s="221"/>
      <c r="TWC250" s="221"/>
      <c r="TWD250" s="221"/>
      <c r="TWE250" s="221"/>
      <c r="TWF250" s="221"/>
      <c r="TWG250" s="221"/>
      <c r="TWH250" s="221"/>
      <c r="TWI250" s="221"/>
      <c r="TWJ250" s="221"/>
      <c r="TWK250" s="221"/>
      <c r="TWL250" s="221"/>
      <c r="TWM250" s="221"/>
      <c r="TWN250" s="221"/>
      <c r="TWO250" s="221"/>
      <c r="TWP250" s="221"/>
      <c r="TWQ250" s="221"/>
      <c r="TWR250" s="221"/>
      <c r="TWS250" s="221"/>
      <c r="TWT250" s="221"/>
      <c r="TWU250" s="221"/>
      <c r="TWV250" s="221"/>
      <c r="TWW250" s="221"/>
      <c r="TWX250" s="221"/>
      <c r="TWY250" s="221"/>
      <c r="TWZ250" s="221"/>
      <c r="TXA250" s="221"/>
      <c r="TXB250" s="221"/>
      <c r="TXC250" s="221"/>
      <c r="TXD250" s="221"/>
      <c r="TXE250" s="221"/>
      <c r="TXF250" s="221"/>
      <c r="TXG250" s="221"/>
      <c r="TXH250" s="221"/>
      <c r="TXI250" s="221"/>
      <c r="TXJ250" s="221"/>
      <c r="TXK250" s="221"/>
      <c r="TXL250" s="221"/>
      <c r="TXM250" s="221"/>
      <c r="TXN250" s="221"/>
      <c r="TXO250" s="221"/>
      <c r="TXP250" s="221"/>
      <c r="TXQ250" s="221"/>
      <c r="TXR250" s="221"/>
      <c r="TXS250" s="221"/>
      <c r="TXT250" s="221"/>
      <c r="TXU250" s="221"/>
      <c r="TXV250" s="221"/>
      <c r="TXW250" s="221"/>
      <c r="TXX250" s="221"/>
      <c r="TXY250" s="221"/>
      <c r="TXZ250" s="221"/>
      <c r="TYA250" s="221"/>
      <c r="TYB250" s="221"/>
      <c r="TYC250" s="221"/>
      <c r="TYD250" s="221"/>
      <c r="TYE250" s="221"/>
      <c r="TYF250" s="221"/>
      <c r="TYG250" s="221"/>
      <c r="TYH250" s="221"/>
      <c r="TYI250" s="221"/>
      <c r="TYJ250" s="221"/>
      <c r="TYK250" s="221"/>
      <c r="TYL250" s="221"/>
      <c r="TYM250" s="221"/>
      <c r="TYN250" s="221"/>
      <c r="TYO250" s="221"/>
      <c r="TYP250" s="221"/>
      <c r="TYQ250" s="221"/>
      <c r="TYR250" s="221"/>
      <c r="TYS250" s="221"/>
      <c r="TYT250" s="221"/>
      <c r="TYU250" s="221"/>
      <c r="TYV250" s="221"/>
      <c r="TYW250" s="221"/>
      <c r="TYX250" s="221"/>
      <c r="TYY250" s="221"/>
      <c r="TYZ250" s="221"/>
      <c r="TZA250" s="221"/>
      <c r="TZB250" s="221"/>
      <c r="TZC250" s="221"/>
      <c r="TZD250" s="221"/>
      <c r="TZE250" s="221"/>
      <c r="TZF250" s="221"/>
      <c r="TZG250" s="221"/>
      <c r="TZH250" s="221"/>
      <c r="TZI250" s="221"/>
      <c r="TZJ250" s="221"/>
      <c r="TZK250" s="221"/>
      <c r="TZL250" s="221"/>
      <c r="TZM250" s="221"/>
      <c r="TZN250" s="221"/>
      <c r="TZO250" s="221"/>
      <c r="TZP250" s="221"/>
      <c r="TZQ250" s="221"/>
      <c r="TZR250" s="221"/>
      <c r="TZS250" s="221"/>
      <c r="TZT250" s="221"/>
      <c r="TZU250" s="221"/>
      <c r="TZV250" s="221"/>
      <c r="TZW250" s="221"/>
      <c r="TZX250" s="221"/>
      <c r="TZY250" s="221"/>
      <c r="TZZ250" s="221"/>
      <c r="UAA250" s="221"/>
      <c r="UAB250" s="221"/>
      <c r="UAC250" s="221"/>
      <c r="UAD250" s="221"/>
      <c r="UAE250" s="221"/>
      <c r="UAF250" s="221"/>
      <c r="UAG250" s="221"/>
      <c r="UAH250" s="221"/>
      <c r="UAI250" s="221"/>
      <c r="UAJ250" s="221"/>
      <c r="UAK250" s="221"/>
      <c r="UAL250" s="221"/>
      <c r="UAM250" s="221"/>
      <c r="UAN250" s="221"/>
      <c r="UAO250" s="221"/>
      <c r="UAP250" s="221"/>
      <c r="UAQ250" s="221"/>
      <c r="UAR250" s="221"/>
      <c r="UAS250" s="221"/>
      <c r="UAT250" s="221"/>
      <c r="UAU250" s="221"/>
      <c r="UAV250" s="221"/>
      <c r="UAW250" s="221"/>
      <c r="UAX250" s="221"/>
      <c r="UAY250" s="221"/>
      <c r="UAZ250" s="221"/>
      <c r="UBA250" s="221"/>
      <c r="UBB250" s="221"/>
      <c r="UBC250" s="221"/>
      <c r="UBD250" s="221"/>
      <c r="UBE250" s="221"/>
      <c r="UBF250" s="221"/>
      <c r="UBG250" s="221"/>
      <c r="UBH250" s="221"/>
      <c r="UBI250" s="221"/>
      <c r="UBJ250" s="221"/>
      <c r="UBK250" s="221"/>
      <c r="UBL250" s="221"/>
      <c r="UBM250" s="221"/>
      <c r="UBN250" s="221"/>
      <c r="UBO250" s="221"/>
      <c r="UBP250" s="221"/>
      <c r="UBQ250" s="221"/>
      <c r="UBR250" s="221"/>
      <c r="UBS250" s="221"/>
      <c r="UBT250" s="221"/>
      <c r="UBU250" s="221"/>
      <c r="UBV250" s="221"/>
      <c r="UBW250" s="221"/>
      <c r="UBX250" s="221"/>
      <c r="UBY250" s="221"/>
      <c r="UBZ250" s="221"/>
      <c r="UCA250" s="221"/>
      <c r="UCB250" s="221"/>
      <c r="UCC250" s="221"/>
      <c r="UCD250" s="221"/>
      <c r="UCE250" s="221"/>
      <c r="UCF250" s="221"/>
      <c r="UCG250" s="221"/>
      <c r="UCH250" s="221"/>
      <c r="UCI250" s="221"/>
      <c r="UCJ250" s="221"/>
      <c r="UCK250" s="221"/>
      <c r="UCL250" s="221"/>
      <c r="UCM250" s="221"/>
      <c r="UCN250" s="221"/>
      <c r="UCO250" s="221"/>
      <c r="UCP250" s="221"/>
      <c r="UCQ250" s="221"/>
      <c r="UCR250" s="221"/>
      <c r="UCS250" s="221"/>
      <c r="UCT250" s="221"/>
      <c r="UCU250" s="221"/>
      <c r="UCV250" s="221"/>
      <c r="UCW250" s="221"/>
      <c r="UCX250" s="221"/>
      <c r="UCY250" s="221"/>
      <c r="UCZ250" s="221"/>
      <c r="UDA250" s="221"/>
      <c r="UDB250" s="221"/>
      <c r="UDC250" s="221"/>
      <c r="UDD250" s="221"/>
      <c r="UDE250" s="221"/>
      <c r="UDF250" s="221"/>
      <c r="UDG250" s="221"/>
      <c r="UDH250" s="221"/>
      <c r="UDI250" s="221"/>
      <c r="UDJ250" s="221"/>
      <c r="UDK250" s="221"/>
      <c r="UDL250" s="221"/>
      <c r="UDM250" s="221"/>
      <c r="UDN250" s="221"/>
      <c r="UDO250" s="221"/>
      <c r="UDP250" s="221"/>
      <c r="UDQ250" s="221"/>
      <c r="UDR250" s="221"/>
      <c r="UDS250" s="221"/>
      <c r="UDT250" s="221"/>
      <c r="UDU250" s="221"/>
      <c r="UDV250" s="221"/>
      <c r="UDW250" s="221"/>
      <c r="UDX250" s="221"/>
      <c r="UDY250" s="221"/>
      <c r="UDZ250" s="221"/>
      <c r="UEA250" s="221"/>
      <c r="UEB250" s="221"/>
      <c r="UEC250" s="221"/>
      <c r="UED250" s="221"/>
      <c r="UEE250" s="221"/>
      <c r="UEF250" s="221"/>
      <c r="UEG250" s="221"/>
      <c r="UEH250" s="221"/>
      <c r="UEI250" s="221"/>
      <c r="UEJ250" s="221"/>
      <c r="UEK250" s="221"/>
      <c r="UEL250" s="221"/>
      <c r="UEM250" s="221"/>
      <c r="UEN250" s="221"/>
      <c r="UEO250" s="221"/>
      <c r="UEP250" s="221"/>
      <c r="UEQ250" s="221"/>
      <c r="UER250" s="221"/>
      <c r="UES250" s="221"/>
      <c r="UET250" s="221"/>
      <c r="UEU250" s="221"/>
      <c r="UEV250" s="221"/>
      <c r="UEW250" s="221"/>
      <c r="UEX250" s="221"/>
      <c r="UEY250" s="221"/>
      <c r="UEZ250" s="221"/>
      <c r="UFA250" s="221"/>
      <c r="UFB250" s="221"/>
      <c r="UFC250" s="221"/>
      <c r="UFD250" s="221"/>
      <c r="UFE250" s="221"/>
      <c r="UFF250" s="221"/>
      <c r="UFG250" s="221"/>
      <c r="UFH250" s="221"/>
      <c r="UFI250" s="221"/>
      <c r="UFJ250" s="221"/>
      <c r="UFK250" s="221"/>
      <c r="UFL250" s="221"/>
      <c r="UFM250" s="221"/>
      <c r="UFN250" s="221"/>
      <c r="UFO250" s="221"/>
      <c r="UFP250" s="221"/>
      <c r="UFQ250" s="221"/>
      <c r="UFR250" s="221"/>
      <c r="UFS250" s="221"/>
      <c r="UFT250" s="221"/>
      <c r="UFU250" s="221"/>
      <c r="UFV250" s="221"/>
      <c r="UFW250" s="221"/>
      <c r="UFX250" s="221"/>
      <c r="UFY250" s="221"/>
      <c r="UFZ250" s="221"/>
      <c r="UGA250" s="221"/>
      <c r="UGB250" s="221"/>
      <c r="UGC250" s="221"/>
      <c r="UGD250" s="221"/>
      <c r="UGE250" s="221"/>
      <c r="UGF250" s="221"/>
      <c r="UGG250" s="221"/>
      <c r="UGH250" s="221"/>
      <c r="UGI250" s="221"/>
      <c r="UGJ250" s="221"/>
      <c r="UGK250" s="221"/>
      <c r="UGL250" s="221"/>
      <c r="UGM250" s="221"/>
      <c r="UGN250" s="221"/>
      <c r="UGO250" s="221"/>
      <c r="UGP250" s="221"/>
      <c r="UGQ250" s="221"/>
      <c r="UGR250" s="221"/>
      <c r="UGS250" s="221"/>
      <c r="UGT250" s="221"/>
      <c r="UGU250" s="221"/>
      <c r="UGV250" s="221"/>
      <c r="UGW250" s="221"/>
      <c r="UGX250" s="221"/>
      <c r="UGY250" s="221"/>
      <c r="UGZ250" s="221"/>
      <c r="UHA250" s="221"/>
      <c r="UHB250" s="221"/>
      <c r="UHC250" s="221"/>
      <c r="UHD250" s="221"/>
      <c r="UHE250" s="221"/>
      <c r="UHF250" s="221"/>
      <c r="UHG250" s="221"/>
      <c r="UHH250" s="221"/>
      <c r="UHI250" s="221"/>
      <c r="UHJ250" s="221"/>
      <c r="UHK250" s="221"/>
      <c r="UHL250" s="221"/>
      <c r="UHM250" s="221"/>
      <c r="UHN250" s="221"/>
      <c r="UHO250" s="221"/>
      <c r="UHP250" s="221"/>
      <c r="UHQ250" s="221"/>
      <c r="UHR250" s="221"/>
      <c r="UHS250" s="221"/>
      <c r="UHT250" s="221"/>
      <c r="UHU250" s="221"/>
      <c r="UHV250" s="221"/>
      <c r="UHW250" s="221"/>
      <c r="UHX250" s="221"/>
      <c r="UHY250" s="221"/>
      <c r="UHZ250" s="221"/>
      <c r="UIA250" s="221"/>
      <c r="UIB250" s="221"/>
      <c r="UIC250" s="221"/>
      <c r="UID250" s="221"/>
      <c r="UIE250" s="221"/>
      <c r="UIF250" s="221"/>
      <c r="UIG250" s="221"/>
      <c r="UIH250" s="221"/>
      <c r="UII250" s="221"/>
      <c r="UIJ250" s="221"/>
      <c r="UIK250" s="221"/>
      <c r="UIL250" s="221"/>
      <c r="UIM250" s="221"/>
      <c r="UIN250" s="221"/>
      <c r="UIO250" s="221"/>
      <c r="UIP250" s="221"/>
      <c r="UIQ250" s="221"/>
      <c r="UIR250" s="221"/>
      <c r="UIS250" s="221"/>
      <c r="UIT250" s="221"/>
      <c r="UIU250" s="221"/>
      <c r="UIV250" s="221"/>
      <c r="UIW250" s="221"/>
      <c r="UIX250" s="221"/>
      <c r="UIY250" s="221"/>
      <c r="UIZ250" s="221"/>
      <c r="UJA250" s="221"/>
      <c r="UJB250" s="221"/>
      <c r="UJC250" s="221"/>
      <c r="UJD250" s="221"/>
      <c r="UJE250" s="221"/>
      <c r="UJF250" s="221"/>
      <c r="UJG250" s="221"/>
      <c r="UJH250" s="221"/>
      <c r="UJI250" s="221"/>
      <c r="UJJ250" s="221"/>
      <c r="UJK250" s="221"/>
      <c r="UJL250" s="221"/>
      <c r="UJM250" s="221"/>
      <c r="UJN250" s="221"/>
      <c r="UJO250" s="221"/>
      <c r="UJP250" s="221"/>
      <c r="UJQ250" s="221"/>
      <c r="UJR250" s="221"/>
      <c r="UJS250" s="221"/>
      <c r="UJT250" s="221"/>
      <c r="UJU250" s="221"/>
      <c r="UJV250" s="221"/>
      <c r="UJW250" s="221"/>
      <c r="UJX250" s="221"/>
      <c r="UJY250" s="221"/>
      <c r="UJZ250" s="221"/>
      <c r="UKA250" s="221"/>
      <c r="UKB250" s="221"/>
      <c r="UKC250" s="221"/>
      <c r="UKD250" s="221"/>
      <c r="UKE250" s="221"/>
      <c r="UKF250" s="221"/>
      <c r="UKG250" s="221"/>
      <c r="UKH250" s="221"/>
      <c r="UKI250" s="221"/>
      <c r="UKJ250" s="221"/>
      <c r="UKK250" s="221"/>
      <c r="UKL250" s="221"/>
      <c r="UKM250" s="221"/>
      <c r="UKN250" s="221"/>
      <c r="UKO250" s="221"/>
      <c r="UKP250" s="221"/>
      <c r="UKQ250" s="221"/>
      <c r="UKR250" s="221"/>
      <c r="UKS250" s="221"/>
      <c r="UKT250" s="221"/>
      <c r="UKU250" s="221"/>
      <c r="UKV250" s="221"/>
      <c r="UKW250" s="221"/>
      <c r="UKX250" s="221"/>
      <c r="UKY250" s="221"/>
      <c r="UKZ250" s="221"/>
      <c r="ULA250" s="221"/>
      <c r="ULB250" s="221"/>
      <c r="ULC250" s="221"/>
      <c r="ULD250" s="221"/>
      <c r="ULE250" s="221"/>
      <c r="ULF250" s="221"/>
      <c r="ULG250" s="221"/>
      <c r="ULH250" s="221"/>
      <c r="ULI250" s="221"/>
      <c r="ULJ250" s="221"/>
      <c r="ULK250" s="221"/>
      <c r="ULL250" s="221"/>
      <c r="ULM250" s="221"/>
      <c r="ULN250" s="221"/>
      <c r="ULO250" s="221"/>
      <c r="ULP250" s="221"/>
      <c r="ULQ250" s="221"/>
      <c r="ULR250" s="221"/>
      <c r="ULS250" s="221"/>
      <c r="ULT250" s="221"/>
      <c r="ULU250" s="221"/>
      <c r="ULV250" s="221"/>
      <c r="ULW250" s="221"/>
      <c r="ULX250" s="221"/>
      <c r="ULY250" s="221"/>
      <c r="ULZ250" s="221"/>
      <c r="UMA250" s="221"/>
      <c r="UMB250" s="221"/>
      <c r="UMC250" s="221"/>
      <c r="UMD250" s="221"/>
      <c r="UME250" s="221"/>
      <c r="UMF250" s="221"/>
      <c r="UMG250" s="221"/>
      <c r="UMH250" s="221"/>
      <c r="UMI250" s="221"/>
      <c r="UMJ250" s="221"/>
      <c r="UMK250" s="221"/>
      <c r="UML250" s="221"/>
      <c r="UMM250" s="221"/>
      <c r="UMN250" s="221"/>
      <c r="UMO250" s="221"/>
      <c r="UMP250" s="221"/>
      <c r="UMQ250" s="221"/>
      <c r="UMR250" s="221"/>
      <c r="UMS250" s="221"/>
      <c r="UMT250" s="221"/>
      <c r="UMU250" s="221"/>
      <c r="UMV250" s="221"/>
      <c r="UMW250" s="221"/>
      <c r="UMX250" s="221"/>
      <c r="UMY250" s="221"/>
      <c r="UMZ250" s="221"/>
      <c r="UNA250" s="221"/>
      <c r="UNB250" s="221"/>
      <c r="UNC250" s="221"/>
      <c r="UND250" s="221"/>
      <c r="UNE250" s="221"/>
      <c r="UNF250" s="221"/>
      <c r="UNG250" s="221"/>
      <c r="UNH250" s="221"/>
      <c r="UNI250" s="221"/>
      <c r="UNJ250" s="221"/>
      <c r="UNK250" s="221"/>
      <c r="UNL250" s="221"/>
      <c r="UNM250" s="221"/>
      <c r="UNN250" s="221"/>
      <c r="UNO250" s="221"/>
      <c r="UNP250" s="221"/>
      <c r="UNQ250" s="221"/>
      <c r="UNR250" s="221"/>
      <c r="UNS250" s="221"/>
      <c r="UNT250" s="221"/>
      <c r="UNU250" s="221"/>
      <c r="UNV250" s="221"/>
      <c r="UNW250" s="221"/>
      <c r="UNX250" s="221"/>
      <c r="UNY250" s="221"/>
      <c r="UNZ250" s="221"/>
      <c r="UOA250" s="221"/>
      <c r="UOB250" s="221"/>
      <c r="UOC250" s="221"/>
      <c r="UOD250" s="221"/>
      <c r="UOE250" s="221"/>
      <c r="UOF250" s="221"/>
      <c r="UOG250" s="221"/>
      <c r="UOH250" s="221"/>
      <c r="UOI250" s="221"/>
      <c r="UOJ250" s="221"/>
      <c r="UOK250" s="221"/>
      <c r="UOL250" s="221"/>
      <c r="UOM250" s="221"/>
      <c r="UON250" s="221"/>
      <c r="UOO250" s="221"/>
      <c r="UOP250" s="221"/>
      <c r="UOQ250" s="221"/>
      <c r="UOR250" s="221"/>
      <c r="UOS250" s="221"/>
      <c r="UOT250" s="221"/>
      <c r="UOU250" s="221"/>
      <c r="UOV250" s="221"/>
      <c r="UOW250" s="221"/>
      <c r="UOX250" s="221"/>
      <c r="UOY250" s="221"/>
      <c r="UOZ250" s="221"/>
      <c r="UPA250" s="221"/>
      <c r="UPB250" s="221"/>
      <c r="UPC250" s="221"/>
      <c r="UPD250" s="221"/>
      <c r="UPE250" s="221"/>
      <c r="UPF250" s="221"/>
      <c r="UPG250" s="221"/>
      <c r="UPH250" s="221"/>
      <c r="UPI250" s="221"/>
      <c r="UPJ250" s="221"/>
      <c r="UPK250" s="221"/>
      <c r="UPL250" s="221"/>
      <c r="UPM250" s="221"/>
      <c r="UPN250" s="221"/>
      <c r="UPO250" s="221"/>
      <c r="UPP250" s="221"/>
      <c r="UPQ250" s="221"/>
      <c r="UPR250" s="221"/>
      <c r="UPS250" s="221"/>
      <c r="UPT250" s="221"/>
      <c r="UPU250" s="221"/>
      <c r="UPV250" s="221"/>
      <c r="UPW250" s="221"/>
      <c r="UPX250" s="221"/>
      <c r="UPY250" s="221"/>
      <c r="UPZ250" s="221"/>
      <c r="UQA250" s="221"/>
      <c r="UQB250" s="221"/>
      <c r="UQC250" s="221"/>
      <c r="UQD250" s="221"/>
      <c r="UQE250" s="221"/>
      <c r="UQF250" s="221"/>
      <c r="UQG250" s="221"/>
      <c r="UQH250" s="221"/>
      <c r="UQI250" s="221"/>
      <c r="UQJ250" s="221"/>
      <c r="UQK250" s="221"/>
      <c r="UQL250" s="221"/>
      <c r="UQM250" s="221"/>
      <c r="UQN250" s="221"/>
      <c r="UQO250" s="221"/>
      <c r="UQP250" s="221"/>
      <c r="UQQ250" s="221"/>
      <c r="UQR250" s="221"/>
      <c r="UQS250" s="221"/>
      <c r="UQT250" s="221"/>
      <c r="UQU250" s="221"/>
      <c r="UQV250" s="221"/>
      <c r="UQW250" s="221"/>
      <c r="UQX250" s="221"/>
      <c r="UQY250" s="221"/>
      <c r="UQZ250" s="221"/>
      <c r="URA250" s="221"/>
      <c r="URB250" s="221"/>
      <c r="URC250" s="221"/>
      <c r="URD250" s="221"/>
      <c r="URE250" s="221"/>
      <c r="URF250" s="221"/>
      <c r="URG250" s="221"/>
      <c r="URH250" s="221"/>
      <c r="URI250" s="221"/>
      <c r="URJ250" s="221"/>
      <c r="URK250" s="221"/>
      <c r="URL250" s="221"/>
      <c r="URM250" s="221"/>
      <c r="URN250" s="221"/>
      <c r="URO250" s="221"/>
      <c r="URP250" s="221"/>
      <c r="URQ250" s="221"/>
      <c r="URR250" s="221"/>
      <c r="URS250" s="221"/>
      <c r="URT250" s="221"/>
      <c r="URU250" s="221"/>
      <c r="URV250" s="221"/>
      <c r="URW250" s="221"/>
      <c r="URX250" s="221"/>
      <c r="URY250" s="221"/>
      <c r="URZ250" s="221"/>
      <c r="USA250" s="221"/>
      <c r="USB250" s="221"/>
      <c r="USC250" s="221"/>
      <c r="USD250" s="221"/>
      <c r="USE250" s="221"/>
      <c r="USF250" s="221"/>
      <c r="USG250" s="221"/>
      <c r="USH250" s="221"/>
      <c r="USI250" s="221"/>
      <c r="USJ250" s="221"/>
      <c r="USK250" s="221"/>
      <c r="USL250" s="221"/>
      <c r="USM250" s="221"/>
      <c r="USN250" s="221"/>
      <c r="USO250" s="221"/>
      <c r="USP250" s="221"/>
      <c r="USQ250" s="221"/>
      <c r="USR250" s="221"/>
      <c r="USS250" s="221"/>
      <c r="UST250" s="221"/>
      <c r="USU250" s="221"/>
      <c r="USV250" s="221"/>
      <c r="USW250" s="221"/>
      <c r="USX250" s="221"/>
      <c r="USY250" s="221"/>
      <c r="USZ250" s="221"/>
      <c r="UTA250" s="221"/>
      <c r="UTB250" s="221"/>
      <c r="UTC250" s="221"/>
      <c r="UTD250" s="221"/>
      <c r="UTE250" s="221"/>
      <c r="UTF250" s="221"/>
      <c r="UTG250" s="221"/>
      <c r="UTH250" s="221"/>
      <c r="UTI250" s="221"/>
      <c r="UTJ250" s="221"/>
      <c r="UTK250" s="221"/>
      <c r="UTL250" s="221"/>
      <c r="UTM250" s="221"/>
      <c r="UTN250" s="221"/>
      <c r="UTO250" s="221"/>
      <c r="UTP250" s="221"/>
      <c r="UTQ250" s="221"/>
      <c r="UTR250" s="221"/>
      <c r="UTS250" s="221"/>
      <c r="UTT250" s="221"/>
      <c r="UTU250" s="221"/>
      <c r="UTV250" s="221"/>
      <c r="UTW250" s="221"/>
      <c r="UTX250" s="221"/>
      <c r="UTY250" s="221"/>
      <c r="UTZ250" s="221"/>
      <c r="UUA250" s="221"/>
      <c r="UUB250" s="221"/>
      <c r="UUC250" s="221"/>
      <c r="UUD250" s="221"/>
      <c r="UUE250" s="221"/>
      <c r="UUF250" s="221"/>
      <c r="UUG250" s="221"/>
      <c r="UUH250" s="221"/>
      <c r="UUI250" s="221"/>
      <c r="UUJ250" s="221"/>
      <c r="UUK250" s="221"/>
      <c r="UUL250" s="221"/>
      <c r="UUM250" s="221"/>
      <c r="UUN250" s="221"/>
      <c r="UUO250" s="221"/>
      <c r="UUP250" s="221"/>
      <c r="UUQ250" s="221"/>
      <c r="UUR250" s="221"/>
      <c r="UUS250" s="221"/>
      <c r="UUT250" s="221"/>
      <c r="UUU250" s="221"/>
      <c r="UUV250" s="221"/>
      <c r="UUW250" s="221"/>
      <c r="UUX250" s="221"/>
      <c r="UUY250" s="221"/>
      <c r="UUZ250" s="221"/>
      <c r="UVA250" s="221"/>
      <c r="UVB250" s="221"/>
      <c r="UVC250" s="221"/>
      <c r="UVD250" s="221"/>
      <c r="UVE250" s="221"/>
      <c r="UVF250" s="221"/>
      <c r="UVG250" s="221"/>
      <c r="UVH250" s="221"/>
      <c r="UVI250" s="221"/>
      <c r="UVJ250" s="221"/>
      <c r="UVK250" s="221"/>
      <c r="UVL250" s="221"/>
      <c r="UVM250" s="221"/>
      <c r="UVN250" s="221"/>
      <c r="UVO250" s="221"/>
      <c r="UVP250" s="221"/>
      <c r="UVQ250" s="221"/>
      <c r="UVR250" s="221"/>
      <c r="UVS250" s="221"/>
      <c r="UVT250" s="221"/>
      <c r="UVU250" s="221"/>
      <c r="UVV250" s="221"/>
      <c r="UVW250" s="221"/>
      <c r="UVX250" s="221"/>
      <c r="UVY250" s="221"/>
      <c r="UVZ250" s="221"/>
      <c r="UWA250" s="221"/>
      <c r="UWB250" s="221"/>
      <c r="UWC250" s="221"/>
      <c r="UWD250" s="221"/>
      <c r="UWE250" s="221"/>
      <c r="UWF250" s="221"/>
      <c r="UWG250" s="221"/>
      <c r="UWH250" s="221"/>
      <c r="UWI250" s="221"/>
      <c r="UWJ250" s="221"/>
      <c r="UWK250" s="221"/>
      <c r="UWL250" s="221"/>
      <c r="UWM250" s="221"/>
      <c r="UWN250" s="221"/>
      <c r="UWO250" s="221"/>
      <c r="UWP250" s="221"/>
      <c r="UWQ250" s="221"/>
      <c r="UWR250" s="221"/>
      <c r="UWS250" s="221"/>
      <c r="UWT250" s="221"/>
      <c r="UWU250" s="221"/>
      <c r="UWV250" s="221"/>
      <c r="UWW250" s="221"/>
      <c r="UWX250" s="221"/>
      <c r="UWY250" s="221"/>
      <c r="UWZ250" s="221"/>
      <c r="UXA250" s="221"/>
      <c r="UXB250" s="221"/>
      <c r="UXC250" s="221"/>
      <c r="UXD250" s="221"/>
      <c r="UXE250" s="221"/>
      <c r="UXF250" s="221"/>
      <c r="UXG250" s="221"/>
      <c r="UXH250" s="221"/>
      <c r="UXI250" s="221"/>
      <c r="UXJ250" s="221"/>
      <c r="UXK250" s="221"/>
      <c r="UXL250" s="221"/>
      <c r="UXM250" s="221"/>
      <c r="UXN250" s="221"/>
      <c r="UXO250" s="221"/>
      <c r="UXP250" s="221"/>
      <c r="UXQ250" s="221"/>
      <c r="UXR250" s="221"/>
      <c r="UXS250" s="221"/>
      <c r="UXT250" s="221"/>
      <c r="UXU250" s="221"/>
      <c r="UXV250" s="221"/>
      <c r="UXW250" s="221"/>
      <c r="UXX250" s="221"/>
      <c r="UXY250" s="221"/>
      <c r="UXZ250" s="221"/>
      <c r="UYA250" s="221"/>
      <c r="UYB250" s="221"/>
      <c r="UYC250" s="221"/>
      <c r="UYD250" s="221"/>
      <c r="UYE250" s="221"/>
      <c r="UYF250" s="221"/>
      <c r="UYG250" s="221"/>
      <c r="UYH250" s="221"/>
      <c r="UYI250" s="221"/>
      <c r="UYJ250" s="221"/>
      <c r="UYK250" s="221"/>
      <c r="UYL250" s="221"/>
      <c r="UYM250" s="221"/>
      <c r="UYN250" s="221"/>
      <c r="UYO250" s="221"/>
      <c r="UYP250" s="221"/>
      <c r="UYQ250" s="221"/>
      <c r="UYR250" s="221"/>
      <c r="UYS250" s="221"/>
      <c r="UYT250" s="221"/>
      <c r="UYU250" s="221"/>
      <c r="UYV250" s="221"/>
      <c r="UYW250" s="221"/>
      <c r="UYX250" s="221"/>
      <c r="UYY250" s="221"/>
      <c r="UYZ250" s="221"/>
      <c r="UZA250" s="221"/>
      <c r="UZB250" s="221"/>
      <c r="UZC250" s="221"/>
      <c r="UZD250" s="221"/>
      <c r="UZE250" s="221"/>
      <c r="UZF250" s="221"/>
      <c r="UZG250" s="221"/>
      <c r="UZH250" s="221"/>
      <c r="UZI250" s="221"/>
      <c r="UZJ250" s="221"/>
      <c r="UZK250" s="221"/>
      <c r="UZL250" s="221"/>
      <c r="UZM250" s="221"/>
      <c r="UZN250" s="221"/>
      <c r="UZO250" s="221"/>
      <c r="UZP250" s="221"/>
      <c r="UZQ250" s="221"/>
      <c r="UZR250" s="221"/>
      <c r="UZS250" s="221"/>
      <c r="UZT250" s="221"/>
      <c r="UZU250" s="221"/>
      <c r="UZV250" s="221"/>
      <c r="UZW250" s="221"/>
      <c r="UZX250" s="221"/>
      <c r="UZY250" s="221"/>
      <c r="UZZ250" s="221"/>
      <c r="VAA250" s="221"/>
      <c r="VAB250" s="221"/>
      <c r="VAC250" s="221"/>
      <c r="VAD250" s="221"/>
      <c r="VAE250" s="221"/>
      <c r="VAF250" s="221"/>
      <c r="VAG250" s="221"/>
      <c r="VAH250" s="221"/>
      <c r="VAI250" s="221"/>
      <c r="VAJ250" s="221"/>
      <c r="VAK250" s="221"/>
      <c r="VAL250" s="221"/>
      <c r="VAM250" s="221"/>
      <c r="VAN250" s="221"/>
      <c r="VAO250" s="221"/>
      <c r="VAP250" s="221"/>
      <c r="VAQ250" s="221"/>
      <c r="VAR250" s="221"/>
      <c r="VAS250" s="221"/>
      <c r="VAT250" s="221"/>
      <c r="VAU250" s="221"/>
      <c r="VAV250" s="221"/>
      <c r="VAW250" s="221"/>
      <c r="VAX250" s="221"/>
      <c r="VAY250" s="221"/>
      <c r="VAZ250" s="221"/>
      <c r="VBA250" s="221"/>
      <c r="VBB250" s="221"/>
      <c r="VBC250" s="221"/>
      <c r="VBD250" s="221"/>
      <c r="VBE250" s="221"/>
      <c r="VBF250" s="221"/>
      <c r="VBG250" s="221"/>
      <c r="VBH250" s="221"/>
      <c r="VBI250" s="221"/>
      <c r="VBJ250" s="221"/>
      <c r="VBK250" s="221"/>
      <c r="VBL250" s="221"/>
      <c r="VBM250" s="221"/>
      <c r="VBN250" s="221"/>
      <c r="VBO250" s="221"/>
      <c r="VBP250" s="221"/>
      <c r="VBQ250" s="221"/>
      <c r="VBR250" s="221"/>
      <c r="VBS250" s="221"/>
      <c r="VBT250" s="221"/>
      <c r="VBU250" s="221"/>
      <c r="VBV250" s="221"/>
      <c r="VBW250" s="221"/>
      <c r="VBX250" s="221"/>
      <c r="VBY250" s="221"/>
      <c r="VBZ250" s="221"/>
      <c r="VCA250" s="221"/>
      <c r="VCB250" s="221"/>
      <c r="VCC250" s="221"/>
      <c r="VCD250" s="221"/>
      <c r="VCE250" s="221"/>
      <c r="VCF250" s="221"/>
      <c r="VCG250" s="221"/>
      <c r="VCH250" s="221"/>
      <c r="VCI250" s="221"/>
      <c r="VCJ250" s="221"/>
      <c r="VCK250" s="221"/>
      <c r="VCL250" s="221"/>
      <c r="VCM250" s="221"/>
      <c r="VCN250" s="221"/>
      <c r="VCO250" s="221"/>
      <c r="VCP250" s="221"/>
      <c r="VCQ250" s="221"/>
      <c r="VCR250" s="221"/>
      <c r="VCS250" s="221"/>
      <c r="VCT250" s="221"/>
      <c r="VCU250" s="221"/>
      <c r="VCV250" s="221"/>
      <c r="VCW250" s="221"/>
      <c r="VCX250" s="221"/>
      <c r="VCY250" s="221"/>
      <c r="VCZ250" s="221"/>
      <c r="VDA250" s="221"/>
      <c r="VDB250" s="221"/>
      <c r="VDC250" s="221"/>
      <c r="VDD250" s="221"/>
      <c r="VDE250" s="221"/>
      <c r="VDF250" s="221"/>
      <c r="VDG250" s="221"/>
      <c r="VDH250" s="221"/>
      <c r="VDI250" s="221"/>
      <c r="VDJ250" s="221"/>
      <c r="VDK250" s="221"/>
      <c r="VDL250" s="221"/>
      <c r="VDM250" s="221"/>
      <c r="VDN250" s="221"/>
      <c r="VDO250" s="221"/>
      <c r="VDP250" s="221"/>
      <c r="VDQ250" s="221"/>
      <c r="VDR250" s="221"/>
      <c r="VDS250" s="221"/>
      <c r="VDT250" s="221"/>
      <c r="VDU250" s="221"/>
      <c r="VDV250" s="221"/>
      <c r="VDW250" s="221"/>
      <c r="VDX250" s="221"/>
      <c r="VDY250" s="221"/>
      <c r="VDZ250" s="221"/>
      <c r="VEA250" s="221"/>
      <c r="VEB250" s="221"/>
      <c r="VEC250" s="221"/>
      <c r="VED250" s="221"/>
      <c r="VEE250" s="221"/>
      <c r="VEF250" s="221"/>
      <c r="VEG250" s="221"/>
      <c r="VEH250" s="221"/>
      <c r="VEI250" s="221"/>
      <c r="VEJ250" s="221"/>
      <c r="VEK250" s="221"/>
      <c r="VEL250" s="221"/>
      <c r="VEM250" s="221"/>
      <c r="VEN250" s="221"/>
      <c r="VEO250" s="221"/>
      <c r="VEP250" s="221"/>
      <c r="VEQ250" s="221"/>
      <c r="VER250" s="221"/>
      <c r="VES250" s="221"/>
      <c r="VET250" s="221"/>
      <c r="VEU250" s="221"/>
      <c r="VEV250" s="221"/>
      <c r="VEW250" s="221"/>
      <c r="VEX250" s="221"/>
      <c r="VEY250" s="221"/>
      <c r="VEZ250" s="221"/>
      <c r="VFA250" s="221"/>
      <c r="VFB250" s="221"/>
      <c r="VFC250" s="221"/>
      <c r="VFD250" s="221"/>
      <c r="VFE250" s="221"/>
      <c r="VFF250" s="221"/>
      <c r="VFG250" s="221"/>
      <c r="VFH250" s="221"/>
      <c r="VFI250" s="221"/>
      <c r="VFJ250" s="221"/>
      <c r="VFK250" s="221"/>
      <c r="VFL250" s="221"/>
      <c r="VFM250" s="221"/>
      <c r="VFN250" s="221"/>
      <c r="VFO250" s="221"/>
      <c r="VFP250" s="221"/>
      <c r="VFQ250" s="221"/>
      <c r="VFR250" s="221"/>
      <c r="VFS250" s="221"/>
      <c r="VFT250" s="221"/>
      <c r="VFU250" s="221"/>
      <c r="VFV250" s="221"/>
      <c r="VFW250" s="221"/>
      <c r="VFX250" s="221"/>
      <c r="VFY250" s="221"/>
      <c r="VFZ250" s="221"/>
      <c r="VGA250" s="221"/>
      <c r="VGB250" s="221"/>
      <c r="VGC250" s="221"/>
      <c r="VGD250" s="221"/>
      <c r="VGE250" s="221"/>
      <c r="VGF250" s="221"/>
      <c r="VGG250" s="221"/>
      <c r="VGH250" s="221"/>
      <c r="VGI250" s="221"/>
      <c r="VGJ250" s="221"/>
      <c r="VGK250" s="221"/>
      <c r="VGL250" s="221"/>
      <c r="VGM250" s="221"/>
      <c r="VGN250" s="221"/>
      <c r="VGO250" s="221"/>
      <c r="VGP250" s="221"/>
      <c r="VGQ250" s="221"/>
      <c r="VGR250" s="221"/>
      <c r="VGS250" s="221"/>
      <c r="VGT250" s="221"/>
      <c r="VGU250" s="221"/>
      <c r="VGV250" s="221"/>
      <c r="VGW250" s="221"/>
      <c r="VGX250" s="221"/>
      <c r="VGY250" s="221"/>
      <c r="VGZ250" s="221"/>
      <c r="VHA250" s="221"/>
      <c r="VHB250" s="221"/>
      <c r="VHC250" s="221"/>
      <c r="VHD250" s="221"/>
      <c r="VHE250" s="221"/>
      <c r="VHF250" s="221"/>
      <c r="VHG250" s="221"/>
      <c r="VHH250" s="221"/>
      <c r="VHI250" s="221"/>
      <c r="VHJ250" s="221"/>
      <c r="VHK250" s="221"/>
      <c r="VHL250" s="221"/>
      <c r="VHM250" s="221"/>
      <c r="VHN250" s="221"/>
      <c r="VHO250" s="221"/>
      <c r="VHP250" s="221"/>
      <c r="VHQ250" s="221"/>
      <c r="VHR250" s="221"/>
      <c r="VHS250" s="221"/>
      <c r="VHT250" s="221"/>
      <c r="VHU250" s="221"/>
      <c r="VHV250" s="221"/>
      <c r="VHW250" s="221"/>
      <c r="VHX250" s="221"/>
      <c r="VHY250" s="221"/>
      <c r="VHZ250" s="221"/>
      <c r="VIA250" s="221"/>
      <c r="VIB250" s="221"/>
      <c r="VIC250" s="221"/>
      <c r="VID250" s="221"/>
      <c r="VIE250" s="221"/>
      <c r="VIF250" s="221"/>
      <c r="VIG250" s="221"/>
      <c r="VIH250" s="221"/>
      <c r="VII250" s="221"/>
      <c r="VIJ250" s="221"/>
      <c r="VIK250" s="221"/>
      <c r="VIL250" s="221"/>
      <c r="VIM250" s="221"/>
      <c r="VIN250" s="221"/>
      <c r="VIO250" s="221"/>
      <c r="VIP250" s="221"/>
      <c r="VIQ250" s="221"/>
      <c r="VIR250" s="221"/>
      <c r="VIS250" s="221"/>
      <c r="VIT250" s="221"/>
      <c r="VIU250" s="221"/>
      <c r="VIV250" s="221"/>
      <c r="VIW250" s="221"/>
      <c r="VIX250" s="221"/>
      <c r="VIY250" s="221"/>
      <c r="VIZ250" s="221"/>
      <c r="VJA250" s="221"/>
      <c r="VJB250" s="221"/>
      <c r="VJC250" s="221"/>
      <c r="VJD250" s="221"/>
      <c r="VJE250" s="221"/>
      <c r="VJF250" s="221"/>
      <c r="VJG250" s="221"/>
      <c r="VJH250" s="221"/>
      <c r="VJI250" s="221"/>
      <c r="VJJ250" s="221"/>
      <c r="VJK250" s="221"/>
      <c r="VJL250" s="221"/>
      <c r="VJM250" s="221"/>
      <c r="VJN250" s="221"/>
      <c r="VJO250" s="221"/>
      <c r="VJP250" s="221"/>
      <c r="VJQ250" s="221"/>
      <c r="VJR250" s="221"/>
      <c r="VJS250" s="221"/>
      <c r="VJT250" s="221"/>
      <c r="VJU250" s="221"/>
      <c r="VJV250" s="221"/>
      <c r="VJW250" s="221"/>
      <c r="VJX250" s="221"/>
      <c r="VJY250" s="221"/>
      <c r="VJZ250" s="221"/>
      <c r="VKA250" s="221"/>
      <c r="VKB250" s="221"/>
      <c r="VKC250" s="221"/>
      <c r="VKD250" s="221"/>
      <c r="VKE250" s="221"/>
      <c r="VKF250" s="221"/>
      <c r="VKG250" s="221"/>
      <c r="VKH250" s="221"/>
      <c r="VKI250" s="221"/>
      <c r="VKJ250" s="221"/>
      <c r="VKK250" s="221"/>
      <c r="VKL250" s="221"/>
      <c r="VKM250" s="221"/>
      <c r="VKN250" s="221"/>
      <c r="VKO250" s="221"/>
      <c r="VKP250" s="221"/>
      <c r="VKQ250" s="221"/>
      <c r="VKR250" s="221"/>
      <c r="VKS250" s="221"/>
      <c r="VKT250" s="221"/>
      <c r="VKU250" s="221"/>
      <c r="VKV250" s="221"/>
      <c r="VKW250" s="221"/>
      <c r="VKX250" s="221"/>
      <c r="VKY250" s="221"/>
      <c r="VKZ250" s="221"/>
      <c r="VLA250" s="221"/>
      <c r="VLB250" s="221"/>
      <c r="VLC250" s="221"/>
      <c r="VLD250" s="221"/>
      <c r="VLE250" s="221"/>
      <c r="VLF250" s="221"/>
      <c r="VLG250" s="221"/>
      <c r="VLH250" s="221"/>
      <c r="VLI250" s="221"/>
      <c r="VLJ250" s="221"/>
      <c r="VLK250" s="221"/>
      <c r="VLL250" s="221"/>
      <c r="VLM250" s="221"/>
      <c r="VLN250" s="221"/>
      <c r="VLO250" s="221"/>
      <c r="VLP250" s="221"/>
      <c r="VLQ250" s="221"/>
      <c r="VLR250" s="221"/>
      <c r="VLS250" s="221"/>
      <c r="VLT250" s="221"/>
      <c r="VLU250" s="221"/>
      <c r="VLV250" s="221"/>
      <c r="VLW250" s="221"/>
      <c r="VLX250" s="221"/>
      <c r="VLY250" s="221"/>
      <c r="VLZ250" s="221"/>
      <c r="VMA250" s="221"/>
      <c r="VMB250" s="221"/>
      <c r="VMC250" s="221"/>
      <c r="VMD250" s="221"/>
      <c r="VME250" s="221"/>
      <c r="VMF250" s="221"/>
      <c r="VMG250" s="221"/>
      <c r="VMH250" s="221"/>
      <c r="VMI250" s="221"/>
      <c r="VMJ250" s="221"/>
      <c r="VMK250" s="221"/>
      <c r="VML250" s="221"/>
      <c r="VMM250" s="221"/>
      <c r="VMN250" s="221"/>
      <c r="VMO250" s="221"/>
      <c r="VMP250" s="221"/>
      <c r="VMQ250" s="221"/>
      <c r="VMR250" s="221"/>
      <c r="VMS250" s="221"/>
      <c r="VMT250" s="221"/>
      <c r="VMU250" s="221"/>
      <c r="VMV250" s="221"/>
      <c r="VMW250" s="221"/>
      <c r="VMX250" s="221"/>
      <c r="VMY250" s="221"/>
      <c r="VMZ250" s="221"/>
      <c r="VNA250" s="221"/>
      <c r="VNB250" s="221"/>
      <c r="VNC250" s="221"/>
      <c r="VND250" s="221"/>
      <c r="VNE250" s="221"/>
      <c r="VNF250" s="221"/>
      <c r="VNG250" s="221"/>
      <c r="VNH250" s="221"/>
      <c r="VNI250" s="221"/>
      <c r="VNJ250" s="221"/>
      <c r="VNK250" s="221"/>
      <c r="VNL250" s="221"/>
      <c r="VNM250" s="221"/>
      <c r="VNN250" s="221"/>
      <c r="VNO250" s="221"/>
      <c r="VNP250" s="221"/>
      <c r="VNQ250" s="221"/>
      <c r="VNR250" s="221"/>
      <c r="VNS250" s="221"/>
      <c r="VNT250" s="221"/>
      <c r="VNU250" s="221"/>
      <c r="VNV250" s="221"/>
      <c r="VNW250" s="221"/>
      <c r="VNX250" s="221"/>
      <c r="VNY250" s="221"/>
      <c r="VNZ250" s="221"/>
      <c r="VOA250" s="221"/>
      <c r="VOB250" s="221"/>
      <c r="VOC250" s="221"/>
      <c r="VOD250" s="221"/>
      <c r="VOE250" s="221"/>
      <c r="VOF250" s="221"/>
      <c r="VOG250" s="221"/>
      <c r="VOH250" s="221"/>
      <c r="VOI250" s="221"/>
      <c r="VOJ250" s="221"/>
      <c r="VOK250" s="221"/>
      <c r="VOL250" s="221"/>
      <c r="VOM250" s="221"/>
      <c r="VON250" s="221"/>
      <c r="VOO250" s="221"/>
      <c r="VOP250" s="221"/>
      <c r="VOQ250" s="221"/>
      <c r="VOR250" s="221"/>
      <c r="VOS250" s="221"/>
      <c r="VOT250" s="221"/>
      <c r="VOU250" s="221"/>
      <c r="VOV250" s="221"/>
      <c r="VOW250" s="221"/>
      <c r="VOX250" s="221"/>
      <c r="VOY250" s="221"/>
      <c r="VOZ250" s="221"/>
      <c r="VPA250" s="221"/>
      <c r="VPB250" s="221"/>
      <c r="VPC250" s="221"/>
      <c r="VPD250" s="221"/>
      <c r="VPE250" s="221"/>
      <c r="VPF250" s="221"/>
      <c r="VPG250" s="221"/>
      <c r="VPH250" s="221"/>
      <c r="VPI250" s="221"/>
      <c r="VPJ250" s="221"/>
      <c r="VPK250" s="221"/>
      <c r="VPL250" s="221"/>
      <c r="VPM250" s="221"/>
      <c r="VPN250" s="221"/>
      <c r="VPO250" s="221"/>
      <c r="VPP250" s="221"/>
      <c r="VPQ250" s="221"/>
      <c r="VPR250" s="221"/>
      <c r="VPS250" s="221"/>
      <c r="VPT250" s="221"/>
      <c r="VPU250" s="221"/>
      <c r="VPV250" s="221"/>
      <c r="VPW250" s="221"/>
      <c r="VPX250" s="221"/>
      <c r="VPY250" s="221"/>
      <c r="VPZ250" s="221"/>
      <c r="VQA250" s="221"/>
      <c r="VQB250" s="221"/>
      <c r="VQC250" s="221"/>
      <c r="VQD250" s="221"/>
      <c r="VQE250" s="221"/>
      <c r="VQF250" s="221"/>
      <c r="VQG250" s="221"/>
      <c r="VQH250" s="221"/>
      <c r="VQI250" s="221"/>
      <c r="VQJ250" s="221"/>
      <c r="VQK250" s="221"/>
      <c r="VQL250" s="221"/>
      <c r="VQM250" s="221"/>
      <c r="VQN250" s="221"/>
      <c r="VQO250" s="221"/>
      <c r="VQP250" s="221"/>
      <c r="VQQ250" s="221"/>
      <c r="VQR250" s="221"/>
      <c r="VQS250" s="221"/>
      <c r="VQT250" s="221"/>
      <c r="VQU250" s="221"/>
      <c r="VQV250" s="221"/>
      <c r="VQW250" s="221"/>
      <c r="VQX250" s="221"/>
      <c r="VQY250" s="221"/>
      <c r="VQZ250" s="221"/>
      <c r="VRA250" s="221"/>
      <c r="VRB250" s="221"/>
      <c r="VRC250" s="221"/>
      <c r="VRD250" s="221"/>
      <c r="VRE250" s="221"/>
      <c r="VRF250" s="221"/>
      <c r="VRG250" s="221"/>
      <c r="VRH250" s="221"/>
      <c r="VRI250" s="221"/>
      <c r="VRJ250" s="221"/>
      <c r="VRK250" s="221"/>
      <c r="VRL250" s="221"/>
      <c r="VRM250" s="221"/>
      <c r="VRN250" s="221"/>
      <c r="VRO250" s="221"/>
      <c r="VRP250" s="221"/>
      <c r="VRQ250" s="221"/>
      <c r="VRR250" s="221"/>
      <c r="VRS250" s="221"/>
      <c r="VRT250" s="221"/>
      <c r="VRU250" s="221"/>
      <c r="VRV250" s="221"/>
      <c r="VRW250" s="221"/>
      <c r="VRX250" s="221"/>
      <c r="VRY250" s="221"/>
      <c r="VRZ250" s="221"/>
      <c r="VSA250" s="221"/>
      <c r="VSB250" s="221"/>
      <c r="VSC250" s="221"/>
      <c r="VSD250" s="221"/>
      <c r="VSE250" s="221"/>
      <c r="VSF250" s="221"/>
      <c r="VSG250" s="221"/>
      <c r="VSH250" s="221"/>
      <c r="VSI250" s="221"/>
      <c r="VSJ250" s="221"/>
      <c r="VSK250" s="221"/>
      <c r="VSL250" s="221"/>
      <c r="VSM250" s="221"/>
      <c r="VSN250" s="221"/>
      <c r="VSO250" s="221"/>
      <c r="VSP250" s="221"/>
      <c r="VSQ250" s="221"/>
      <c r="VSR250" s="221"/>
      <c r="VSS250" s="221"/>
      <c r="VST250" s="221"/>
      <c r="VSU250" s="221"/>
      <c r="VSV250" s="221"/>
      <c r="VSW250" s="221"/>
      <c r="VSX250" s="221"/>
      <c r="VSY250" s="221"/>
      <c r="VSZ250" s="221"/>
      <c r="VTA250" s="221"/>
      <c r="VTB250" s="221"/>
      <c r="VTC250" s="221"/>
      <c r="VTD250" s="221"/>
      <c r="VTE250" s="221"/>
      <c r="VTF250" s="221"/>
      <c r="VTG250" s="221"/>
      <c r="VTH250" s="221"/>
      <c r="VTI250" s="221"/>
      <c r="VTJ250" s="221"/>
      <c r="VTK250" s="221"/>
      <c r="VTL250" s="221"/>
      <c r="VTM250" s="221"/>
      <c r="VTN250" s="221"/>
      <c r="VTO250" s="221"/>
      <c r="VTP250" s="221"/>
      <c r="VTQ250" s="221"/>
      <c r="VTR250" s="221"/>
      <c r="VTS250" s="221"/>
      <c r="VTT250" s="221"/>
      <c r="VTU250" s="221"/>
      <c r="VTV250" s="221"/>
      <c r="VTW250" s="221"/>
      <c r="VTX250" s="221"/>
      <c r="VTY250" s="221"/>
      <c r="VTZ250" s="221"/>
      <c r="VUA250" s="221"/>
      <c r="VUB250" s="221"/>
      <c r="VUC250" s="221"/>
      <c r="VUD250" s="221"/>
      <c r="VUE250" s="221"/>
      <c r="VUF250" s="221"/>
      <c r="VUG250" s="221"/>
      <c r="VUH250" s="221"/>
      <c r="VUI250" s="221"/>
      <c r="VUJ250" s="221"/>
      <c r="VUK250" s="221"/>
      <c r="VUL250" s="221"/>
      <c r="VUM250" s="221"/>
      <c r="VUN250" s="221"/>
      <c r="VUO250" s="221"/>
      <c r="VUP250" s="221"/>
      <c r="VUQ250" s="221"/>
      <c r="VUR250" s="221"/>
      <c r="VUS250" s="221"/>
      <c r="VUT250" s="221"/>
      <c r="VUU250" s="221"/>
      <c r="VUV250" s="221"/>
      <c r="VUW250" s="221"/>
      <c r="VUX250" s="221"/>
      <c r="VUY250" s="221"/>
      <c r="VUZ250" s="221"/>
      <c r="VVA250" s="221"/>
      <c r="VVB250" s="221"/>
      <c r="VVC250" s="221"/>
      <c r="VVD250" s="221"/>
      <c r="VVE250" s="221"/>
      <c r="VVF250" s="221"/>
      <c r="VVG250" s="221"/>
      <c r="VVH250" s="221"/>
      <c r="VVI250" s="221"/>
      <c r="VVJ250" s="221"/>
      <c r="VVK250" s="221"/>
      <c r="VVL250" s="221"/>
      <c r="VVM250" s="221"/>
      <c r="VVN250" s="221"/>
      <c r="VVO250" s="221"/>
      <c r="VVP250" s="221"/>
      <c r="VVQ250" s="221"/>
      <c r="VVR250" s="221"/>
      <c r="VVS250" s="221"/>
      <c r="VVT250" s="221"/>
      <c r="VVU250" s="221"/>
      <c r="VVV250" s="221"/>
      <c r="VVW250" s="221"/>
      <c r="VVX250" s="221"/>
      <c r="VVY250" s="221"/>
      <c r="VVZ250" s="221"/>
      <c r="VWA250" s="221"/>
      <c r="VWB250" s="221"/>
      <c r="VWC250" s="221"/>
      <c r="VWD250" s="221"/>
      <c r="VWE250" s="221"/>
      <c r="VWF250" s="221"/>
      <c r="VWG250" s="221"/>
      <c r="VWH250" s="221"/>
      <c r="VWI250" s="221"/>
      <c r="VWJ250" s="221"/>
      <c r="VWK250" s="221"/>
      <c r="VWL250" s="221"/>
      <c r="VWM250" s="221"/>
      <c r="VWN250" s="221"/>
      <c r="VWO250" s="221"/>
      <c r="VWP250" s="221"/>
      <c r="VWQ250" s="221"/>
      <c r="VWR250" s="221"/>
      <c r="VWS250" s="221"/>
      <c r="VWT250" s="221"/>
      <c r="VWU250" s="221"/>
      <c r="VWV250" s="221"/>
      <c r="VWW250" s="221"/>
      <c r="VWX250" s="221"/>
      <c r="VWY250" s="221"/>
      <c r="VWZ250" s="221"/>
      <c r="VXA250" s="221"/>
      <c r="VXB250" s="221"/>
      <c r="VXC250" s="221"/>
      <c r="VXD250" s="221"/>
      <c r="VXE250" s="221"/>
      <c r="VXF250" s="221"/>
      <c r="VXG250" s="221"/>
      <c r="VXH250" s="221"/>
      <c r="VXI250" s="221"/>
      <c r="VXJ250" s="221"/>
      <c r="VXK250" s="221"/>
      <c r="VXL250" s="221"/>
      <c r="VXM250" s="221"/>
      <c r="VXN250" s="221"/>
      <c r="VXO250" s="221"/>
      <c r="VXP250" s="221"/>
      <c r="VXQ250" s="221"/>
      <c r="VXR250" s="221"/>
      <c r="VXS250" s="221"/>
      <c r="VXT250" s="221"/>
      <c r="VXU250" s="221"/>
      <c r="VXV250" s="221"/>
      <c r="VXW250" s="221"/>
      <c r="VXX250" s="221"/>
      <c r="VXY250" s="221"/>
      <c r="VXZ250" s="221"/>
      <c r="VYA250" s="221"/>
      <c r="VYB250" s="221"/>
      <c r="VYC250" s="221"/>
      <c r="VYD250" s="221"/>
      <c r="VYE250" s="221"/>
      <c r="VYF250" s="221"/>
      <c r="VYG250" s="221"/>
      <c r="VYH250" s="221"/>
      <c r="VYI250" s="221"/>
      <c r="VYJ250" s="221"/>
      <c r="VYK250" s="221"/>
      <c r="VYL250" s="221"/>
      <c r="VYM250" s="221"/>
      <c r="VYN250" s="221"/>
      <c r="VYO250" s="221"/>
      <c r="VYP250" s="221"/>
      <c r="VYQ250" s="221"/>
      <c r="VYR250" s="221"/>
      <c r="VYS250" s="221"/>
      <c r="VYT250" s="221"/>
      <c r="VYU250" s="221"/>
      <c r="VYV250" s="221"/>
      <c r="VYW250" s="221"/>
      <c r="VYX250" s="221"/>
      <c r="VYY250" s="221"/>
      <c r="VYZ250" s="221"/>
      <c r="VZA250" s="221"/>
      <c r="VZB250" s="221"/>
      <c r="VZC250" s="221"/>
      <c r="VZD250" s="221"/>
      <c r="VZE250" s="221"/>
      <c r="VZF250" s="221"/>
      <c r="VZG250" s="221"/>
      <c r="VZH250" s="221"/>
      <c r="VZI250" s="221"/>
      <c r="VZJ250" s="221"/>
      <c r="VZK250" s="221"/>
      <c r="VZL250" s="221"/>
      <c r="VZM250" s="221"/>
      <c r="VZN250" s="221"/>
      <c r="VZO250" s="221"/>
      <c r="VZP250" s="221"/>
      <c r="VZQ250" s="221"/>
      <c r="VZR250" s="221"/>
      <c r="VZS250" s="221"/>
      <c r="VZT250" s="221"/>
      <c r="VZU250" s="221"/>
      <c r="VZV250" s="221"/>
      <c r="VZW250" s="221"/>
      <c r="VZX250" s="221"/>
      <c r="VZY250" s="221"/>
      <c r="VZZ250" s="221"/>
      <c r="WAA250" s="221"/>
      <c r="WAB250" s="221"/>
      <c r="WAC250" s="221"/>
      <c r="WAD250" s="221"/>
      <c r="WAE250" s="221"/>
      <c r="WAF250" s="221"/>
      <c r="WAG250" s="221"/>
      <c r="WAH250" s="221"/>
      <c r="WAI250" s="221"/>
      <c r="WAJ250" s="221"/>
      <c r="WAK250" s="221"/>
      <c r="WAL250" s="221"/>
      <c r="WAM250" s="221"/>
      <c r="WAN250" s="221"/>
      <c r="WAO250" s="221"/>
      <c r="WAP250" s="221"/>
      <c r="WAQ250" s="221"/>
      <c r="WAR250" s="221"/>
      <c r="WAS250" s="221"/>
      <c r="WAT250" s="221"/>
      <c r="WAU250" s="221"/>
      <c r="WAV250" s="221"/>
      <c r="WAW250" s="221"/>
      <c r="WAX250" s="221"/>
      <c r="WAY250" s="221"/>
      <c r="WAZ250" s="221"/>
      <c r="WBA250" s="221"/>
      <c r="WBB250" s="221"/>
      <c r="WBC250" s="221"/>
      <c r="WBD250" s="221"/>
      <c r="WBE250" s="221"/>
      <c r="WBF250" s="221"/>
      <c r="WBG250" s="221"/>
      <c r="WBH250" s="221"/>
      <c r="WBI250" s="221"/>
      <c r="WBJ250" s="221"/>
      <c r="WBK250" s="221"/>
      <c r="WBL250" s="221"/>
      <c r="WBM250" s="221"/>
      <c r="WBN250" s="221"/>
      <c r="WBO250" s="221"/>
      <c r="WBP250" s="221"/>
      <c r="WBQ250" s="221"/>
      <c r="WBR250" s="221"/>
      <c r="WBS250" s="221"/>
      <c r="WBT250" s="221"/>
      <c r="WBU250" s="221"/>
      <c r="WBV250" s="221"/>
      <c r="WBW250" s="221"/>
      <c r="WBX250" s="221"/>
      <c r="WBY250" s="221"/>
      <c r="WBZ250" s="221"/>
      <c r="WCA250" s="221"/>
      <c r="WCB250" s="221"/>
      <c r="WCC250" s="221"/>
      <c r="WCD250" s="221"/>
      <c r="WCE250" s="221"/>
      <c r="WCF250" s="221"/>
      <c r="WCG250" s="221"/>
      <c r="WCH250" s="221"/>
      <c r="WCI250" s="221"/>
      <c r="WCJ250" s="221"/>
      <c r="WCK250" s="221"/>
      <c r="WCL250" s="221"/>
      <c r="WCM250" s="221"/>
      <c r="WCN250" s="221"/>
      <c r="WCO250" s="221"/>
      <c r="WCP250" s="221"/>
      <c r="WCQ250" s="221"/>
      <c r="WCR250" s="221"/>
      <c r="WCS250" s="221"/>
      <c r="WCT250" s="221"/>
      <c r="WCU250" s="221"/>
      <c r="WCV250" s="221"/>
      <c r="WCW250" s="221"/>
      <c r="WCX250" s="221"/>
      <c r="WCY250" s="221"/>
      <c r="WCZ250" s="221"/>
      <c r="WDA250" s="221"/>
      <c r="WDB250" s="221"/>
      <c r="WDC250" s="221"/>
      <c r="WDD250" s="221"/>
      <c r="WDE250" s="221"/>
      <c r="WDF250" s="221"/>
      <c r="WDG250" s="221"/>
      <c r="WDH250" s="221"/>
      <c r="WDI250" s="221"/>
      <c r="WDJ250" s="221"/>
      <c r="WDK250" s="221"/>
      <c r="WDL250" s="221"/>
      <c r="WDM250" s="221"/>
      <c r="WDN250" s="221"/>
      <c r="WDO250" s="221"/>
      <c r="WDP250" s="221"/>
      <c r="WDQ250" s="221"/>
      <c r="WDR250" s="221"/>
      <c r="WDS250" s="221"/>
      <c r="WDT250" s="221"/>
      <c r="WDU250" s="221"/>
      <c r="WDV250" s="221"/>
      <c r="WDW250" s="221"/>
      <c r="WDX250" s="221"/>
      <c r="WDY250" s="221"/>
      <c r="WDZ250" s="221"/>
      <c r="WEA250" s="221"/>
      <c r="WEB250" s="221"/>
      <c r="WEC250" s="221"/>
      <c r="WED250" s="221"/>
      <c r="WEE250" s="221"/>
      <c r="WEF250" s="221"/>
      <c r="WEG250" s="221"/>
      <c r="WEH250" s="221"/>
      <c r="WEI250" s="221"/>
      <c r="WEJ250" s="221"/>
      <c r="WEK250" s="221"/>
      <c r="WEL250" s="221"/>
      <c r="WEM250" s="221"/>
      <c r="WEN250" s="221"/>
      <c r="WEO250" s="221"/>
      <c r="WEP250" s="221"/>
      <c r="WEQ250" s="221"/>
      <c r="WER250" s="221"/>
      <c r="WES250" s="221"/>
      <c r="WET250" s="221"/>
      <c r="WEU250" s="221"/>
      <c r="WEV250" s="221"/>
      <c r="WEW250" s="221"/>
      <c r="WEX250" s="221"/>
      <c r="WEY250" s="221"/>
      <c r="WEZ250" s="221"/>
      <c r="WFA250" s="221"/>
      <c r="WFB250" s="221"/>
      <c r="WFC250" s="221"/>
      <c r="WFD250" s="221"/>
      <c r="WFE250" s="221"/>
      <c r="WFF250" s="221"/>
      <c r="WFG250" s="221"/>
      <c r="WFH250" s="221"/>
      <c r="WFI250" s="221"/>
      <c r="WFJ250" s="221"/>
      <c r="WFK250" s="221"/>
      <c r="WFL250" s="221"/>
      <c r="WFM250" s="221"/>
      <c r="WFN250" s="221"/>
      <c r="WFO250" s="221"/>
      <c r="WFP250" s="221"/>
      <c r="WFQ250" s="221"/>
      <c r="WFR250" s="221"/>
      <c r="WFS250" s="221"/>
      <c r="WFT250" s="221"/>
      <c r="WFU250" s="221"/>
      <c r="WFV250" s="221"/>
      <c r="WFW250" s="221"/>
      <c r="WFX250" s="221"/>
      <c r="WFY250" s="221"/>
      <c r="WFZ250" s="221"/>
      <c r="WGA250" s="221"/>
      <c r="WGB250" s="221"/>
      <c r="WGC250" s="221"/>
      <c r="WGD250" s="221"/>
      <c r="WGE250" s="221"/>
      <c r="WGF250" s="221"/>
      <c r="WGG250" s="221"/>
      <c r="WGH250" s="221"/>
      <c r="WGI250" s="221"/>
      <c r="WGJ250" s="221"/>
      <c r="WGK250" s="221"/>
      <c r="WGL250" s="221"/>
      <c r="WGM250" s="221"/>
      <c r="WGN250" s="221"/>
      <c r="WGO250" s="221"/>
      <c r="WGP250" s="221"/>
      <c r="WGQ250" s="221"/>
      <c r="WGR250" s="221"/>
      <c r="WGS250" s="221"/>
      <c r="WGT250" s="221"/>
      <c r="WGU250" s="221"/>
      <c r="WGV250" s="221"/>
      <c r="WGW250" s="221"/>
      <c r="WGX250" s="221"/>
      <c r="WGY250" s="221"/>
      <c r="WGZ250" s="221"/>
      <c r="WHA250" s="221"/>
      <c r="WHB250" s="221"/>
      <c r="WHC250" s="221"/>
      <c r="WHD250" s="221"/>
      <c r="WHE250" s="221"/>
      <c r="WHF250" s="221"/>
      <c r="WHG250" s="221"/>
      <c r="WHH250" s="221"/>
      <c r="WHI250" s="221"/>
      <c r="WHJ250" s="221"/>
      <c r="WHK250" s="221"/>
      <c r="WHL250" s="221"/>
      <c r="WHM250" s="221"/>
      <c r="WHN250" s="221"/>
      <c r="WHO250" s="221"/>
      <c r="WHP250" s="221"/>
      <c r="WHQ250" s="221"/>
      <c r="WHR250" s="221"/>
      <c r="WHS250" s="221"/>
      <c r="WHT250" s="221"/>
      <c r="WHU250" s="221"/>
      <c r="WHV250" s="221"/>
      <c r="WHW250" s="221"/>
      <c r="WHX250" s="221"/>
      <c r="WHY250" s="221"/>
      <c r="WHZ250" s="221"/>
      <c r="WIA250" s="221"/>
      <c r="WIB250" s="221"/>
      <c r="WIC250" s="221"/>
      <c r="WID250" s="221"/>
      <c r="WIE250" s="221"/>
      <c r="WIF250" s="221"/>
      <c r="WIG250" s="221"/>
      <c r="WIH250" s="221"/>
      <c r="WII250" s="221"/>
      <c r="WIJ250" s="221"/>
      <c r="WIK250" s="221"/>
      <c r="WIL250" s="221"/>
      <c r="WIM250" s="221"/>
      <c r="WIN250" s="221"/>
      <c r="WIO250" s="221"/>
      <c r="WIP250" s="221"/>
      <c r="WIQ250" s="221"/>
      <c r="WIR250" s="221"/>
      <c r="WIS250" s="221"/>
      <c r="WIT250" s="221"/>
      <c r="WIU250" s="221"/>
      <c r="WIV250" s="221"/>
      <c r="WIW250" s="221"/>
      <c r="WIX250" s="221"/>
      <c r="WIY250" s="221"/>
      <c r="WIZ250" s="221"/>
      <c r="WJA250" s="221"/>
      <c r="WJB250" s="221"/>
      <c r="WJC250" s="221"/>
      <c r="WJD250" s="221"/>
      <c r="WJE250" s="221"/>
      <c r="WJF250" s="221"/>
      <c r="WJG250" s="221"/>
      <c r="WJH250" s="221"/>
      <c r="WJI250" s="221"/>
      <c r="WJJ250" s="221"/>
      <c r="WJK250" s="221"/>
      <c r="WJL250" s="221"/>
      <c r="WJM250" s="221"/>
      <c r="WJN250" s="221"/>
      <c r="WJO250" s="221"/>
      <c r="WJP250" s="221"/>
      <c r="WJQ250" s="221"/>
      <c r="WJR250" s="221"/>
      <c r="WJS250" s="221"/>
      <c r="WJT250" s="221"/>
      <c r="WJU250" s="221"/>
      <c r="WJV250" s="221"/>
      <c r="WJW250" s="221"/>
      <c r="WJX250" s="221"/>
      <c r="WJY250" s="221"/>
      <c r="WJZ250" s="221"/>
      <c r="WKA250" s="221"/>
      <c r="WKB250" s="221"/>
      <c r="WKC250" s="221"/>
      <c r="WKD250" s="221"/>
      <c r="WKE250" s="221"/>
      <c r="WKF250" s="221"/>
      <c r="WKG250" s="221"/>
      <c r="WKH250" s="221"/>
      <c r="WKI250" s="221"/>
      <c r="WKJ250" s="221"/>
      <c r="WKK250" s="221"/>
      <c r="WKL250" s="221"/>
      <c r="WKM250" s="221"/>
      <c r="WKN250" s="221"/>
      <c r="WKO250" s="221"/>
      <c r="WKP250" s="221"/>
      <c r="WKQ250" s="221"/>
      <c r="WKR250" s="221"/>
      <c r="WKS250" s="221"/>
      <c r="WKT250" s="221"/>
      <c r="WKU250" s="221"/>
      <c r="WKV250" s="221"/>
      <c r="WKW250" s="221"/>
      <c r="WKX250" s="221"/>
      <c r="WKY250" s="221"/>
      <c r="WKZ250" s="221"/>
      <c r="WLA250" s="221"/>
      <c r="WLB250" s="221"/>
      <c r="WLC250" s="221"/>
      <c r="WLD250" s="221"/>
      <c r="WLE250" s="221"/>
      <c r="WLF250" s="221"/>
      <c r="WLG250" s="221"/>
      <c r="WLH250" s="221"/>
      <c r="WLI250" s="221"/>
      <c r="WLJ250" s="221"/>
      <c r="WLK250" s="221"/>
      <c r="WLL250" s="221"/>
      <c r="WLM250" s="221"/>
      <c r="WLN250" s="221"/>
      <c r="WLO250" s="221"/>
      <c r="WLP250" s="221"/>
      <c r="WLQ250" s="221"/>
      <c r="WLR250" s="221"/>
      <c r="WLS250" s="221"/>
      <c r="WLT250" s="221"/>
      <c r="WLU250" s="221"/>
      <c r="WLV250" s="221"/>
      <c r="WLW250" s="221"/>
      <c r="WLX250" s="221"/>
      <c r="WLY250" s="221"/>
      <c r="WLZ250" s="221"/>
      <c r="WMA250" s="221"/>
      <c r="WMB250" s="221"/>
      <c r="WMC250" s="221"/>
      <c r="WMD250" s="221"/>
      <c r="WME250" s="221"/>
      <c r="WMF250" s="221"/>
      <c r="WMG250" s="221"/>
      <c r="WMH250" s="221"/>
      <c r="WMI250" s="221"/>
      <c r="WMJ250" s="221"/>
      <c r="WMK250" s="221"/>
      <c r="WML250" s="221"/>
      <c r="WMM250" s="221"/>
      <c r="WMN250" s="221"/>
      <c r="WMO250" s="221"/>
      <c r="WMP250" s="221"/>
      <c r="WMQ250" s="221"/>
      <c r="WMR250" s="221"/>
      <c r="WMS250" s="221"/>
      <c r="WMT250" s="221"/>
      <c r="WMU250" s="221"/>
      <c r="WMV250" s="221"/>
      <c r="WMW250" s="221"/>
      <c r="WMX250" s="221"/>
      <c r="WMY250" s="221"/>
      <c r="WMZ250" s="221"/>
      <c r="WNA250" s="221"/>
      <c r="WNB250" s="221"/>
      <c r="WNC250" s="221"/>
      <c r="WND250" s="221"/>
      <c r="WNE250" s="221"/>
      <c r="WNF250" s="221"/>
      <c r="WNG250" s="221"/>
      <c r="WNH250" s="221"/>
      <c r="WNI250" s="221"/>
      <c r="WNJ250" s="221"/>
      <c r="WNK250" s="221"/>
      <c r="WNL250" s="221"/>
      <c r="WNM250" s="221"/>
      <c r="WNN250" s="221"/>
      <c r="WNO250" s="221"/>
      <c r="WNP250" s="221"/>
      <c r="WNQ250" s="221"/>
      <c r="WNR250" s="221"/>
      <c r="WNS250" s="221"/>
      <c r="WNT250" s="221"/>
      <c r="WNU250" s="221"/>
      <c r="WNV250" s="221"/>
      <c r="WNW250" s="221"/>
      <c r="WNX250" s="221"/>
      <c r="WNY250" s="221"/>
      <c r="WNZ250" s="221"/>
      <c r="WOA250" s="221"/>
      <c r="WOB250" s="221"/>
      <c r="WOC250" s="221"/>
      <c r="WOD250" s="221"/>
      <c r="WOE250" s="221"/>
      <c r="WOF250" s="221"/>
      <c r="WOG250" s="221"/>
      <c r="WOH250" s="221"/>
      <c r="WOI250" s="221"/>
      <c r="WOJ250" s="221"/>
      <c r="WOK250" s="221"/>
      <c r="WOL250" s="221"/>
      <c r="WOM250" s="221"/>
      <c r="WON250" s="221"/>
      <c r="WOO250" s="221"/>
      <c r="WOP250" s="221"/>
      <c r="WOQ250" s="221"/>
      <c r="WOR250" s="221"/>
      <c r="WOS250" s="221"/>
      <c r="WOT250" s="221"/>
      <c r="WOU250" s="221"/>
      <c r="WOV250" s="221"/>
      <c r="WOW250" s="221"/>
      <c r="WOX250" s="221"/>
      <c r="WOY250" s="221"/>
      <c r="WOZ250" s="221"/>
      <c r="WPA250" s="221"/>
      <c r="WPB250" s="221"/>
      <c r="WPC250" s="221"/>
      <c r="WPD250" s="221"/>
      <c r="WPE250" s="221"/>
      <c r="WPF250" s="221"/>
      <c r="WPG250" s="221"/>
      <c r="WPH250" s="221"/>
      <c r="WPI250" s="221"/>
      <c r="WPJ250" s="221"/>
      <c r="WPK250" s="221"/>
      <c r="WPL250" s="221"/>
      <c r="WPM250" s="221"/>
      <c r="WPN250" s="221"/>
      <c r="WPO250" s="221"/>
      <c r="WPP250" s="221"/>
      <c r="WPQ250" s="221"/>
      <c r="WPR250" s="221"/>
      <c r="WPS250" s="221"/>
      <c r="WPT250" s="221"/>
      <c r="WPU250" s="221"/>
      <c r="WPV250" s="221"/>
      <c r="WPW250" s="221"/>
      <c r="WPX250" s="221"/>
      <c r="WPY250" s="221"/>
      <c r="WPZ250" s="221"/>
      <c r="WQA250" s="221"/>
      <c r="WQB250" s="221"/>
      <c r="WQC250" s="221"/>
      <c r="WQD250" s="221"/>
      <c r="WQE250" s="221"/>
      <c r="WQF250" s="221"/>
      <c r="WQG250" s="221"/>
      <c r="WQH250" s="221"/>
      <c r="WQI250" s="221"/>
      <c r="WQJ250" s="221"/>
      <c r="WQK250" s="221"/>
      <c r="WQL250" s="221"/>
      <c r="WQM250" s="221"/>
      <c r="WQN250" s="221"/>
      <c r="WQO250" s="221"/>
      <c r="WQP250" s="221"/>
      <c r="WQQ250" s="221"/>
      <c r="WQR250" s="221"/>
      <c r="WQS250" s="221"/>
      <c r="WQT250" s="221"/>
      <c r="WQU250" s="221"/>
      <c r="WQV250" s="221"/>
      <c r="WQW250" s="221"/>
      <c r="WQX250" s="221"/>
      <c r="WQY250" s="221"/>
      <c r="WQZ250" s="221"/>
      <c r="WRA250" s="221"/>
      <c r="WRB250" s="221"/>
      <c r="WRC250" s="221"/>
      <c r="WRD250" s="221"/>
      <c r="WRE250" s="221"/>
      <c r="WRF250" s="221"/>
      <c r="WRG250" s="221"/>
      <c r="WRH250" s="221"/>
      <c r="WRI250" s="221"/>
      <c r="WRJ250" s="221"/>
      <c r="WRK250" s="221"/>
      <c r="WRL250" s="221"/>
      <c r="WRM250" s="221"/>
      <c r="WRN250" s="221"/>
      <c r="WRO250" s="221"/>
      <c r="WRP250" s="221"/>
      <c r="WRQ250" s="221"/>
      <c r="WRR250" s="221"/>
      <c r="WRS250" s="221"/>
      <c r="WRT250" s="221"/>
      <c r="WRU250" s="221"/>
      <c r="WRV250" s="221"/>
      <c r="WRW250" s="221"/>
      <c r="WRX250" s="221"/>
      <c r="WRY250" s="221"/>
      <c r="WRZ250" s="221"/>
      <c r="WSA250" s="221"/>
      <c r="WSB250" s="221"/>
      <c r="WSC250" s="221"/>
      <c r="WSD250" s="221"/>
      <c r="WSE250" s="221"/>
      <c r="WSF250" s="221"/>
      <c r="WSG250" s="221"/>
      <c r="WSH250" s="221"/>
      <c r="WSI250" s="221"/>
      <c r="WSJ250" s="221"/>
      <c r="WSK250" s="221"/>
      <c r="WSL250" s="221"/>
      <c r="WSM250" s="221"/>
      <c r="WSN250" s="221"/>
      <c r="WSO250" s="221"/>
      <c r="WSP250" s="221"/>
      <c r="WSQ250" s="221"/>
      <c r="WSR250" s="221"/>
      <c r="WSS250" s="221"/>
      <c r="WST250" s="221"/>
      <c r="WSU250" s="221"/>
      <c r="WSV250" s="221"/>
      <c r="WSW250" s="221"/>
      <c r="WSX250" s="221"/>
      <c r="WSY250" s="221"/>
      <c r="WSZ250" s="221"/>
      <c r="WTA250" s="221"/>
      <c r="WTB250" s="221"/>
      <c r="WTC250" s="221"/>
      <c r="WTD250" s="221"/>
      <c r="WTE250" s="221"/>
      <c r="WTF250" s="221"/>
      <c r="WTG250" s="221"/>
      <c r="WTH250" s="221"/>
      <c r="WTI250" s="221"/>
      <c r="WTJ250" s="221"/>
      <c r="WTK250" s="221"/>
      <c r="WTL250" s="221"/>
      <c r="WTM250" s="221"/>
      <c r="WTN250" s="221"/>
      <c r="WTO250" s="221"/>
      <c r="WTP250" s="221"/>
      <c r="WTQ250" s="221"/>
      <c r="WTR250" s="221"/>
      <c r="WTS250" s="221"/>
      <c r="WTT250" s="221"/>
      <c r="WTU250" s="221"/>
      <c r="WTV250" s="221"/>
      <c r="WTW250" s="221"/>
      <c r="WTX250" s="221"/>
      <c r="WTY250" s="221"/>
      <c r="WTZ250" s="221"/>
      <c r="WUA250" s="221"/>
      <c r="WUB250" s="221"/>
      <c r="WUC250" s="221"/>
      <c r="WUD250" s="221"/>
      <c r="WUE250" s="221"/>
      <c r="WUF250" s="221"/>
      <c r="WUG250" s="221"/>
      <c r="WUH250" s="221"/>
      <c r="WUI250" s="221"/>
      <c r="WUJ250" s="221"/>
      <c r="WUK250" s="221"/>
      <c r="WUL250" s="221"/>
      <c r="WUM250" s="221"/>
      <c r="WUN250" s="221"/>
      <c r="WUO250" s="221"/>
      <c r="WUP250" s="221"/>
      <c r="WUQ250" s="221"/>
      <c r="WUR250" s="221"/>
      <c r="WUS250" s="221"/>
      <c r="WUT250" s="221"/>
      <c r="WUU250" s="221"/>
      <c r="WUV250" s="221"/>
      <c r="WUW250" s="221"/>
      <c r="WUX250" s="221"/>
      <c r="WUY250" s="221"/>
      <c r="WUZ250" s="221"/>
      <c r="WVA250" s="221"/>
      <c r="WVB250" s="221"/>
      <c r="WVC250" s="221"/>
      <c r="WVD250" s="221"/>
      <c r="WVE250" s="221"/>
      <c r="WVF250" s="221"/>
      <c r="WVG250" s="221"/>
      <c r="WVH250" s="221"/>
      <c r="WVI250" s="221"/>
      <c r="WVJ250" s="221"/>
      <c r="WVK250" s="221"/>
      <c r="WVL250" s="221"/>
      <c r="WVM250" s="221"/>
      <c r="WVN250" s="221"/>
      <c r="WVO250" s="221"/>
      <c r="WVP250" s="221"/>
      <c r="WVQ250" s="221"/>
      <c r="WVR250" s="221"/>
      <c r="WVS250" s="221"/>
      <c r="WVT250" s="221"/>
      <c r="WVU250" s="221"/>
      <c r="WVV250" s="221"/>
      <c r="WVW250" s="221"/>
      <c r="WVX250" s="221"/>
      <c r="WVY250" s="221"/>
      <c r="WVZ250" s="221"/>
      <c r="WWA250" s="221"/>
      <c r="WWB250" s="221"/>
      <c r="WWC250" s="221"/>
      <c r="WWD250" s="221"/>
      <c r="WWE250" s="221"/>
      <c r="WWF250" s="221"/>
      <c r="WWG250" s="221"/>
      <c r="WWH250" s="221"/>
      <c r="WWI250" s="221"/>
      <c r="WWJ250" s="221"/>
      <c r="WWK250" s="221"/>
      <c r="WWL250" s="221"/>
      <c r="WWM250" s="221"/>
      <c r="WWN250" s="221"/>
      <c r="WWO250" s="221"/>
      <c r="WWP250" s="221"/>
      <c r="WWQ250" s="221"/>
      <c r="WWR250" s="221"/>
      <c r="WWS250" s="221"/>
      <c r="WWT250" s="221"/>
      <c r="WWU250" s="221"/>
      <c r="WWV250" s="221"/>
      <c r="WWW250" s="221"/>
      <c r="WWX250" s="221"/>
      <c r="WWY250" s="221"/>
      <c r="WWZ250" s="221"/>
      <c r="WXA250" s="221"/>
      <c r="WXB250" s="221"/>
      <c r="WXC250" s="221"/>
      <c r="WXD250" s="221"/>
      <c r="WXE250" s="221"/>
      <c r="WXF250" s="221"/>
      <c r="WXG250" s="221"/>
      <c r="WXH250" s="221"/>
      <c r="WXI250" s="221"/>
      <c r="WXJ250" s="221"/>
      <c r="WXK250" s="221"/>
      <c r="WXL250" s="221"/>
      <c r="WXM250" s="221"/>
      <c r="WXN250" s="221"/>
      <c r="WXO250" s="221"/>
      <c r="WXP250" s="221"/>
      <c r="WXQ250" s="221"/>
      <c r="WXR250" s="221"/>
      <c r="WXS250" s="221"/>
      <c r="WXT250" s="221"/>
      <c r="WXU250" s="221"/>
      <c r="WXV250" s="221"/>
      <c r="WXW250" s="221"/>
      <c r="WXX250" s="221"/>
      <c r="WXY250" s="221"/>
      <c r="WXZ250" s="221"/>
      <c r="WYA250" s="221"/>
      <c r="WYB250" s="221"/>
      <c r="WYC250" s="221"/>
      <c r="WYD250" s="221"/>
      <c r="WYE250" s="221"/>
      <c r="WYF250" s="221"/>
      <c r="WYG250" s="221"/>
      <c r="WYH250" s="221"/>
      <c r="WYI250" s="221"/>
      <c r="WYJ250" s="221"/>
      <c r="WYK250" s="221"/>
      <c r="WYL250" s="221"/>
      <c r="WYM250" s="221"/>
      <c r="WYN250" s="221"/>
      <c r="WYO250" s="221"/>
      <c r="WYP250" s="221"/>
      <c r="WYQ250" s="221"/>
      <c r="WYR250" s="221"/>
      <c r="WYS250" s="221"/>
      <c r="WYT250" s="221"/>
      <c r="WYU250" s="221"/>
      <c r="WYV250" s="221"/>
      <c r="WYW250" s="221"/>
      <c r="WYX250" s="221"/>
      <c r="WYY250" s="221"/>
      <c r="WYZ250" s="221"/>
      <c r="WZA250" s="221"/>
      <c r="WZB250" s="221"/>
      <c r="WZC250" s="221"/>
      <c r="WZD250" s="221"/>
      <c r="WZE250" s="221"/>
      <c r="WZF250" s="221"/>
      <c r="WZG250" s="221"/>
      <c r="WZH250" s="221"/>
      <c r="WZI250" s="221"/>
      <c r="WZJ250" s="221"/>
      <c r="WZK250" s="221"/>
      <c r="WZL250" s="221"/>
      <c r="WZM250" s="221"/>
      <c r="WZN250" s="221"/>
      <c r="WZO250" s="221"/>
      <c r="WZP250" s="221"/>
      <c r="WZQ250" s="221"/>
      <c r="WZR250" s="221"/>
      <c r="WZS250" s="221"/>
      <c r="WZT250" s="221"/>
      <c r="WZU250" s="221"/>
      <c r="WZV250" s="221"/>
      <c r="WZW250" s="221"/>
      <c r="WZX250" s="221"/>
      <c r="WZY250" s="221"/>
      <c r="WZZ250" s="221"/>
      <c r="XAA250" s="221"/>
      <c r="XAB250" s="221"/>
      <c r="XAC250" s="221"/>
      <c r="XAD250" s="221"/>
      <c r="XAE250" s="221"/>
      <c r="XAF250" s="221"/>
      <c r="XAG250" s="221"/>
      <c r="XAH250" s="221"/>
      <c r="XAI250" s="221"/>
      <c r="XAJ250" s="221"/>
      <c r="XAK250" s="221"/>
      <c r="XAL250" s="221"/>
      <c r="XAM250" s="221"/>
      <c r="XAN250" s="221"/>
      <c r="XAO250" s="221"/>
      <c r="XAP250" s="221"/>
      <c r="XAQ250" s="221"/>
      <c r="XAR250" s="221"/>
      <c r="XAS250" s="221"/>
      <c r="XAT250" s="221"/>
      <c r="XAU250" s="221"/>
      <c r="XAV250" s="221"/>
      <c r="XAW250" s="221"/>
      <c r="XAX250" s="221"/>
      <c r="XAY250" s="221"/>
      <c r="XAZ250" s="221"/>
      <c r="XBA250" s="221"/>
      <c r="XBB250" s="221"/>
      <c r="XBC250" s="221"/>
      <c r="XBD250" s="221"/>
      <c r="XBE250" s="221"/>
      <c r="XBF250" s="221"/>
      <c r="XBG250" s="221"/>
      <c r="XBH250" s="221"/>
      <c r="XBI250" s="221"/>
      <c r="XBJ250" s="221"/>
      <c r="XBK250" s="221"/>
      <c r="XBL250" s="221"/>
      <c r="XBM250" s="221"/>
      <c r="XBN250" s="221"/>
      <c r="XBO250" s="221"/>
      <c r="XBP250" s="221"/>
      <c r="XBQ250" s="221"/>
      <c r="XBR250" s="221"/>
      <c r="XBS250" s="221"/>
      <c r="XBT250" s="221"/>
      <c r="XBU250" s="221"/>
      <c r="XBV250" s="221"/>
      <c r="XBW250" s="221"/>
      <c r="XBX250" s="221"/>
      <c r="XBY250" s="221"/>
      <c r="XBZ250" s="221"/>
      <c r="XCA250" s="221"/>
      <c r="XCB250" s="221"/>
      <c r="XCC250" s="221"/>
      <c r="XCD250" s="221"/>
      <c r="XCE250" s="221"/>
      <c r="XCF250" s="221"/>
      <c r="XCG250" s="221"/>
      <c r="XCH250" s="221"/>
      <c r="XCI250" s="221"/>
      <c r="XCJ250" s="221"/>
      <c r="XCK250" s="221"/>
      <c r="XCL250" s="221"/>
      <c r="XCM250" s="221"/>
      <c r="XCN250" s="221"/>
      <c r="XCO250" s="221"/>
      <c r="XCP250" s="221"/>
      <c r="XCQ250" s="221"/>
      <c r="XCR250" s="221"/>
      <c r="XCS250" s="221"/>
      <c r="XCT250" s="221"/>
      <c r="XCU250" s="221"/>
      <c r="XCV250" s="221"/>
      <c r="XCW250" s="221"/>
      <c r="XCX250" s="221"/>
      <c r="XCY250" s="221"/>
      <c r="XCZ250" s="221"/>
      <c r="XDA250" s="221"/>
      <c r="XDB250" s="221"/>
      <c r="XDC250" s="221"/>
      <c r="XDD250" s="221"/>
      <c r="XDE250" s="221"/>
      <c r="XDF250" s="221"/>
      <c r="XDG250" s="221"/>
      <c r="XDH250" s="221"/>
      <c r="XDI250" s="221"/>
      <c r="XDJ250" s="221"/>
      <c r="XDK250" s="221"/>
      <c r="XDL250" s="221"/>
      <c r="XDM250" s="221"/>
      <c r="XDN250" s="221"/>
      <c r="XDO250" s="221"/>
      <c r="XDP250" s="221"/>
      <c r="XDQ250" s="221"/>
      <c r="XDR250" s="221"/>
      <c r="XDS250" s="221"/>
      <c r="XDT250" s="221"/>
      <c r="XDU250" s="221"/>
      <c r="XDV250" s="221"/>
      <c r="XDW250" s="221"/>
      <c r="XDX250" s="221"/>
      <c r="XDY250" s="221"/>
      <c r="XDZ250" s="221"/>
      <c r="XEA250" s="221"/>
      <c r="XEB250" s="221"/>
      <c r="XEC250" s="221"/>
      <c r="XED250" s="221"/>
      <c r="XEE250" s="221"/>
      <c r="XEF250" s="221"/>
      <c r="XEG250" s="221"/>
      <c r="XEH250" s="221"/>
      <c r="XEI250" s="221"/>
      <c r="XEJ250" s="221"/>
      <c r="XEK250" s="221"/>
      <c r="XEL250" s="221"/>
      <c r="XEM250" s="221"/>
      <c r="XEN250" s="221"/>
      <c r="XEO250" s="221"/>
      <c r="XEP250" s="221"/>
      <c r="XEQ250" s="221"/>
      <c r="XER250" s="221"/>
      <c r="XES250" s="221"/>
      <c r="XET250" s="221"/>
      <c r="XEU250" s="221"/>
      <c r="XEV250" s="221"/>
      <c r="XEW250" s="221"/>
      <c r="XEX250" s="221"/>
      <c r="XEY250" s="221"/>
      <c r="XEZ250" s="221"/>
      <c r="XFA250" s="221"/>
      <c r="XFB250" s="221"/>
      <c r="XFC250" s="221"/>
      <c r="XFD250" s="221"/>
    </row>
    <row r="251" spans="1:16384" ht="39.950000000000003" customHeight="1">
      <c r="A251" s="16">
        <v>243</v>
      </c>
      <c r="B251" s="125"/>
      <c r="C251" s="125"/>
      <c r="D251" s="125">
        <v>2</v>
      </c>
      <c r="E251" s="125"/>
      <c r="F251" s="125"/>
      <c r="G251" s="125"/>
      <c r="H251" s="125"/>
      <c r="I251" s="125"/>
      <c r="J251" s="125"/>
      <c r="K251" s="125"/>
      <c r="L251" s="159" t="s">
        <v>759</v>
      </c>
      <c r="M251" s="158" t="s">
        <v>760</v>
      </c>
      <c r="N251" s="90" t="s">
        <v>339</v>
      </c>
      <c r="O251" s="203" t="s">
        <v>130</v>
      </c>
      <c r="P251" s="132" t="s">
        <v>309</v>
      </c>
      <c r="Q251" s="120"/>
      <c r="R251" s="120" t="s">
        <v>130</v>
      </c>
      <c r="S251" s="125" t="s">
        <v>329</v>
      </c>
      <c r="T251" s="125" t="s">
        <v>43</v>
      </c>
      <c r="U251" s="120" t="s">
        <v>310</v>
      </c>
      <c r="V251" s="122" t="s">
        <v>311</v>
      </c>
      <c r="W251" s="157" t="s">
        <v>330</v>
      </c>
      <c r="X251" s="125" t="s">
        <v>313</v>
      </c>
      <c r="Y251" s="125" t="s">
        <v>43</v>
      </c>
      <c r="Z251" s="125" t="s">
        <v>43</v>
      </c>
      <c r="AA251" s="215">
        <f>AA252+AA253+AA254</f>
        <v>0.247</v>
      </c>
      <c r="AB251" s="84" t="s">
        <v>43</v>
      </c>
      <c r="AC251" s="122"/>
      <c r="AD251" s="122"/>
      <c r="AE251" s="122"/>
      <c r="AF251" s="122"/>
      <c r="AG251" s="163"/>
      <c r="AH251" s="163"/>
      <c r="AI251" s="67"/>
      <c r="AJ251" s="125">
        <v>0</v>
      </c>
      <c r="AK251" s="125">
        <v>0</v>
      </c>
      <c r="AL251" s="125">
        <v>1</v>
      </c>
      <c r="AM251" s="125">
        <v>0</v>
      </c>
      <c r="AN251" s="125">
        <v>1</v>
      </c>
      <c r="AO251" s="125">
        <v>0</v>
      </c>
      <c r="AP251" s="5">
        <v>0</v>
      </c>
      <c r="AQ251" s="5">
        <v>0</v>
      </c>
      <c r="AR251" s="34">
        <v>1</v>
      </c>
      <c r="AS251" s="5">
        <v>0</v>
      </c>
      <c r="AT251" s="5">
        <v>0</v>
      </c>
      <c r="AU251" s="34">
        <v>1</v>
      </c>
      <c r="AV251" s="5">
        <v>0</v>
      </c>
      <c r="AW251" s="5">
        <v>0</v>
      </c>
      <c r="AX251" s="34">
        <v>1</v>
      </c>
      <c r="AY251" s="5">
        <v>0</v>
      </c>
      <c r="AZ251" s="5">
        <v>0</v>
      </c>
      <c r="BA251" s="34">
        <v>1</v>
      </c>
      <c r="BB251" s="270">
        <v>0</v>
      </c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1"/>
      <c r="BN251" s="221"/>
      <c r="BO251" s="221"/>
      <c r="BP251" s="221"/>
      <c r="BQ251" s="221"/>
      <c r="BR251" s="221"/>
      <c r="BS251" s="221"/>
      <c r="BT251" s="221"/>
      <c r="BU251" s="221"/>
      <c r="BV251" s="221"/>
      <c r="BW251" s="221"/>
      <c r="BX251" s="221"/>
      <c r="BY251" s="221"/>
      <c r="BZ251" s="221"/>
      <c r="CA251" s="221"/>
      <c r="CB251" s="221"/>
      <c r="CC251" s="221"/>
      <c r="CD251" s="221"/>
      <c r="CE251" s="221"/>
      <c r="CF251" s="221"/>
      <c r="CG251" s="221"/>
      <c r="CH251" s="221"/>
      <c r="CI251" s="221"/>
      <c r="CJ251" s="221"/>
      <c r="CK251" s="221"/>
      <c r="CL251" s="221"/>
      <c r="CM251" s="221"/>
      <c r="CN251" s="221"/>
      <c r="CO251" s="221"/>
      <c r="CP251" s="221"/>
      <c r="CQ251" s="221"/>
      <c r="CR251" s="221"/>
      <c r="CS251" s="221"/>
      <c r="CT251" s="221"/>
      <c r="CU251" s="221"/>
      <c r="CV251" s="221"/>
      <c r="CW251" s="221"/>
      <c r="CX251" s="221"/>
      <c r="CY251" s="221"/>
      <c r="CZ251" s="221"/>
      <c r="DA251" s="221"/>
      <c r="DB251" s="221"/>
      <c r="DC251" s="221"/>
      <c r="DD251" s="221"/>
      <c r="DE251" s="221"/>
      <c r="DF251" s="221"/>
      <c r="DG251" s="221"/>
      <c r="DH251" s="221"/>
      <c r="DI251" s="221"/>
      <c r="DJ251" s="221"/>
      <c r="DK251" s="221"/>
      <c r="DL251" s="221"/>
      <c r="DM251" s="221"/>
      <c r="DN251" s="221"/>
      <c r="DO251" s="221"/>
      <c r="DP251" s="221"/>
      <c r="DQ251" s="221"/>
      <c r="DR251" s="221"/>
      <c r="DS251" s="221"/>
      <c r="DT251" s="221"/>
      <c r="DU251" s="221"/>
      <c r="DV251" s="221"/>
      <c r="DW251" s="221"/>
      <c r="DX251" s="221"/>
      <c r="DY251" s="221"/>
      <c r="DZ251" s="221"/>
      <c r="EA251" s="221"/>
      <c r="EB251" s="221"/>
      <c r="EC251" s="221"/>
      <c r="ED251" s="221"/>
      <c r="EE251" s="221"/>
      <c r="EF251" s="221"/>
      <c r="EG251" s="221"/>
      <c r="EH251" s="221"/>
      <c r="EI251" s="221"/>
      <c r="EJ251" s="221"/>
      <c r="EK251" s="221"/>
      <c r="EL251" s="221"/>
      <c r="EM251" s="221"/>
      <c r="EN251" s="221"/>
      <c r="EO251" s="221"/>
      <c r="EP251" s="221"/>
      <c r="EQ251" s="221"/>
      <c r="ER251" s="221"/>
      <c r="ES251" s="221"/>
      <c r="ET251" s="221"/>
      <c r="EU251" s="221"/>
      <c r="EV251" s="221"/>
      <c r="EW251" s="221"/>
      <c r="EX251" s="221"/>
      <c r="EY251" s="221"/>
      <c r="EZ251" s="221"/>
      <c r="FA251" s="221"/>
      <c r="FB251" s="221"/>
      <c r="FC251" s="221"/>
      <c r="FD251" s="221"/>
      <c r="FE251" s="221"/>
      <c r="FF251" s="221"/>
      <c r="FG251" s="221"/>
      <c r="FH251" s="221"/>
      <c r="FI251" s="221"/>
      <c r="FJ251" s="221"/>
      <c r="FK251" s="221"/>
      <c r="FL251" s="221"/>
      <c r="FM251" s="221"/>
      <c r="FN251" s="221"/>
      <c r="FO251" s="221"/>
      <c r="FP251" s="221"/>
      <c r="FQ251" s="221"/>
      <c r="FR251" s="221"/>
      <c r="FS251" s="221"/>
      <c r="FT251" s="221"/>
      <c r="FU251" s="221"/>
      <c r="FV251" s="221"/>
      <c r="FW251" s="221"/>
      <c r="FX251" s="221"/>
      <c r="FY251" s="221"/>
      <c r="FZ251" s="221"/>
      <c r="GA251" s="221"/>
      <c r="GB251" s="221"/>
      <c r="GC251" s="221"/>
      <c r="GD251" s="221"/>
      <c r="GE251" s="221"/>
      <c r="GF251" s="221"/>
      <c r="GG251" s="221"/>
      <c r="GH251" s="221"/>
      <c r="GI251" s="221"/>
      <c r="GJ251" s="221"/>
      <c r="GK251" s="221"/>
      <c r="GL251" s="221"/>
      <c r="GM251" s="221"/>
      <c r="GN251" s="221"/>
      <c r="GO251" s="221"/>
      <c r="GP251" s="221"/>
      <c r="GQ251" s="221"/>
      <c r="GR251" s="221"/>
      <c r="GS251" s="221"/>
      <c r="GT251" s="221"/>
      <c r="GU251" s="221"/>
      <c r="GV251" s="221"/>
      <c r="GW251" s="221"/>
      <c r="GX251" s="221"/>
      <c r="GY251" s="221"/>
      <c r="GZ251" s="221"/>
      <c r="HA251" s="221"/>
      <c r="HB251" s="221"/>
      <c r="HC251" s="221"/>
      <c r="HD251" s="221"/>
      <c r="HE251" s="221"/>
      <c r="HF251" s="221"/>
      <c r="HG251" s="221"/>
      <c r="HH251" s="221"/>
      <c r="HI251" s="221"/>
      <c r="HJ251" s="221"/>
      <c r="HK251" s="221"/>
      <c r="HL251" s="221"/>
      <c r="HM251" s="221"/>
      <c r="HN251" s="221"/>
      <c r="HO251" s="221"/>
      <c r="HP251" s="221"/>
      <c r="HQ251" s="221"/>
      <c r="HR251" s="221"/>
      <c r="HS251" s="221"/>
      <c r="HT251" s="221"/>
      <c r="HU251" s="221"/>
      <c r="HV251" s="221"/>
      <c r="HW251" s="221"/>
      <c r="HX251" s="221"/>
      <c r="HY251" s="221"/>
      <c r="HZ251" s="221"/>
      <c r="IA251" s="221"/>
      <c r="IB251" s="221"/>
      <c r="IC251" s="221"/>
      <c r="ID251" s="221"/>
      <c r="IE251" s="221"/>
      <c r="IF251" s="221"/>
      <c r="IG251" s="221"/>
      <c r="IH251" s="221"/>
      <c r="II251" s="221"/>
      <c r="IJ251" s="221"/>
      <c r="IK251" s="221"/>
      <c r="IL251" s="221"/>
      <c r="IM251" s="221"/>
      <c r="IN251" s="221"/>
      <c r="IO251" s="221"/>
      <c r="IP251" s="221"/>
      <c r="IQ251" s="221"/>
      <c r="IR251" s="221"/>
      <c r="IS251" s="221"/>
      <c r="IT251" s="221"/>
      <c r="IU251" s="221"/>
      <c r="IV251" s="221"/>
      <c r="IW251" s="221"/>
      <c r="IX251" s="221"/>
      <c r="IY251" s="221"/>
      <c r="IZ251" s="221"/>
      <c r="JA251" s="221"/>
      <c r="JB251" s="221"/>
      <c r="JC251" s="221"/>
      <c r="JD251" s="221"/>
      <c r="JE251" s="221"/>
      <c r="JF251" s="221"/>
      <c r="JG251" s="221"/>
      <c r="JH251" s="221"/>
      <c r="JI251" s="221"/>
      <c r="JJ251" s="221"/>
      <c r="JK251" s="221"/>
      <c r="JL251" s="221"/>
      <c r="JM251" s="221"/>
      <c r="JN251" s="221"/>
      <c r="JO251" s="221"/>
      <c r="JP251" s="221"/>
      <c r="JQ251" s="221"/>
      <c r="JR251" s="221"/>
      <c r="JS251" s="221"/>
      <c r="JT251" s="221"/>
      <c r="JU251" s="221"/>
      <c r="JV251" s="221"/>
      <c r="JW251" s="221"/>
      <c r="JX251" s="221"/>
      <c r="JY251" s="221"/>
      <c r="JZ251" s="221"/>
      <c r="KA251" s="221"/>
      <c r="KB251" s="221"/>
      <c r="KC251" s="221"/>
      <c r="KD251" s="221"/>
      <c r="KE251" s="221"/>
      <c r="KF251" s="221"/>
      <c r="KG251" s="221"/>
      <c r="KH251" s="221"/>
      <c r="KI251" s="221"/>
      <c r="KJ251" s="221"/>
      <c r="KK251" s="221"/>
      <c r="KL251" s="221"/>
      <c r="KM251" s="221"/>
      <c r="KN251" s="221"/>
      <c r="KO251" s="221"/>
      <c r="KP251" s="221"/>
      <c r="KQ251" s="221"/>
      <c r="KR251" s="221"/>
      <c r="KS251" s="221"/>
      <c r="KT251" s="221"/>
      <c r="KU251" s="221"/>
      <c r="KV251" s="221"/>
      <c r="KW251" s="221"/>
      <c r="KX251" s="221"/>
      <c r="KY251" s="221"/>
      <c r="KZ251" s="221"/>
      <c r="LA251" s="221"/>
      <c r="LB251" s="221"/>
      <c r="LC251" s="221"/>
      <c r="LD251" s="221"/>
      <c r="LE251" s="221"/>
      <c r="LF251" s="221"/>
      <c r="LG251" s="221"/>
      <c r="LH251" s="221"/>
      <c r="LI251" s="221"/>
      <c r="LJ251" s="221"/>
      <c r="LK251" s="221"/>
      <c r="LL251" s="221"/>
      <c r="LM251" s="221"/>
      <c r="LN251" s="221"/>
      <c r="LO251" s="221"/>
      <c r="LP251" s="221"/>
      <c r="LQ251" s="221"/>
      <c r="LR251" s="221"/>
      <c r="LS251" s="221"/>
      <c r="LT251" s="221"/>
      <c r="LU251" s="221"/>
      <c r="LV251" s="221"/>
      <c r="LW251" s="221"/>
      <c r="LX251" s="221"/>
      <c r="LY251" s="221"/>
      <c r="LZ251" s="221"/>
      <c r="MA251" s="221"/>
      <c r="MB251" s="221"/>
      <c r="MC251" s="221"/>
      <c r="MD251" s="221"/>
      <c r="ME251" s="221"/>
      <c r="MF251" s="221"/>
      <c r="MG251" s="221"/>
      <c r="MH251" s="221"/>
      <c r="MI251" s="221"/>
      <c r="MJ251" s="221"/>
      <c r="MK251" s="221"/>
      <c r="ML251" s="221"/>
      <c r="MM251" s="221"/>
      <c r="MN251" s="221"/>
      <c r="MO251" s="221"/>
      <c r="MP251" s="221"/>
      <c r="MQ251" s="221"/>
      <c r="MR251" s="221"/>
      <c r="MS251" s="221"/>
      <c r="MT251" s="221"/>
      <c r="MU251" s="221"/>
      <c r="MV251" s="221"/>
      <c r="MW251" s="221"/>
      <c r="MX251" s="221"/>
      <c r="MY251" s="221"/>
      <c r="MZ251" s="221"/>
      <c r="NA251" s="221"/>
      <c r="NB251" s="221"/>
      <c r="NC251" s="221"/>
      <c r="ND251" s="221"/>
      <c r="NE251" s="221"/>
      <c r="NF251" s="221"/>
      <c r="NG251" s="221"/>
      <c r="NH251" s="221"/>
      <c r="NI251" s="221"/>
      <c r="NJ251" s="221"/>
      <c r="NK251" s="221"/>
      <c r="NL251" s="221"/>
      <c r="NM251" s="221"/>
      <c r="NN251" s="221"/>
      <c r="NO251" s="221"/>
      <c r="NP251" s="221"/>
      <c r="NQ251" s="221"/>
      <c r="NR251" s="221"/>
      <c r="NS251" s="221"/>
      <c r="NT251" s="221"/>
      <c r="NU251" s="221"/>
      <c r="NV251" s="221"/>
      <c r="NW251" s="221"/>
      <c r="NX251" s="221"/>
      <c r="NY251" s="221"/>
      <c r="NZ251" s="221"/>
      <c r="OA251" s="221"/>
      <c r="OB251" s="221"/>
      <c r="OC251" s="221"/>
      <c r="OD251" s="221"/>
      <c r="OE251" s="221"/>
      <c r="OF251" s="221"/>
      <c r="OG251" s="221"/>
      <c r="OH251" s="221"/>
      <c r="OI251" s="221"/>
      <c r="OJ251" s="221"/>
      <c r="OK251" s="221"/>
      <c r="OL251" s="221"/>
      <c r="OM251" s="221"/>
      <c r="ON251" s="221"/>
      <c r="OO251" s="221"/>
      <c r="OP251" s="221"/>
      <c r="OQ251" s="221"/>
      <c r="OR251" s="221"/>
      <c r="OS251" s="221"/>
      <c r="OT251" s="221"/>
      <c r="OU251" s="221"/>
      <c r="OV251" s="221"/>
      <c r="OW251" s="221"/>
      <c r="OX251" s="221"/>
      <c r="OY251" s="221"/>
      <c r="OZ251" s="221"/>
      <c r="PA251" s="221"/>
      <c r="PB251" s="221"/>
      <c r="PC251" s="221"/>
      <c r="PD251" s="221"/>
      <c r="PE251" s="221"/>
      <c r="PF251" s="221"/>
      <c r="PG251" s="221"/>
      <c r="PH251" s="221"/>
      <c r="PI251" s="221"/>
      <c r="PJ251" s="221"/>
      <c r="PK251" s="221"/>
      <c r="PL251" s="221"/>
      <c r="PM251" s="221"/>
      <c r="PN251" s="221"/>
      <c r="PO251" s="221"/>
      <c r="PP251" s="221"/>
      <c r="PQ251" s="221"/>
      <c r="PR251" s="221"/>
      <c r="PS251" s="221"/>
      <c r="PT251" s="221"/>
      <c r="PU251" s="221"/>
      <c r="PV251" s="221"/>
      <c r="PW251" s="221"/>
      <c r="PX251" s="221"/>
      <c r="PY251" s="221"/>
      <c r="PZ251" s="221"/>
      <c r="QA251" s="221"/>
      <c r="QB251" s="221"/>
      <c r="QC251" s="221"/>
      <c r="QD251" s="221"/>
      <c r="QE251" s="221"/>
      <c r="QF251" s="221"/>
      <c r="QG251" s="221"/>
      <c r="QH251" s="221"/>
      <c r="QI251" s="221"/>
      <c r="QJ251" s="221"/>
      <c r="QK251" s="221"/>
      <c r="QL251" s="221"/>
      <c r="QM251" s="221"/>
      <c r="QN251" s="221"/>
      <c r="QO251" s="221"/>
      <c r="QP251" s="221"/>
      <c r="QQ251" s="221"/>
      <c r="QR251" s="221"/>
      <c r="QS251" s="221"/>
      <c r="QT251" s="221"/>
      <c r="QU251" s="221"/>
      <c r="QV251" s="221"/>
      <c r="QW251" s="221"/>
      <c r="QX251" s="221"/>
      <c r="QY251" s="221"/>
      <c r="QZ251" s="221"/>
      <c r="RA251" s="221"/>
      <c r="RB251" s="221"/>
      <c r="RC251" s="221"/>
      <c r="RD251" s="221"/>
      <c r="RE251" s="221"/>
      <c r="RF251" s="221"/>
      <c r="RG251" s="221"/>
      <c r="RH251" s="221"/>
      <c r="RI251" s="221"/>
      <c r="RJ251" s="221"/>
      <c r="RK251" s="221"/>
      <c r="RL251" s="221"/>
      <c r="RM251" s="221"/>
      <c r="RN251" s="221"/>
      <c r="RO251" s="221"/>
      <c r="RP251" s="221"/>
      <c r="RQ251" s="221"/>
      <c r="RR251" s="221"/>
      <c r="RS251" s="221"/>
      <c r="RT251" s="221"/>
      <c r="RU251" s="221"/>
      <c r="RV251" s="221"/>
      <c r="RW251" s="221"/>
      <c r="RX251" s="221"/>
      <c r="RY251" s="221"/>
      <c r="RZ251" s="221"/>
      <c r="SA251" s="221"/>
      <c r="SB251" s="221"/>
      <c r="SC251" s="221"/>
      <c r="SD251" s="221"/>
      <c r="SE251" s="221"/>
      <c r="SF251" s="221"/>
      <c r="SG251" s="221"/>
      <c r="SH251" s="221"/>
      <c r="SI251" s="221"/>
      <c r="SJ251" s="221"/>
      <c r="SK251" s="221"/>
      <c r="SL251" s="221"/>
      <c r="SM251" s="221"/>
      <c r="SN251" s="221"/>
      <c r="SO251" s="221"/>
      <c r="SP251" s="221"/>
      <c r="SQ251" s="221"/>
      <c r="SR251" s="221"/>
      <c r="SS251" s="221"/>
      <c r="ST251" s="221"/>
      <c r="SU251" s="221"/>
      <c r="SV251" s="221"/>
      <c r="SW251" s="221"/>
      <c r="SX251" s="221"/>
      <c r="SY251" s="221"/>
      <c r="SZ251" s="221"/>
      <c r="TA251" s="221"/>
      <c r="TB251" s="221"/>
      <c r="TC251" s="221"/>
      <c r="TD251" s="221"/>
      <c r="TE251" s="221"/>
      <c r="TF251" s="221"/>
      <c r="TG251" s="221"/>
      <c r="TH251" s="221"/>
      <c r="TI251" s="221"/>
      <c r="TJ251" s="221"/>
      <c r="TK251" s="221"/>
      <c r="TL251" s="221"/>
      <c r="TM251" s="221"/>
      <c r="TN251" s="221"/>
      <c r="TO251" s="221"/>
      <c r="TP251" s="221"/>
      <c r="TQ251" s="221"/>
      <c r="TR251" s="221"/>
      <c r="TS251" s="221"/>
      <c r="TT251" s="221"/>
      <c r="TU251" s="221"/>
      <c r="TV251" s="221"/>
      <c r="TW251" s="221"/>
      <c r="TX251" s="221"/>
      <c r="TY251" s="221"/>
      <c r="TZ251" s="221"/>
      <c r="UA251" s="221"/>
      <c r="UB251" s="221"/>
      <c r="UC251" s="221"/>
      <c r="UD251" s="221"/>
      <c r="UE251" s="221"/>
      <c r="UF251" s="221"/>
      <c r="UG251" s="221"/>
      <c r="UH251" s="221"/>
      <c r="UI251" s="221"/>
      <c r="UJ251" s="221"/>
      <c r="UK251" s="221"/>
      <c r="UL251" s="221"/>
      <c r="UM251" s="221"/>
      <c r="UN251" s="221"/>
      <c r="UO251" s="221"/>
      <c r="UP251" s="221"/>
      <c r="UQ251" s="221"/>
      <c r="UR251" s="221"/>
      <c r="US251" s="221"/>
      <c r="UT251" s="221"/>
      <c r="UU251" s="221"/>
      <c r="UV251" s="221"/>
      <c r="UW251" s="221"/>
      <c r="UX251" s="221"/>
      <c r="UY251" s="221"/>
      <c r="UZ251" s="221"/>
      <c r="VA251" s="221"/>
      <c r="VB251" s="221"/>
      <c r="VC251" s="221"/>
      <c r="VD251" s="221"/>
      <c r="VE251" s="221"/>
      <c r="VF251" s="221"/>
      <c r="VG251" s="221"/>
      <c r="VH251" s="221"/>
      <c r="VI251" s="221"/>
      <c r="VJ251" s="221"/>
      <c r="VK251" s="221"/>
      <c r="VL251" s="221"/>
      <c r="VM251" s="221"/>
      <c r="VN251" s="221"/>
      <c r="VO251" s="221"/>
      <c r="VP251" s="221"/>
      <c r="VQ251" s="221"/>
      <c r="VR251" s="221"/>
      <c r="VS251" s="221"/>
      <c r="VT251" s="221"/>
      <c r="VU251" s="221"/>
      <c r="VV251" s="221"/>
      <c r="VW251" s="221"/>
      <c r="VX251" s="221"/>
      <c r="VY251" s="221"/>
      <c r="VZ251" s="221"/>
      <c r="WA251" s="221"/>
      <c r="WB251" s="221"/>
      <c r="WC251" s="221"/>
      <c r="WD251" s="221"/>
      <c r="WE251" s="221"/>
      <c r="WF251" s="221"/>
      <c r="WG251" s="221"/>
      <c r="WH251" s="221"/>
      <c r="WI251" s="221"/>
      <c r="WJ251" s="221"/>
      <c r="WK251" s="221"/>
      <c r="WL251" s="221"/>
      <c r="WM251" s="221"/>
      <c r="WN251" s="221"/>
      <c r="WO251" s="221"/>
      <c r="WP251" s="221"/>
      <c r="WQ251" s="221"/>
      <c r="WR251" s="221"/>
      <c r="WS251" s="221"/>
      <c r="WT251" s="221"/>
      <c r="WU251" s="221"/>
      <c r="WV251" s="221"/>
      <c r="WW251" s="221"/>
      <c r="WX251" s="221"/>
      <c r="WY251" s="221"/>
      <c r="WZ251" s="221"/>
      <c r="XA251" s="221"/>
      <c r="XB251" s="221"/>
      <c r="XC251" s="221"/>
      <c r="XD251" s="221"/>
      <c r="XE251" s="221"/>
      <c r="XF251" s="221"/>
      <c r="XG251" s="221"/>
      <c r="XH251" s="221"/>
      <c r="XI251" s="221"/>
      <c r="XJ251" s="221"/>
      <c r="XK251" s="221"/>
      <c r="XL251" s="221"/>
      <c r="XM251" s="221"/>
      <c r="XN251" s="221"/>
      <c r="XO251" s="221"/>
      <c r="XP251" s="221"/>
      <c r="XQ251" s="221"/>
      <c r="XR251" s="221"/>
      <c r="XS251" s="221"/>
      <c r="XT251" s="221"/>
      <c r="XU251" s="221"/>
      <c r="XV251" s="221"/>
      <c r="XW251" s="221"/>
      <c r="XX251" s="221"/>
      <c r="XY251" s="221"/>
      <c r="XZ251" s="221"/>
      <c r="YA251" s="221"/>
      <c r="YB251" s="221"/>
      <c r="YC251" s="221"/>
      <c r="YD251" s="221"/>
      <c r="YE251" s="221"/>
      <c r="YF251" s="221"/>
      <c r="YG251" s="221"/>
      <c r="YH251" s="221"/>
      <c r="YI251" s="221"/>
      <c r="YJ251" s="221"/>
      <c r="YK251" s="221"/>
      <c r="YL251" s="221"/>
      <c r="YM251" s="221"/>
      <c r="YN251" s="221"/>
      <c r="YO251" s="221"/>
      <c r="YP251" s="221"/>
      <c r="YQ251" s="221"/>
      <c r="YR251" s="221"/>
      <c r="YS251" s="221"/>
      <c r="YT251" s="221"/>
      <c r="YU251" s="221"/>
      <c r="YV251" s="221"/>
      <c r="YW251" s="221"/>
      <c r="YX251" s="221"/>
      <c r="YY251" s="221"/>
      <c r="YZ251" s="221"/>
      <c r="ZA251" s="221"/>
      <c r="ZB251" s="221"/>
      <c r="ZC251" s="221"/>
      <c r="ZD251" s="221"/>
      <c r="ZE251" s="221"/>
      <c r="ZF251" s="221"/>
      <c r="ZG251" s="221"/>
      <c r="ZH251" s="221"/>
      <c r="ZI251" s="221"/>
      <c r="ZJ251" s="221"/>
      <c r="ZK251" s="221"/>
      <c r="ZL251" s="221"/>
      <c r="ZM251" s="221"/>
      <c r="ZN251" s="221"/>
      <c r="ZO251" s="221"/>
      <c r="ZP251" s="221"/>
      <c r="ZQ251" s="221"/>
      <c r="ZR251" s="221"/>
      <c r="ZS251" s="221"/>
      <c r="ZT251" s="221"/>
      <c r="ZU251" s="221"/>
      <c r="ZV251" s="221"/>
      <c r="ZW251" s="221"/>
      <c r="ZX251" s="221"/>
      <c r="ZY251" s="221"/>
      <c r="ZZ251" s="221"/>
      <c r="AAA251" s="221"/>
      <c r="AAB251" s="221"/>
      <c r="AAC251" s="221"/>
      <c r="AAD251" s="221"/>
      <c r="AAE251" s="221"/>
      <c r="AAF251" s="221"/>
      <c r="AAG251" s="221"/>
      <c r="AAH251" s="221"/>
      <c r="AAI251" s="221"/>
      <c r="AAJ251" s="221"/>
      <c r="AAK251" s="221"/>
      <c r="AAL251" s="221"/>
      <c r="AAM251" s="221"/>
      <c r="AAN251" s="221"/>
      <c r="AAO251" s="221"/>
      <c r="AAP251" s="221"/>
      <c r="AAQ251" s="221"/>
      <c r="AAR251" s="221"/>
      <c r="AAS251" s="221"/>
      <c r="AAT251" s="221"/>
      <c r="AAU251" s="221"/>
      <c r="AAV251" s="221"/>
      <c r="AAW251" s="221"/>
      <c r="AAX251" s="221"/>
      <c r="AAY251" s="221"/>
      <c r="AAZ251" s="221"/>
      <c r="ABA251" s="221"/>
      <c r="ABB251" s="221"/>
      <c r="ABC251" s="221"/>
      <c r="ABD251" s="221"/>
      <c r="ABE251" s="221"/>
      <c r="ABF251" s="221"/>
      <c r="ABG251" s="221"/>
      <c r="ABH251" s="221"/>
      <c r="ABI251" s="221"/>
      <c r="ABJ251" s="221"/>
      <c r="ABK251" s="221"/>
      <c r="ABL251" s="221"/>
      <c r="ABM251" s="221"/>
      <c r="ABN251" s="221"/>
      <c r="ABO251" s="221"/>
      <c r="ABP251" s="221"/>
      <c r="ABQ251" s="221"/>
      <c r="ABR251" s="221"/>
      <c r="ABS251" s="221"/>
      <c r="ABT251" s="221"/>
      <c r="ABU251" s="221"/>
      <c r="ABV251" s="221"/>
      <c r="ABW251" s="221"/>
      <c r="ABX251" s="221"/>
      <c r="ABY251" s="221"/>
      <c r="ABZ251" s="221"/>
      <c r="ACA251" s="221"/>
      <c r="ACB251" s="221"/>
      <c r="ACC251" s="221"/>
      <c r="ACD251" s="221"/>
      <c r="ACE251" s="221"/>
      <c r="ACF251" s="221"/>
      <c r="ACG251" s="221"/>
      <c r="ACH251" s="221"/>
      <c r="ACI251" s="221"/>
      <c r="ACJ251" s="221"/>
      <c r="ACK251" s="221"/>
      <c r="ACL251" s="221"/>
      <c r="ACM251" s="221"/>
      <c r="ACN251" s="221"/>
      <c r="ACO251" s="221"/>
      <c r="ACP251" s="221"/>
      <c r="ACQ251" s="221"/>
      <c r="ACR251" s="221"/>
      <c r="ACS251" s="221"/>
      <c r="ACT251" s="221"/>
      <c r="ACU251" s="221"/>
      <c r="ACV251" s="221"/>
      <c r="ACW251" s="221"/>
      <c r="ACX251" s="221"/>
      <c r="ACY251" s="221"/>
      <c r="ACZ251" s="221"/>
      <c r="ADA251" s="221"/>
      <c r="ADB251" s="221"/>
      <c r="ADC251" s="221"/>
      <c r="ADD251" s="221"/>
      <c r="ADE251" s="221"/>
      <c r="ADF251" s="221"/>
      <c r="ADG251" s="221"/>
      <c r="ADH251" s="221"/>
      <c r="ADI251" s="221"/>
      <c r="ADJ251" s="221"/>
      <c r="ADK251" s="221"/>
      <c r="ADL251" s="221"/>
      <c r="ADM251" s="221"/>
      <c r="ADN251" s="221"/>
      <c r="ADO251" s="221"/>
      <c r="ADP251" s="221"/>
      <c r="ADQ251" s="221"/>
      <c r="ADR251" s="221"/>
      <c r="ADS251" s="221"/>
      <c r="ADT251" s="221"/>
      <c r="ADU251" s="221"/>
      <c r="ADV251" s="221"/>
      <c r="ADW251" s="221"/>
      <c r="ADX251" s="221"/>
      <c r="ADY251" s="221"/>
      <c r="ADZ251" s="221"/>
      <c r="AEA251" s="221"/>
      <c r="AEB251" s="221"/>
      <c r="AEC251" s="221"/>
      <c r="AED251" s="221"/>
      <c r="AEE251" s="221"/>
      <c r="AEF251" s="221"/>
      <c r="AEG251" s="221"/>
      <c r="AEH251" s="221"/>
      <c r="AEI251" s="221"/>
      <c r="AEJ251" s="221"/>
      <c r="AEK251" s="221"/>
      <c r="AEL251" s="221"/>
      <c r="AEM251" s="221"/>
      <c r="AEN251" s="221"/>
      <c r="AEO251" s="221"/>
      <c r="AEP251" s="221"/>
      <c r="AEQ251" s="221"/>
      <c r="AER251" s="221"/>
      <c r="AES251" s="221"/>
      <c r="AET251" s="221"/>
      <c r="AEU251" s="221"/>
      <c r="AEV251" s="221"/>
      <c r="AEW251" s="221"/>
      <c r="AEX251" s="221"/>
      <c r="AEY251" s="221"/>
      <c r="AEZ251" s="221"/>
      <c r="AFA251" s="221"/>
      <c r="AFB251" s="221"/>
      <c r="AFC251" s="221"/>
      <c r="AFD251" s="221"/>
      <c r="AFE251" s="221"/>
      <c r="AFF251" s="221"/>
      <c r="AFG251" s="221"/>
      <c r="AFH251" s="221"/>
      <c r="AFI251" s="221"/>
      <c r="AFJ251" s="221"/>
      <c r="AFK251" s="221"/>
      <c r="AFL251" s="221"/>
      <c r="AFM251" s="221"/>
      <c r="AFN251" s="221"/>
      <c r="AFO251" s="221"/>
      <c r="AFP251" s="221"/>
      <c r="AFQ251" s="221"/>
      <c r="AFR251" s="221"/>
      <c r="AFS251" s="221"/>
      <c r="AFT251" s="221"/>
      <c r="AFU251" s="221"/>
      <c r="AFV251" s="221"/>
      <c r="AFW251" s="221"/>
      <c r="AFX251" s="221"/>
      <c r="AFY251" s="221"/>
      <c r="AFZ251" s="221"/>
      <c r="AGA251" s="221"/>
      <c r="AGB251" s="221"/>
      <c r="AGC251" s="221"/>
      <c r="AGD251" s="221"/>
      <c r="AGE251" s="221"/>
      <c r="AGF251" s="221"/>
      <c r="AGG251" s="221"/>
      <c r="AGH251" s="221"/>
      <c r="AGI251" s="221"/>
      <c r="AGJ251" s="221"/>
      <c r="AGK251" s="221"/>
      <c r="AGL251" s="221"/>
      <c r="AGM251" s="221"/>
      <c r="AGN251" s="221"/>
      <c r="AGO251" s="221"/>
      <c r="AGP251" s="221"/>
      <c r="AGQ251" s="221"/>
      <c r="AGR251" s="221"/>
      <c r="AGS251" s="221"/>
      <c r="AGT251" s="221"/>
      <c r="AGU251" s="221"/>
      <c r="AGV251" s="221"/>
      <c r="AGW251" s="221"/>
      <c r="AGX251" s="221"/>
      <c r="AGY251" s="221"/>
      <c r="AGZ251" s="221"/>
      <c r="AHA251" s="221"/>
      <c r="AHB251" s="221"/>
      <c r="AHC251" s="221"/>
      <c r="AHD251" s="221"/>
      <c r="AHE251" s="221"/>
      <c r="AHF251" s="221"/>
      <c r="AHG251" s="221"/>
      <c r="AHH251" s="221"/>
      <c r="AHI251" s="221"/>
      <c r="AHJ251" s="221"/>
      <c r="AHK251" s="221"/>
      <c r="AHL251" s="221"/>
      <c r="AHM251" s="221"/>
      <c r="AHN251" s="221"/>
      <c r="AHO251" s="221"/>
      <c r="AHP251" s="221"/>
      <c r="AHQ251" s="221"/>
      <c r="AHR251" s="221"/>
      <c r="AHS251" s="221"/>
      <c r="AHT251" s="221"/>
      <c r="AHU251" s="221"/>
      <c r="AHV251" s="221"/>
      <c r="AHW251" s="221"/>
      <c r="AHX251" s="221"/>
      <c r="AHY251" s="221"/>
      <c r="AHZ251" s="221"/>
      <c r="AIA251" s="221"/>
      <c r="AIB251" s="221"/>
      <c r="AIC251" s="221"/>
      <c r="AID251" s="221"/>
      <c r="AIE251" s="221"/>
      <c r="AIF251" s="221"/>
      <c r="AIG251" s="221"/>
      <c r="AIH251" s="221"/>
      <c r="AII251" s="221"/>
      <c r="AIJ251" s="221"/>
      <c r="AIK251" s="221"/>
      <c r="AIL251" s="221"/>
      <c r="AIM251" s="221"/>
      <c r="AIN251" s="221"/>
      <c r="AIO251" s="221"/>
      <c r="AIP251" s="221"/>
      <c r="AIQ251" s="221"/>
      <c r="AIR251" s="221"/>
      <c r="AIS251" s="221"/>
      <c r="AIT251" s="221"/>
      <c r="AIU251" s="221"/>
      <c r="AIV251" s="221"/>
      <c r="AIW251" s="221"/>
      <c r="AIX251" s="221"/>
      <c r="AIY251" s="221"/>
      <c r="AIZ251" s="221"/>
      <c r="AJA251" s="221"/>
      <c r="AJB251" s="221"/>
      <c r="AJC251" s="221"/>
      <c r="AJD251" s="221"/>
      <c r="AJE251" s="221"/>
      <c r="AJF251" s="221"/>
      <c r="AJG251" s="221"/>
      <c r="AJH251" s="221"/>
      <c r="AJI251" s="221"/>
      <c r="AJJ251" s="221"/>
      <c r="AJK251" s="221"/>
      <c r="AJL251" s="221"/>
      <c r="AJM251" s="221"/>
      <c r="AJN251" s="221"/>
      <c r="AJO251" s="221"/>
      <c r="AJP251" s="221"/>
      <c r="AJQ251" s="221"/>
      <c r="AJR251" s="221"/>
      <c r="AJS251" s="221"/>
      <c r="AJT251" s="221"/>
      <c r="AJU251" s="221"/>
      <c r="AJV251" s="221"/>
      <c r="AJW251" s="221"/>
      <c r="AJX251" s="221"/>
      <c r="AJY251" s="221"/>
      <c r="AJZ251" s="221"/>
      <c r="AKA251" s="221"/>
      <c r="AKB251" s="221"/>
      <c r="AKC251" s="221"/>
      <c r="AKD251" s="221"/>
      <c r="AKE251" s="221"/>
      <c r="AKF251" s="221"/>
      <c r="AKG251" s="221"/>
      <c r="AKH251" s="221"/>
      <c r="AKI251" s="221"/>
      <c r="AKJ251" s="221"/>
      <c r="AKK251" s="221"/>
      <c r="AKL251" s="221"/>
      <c r="AKM251" s="221"/>
      <c r="AKN251" s="221"/>
      <c r="AKO251" s="221"/>
      <c r="AKP251" s="221"/>
      <c r="AKQ251" s="221"/>
      <c r="AKR251" s="221"/>
      <c r="AKS251" s="221"/>
      <c r="AKT251" s="221"/>
      <c r="AKU251" s="221"/>
      <c r="AKV251" s="221"/>
      <c r="AKW251" s="221"/>
      <c r="AKX251" s="221"/>
      <c r="AKY251" s="221"/>
      <c r="AKZ251" s="221"/>
      <c r="ALA251" s="221"/>
      <c r="ALB251" s="221"/>
      <c r="ALC251" s="221"/>
      <c r="ALD251" s="221"/>
      <c r="ALE251" s="221"/>
      <c r="ALF251" s="221"/>
      <c r="ALG251" s="221"/>
      <c r="ALH251" s="221"/>
      <c r="ALI251" s="221"/>
      <c r="ALJ251" s="221"/>
      <c r="ALK251" s="221"/>
      <c r="ALL251" s="221"/>
      <c r="ALM251" s="221"/>
      <c r="ALN251" s="221"/>
      <c r="ALO251" s="221"/>
      <c r="ALP251" s="221"/>
      <c r="ALQ251" s="221"/>
      <c r="ALR251" s="221"/>
      <c r="ALS251" s="221"/>
      <c r="ALT251" s="221"/>
      <c r="ALU251" s="221"/>
      <c r="ALV251" s="221"/>
      <c r="ALW251" s="221"/>
      <c r="ALX251" s="221"/>
      <c r="ALY251" s="221"/>
      <c r="ALZ251" s="221"/>
      <c r="AMA251" s="221"/>
      <c r="AMB251" s="221"/>
      <c r="AMC251" s="221"/>
      <c r="AMD251" s="221"/>
      <c r="AME251" s="221"/>
      <c r="AMF251" s="221"/>
      <c r="AMG251" s="221"/>
      <c r="AMH251" s="221"/>
      <c r="AMI251" s="221"/>
      <c r="AMJ251" s="221"/>
      <c r="AMK251" s="221"/>
      <c r="AML251" s="221"/>
      <c r="AMM251" s="221"/>
      <c r="AMN251" s="221"/>
      <c r="AMO251" s="221"/>
      <c r="AMP251" s="221"/>
      <c r="AMQ251" s="221"/>
      <c r="AMR251" s="221"/>
      <c r="AMS251" s="221"/>
      <c r="AMT251" s="221"/>
      <c r="AMU251" s="221"/>
      <c r="AMV251" s="221"/>
      <c r="AMW251" s="221"/>
      <c r="AMX251" s="221"/>
      <c r="AMY251" s="221"/>
      <c r="AMZ251" s="221"/>
      <c r="ANA251" s="221"/>
      <c r="ANB251" s="221"/>
      <c r="ANC251" s="221"/>
      <c r="AND251" s="221"/>
      <c r="ANE251" s="221"/>
      <c r="ANF251" s="221"/>
      <c r="ANG251" s="221"/>
      <c r="ANH251" s="221"/>
      <c r="ANI251" s="221"/>
      <c r="ANJ251" s="221"/>
      <c r="ANK251" s="221"/>
      <c r="ANL251" s="221"/>
      <c r="ANM251" s="221"/>
      <c r="ANN251" s="221"/>
      <c r="ANO251" s="221"/>
      <c r="ANP251" s="221"/>
      <c r="ANQ251" s="221"/>
      <c r="ANR251" s="221"/>
      <c r="ANS251" s="221"/>
      <c r="ANT251" s="221"/>
      <c r="ANU251" s="221"/>
      <c r="ANV251" s="221"/>
      <c r="ANW251" s="221"/>
      <c r="ANX251" s="221"/>
      <c r="ANY251" s="221"/>
      <c r="ANZ251" s="221"/>
      <c r="AOA251" s="221"/>
      <c r="AOB251" s="221"/>
      <c r="AOC251" s="221"/>
      <c r="AOD251" s="221"/>
      <c r="AOE251" s="221"/>
      <c r="AOF251" s="221"/>
      <c r="AOG251" s="221"/>
      <c r="AOH251" s="221"/>
      <c r="AOI251" s="221"/>
      <c r="AOJ251" s="221"/>
      <c r="AOK251" s="221"/>
      <c r="AOL251" s="221"/>
      <c r="AOM251" s="221"/>
      <c r="AON251" s="221"/>
      <c r="AOO251" s="221"/>
      <c r="AOP251" s="221"/>
      <c r="AOQ251" s="221"/>
      <c r="AOR251" s="221"/>
      <c r="AOS251" s="221"/>
      <c r="AOT251" s="221"/>
      <c r="AOU251" s="221"/>
      <c r="AOV251" s="221"/>
      <c r="AOW251" s="221"/>
      <c r="AOX251" s="221"/>
      <c r="AOY251" s="221"/>
      <c r="AOZ251" s="221"/>
      <c r="APA251" s="221"/>
      <c r="APB251" s="221"/>
      <c r="APC251" s="221"/>
      <c r="APD251" s="221"/>
      <c r="APE251" s="221"/>
      <c r="APF251" s="221"/>
      <c r="APG251" s="221"/>
      <c r="APH251" s="221"/>
      <c r="API251" s="221"/>
      <c r="APJ251" s="221"/>
      <c r="APK251" s="221"/>
      <c r="APL251" s="221"/>
      <c r="APM251" s="221"/>
      <c r="APN251" s="221"/>
      <c r="APO251" s="221"/>
      <c r="APP251" s="221"/>
      <c r="APQ251" s="221"/>
      <c r="APR251" s="221"/>
      <c r="APS251" s="221"/>
      <c r="APT251" s="221"/>
      <c r="APU251" s="221"/>
      <c r="APV251" s="221"/>
      <c r="APW251" s="221"/>
      <c r="APX251" s="221"/>
      <c r="APY251" s="221"/>
      <c r="APZ251" s="221"/>
      <c r="AQA251" s="221"/>
      <c r="AQB251" s="221"/>
      <c r="AQC251" s="221"/>
      <c r="AQD251" s="221"/>
      <c r="AQE251" s="221"/>
      <c r="AQF251" s="221"/>
      <c r="AQG251" s="221"/>
      <c r="AQH251" s="221"/>
      <c r="AQI251" s="221"/>
      <c r="AQJ251" s="221"/>
      <c r="AQK251" s="221"/>
      <c r="AQL251" s="221"/>
      <c r="AQM251" s="221"/>
      <c r="AQN251" s="221"/>
      <c r="AQO251" s="221"/>
      <c r="AQP251" s="221"/>
      <c r="AQQ251" s="221"/>
      <c r="AQR251" s="221"/>
      <c r="AQS251" s="221"/>
      <c r="AQT251" s="221"/>
      <c r="AQU251" s="221"/>
      <c r="AQV251" s="221"/>
      <c r="AQW251" s="221"/>
      <c r="AQX251" s="221"/>
      <c r="AQY251" s="221"/>
      <c r="AQZ251" s="221"/>
      <c r="ARA251" s="221"/>
      <c r="ARB251" s="221"/>
      <c r="ARC251" s="221"/>
      <c r="ARD251" s="221"/>
      <c r="ARE251" s="221"/>
      <c r="ARF251" s="221"/>
      <c r="ARG251" s="221"/>
      <c r="ARH251" s="221"/>
      <c r="ARI251" s="221"/>
      <c r="ARJ251" s="221"/>
      <c r="ARK251" s="221"/>
      <c r="ARL251" s="221"/>
      <c r="ARM251" s="221"/>
      <c r="ARN251" s="221"/>
      <c r="ARO251" s="221"/>
      <c r="ARP251" s="221"/>
      <c r="ARQ251" s="221"/>
      <c r="ARR251" s="221"/>
      <c r="ARS251" s="221"/>
      <c r="ART251" s="221"/>
      <c r="ARU251" s="221"/>
      <c r="ARV251" s="221"/>
      <c r="ARW251" s="221"/>
      <c r="ARX251" s="221"/>
      <c r="ARY251" s="221"/>
      <c r="ARZ251" s="221"/>
      <c r="ASA251" s="221"/>
      <c r="ASB251" s="221"/>
      <c r="ASC251" s="221"/>
      <c r="ASD251" s="221"/>
      <c r="ASE251" s="221"/>
      <c r="ASF251" s="221"/>
      <c r="ASG251" s="221"/>
      <c r="ASH251" s="221"/>
      <c r="ASI251" s="221"/>
      <c r="ASJ251" s="221"/>
      <c r="ASK251" s="221"/>
      <c r="ASL251" s="221"/>
      <c r="ASM251" s="221"/>
      <c r="ASN251" s="221"/>
      <c r="ASO251" s="221"/>
      <c r="ASP251" s="221"/>
      <c r="ASQ251" s="221"/>
      <c r="ASR251" s="221"/>
      <c r="ASS251" s="221"/>
      <c r="AST251" s="221"/>
      <c r="ASU251" s="221"/>
      <c r="ASV251" s="221"/>
      <c r="ASW251" s="221"/>
      <c r="ASX251" s="221"/>
      <c r="ASY251" s="221"/>
      <c r="ASZ251" s="221"/>
      <c r="ATA251" s="221"/>
      <c r="ATB251" s="221"/>
      <c r="ATC251" s="221"/>
      <c r="ATD251" s="221"/>
      <c r="ATE251" s="221"/>
      <c r="ATF251" s="221"/>
      <c r="ATG251" s="221"/>
      <c r="ATH251" s="221"/>
      <c r="ATI251" s="221"/>
      <c r="ATJ251" s="221"/>
      <c r="ATK251" s="221"/>
      <c r="ATL251" s="221"/>
      <c r="ATM251" s="221"/>
      <c r="ATN251" s="221"/>
      <c r="ATO251" s="221"/>
      <c r="ATP251" s="221"/>
      <c r="ATQ251" s="221"/>
      <c r="ATR251" s="221"/>
      <c r="ATS251" s="221"/>
      <c r="ATT251" s="221"/>
      <c r="ATU251" s="221"/>
      <c r="ATV251" s="221"/>
      <c r="ATW251" s="221"/>
      <c r="ATX251" s="221"/>
      <c r="ATY251" s="221"/>
      <c r="ATZ251" s="221"/>
      <c r="AUA251" s="221"/>
      <c r="AUB251" s="221"/>
      <c r="AUC251" s="221"/>
      <c r="AUD251" s="221"/>
      <c r="AUE251" s="221"/>
      <c r="AUF251" s="221"/>
      <c r="AUG251" s="221"/>
      <c r="AUH251" s="221"/>
      <c r="AUI251" s="221"/>
      <c r="AUJ251" s="221"/>
      <c r="AUK251" s="221"/>
      <c r="AUL251" s="221"/>
      <c r="AUM251" s="221"/>
      <c r="AUN251" s="221"/>
      <c r="AUO251" s="221"/>
      <c r="AUP251" s="221"/>
      <c r="AUQ251" s="221"/>
      <c r="AUR251" s="221"/>
      <c r="AUS251" s="221"/>
      <c r="AUT251" s="221"/>
      <c r="AUU251" s="221"/>
      <c r="AUV251" s="221"/>
      <c r="AUW251" s="221"/>
      <c r="AUX251" s="221"/>
      <c r="AUY251" s="221"/>
      <c r="AUZ251" s="221"/>
      <c r="AVA251" s="221"/>
      <c r="AVB251" s="221"/>
      <c r="AVC251" s="221"/>
      <c r="AVD251" s="221"/>
      <c r="AVE251" s="221"/>
      <c r="AVF251" s="221"/>
      <c r="AVG251" s="221"/>
      <c r="AVH251" s="221"/>
      <c r="AVI251" s="221"/>
      <c r="AVJ251" s="221"/>
      <c r="AVK251" s="221"/>
      <c r="AVL251" s="221"/>
      <c r="AVM251" s="221"/>
      <c r="AVN251" s="221"/>
      <c r="AVO251" s="221"/>
      <c r="AVP251" s="221"/>
      <c r="AVQ251" s="221"/>
      <c r="AVR251" s="221"/>
      <c r="AVS251" s="221"/>
      <c r="AVT251" s="221"/>
      <c r="AVU251" s="221"/>
      <c r="AVV251" s="221"/>
      <c r="AVW251" s="221"/>
      <c r="AVX251" s="221"/>
      <c r="AVY251" s="221"/>
      <c r="AVZ251" s="221"/>
      <c r="AWA251" s="221"/>
      <c r="AWB251" s="221"/>
      <c r="AWC251" s="221"/>
      <c r="AWD251" s="221"/>
      <c r="AWE251" s="221"/>
      <c r="AWF251" s="221"/>
      <c r="AWG251" s="221"/>
      <c r="AWH251" s="221"/>
      <c r="AWI251" s="221"/>
      <c r="AWJ251" s="221"/>
      <c r="AWK251" s="221"/>
      <c r="AWL251" s="221"/>
      <c r="AWM251" s="221"/>
      <c r="AWN251" s="221"/>
      <c r="AWO251" s="221"/>
      <c r="AWP251" s="221"/>
      <c r="AWQ251" s="221"/>
      <c r="AWR251" s="221"/>
      <c r="AWS251" s="221"/>
      <c r="AWT251" s="221"/>
      <c r="AWU251" s="221"/>
      <c r="AWV251" s="221"/>
      <c r="AWW251" s="221"/>
      <c r="AWX251" s="221"/>
      <c r="AWY251" s="221"/>
      <c r="AWZ251" s="221"/>
      <c r="AXA251" s="221"/>
      <c r="AXB251" s="221"/>
      <c r="AXC251" s="221"/>
      <c r="AXD251" s="221"/>
      <c r="AXE251" s="221"/>
      <c r="AXF251" s="221"/>
      <c r="AXG251" s="221"/>
      <c r="AXH251" s="221"/>
      <c r="AXI251" s="221"/>
      <c r="AXJ251" s="221"/>
      <c r="AXK251" s="221"/>
      <c r="AXL251" s="221"/>
      <c r="AXM251" s="221"/>
      <c r="AXN251" s="221"/>
      <c r="AXO251" s="221"/>
      <c r="AXP251" s="221"/>
      <c r="AXQ251" s="221"/>
      <c r="AXR251" s="221"/>
      <c r="AXS251" s="221"/>
      <c r="AXT251" s="221"/>
      <c r="AXU251" s="221"/>
      <c r="AXV251" s="221"/>
      <c r="AXW251" s="221"/>
      <c r="AXX251" s="221"/>
      <c r="AXY251" s="221"/>
      <c r="AXZ251" s="221"/>
      <c r="AYA251" s="221"/>
      <c r="AYB251" s="221"/>
      <c r="AYC251" s="221"/>
      <c r="AYD251" s="221"/>
      <c r="AYE251" s="221"/>
      <c r="AYF251" s="221"/>
      <c r="AYG251" s="221"/>
      <c r="AYH251" s="221"/>
      <c r="AYI251" s="221"/>
      <c r="AYJ251" s="221"/>
      <c r="AYK251" s="221"/>
      <c r="AYL251" s="221"/>
      <c r="AYM251" s="221"/>
      <c r="AYN251" s="221"/>
      <c r="AYO251" s="221"/>
      <c r="AYP251" s="221"/>
      <c r="AYQ251" s="221"/>
      <c r="AYR251" s="221"/>
      <c r="AYS251" s="221"/>
      <c r="AYT251" s="221"/>
      <c r="AYU251" s="221"/>
      <c r="AYV251" s="221"/>
      <c r="AYW251" s="221"/>
      <c r="AYX251" s="221"/>
      <c r="AYY251" s="221"/>
      <c r="AYZ251" s="221"/>
      <c r="AZA251" s="221"/>
      <c r="AZB251" s="221"/>
      <c r="AZC251" s="221"/>
      <c r="AZD251" s="221"/>
      <c r="AZE251" s="221"/>
      <c r="AZF251" s="221"/>
      <c r="AZG251" s="221"/>
      <c r="AZH251" s="221"/>
      <c r="AZI251" s="221"/>
      <c r="AZJ251" s="221"/>
      <c r="AZK251" s="221"/>
      <c r="AZL251" s="221"/>
      <c r="AZM251" s="221"/>
      <c r="AZN251" s="221"/>
      <c r="AZO251" s="221"/>
      <c r="AZP251" s="221"/>
      <c r="AZQ251" s="221"/>
      <c r="AZR251" s="221"/>
      <c r="AZS251" s="221"/>
      <c r="AZT251" s="221"/>
      <c r="AZU251" s="221"/>
      <c r="AZV251" s="221"/>
      <c r="AZW251" s="221"/>
      <c r="AZX251" s="221"/>
      <c r="AZY251" s="221"/>
      <c r="AZZ251" s="221"/>
      <c r="BAA251" s="221"/>
      <c r="BAB251" s="221"/>
      <c r="BAC251" s="221"/>
      <c r="BAD251" s="221"/>
      <c r="BAE251" s="221"/>
      <c r="BAF251" s="221"/>
      <c r="BAG251" s="221"/>
      <c r="BAH251" s="221"/>
      <c r="BAI251" s="221"/>
      <c r="BAJ251" s="221"/>
      <c r="BAK251" s="221"/>
      <c r="BAL251" s="221"/>
      <c r="BAM251" s="221"/>
      <c r="BAN251" s="221"/>
      <c r="BAO251" s="221"/>
      <c r="BAP251" s="221"/>
      <c r="BAQ251" s="221"/>
      <c r="BAR251" s="221"/>
      <c r="BAS251" s="221"/>
      <c r="BAT251" s="221"/>
      <c r="BAU251" s="221"/>
      <c r="BAV251" s="221"/>
      <c r="BAW251" s="221"/>
      <c r="BAX251" s="221"/>
      <c r="BAY251" s="221"/>
      <c r="BAZ251" s="221"/>
      <c r="BBA251" s="221"/>
      <c r="BBB251" s="221"/>
      <c r="BBC251" s="221"/>
      <c r="BBD251" s="221"/>
      <c r="BBE251" s="221"/>
      <c r="BBF251" s="221"/>
      <c r="BBG251" s="221"/>
      <c r="BBH251" s="221"/>
      <c r="BBI251" s="221"/>
      <c r="BBJ251" s="221"/>
      <c r="BBK251" s="221"/>
      <c r="BBL251" s="221"/>
      <c r="BBM251" s="221"/>
      <c r="BBN251" s="221"/>
      <c r="BBO251" s="221"/>
      <c r="BBP251" s="221"/>
      <c r="BBQ251" s="221"/>
      <c r="BBR251" s="221"/>
      <c r="BBS251" s="221"/>
      <c r="BBT251" s="221"/>
      <c r="BBU251" s="221"/>
      <c r="BBV251" s="221"/>
      <c r="BBW251" s="221"/>
      <c r="BBX251" s="221"/>
      <c r="BBY251" s="221"/>
      <c r="BBZ251" s="221"/>
      <c r="BCA251" s="221"/>
      <c r="BCB251" s="221"/>
      <c r="BCC251" s="221"/>
      <c r="BCD251" s="221"/>
      <c r="BCE251" s="221"/>
      <c r="BCF251" s="221"/>
      <c r="BCG251" s="221"/>
      <c r="BCH251" s="221"/>
      <c r="BCI251" s="221"/>
      <c r="BCJ251" s="221"/>
      <c r="BCK251" s="221"/>
      <c r="BCL251" s="221"/>
      <c r="BCM251" s="221"/>
      <c r="BCN251" s="221"/>
      <c r="BCO251" s="221"/>
      <c r="BCP251" s="221"/>
      <c r="BCQ251" s="221"/>
      <c r="BCR251" s="221"/>
      <c r="BCS251" s="221"/>
      <c r="BCT251" s="221"/>
      <c r="BCU251" s="221"/>
      <c r="BCV251" s="221"/>
      <c r="BCW251" s="221"/>
      <c r="BCX251" s="221"/>
      <c r="BCY251" s="221"/>
      <c r="BCZ251" s="221"/>
      <c r="BDA251" s="221"/>
      <c r="BDB251" s="221"/>
      <c r="BDC251" s="221"/>
      <c r="BDD251" s="221"/>
      <c r="BDE251" s="221"/>
      <c r="BDF251" s="221"/>
      <c r="BDG251" s="221"/>
      <c r="BDH251" s="221"/>
      <c r="BDI251" s="221"/>
      <c r="BDJ251" s="221"/>
      <c r="BDK251" s="221"/>
      <c r="BDL251" s="221"/>
      <c r="BDM251" s="221"/>
      <c r="BDN251" s="221"/>
      <c r="BDO251" s="221"/>
      <c r="BDP251" s="221"/>
      <c r="BDQ251" s="221"/>
      <c r="BDR251" s="221"/>
      <c r="BDS251" s="221"/>
      <c r="BDT251" s="221"/>
      <c r="BDU251" s="221"/>
      <c r="BDV251" s="221"/>
      <c r="BDW251" s="221"/>
      <c r="BDX251" s="221"/>
      <c r="BDY251" s="221"/>
      <c r="BDZ251" s="221"/>
      <c r="BEA251" s="221"/>
      <c r="BEB251" s="221"/>
      <c r="BEC251" s="221"/>
      <c r="BED251" s="221"/>
      <c r="BEE251" s="221"/>
      <c r="BEF251" s="221"/>
      <c r="BEG251" s="221"/>
      <c r="BEH251" s="221"/>
      <c r="BEI251" s="221"/>
      <c r="BEJ251" s="221"/>
      <c r="BEK251" s="221"/>
      <c r="BEL251" s="221"/>
      <c r="BEM251" s="221"/>
      <c r="BEN251" s="221"/>
      <c r="BEO251" s="221"/>
      <c r="BEP251" s="221"/>
      <c r="BEQ251" s="221"/>
      <c r="BER251" s="221"/>
      <c r="BES251" s="221"/>
      <c r="BET251" s="221"/>
      <c r="BEU251" s="221"/>
      <c r="BEV251" s="221"/>
      <c r="BEW251" s="221"/>
      <c r="BEX251" s="221"/>
      <c r="BEY251" s="221"/>
      <c r="BEZ251" s="221"/>
      <c r="BFA251" s="221"/>
      <c r="BFB251" s="221"/>
      <c r="BFC251" s="221"/>
      <c r="BFD251" s="221"/>
      <c r="BFE251" s="221"/>
      <c r="BFF251" s="221"/>
      <c r="BFG251" s="221"/>
      <c r="BFH251" s="221"/>
      <c r="BFI251" s="221"/>
      <c r="BFJ251" s="221"/>
      <c r="BFK251" s="221"/>
      <c r="BFL251" s="221"/>
      <c r="BFM251" s="221"/>
      <c r="BFN251" s="221"/>
      <c r="BFO251" s="221"/>
      <c r="BFP251" s="221"/>
      <c r="BFQ251" s="221"/>
      <c r="BFR251" s="221"/>
      <c r="BFS251" s="221"/>
      <c r="BFT251" s="221"/>
      <c r="BFU251" s="221"/>
      <c r="BFV251" s="221"/>
      <c r="BFW251" s="221"/>
      <c r="BFX251" s="221"/>
      <c r="BFY251" s="221"/>
      <c r="BFZ251" s="221"/>
      <c r="BGA251" s="221"/>
      <c r="BGB251" s="221"/>
      <c r="BGC251" s="221"/>
      <c r="BGD251" s="221"/>
      <c r="BGE251" s="221"/>
      <c r="BGF251" s="221"/>
      <c r="BGG251" s="221"/>
      <c r="BGH251" s="221"/>
      <c r="BGI251" s="221"/>
      <c r="BGJ251" s="221"/>
      <c r="BGK251" s="221"/>
      <c r="BGL251" s="221"/>
      <c r="BGM251" s="221"/>
      <c r="BGN251" s="221"/>
      <c r="BGO251" s="221"/>
      <c r="BGP251" s="221"/>
      <c r="BGQ251" s="221"/>
      <c r="BGR251" s="221"/>
      <c r="BGS251" s="221"/>
      <c r="BGT251" s="221"/>
      <c r="BGU251" s="221"/>
      <c r="BGV251" s="221"/>
      <c r="BGW251" s="221"/>
      <c r="BGX251" s="221"/>
      <c r="BGY251" s="221"/>
      <c r="BGZ251" s="221"/>
      <c r="BHA251" s="221"/>
      <c r="BHB251" s="221"/>
      <c r="BHC251" s="221"/>
      <c r="BHD251" s="221"/>
      <c r="BHE251" s="221"/>
      <c r="BHF251" s="221"/>
      <c r="BHG251" s="221"/>
      <c r="BHH251" s="221"/>
      <c r="BHI251" s="221"/>
      <c r="BHJ251" s="221"/>
      <c r="BHK251" s="221"/>
      <c r="BHL251" s="221"/>
      <c r="BHM251" s="221"/>
      <c r="BHN251" s="221"/>
      <c r="BHO251" s="221"/>
      <c r="BHP251" s="221"/>
      <c r="BHQ251" s="221"/>
      <c r="BHR251" s="221"/>
      <c r="BHS251" s="221"/>
      <c r="BHT251" s="221"/>
      <c r="BHU251" s="221"/>
      <c r="BHV251" s="221"/>
      <c r="BHW251" s="221"/>
      <c r="BHX251" s="221"/>
      <c r="BHY251" s="221"/>
      <c r="BHZ251" s="221"/>
      <c r="BIA251" s="221"/>
      <c r="BIB251" s="221"/>
      <c r="BIC251" s="221"/>
      <c r="BID251" s="221"/>
      <c r="BIE251" s="221"/>
      <c r="BIF251" s="221"/>
      <c r="BIG251" s="221"/>
      <c r="BIH251" s="221"/>
      <c r="BII251" s="221"/>
      <c r="BIJ251" s="221"/>
      <c r="BIK251" s="221"/>
      <c r="BIL251" s="221"/>
      <c r="BIM251" s="221"/>
      <c r="BIN251" s="221"/>
      <c r="BIO251" s="221"/>
      <c r="BIP251" s="221"/>
      <c r="BIQ251" s="221"/>
      <c r="BIR251" s="221"/>
      <c r="BIS251" s="221"/>
      <c r="BIT251" s="221"/>
      <c r="BIU251" s="221"/>
      <c r="BIV251" s="221"/>
      <c r="BIW251" s="221"/>
      <c r="BIX251" s="221"/>
      <c r="BIY251" s="221"/>
      <c r="BIZ251" s="221"/>
      <c r="BJA251" s="221"/>
      <c r="BJB251" s="221"/>
      <c r="BJC251" s="221"/>
      <c r="BJD251" s="221"/>
      <c r="BJE251" s="221"/>
      <c r="BJF251" s="221"/>
      <c r="BJG251" s="221"/>
      <c r="BJH251" s="221"/>
      <c r="BJI251" s="221"/>
      <c r="BJJ251" s="221"/>
      <c r="BJK251" s="221"/>
      <c r="BJL251" s="221"/>
      <c r="BJM251" s="221"/>
      <c r="BJN251" s="221"/>
      <c r="BJO251" s="221"/>
      <c r="BJP251" s="221"/>
      <c r="BJQ251" s="221"/>
      <c r="BJR251" s="221"/>
      <c r="BJS251" s="221"/>
      <c r="BJT251" s="221"/>
      <c r="BJU251" s="221"/>
      <c r="BJV251" s="221"/>
      <c r="BJW251" s="221"/>
      <c r="BJX251" s="221"/>
      <c r="BJY251" s="221"/>
      <c r="BJZ251" s="221"/>
      <c r="BKA251" s="221"/>
      <c r="BKB251" s="221"/>
      <c r="BKC251" s="221"/>
      <c r="BKD251" s="221"/>
      <c r="BKE251" s="221"/>
      <c r="BKF251" s="221"/>
      <c r="BKG251" s="221"/>
      <c r="BKH251" s="221"/>
      <c r="BKI251" s="221"/>
      <c r="BKJ251" s="221"/>
      <c r="BKK251" s="221"/>
      <c r="BKL251" s="221"/>
      <c r="BKM251" s="221"/>
      <c r="BKN251" s="221"/>
      <c r="BKO251" s="221"/>
      <c r="BKP251" s="221"/>
      <c r="BKQ251" s="221"/>
      <c r="BKR251" s="221"/>
      <c r="BKS251" s="221"/>
      <c r="BKT251" s="221"/>
      <c r="BKU251" s="221"/>
      <c r="BKV251" s="221"/>
      <c r="BKW251" s="221"/>
      <c r="BKX251" s="221"/>
      <c r="BKY251" s="221"/>
      <c r="BKZ251" s="221"/>
      <c r="BLA251" s="221"/>
      <c r="BLB251" s="221"/>
      <c r="BLC251" s="221"/>
      <c r="BLD251" s="221"/>
      <c r="BLE251" s="221"/>
      <c r="BLF251" s="221"/>
      <c r="BLG251" s="221"/>
      <c r="BLH251" s="221"/>
      <c r="BLI251" s="221"/>
      <c r="BLJ251" s="221"/>
      <c r="BLK251" s="221"/>
      <c r="BLL251" s="221"/>
      <c r="BLM251" s="221"/>
      <c r="BLN251" s="221"/>
      <c r="BLO251" s="221"/>
      <c r="BLP251" s="221"/>
      <c r="BLQ251" s="221"/>
      <c r="BLR251" s="221"/>
      <c r="BLS251" s="221"/>
      <c r="BLT251" s="221"/>
      <c r="BLU251" s="221"/>
      <c r="BLV251" s="221"/>
      <c r="BLW251" s="221"/>
      <c r="BLX251" s="221"/>
      <c r="BLY251" s="221"/>
      <c r="BLZ251" s="221"/>
      <c r="BMA251" s="221"/>
      <c r="BMB251" s="221"/>
      <c r="BMC251" s="221"/>
      <c r="BMD251" s="221"/>
      <c r="BME251" s="221"/>
      <c r="BMF251" s="221"/>
      <c r="BMG251" s="221"/>
      <c r="BMH251" s="221"/>
      <c r="BMI251" s="221"/>
      <c r="BMJ251" s="221"/>
      <c r="BMK251" s="221"/>
      <c r="BML251" s="221"/>
      <c r="BMM251" s="221"/>
      <c r="BMN251" s="221"/>
      <c r="BMO251" s="221"/>
      <c r="BMP251" s="221"/>
      <c r="BMQ251" s="221"/>
      <c r="BMR251" s="221"/>
      <c r="BMS251" s="221"/>
      <c r="BMT251" s="221"/>
      <c r="BMU251" s="221"/>
      <c r="BMV251" s="221"/>
      <c r="BMW251" s="221"/>
      <c r="BMX251" s="221"/>
      <c r="BMY251" s="221"/>
      <c r="BMZ251" s="221"/>
      <c r="BNA251" s="221"/>
      <c r="BNB251" s="221"/>
      <c r="BNC251" s="221"/>
      <c r="BND251" s="221"/>
      <c r="BNE251" s="221"/>
      <c r="BNF251" s="221"/>
      <c r="BNG251" s="221"/>
      <c r="BNH251" s="221"/>
      <c r="BNI251" s="221"/>
      <c r="BNJ251" s="221"/>
      <c r="BNK251" s="221"/>
      <c r="BNL251" s="221"/>
      <c r="BNM251" s="221"/>
      <c r="BNN251" s="221"/>
      <c r="BNO251" s="221"/>
      <c r="BNP251" s="221"/>
      <c r="BNQ251" s="221"/>
      <c r="BNR251" s="221"/>
      <c r="BNS251" s="221"/>
      <c r="BNT251" s="221"/>
      <c r="BNU251" s="221"/>
      <c r="BNV251" s="221"/>
      <c r="BNW251" s="221"/>
      <c r="BNX251" s="221"/>
      <c r="BNY251" s="221"/>
      <c r="BNZ251" s="221"/>
      <c r="BOA251" s="221"/>
      <c r="BOB251" s="221"/>
      <c r="BOC251" s="221"/>
      <c r="BOD251" s="221"/>
      <c r="BOE251" s="221"/>
      <c r="BOF251" s="221"/>
      <c r="BOG251" s="221"/>
      <c r="BOH251" s="221"/>
      <c r="BOI251" s="221"/>
      <c r="BOJ251" s="221"/>
      <c r="BOK251" s="221"/>
      <c r="BOL251" s="221"/>
      <c r="BOM251" s="221"/>
      <c r="BON251" s="221"/>
      <c r="BOO251" s="221"/>
      <c r="BOP251" s="221"/>
      <c r="BOQ251" s="221"/>
      <c r="BOR251" s="221"/>
      <c r="BOS251" s="221"/>
      <c r="BOT251" s="221"/>
      <c r="BOU251" s="221"/>
      <c r="BOV251" s="221"/>
      <c r="BOW251" s="221"/>
      <c r="BOX251" s="221"/>
      <c r="BOY251" s="221"/>
      <c r="BOZ251" s="221"/>
      <c r="BPA251" s="221"/>
      <c r="BPB251" s="221"/>
      <c r="BPC251" s="221"/>
      <c r="BPD251" s="221"/>
      <c r="BPE251" s="221"/>
      <c r="BPF251" s="221"/>
      <c r="BPG251" s="221"/>
      <c r="BPH251" s="221"/>
      <c r="BPI251" s="221"/>
      <c r="BPJ251" s="221"/>
      <c r="BPK251" s="221"/>
      <c r="BPL251" s="221"/>
      <c r="BPM251" s="221"/>
      <c r="BPN251" s="221"/>
      <c r="BPO251" s="221"/>
      <c r="BPP251" s="221"/>
      <c r="BPQ251" s="221"/>
      <c r="BPR251" s="221"/>
      <c r="BPS251" s="221"/>
      <c r="BPT251" s="221"/>
      <c r="BPU251" s="221"/>
      <c r="BPV251" s="221"/>
      <c r="BPW251" s="221"/>
      <c r="BPX251" s="221"/>
      <c r="BPY251" s="221"/>
      <c r="BPZ251" s="221"/>
      <c r="BQA251" s="221"/>
      <c r="BQB251" s="221"/>
      <c r="BQC251" s="221"/>
      <c r="BQD251" s="221"/>
      <c r="BQE251" s="221"/>
      <c r="BQF251" s="221"/>
      <c r="BQG251" s="221"/>
      <c r="BQH251" s="221"/>
      <c r="BQI251" s="221"/>
      <c r="BQJ251" s="221"/>
      <c r="BQK251" s="221"/>
      <c r="BQL251" s="221"/>
      <c r="BQM251" s="221"/>
      <c r="BQN251" s="221"/>
      <c r="BQO251" s="221"/>
      <c r="BQP251" s="221"/>
      <c r="BQQ251" s="221"/>
      <c r="BQR251" s="221"/>
      <c r="BQS251" s="221"/>
      <c r="BQT251" s="221"/>
      <c r="BQU251" s="221"/>
      <c r="BQV251" s="221"/>
      <c r="BQW251" s="221"/>
      <c r="BQX251" s="221"/>
      <c r="BQY251" s="221"/>
      <c r="BQZ251" s="221"/>
      <c r="BRA251" s="221"/>
      <c r="BRB251" s="221"/>
      <c r="BRC251" s="221"/>
      <c r="BRD251" s="221"/>
      <c r="BRE251" s="221"/>
      <c r="BRF251" s="221"/>
      <c r="BRG251" s="221"/>
      <c r="BRH251" s="221"/>
      <c r="BRI251" s="221"/>
      <c r="BRJ251" s="221"/>
      <c r="BRK251" s="221"/>
      <c r="BRL251" s="221"/>
      <c r="BRM251" s="221"/>
      <c r="BRN251" s="221"/>
      <c r="BRO251" s="221"/>
      <c r="BRP251" s="221"/>
      <c r="BRQ251" s="221"/>
      <c r="BRR251" s="221"/>
      <c r="BRS251" s="221"/>
      <c r="BRT251" s="221"/>
      <c r="BRU251" s="221"/>
      <c r="BRV251" s="221"/>
      <c r="BRW251" s="221"/>
      <c r="BRX251" s="221"/>
      <c r="BRY251" s="221"/>
      <c r="BRZ251" s="221"/>
      <c r="BSA251" s="221"/>
      <c r="BSB251" s="221"/>
      <c r="BSC251" s="221"/>
      <c r="BSD251" s="221"/>
      <c r="BSE251" s="221"/>
      <c r="BSF251" s="221"/>
      <c r="BSG251" s="221"/>
      <c r="BSH251" s="221"/>
      <c r="BSI251" s="221"/>
      <c r="BSJ251" s="221"/>
      <c r="BSK251" s="221"/>
      <c r="BSL251" s="221"/>
      <c r="BSM251" s="221"/>
      <c r="BSN251" s="221"/>
      <c r="BSO251" s="221"/>
      <c r="BSP251" s="221"/>
      <c r="BSQ251" s="221"/>
      <c r="BSR251" s="221"/>
      <c r="BSS251" s="221"/>
      <c r="BST251" s="221"/>
      <c r="BSU251" s="221"/>
      <c r="BSV251" s="221"/>
      <c r="BSW251" s="221"/>
      <c r="BSX251" s="221"/>
      <c r="BSY251" s="221"/>
      <c r="BSZ251" s="221"/>
      <c r="BTA251" s="221"/>
      <c r="BTB251" s="221"/>
      <c r="BTC251" s="221"/>
      <c r="BTD251" s="221"/>
      <c r="BTE251" s="221"/>
      <c r="BTF251" s="221"/>
      <c r="BTG251" s="221"/>
      <c r="BTH251" s="221"/>
      <c r="BTI251" s="221"/>
      <c r="BTJ251" s="221"/>
      <c r="BTK251" s="221"/>
      <c r="BTL251" s="221"/>
      <c r="BTM251" s="221"/>
      <c r="BTN251" s="221"/>
      <c r="BTO251" s="221"/>
      <c r="BTP251" s="221"/>
      <c r="BTQ251" s="221"/>
      <c r="BTR251" s="221"/>
      <c r="BTS251" s="221"/>
      <c r="BTT251" s="221"/>
      <c r="BTU251" s="221"/>
      <c r="BTV251" s="221"/>
      <c r="BTW251" s="221"/>
      <c r="BTX251" s="221"/>
      <c r="BTY251" s="221"/>
      <c r="BTZ251" s="221"/>
      <c r="BUA251" s="221"/>
      <c r="BUB251" s="221"/>
      <c r="BUC251" s="221"/>
      <c r="BUD251" s="221"/>
      <c r="BUE251" s="221"/>
      <c r="BUF251" s="221"/>
      <c r="BUG251" s="221"/>
      <c r="BUH251" s="221"/>
      <c r="BUI251" s="221"/>
      <c r="BUJ251" s="221"/>
      <c r="BUK251" s="221"/>
      <c r="BUL251" s="221"/>
      <c r="BUM251" s="221"/>
      <c r="BUN251" s="221"/>
      <c r="BUO251" s="221"/>
      <c r="BUP251" s="221"/>
      <c r="BUQ251" s="221"/>
      <c r="BUR251" s="221"/>
      <c r="BUS251" s="221"/>
      <c r="BUT251" s="221"/>
      <c r="BUU251" s="221"/>
      <c r="BUV251" s="221"/>
      <c r="BUW251" s="221"/>
      <c r="BUX251" s="221"/>
      <c r="BUY251" s="221"/>
      <c r="BUZ251" s="221"/>
      <c r="BVA251" s="221"/>
      <c r="BVB251" s="221"/>
      <c r="BVC251" s="221"/>
      <c r="BVD251" s="221"/>
      <c r="BVE251" s="221"/>
      <c r="BVF251" s="221"/>
      <c r="BVG251" s="221"/>
      <c r="BVH251" s="221"/>
      <c r="BVI251" s="221"/>
      <c r="BVJ251" s="221"/>
      <c r="BVK251" s="221"/>
      <c r="BVL251" s="221"/>
      <c r="BVM251" s="221"/>
      <c r="BVN251" s="221"/>
      <c r="BVO251" s="221"/>
      <c r="BVP251" s="221"/>
      <c r="BVQ251" s="221"/>
      <c r="BVR251" s="221"/>
      <c r="BVS251" s="221"/>
      <c r="BVT251" s="221"/>
      <c r="BVU251" s="221"/>
      <c r="BVV251" s="221"/>
      <c r="BVW251" s="221"/>
      <c r="BVX251" s="221"/>
      <c r="BVY251" s="221"/>
      <c r="BVZ251" s="221"/>
      <c r="BWA251" s="221"/>
      <c r="BWB251" s="221"/>
      <c r="BWC251" s="221"/>
      <c r="BWD251" s="221"/>
      <c r="BWE251" s="221"/>
      <c r="BWF251" s="221"/>
      <c r="BWG251" s="221"/>
      <c r="BWH251" s="221"/>
      <c r="BWI251" s="221"/>
      <c r="BWJ251" s="221"/>
      <c r="BWK251" s="221"/>
      <c r="BWL251" s="221"/>
      <c r="BWM251" s="221"/>
      <c r="BWN251" s="221"/>
      <c r="BWO251" s="221"/>
      <c r="BWP251" s="221"/>
      <c r="BWQ251" s="221"/>
      <c r="BWR251" s="221"/>
      <c r="BWS251" s="221"/>
      <c r="BWT251" s="221"/>
      <c r="BWU251" s="221"/>
      <c r="BWV251" s="221"/>
      <c r="BWW251" s="221"/>
      <c r="BWX251" s="221"/>
      <c r="BWY251" s="221"/>
      <c r="BWZ251" s="221"/>
      <c r="BXA251" s="221"/>
      <c r="BXB251" s="221"/>
      <c r="BXC251" s="221"/>
      <c r="BXD251" s="221"/>
      <c r="BXE251" s="221"/>
      <c r="BXF251" s="221"/>
      <c r="BXG251" s="221"/>
      <c r="BXH251" s="221"/>
      <c r="BXI251" s="221"/>
      <c r="BXJ251" s="221"/>
      <c r="BXK251" s="221"/>
      <c r="BXL251" s="221"/>
      <c r="BXM251" s="221"/>
      <c r="BXN251" s="221"/>
      <c r="BXO251" s="221"/>
      <c r="BXP251" s="221"/>
      <c r="BXQ251" s="221"/>
      <c r="BXR251" s="221"/>
      <c r="BXS251" s="221"/>
      <c r="BXT251" s="221"/>
      <c r="BXU251" s="221"/>
      <c r="BXV251" s="221"/>
      <c r="BXW251" s="221"/>
      <c r="BXX251" s="221"/>
      <c r="BXY251" s="221"/>
      <c r="BXZ251" s="221"/>
      <c r="BYA251" s="221"/>
      <c r="BYB251" s="221"/>
      <c r="BYC251" s="221"/>
      <c r="BYD251" s="221"/>
      <c r="BYE251" s="221"/>
      <c r="BYF251" s="221"/>
      <c r="BYG251" s="221"/>
      <c r="BYH251" s="221"/>
      <c r="BYI251" s="221"/>
      <c r="BYJ251" s="221"/>
      <c r="BYK251" s="221"/>
      <c r="BYL251" s="221"/>
      <c r="BYM251" s="221"/>
      <c r="BYN251" s="221"/>
      <c r="BYO251" s="221"/>
      <c r="BYP251" s="221"/>
      <c r="BYQ251" s="221"/>
      <c r="BYR251" s="221"/>
      <c r="BYS251" s="221"/>
      <c r="BYT251" s="221"/>
      <c r="BYU251" s="221"/>
      <c r="BYV251" s="221"/>
      <c r="BYW251" s="221"/>
      <c r="BYX251" s="221"/>
      <c r="BYY251" s="221"/>
      <c r="BYZ251" s="221"/>
      <c r="BZA251" s="221"/>
      <c r="BZB251" s="221"/>
      <c r="BZC251" s="221"/>
      <c r="BZD251" s="221"/>
      <c r="BZE251" s="221"/>
      <c r="BZF251" s="221"/>
      <c r="BZG251" s="221"/>
      <c r="BZH251" s="221"/>
      <c r="BZI251" s="221"/>
      <c r="BZJ251" s="221"/>
      <c r="BZK251" s="221"/>
      <c r="BZL251" s="221"/>
      <c r="BZM251" s="221"/>
      <c r="BZN251" s="221"/>
      <c r="BZO251" s="221"/>
      <c r="BZP251" s="221"/>
      <c r="BZQ251" s="221"/>
      <c r="BZR251" s="221"/>
      <c r="BZS251" s="221"/>
      <c r="BZT251" s="221"/>
      <c r="BZU251" s="221"/>
      <c r="BZV251" s="221"/>
      <c r="BZW251" s="221"/>
      <c r="BZX251" s="221"/>
      <c r="BZY251" s="221"/>
      <c r="BZZ251" s="221"/>
      <c r="CAA251" s="221"/>
      <c r="CAB251" s="221"/>
      <c r="CAC251" s="221"/>
      <c r="CAD251" s="221"/>
      <c r="CAE251" s="221"/>
      <c r="CAF251" s="221"/>
      <c r="CAG251" s="221"/>
      <c r="CAH251" s="221"/>
      <c r="CAI251" s="221"/>
      <c r="CAJ251" s="221"/>
      <c r="CAK251" s="221"/>
      <c r="CAL251" s="221"/>
      <c r="CAM251" s="221"/>
      <c r="CAN251" s="221"/>
      <c r="CAO251" s="221"/>
      <c r="CAP251" s="221"/>
      <c r="CAQ251" s="221"/>
      <c r="CAR251" s="221"/>
      <c r="CAS251" s="221"/>
      <c r="CAT251" s="221"/>
      <c r="CAU251" s="221"/>
      <c r="CAV251" s="221"/>
      <c r="CAW251" s="221"/>
      <c r="CAX251" s="221"/>
      <c r="CAY251" s="221"/>
      <c r="CAZ251" s="221"/>
      <c r="CBA251" s="221"/>
      <c r="CBB251" s="221"/>
      <c r="CBC251" s="221"/>
      <c r="CBD251" s="221"/>
      <c r="CBE251" s="221"/>
      <c r="CBF251" s="221"/>
      <c r="CBG251" s="221"/>
      <c r="CBH251" s="221"/>
      <c r="CBI251" s="221"/>
      <c r="CBJ251" s="221"/>
      <c r="CBK251" s="221"/>
      <c r="CBL251" s="221"/>
      <c r="CBM251" s="221"/>
      <c r="CBN251" s="221"/>
      <c r="CBO251" s="221"/>
      <c r="CBP251" s="221"/>
      <c r="CBQ251" s="221"/>
      <c r="CBR251" s="221"/>
      <c r="CBS251" s="221"/>
      <c r="CBT251" s="221"/>
      <c r="CBU251" s="221"/>
      <c r="CBV251" s="221"/>
      <c r="CBW251" s="221"/>
      <c r="CBX251" s="221"/>
      <c r="CBY251" s="221"/>
      <c r="CBZ251" s="221"/>
      <c r="CCA251" s="221"/>
      <c r="CCB251" s="221"/>
      <c r="CCC251" s="221"/>
      <c r="CCD251" s="221"/>
      <c r="CCE251" s="221"/>
      <c r="CCF251" s="221"/>
      <c r="CCG251" s="221"/>
      <c r="CCH251" s="221"/>
      <c r="CCI251" s="221"/>
      <c r="CCJ251" s="221"/>
      <c r="CCK251" s="221"/>
      <c r="CCL251" s="221"/>
      <c r="CCM251" s="221"/>
      <c r="CCN251" s="221"/>
      <c r="CCO251" s="221"/>
      <c r="CCP251" s="221"/>
      <c r="CCQ251" s="221"/>
      <c r="CCR251" s="221"/>
      <c r="CCS251" s="221"/>
      <c r="CCT251" s="221"/>
      <c r="CCU251" s="221"/>
      <c r="CCV251" s="221"/>
      <c r="CCW251" s="221"/>
      <c r="CCX251" s="221"/>
      <c r="CCY251" s="221"/>
      <c r="CCZ251" s="221"/>
      <c r="CDA251" s="221"/>
      <c r="CDB251" s="221"/>
      <c r="CDC251" s="221"/>
      <c r="CDD251" s="221"/>
      <c r="CDE251" s="221"/>
      <c r="CDF251" s="221"/>
      <c r="CDG251" s="221"/>
      <c r="CDH251" s="221"/>
      <c r="CDI251" s="221"/>
      <c r="CDJ251" s="221"/>
      <c r="CDK251" s="221"/>
      <c r="CDL251" s="221"/>
      <c r="CDM251" s="221"/>
      <c r="CDN251" s="221"/>
      <c r="CDO251" s="221"/>
      <c r="CDP251" s="221"/>
      <c r="CDQ251" s="221"/>
      <c r="CDR251" s="221"/>
      <c r="CDS251" s="221"/>
      <c r="CDT251" s="221"/>
      <c r="CDU251" s="221"/>
      <c r="CDV251" s="221"/>
      <c r="CDW251" s="221"/>
      <c r="CDX251" s="221"/>
      <c r="CDY251" s="221"/>
      <c r="CDZ251" s="221"/>
      <c r="CEA251" s="221"/>
      <c r="CEB251" s="221"/>
      <c r="CEC251" s="221"/>
      <c r="CED251" s="221"/>
      <c r="CEE251" s="221"/>
      <c r="CEF251" s="221"/>
      <c r="CEG251" s="221"/>
      <c r="CEH251" s="221"/>
      <c r="CEI251" s="221"/>
      <c r="CEJ251" s="221"/>
      <c r="CEK251" s="221"/>
      <c r="CEL251" s="221"/>
      <c r="CEM251" s="221"/>
      <c r="CEN251" s="221"/>
      <c r="CEO251" s="221"/>
      <c r="CEP251" s="221"/>
      <c r="CEQ251" s="221"/>
      <c r="CER251" s="221"/>
      <c r="CES251" s="221"/>
      <c r="CET251" s="221"/>
      <c r="CEU251" s="221"/>
      <c r="CEV251" s="221"/>
      <c r="CEW251" s="221"/>
      <c r="CEX251" s="221"/>
      <c r="CEY251" s="221"/>
      <c r="CEZ251" s="221"/>
      <c r="CFA251" s="221"/>
      <c r="CFB251" s="221"/>
      <c r="CFC251" s="221"/>
      <c r="CFD251" s="221"/>
      <c r="CFE251" s="221"/>
      <c r="CFF251" s="221"/>
      <c r="CFG251" s="221"/>
      <c r="CFH251" s="221"/>
      <c r="CFI251" s="221"/>
      <c r="CFJ251" s="221"/>
      <c r="CFK251" s="221"/>
      <c r="CFL251" s="221"/>
      <c r="CFM251" s="221"/>
      <c r="CFN251" s="221"/>
      <c r="CFO251" s="221"/>
      <c r="CFP251" s="221"/>
      <c r="CFQ251" s="221"/>
      <c r="CFR251" s="221"/>
      <c r="CFS251" s="221"/>
      <c r="CFT251" s="221"/>
      <c r="CFU251" s="221"/>
      <c r="CFV251" s="221"/>
      <c r="CFW251" s="221"/>
      <c r="CFX251" s="221"/>
      <c r="CFY251" s="221"/>
      <c r="CFZ251" s="221"/>
      <c r="CGA251" s="221"/>
      <c r="CGB251" s="221"/>
      <c r="CGC251" s="221"/>
      <c r="CGD251" s="221"/>
      <c r="CGE251" s="221"/>
      <c r="CGF251" s="221"/>
      <c r="CGG251" s="221"/>
      <c r="CGH251" s="221"/>
      <c r="CGI251" s="221"/>
      <c r="CGJ251" s="221"/>
      <c r="CGK251" s="221"/>
      <c r="CGL251" s="221"/>
      <c r="CGM251" s="221"/>
      <c r="CGN251" s="221"/>
      <c r="CGO251" s="221"/>
      <c r="CGP251" s="221"/>
      <c r="CGQ251" s="221"/>
      <c r="CGR251" s="221"/>
      <c r="CGS251" s="221"/>
      <c r="CGT251" s="221"/>
      <c r="CGU251" s="221"/>
      <c r="CGV251" s="221"/>
      <c r="CGW251" s="221"/>
      <c r="CGX251" s="221"/>
      <c r="CGY251" s="221"/>
      <c r="CGZ251" s="221"/>
      <c r="CHA251" s="221"/>
      <c r="CHB251" s="221"/>
      <c r="CHC251" s="221"/>
      <c r="CHD251" s="221"/>
      <c r="CHE251" s="221"/>
      <c r="CHF251" s="221"/>
      <c r="CHG251" s="221"/>
      <c r="CHH251" s="221"/>
      <c r="CHI251" s="221"/>
      <c r="CHJ251" s="221"/>
      <c r="CHK251" s="221"/>
      <c r="CHL251" s="221"/>
      <c r="CHM251" s="221"/>
      <c r="CHN251" s="221"/>
      <c r="CHO251" s="221"/>
      <c r="CHP251" s="221"/>
      <c r="CHQ251" s="221"/>
      <c r="CHR251" s="221"/>
      <c r="CHS251" s="221"/>
      <c r="CHT251" s="221"/>
      <c r="CHU251" s="221"/>
      <c r="CHV251" s="221"/>
      <c r="CHW251" s="221"/>
      <c r="CHX251" s="221"/>
      <c r="CHY251" s="221"/>
      <c r="CHZ251" s="221"/>
      <c r="CIA251" s="221"/>
      <c r="CIB251" s="221"/>
      <c r="CIC251" s="221"/>
      <c r="CID251" s="221"/>
      <c r="CIE251" s="221"/>
      <c r="CIF251" s="221"/>
      <c r="CIG251" s="221"/>
      <c r="CIH251" s="221"/>
      <c r="CII251" s="221"/>
      <c r="CIJ251" s="221"/>
      <c r="CIK251" s="221"/>
      <c r="CIL251" s="221"/>
      <c r="CIM251" s="221"/>
      <c r="CIN251" s="221"/>
      <c r="CIO251" s="221"/>
      <c r="CIP251" s="221"/>
      <c r="CIQ251" s="221"/>
      <c r="CIR251" s="221"/>
      <c r="CIS251" s="221"/>
      <c r="CIT251" s="221"/>
      <c r="CIU251" s="221"/>
      <c r="CIV251" s="221"/>
      <c r="CIW251" s="221"/>
      <c r="CIX251" s="221"/>
      <c r="CIY251" s="221"/>
      <c r="CIZ251" s="221"/>
      <c r="CJA251" s="221"/>
      <c r="CJB251" s="221"/>
      <c r="CJC251" s="221"/>
      <c r="CJD251" s="221"/>
      <c r="CJE251" s="221"/>
      <c r="CJF251" s="221"/>
      <c r="CJG251" s="221"/>
      <c r="CJH251" s="221"/>
      <c r="CJI251" s="221"/>
      <c r="CJJ251" s="221"/>
      <c r="CJK251" s="221"/>
      <c r="CJL251" s="221"/>
      <c r="CJM251" s="221"/>
      <c r="CJN251" s="221"/>
      <c r="CJO251" s="221"/>
      <c r="CJP251" s="221"/>
      <c r="CJQ251" s="221"/>
      <c r="CJR251" s="221"/>
      <c r="CJS251" s="221"/>
      <c r="CJT251" s="221"/>
      <c r="CJU251" s="221"/>
      <c r="CJV251" s="221"/>
      <c r="CJW251" s="221"/>
      <c r="CJX251" s="221"/>
      <c r="CJY251" s="221"/>
      <c r="CJZ251" s="221"/>
      <c r="CKA251" s="221"/>
      <c r="CKB251" s="221"/>
      <c r="CKC251" s="221"/>
      <c r="CKD251" s="221"/>
      <c r="CKE251" s="221"/>
      <c r="CKF251" s="221"/>
      <c r="CKG251" s="221"/>
      <c r="CKH251" s="221"/>
      <c r="CKI251" s="221"/>
      <c r="CKJ251" s="221"/>
      <c r="CKK251" s="221"/>
      <c r="CKL251" s="221"/>
      <c r="CKM251" s="221"/>
      <c r="CKN251" s="221"/>
      <c r="CKO251" s="221"/>
      <c r="CKP251" s="221"/>
      <c r="CKQ251" s="221"/>
      <c r="CKR251" s="221"/>
      <c r="CKS251" s="221"/>
      <c r="CKT251" s="221"/>
      <c r="CKU251" s="221"/>
      <c r="CKV251" s="221"/>
      <c r="CKW251" s="221"/>
      <c r="CKX251" s="221"/>
      <c r="CKY251" s="221"/>
      <c r="CKZ251" s="221"/>
      <c r="CLA251" s="221"/>
      <c r="CLB251" s="221"/>
      <c r="CLC251" s="221"/>
      <c r="CLD251" s="221"/>
      <c r="CLE251" s="221"/>
      <c r="CLF251" s="221"/>
      <c r="CLG251" s="221"/>
      <c r="CLH251" s="221"/>
      <c r="CLI251" s="221"/>
      <c r="CLJ251" s="221"/>
      <c r="CLK251" s="221"/>
      <c r="CLL251" s="221"/>
      <c r="CLM251" s="221"/>
      <c r="CLN251" s="221"/>
      <c r="CLO251" s="221"/>
      <c r="CLP251" s="221"/>
      <c r="CLQ251" s="221"/>
      <c r="CLR251" s="221"/>
      <c r="CLS251" s="221"/>
      <c r="CLT251" s="221"/>
      <c r="CLU251" s="221"/>
      <c r="CLV251" s="221"/>
      <c r="CLW251" s="221"/>
      <c r="CLX251" s="221"/>
      <c r="CLY251" s="221"/>
      <c r="CLZ251" s="221"/>
      <c r="CMA251" s="221"/>
      <c r="CMB251" s="221"/>
      <c r="CMC251" s="221"/>
      <c r="CMD251" s="221"/>
      <c r="CME251" s="221"/>
      <c r="CMF251" s="221"/>
      <c r="CMG251" s="221"/>
      <c r="CMH251" s="221"/>
      <c r="CMI251" s="221"/>
      <c r="CMJ251" s="221"/>
      <c r="CMK251" s="221"/>
      <c r="CML251" s="221"/>
      <c r="CMM251" s="221"/>
      <c r="CMN251" s="221"/>
      <c r="CMO251" s="221"/>
      <c r="CMP251" s="221"/>
      <c r="CMQ251" s="221"/>
      <c r="CMR251" s="221"/>
      <c r="CMS251" s="221"/>
      <c r="CMT251" s="221"/>
      <c r="CMU251" s="221"/>
      <c r="CMV251" s="221"/>
      <c r="CMW251" s="221"/>
      <c r="CMX251" s="221"/>
      <c r="CMY251" s="221"/>
      <c r="CMZ251" s="221"/>
      <c r="CNA251" s="221"/>
      <c r="CNB251" s="221"/>
      <c r="CNC251" s="221"/>
      <c r="CND251" s="221"/>
      <c r="CNE251" s="221"/>
      <c r="CNF251" s="221"/>
      <c r="CNG251" s="221"/>
      <c r="CNH251" s="221"/>
      <c r="CNI251" s="221"/>
      <c r="CNJ251" s="221"/>
      <c r="CNK251" s="221"/>
      <c r="CNL251" s="221"/>
      <c r="CNM251" s="221"/>
      <c r="CNN251" s="221"/>
      <c r="CNO251" s="221"/>
      <c r="CNP251" s="221"/>
      <c r="CNQ251" s="221"/>
      <c r="CNR251" s="221"/>
      <c r="CNS251" s="221"/>
      <c r="CNT251" s="221"/>
      <c r="CNU251" s="221"/>
      <c r="CNV251" s="221"/>
      <c r="CNW251" s="221"/>
      <c r="CNX251" s="221"/>
      <c r="CNY251" s="221"/>
      <c r="CNZ251" s="221"/>
      <c r="COA251" s="221"/>
      <c r="COB251" s="221"/>
      <c r="COC251" s="221"/>
      <c r="COD251" s="221"/>
      <c r="COE251" s="221"/>
      <c r="COF251" s="221"/>
      <c r="COG251" s="221"/>
      <c r="COH251" s="221"/>
      <c r="COI251" s="221"/>
      <c r="COJ251" s="221"/>
      <c r="COK251" s="221"/>
      <c r="COL251" s="221"/>
      <c r="COM251" s="221"/>
      <c r="CON251" s="221"/>
      <c r="COO251" s="221"/>
      <c r="COP251" s="221"/>
      <c r="COQ251" s="221"/>
      <c r="COR251" s="221"/>
      <c r="COS251" s="221"/>
      <c r="COT251" s="221"/>
      <c r="COU251" s="221"/>
      <c r="COV251" s="221"/>
      <c r="COW251" s="221"/>
      <c r="COX251" s="221"/>
      <c r="COY251" s="221"/>
      <c r="COZ251" s="221"/>
      <c r="CPA251" s="221"/>
      <c r="CPB251" s="221"/>
      <c r="CPC251" s="221"/>
      <c r="CPD251" s="221"/>
      <c r="CPE251" s="221"/>
      <c r="CPF251" s="221"/>
      <c r="CPG251" s="221"/>
      <c r="CPH251" s="221"/>
      <c r="CPI251" s="221"/>
      <c r="CPJ251" s="221"/>
      <c r="CPK251" s="221"/>
      <c r="CPL251" s="221"/>
      <c r="CPM251" s="221"/>
      <c r="CPN251" s="221"/>
      <c r="CPO251" s="221"/>
      <c r="CPP251" s="221"/>
      <c r="CPQ251" s="221"/>
      <c r="CPR251" s="221"/>
      <c r="CPS251" s="221"/>
      <c r="CPT251" s="221"/>
      <c r="CPU251" s="221"/>
      <c r="CPV251" s="221"/>
      <c r="CPW251" s="221"/>
      <c r="CPX251" s="221"/>
      <c r="CPY251" s="221"/>
      <c r="CPZ251" s="221"/>
      <c r="CQA251" s="221"/>
      <c r="CQB251" s="221"/>
      <c r="CQC251" s="221"/>
      <c r="CQD251" s="221"/>
      <c r="CQE251" s="221"/>
      <c r="CQF251" s="221"/>
      <c r="CQG251" s="221"/>
      <c r="CQH251" s="221"/>
      <c r="CQI251" s="221"/>
      <c r="CQJ251" s="221"/>
      <c r="CQK251" s="221"/>
      <c r="CQL251" s="221"/>
      <c r="CQM251" s="221"/>
      <c r="CQN251" s="221"/>
      <c r="CQO251" s="221"/>
      <c r="CQP251" s="221"/>
      <c r="CQQ251" s="221"/>
      <c r="CQR251" s="221"/>
      <c r="CQS251" s="221"/>
      <c r="CQT251" s="221"/>
      <c r="CQU251" s="221"/>
      <c r="CQV251" s="221"/>
      <c r="CQW251" s="221"/>
      <c r="CQX251" s="221"/>
      <c r="CQY251" s="221"/>
      <c r="CQZ251" s="221"/>
      <c r="CRA251" s="221"/>
      <c r="CRB251" s="221"/>
      <c r="CRC251" s="221"/>
      <c r="CRD251" s="221"/>
      <c r="CRE251" s="221"/>
      <c r="CRF251" s="221"/>
      <c r="CRG251" s="221"/>
      <c r="CRH251" s="221"/>
      <c r="CRI251" s="221"/>
      <c r="CRJ251" s="221"/>
      <c r="CRK251" s="221"/>
      <c r="CRL251" s="221"/>
      <c r="CRM251" s="221"/>
      <c r="CRN251" s="221"/>
      <c r="CRO251" s="221"/>
      <c r="CRP251" s="221"/>
      <c r="CRQ251" s="221"/>
      <c r="CRR251" s="221"/>
      <c r="CRS251" s="221"/>
      <c r="CRT251" s="221"/>
      <c r="CRU251" s="221"/>
      <c r="CRV251" s="221"/>
      <c r="CRW251" s="221"/>
      <c r="CRX251" s="221"/>
      <c r="CRY251" s="221"/>
      <c r="CRZ251" s="221"/>
      <c r="CSA251" s="221"/>
      <c r="CSB251" s="221"/>
      <c r="CSC251" s="221"/>
      <c r="CSD251" s="221"/>
      <c r="CSE251" s="221"/>
      <c r="CSF251" s="221"/>
      <c r="CSG251" s="221"/>
      <c r="CSH251" s="221"/>
      <c r="CSI251" s="221"/>
      <c r="CSJ251" s="221"/>
      <c r="CSK251" s="221"/>
      <c r="CSL251" s="221"/>
      <c r="CSM251" s="221"/>
      <c r="CSN251" s="221"/>
      <c r="CSO251" s="221"/>
      <c r="CSP251" s="221"/>
      <c r="CSQ251" s="221"/>
      <c r="CSR251" s="221"/>
      <c r="CSS251" s="221"/>
      <c r="CST251" s="221"/>
      <c r="CSU251" s="221"/>
      <c r="CSV251" s="221"/>
      <c r="CSW251" s="221"/>
      <c r="CSX251" s="221"/>
      <c r="CSY251" s="221"/>
      <c r="CSZ251" s="221"/>
      <c r="CTA251" s="221"/>
      <c r="CTB251" s="221"/>
      <c r="CTC251" s="221"/>
      <c r="CTD251" s="221"/>
      <c r="CTE251" s="221"/>
      <c r="CTF251" s="221"/>
      <c r="CTG251" s="221"/>
      <c r="CTH251" s="221"/>
      <c r="CTI251" s="221"/>
      <c r="CTJ251" s="221"/>
      <c r="CTK251" s="221"/>
      <c r="CTL251" s="221"/>
      <c r="CTM251" s="221"/>
      <c r="CTN251" s="221"/>
      <c r="CTO251" s="221"/>
      <c r="CTP251" s="221"/>
      <c r="CTQ251" s="221"/>
      <c r="CTR251" s="221"/>
      <c r="CTS251" s="221"/>
      <c r="CTT251" s="221"/>
      <c r="CTU251" s="221"/>
      <c r="CTV251" s="221"/>
      <c r="CTW251" s="221"/>
      <c r="CTX251" s="221"/>
      <c r="CTY251" s="221"/>
      <c r="CTZ251" s="221"/>
      <c r="CUA251" s="221"/>
      <c r="CUB251" s="221"/>
      <c r="CUC251" s="221"/>
      <c r="CUD251" s="221"/>
      <c r="CUE251" s="221"/>
      <c r="CUF251" s="221"/>
      <c r="CUG251" s="221"/>
      <c r="CUH251" s="221"/>
      <c r="CUI251" s="221"/>
      <c r="CUJ251" s="221"/>
      <c r="CUK251" s="221"/>
      <c r="CUL251" s="221"/>
      <c r="CUM251" s="221"/>
      <c r="CUN251" s="221"/>
      <c r="CUO251" s="221"/>
      <c r="CUP251" s="221"/>
      <c r="CUQ251" s="221"/>
      <c r="CUR251" s="221"/>
      <c r="CUS251" s="221"/>
      <c r="CUT251" s="221"/>
      <c r="CUU251" s="221"/>
      <c r="CUV251" s="221"/>
      <c r="CUW251" s="221"/>
      <c r="CUX251" s="221"/>
      <c r="CUY251" s="221"/>
      <c r="CUZ251" s="221"/>
      <c r="CVA251" s="221"/>
      <c r="CVB251" s="221"/>
      <c r="CVC251" s="221"/>
      <c r="CVD251" s="221"/>
      <c r="CVE251" s="221"/>
      <c r="CVF251" s="221"/>
      <c r="CVG251" s="221"/>
      <c r="CVH251" s="221"/>
      <c r="CVI251" s="221"/>
      <c r="CVJ251" s="221"/>
      <c r="CVK251" s="221"/>
      <c r="CVL251" s="221"/>
      <c r="CVM251" s="221"/>
      <c r="CVN251" s="221"/>
      <c r="CVO251" s="221"/>
      <c r="CVP251" s="221"/>
      <c r="CVQ251" s="221"/>
      <c r="CVR251" s="221"/>
      <c r="CVS251" s="221"/>
      <c r="CVT251" s="221"/>
      <c r="CVU251" s="221"/>
      <c r="CVV251" s="221"/>
      <c r="CVW251" s="221"/>
      <c r="CVX251" s="221"/>
      <c r="CVY251" s="221"/>
      <c r="CVZ251" s="221"/>
      <c r="CWA251" s="221"/>
      <c r="CWB251" s="221"/>
      <c r="CWC251" s="221"/>
      <c r="CWD251" s="221"/>
      <c r="CWE251" s="221"/>
      <c r="CWF251" s="221"/>
      <c r="CWG251" s="221"/>
      <c r="CWH251" s="221"/>
      <c r="CWI251" s="221"/>
      <c r="CWJ251" s="221"/>
      <c r="CWK251" s="221"/>
      <c r="CWL251" s="221"/>
      <c r="CWM251" s="221"/>
      <c r="CWN251" s="221"/>
      <c r="CWO251" s="221"/>
      <c r="CWP251" s="221"/>
      <c r="CWQ251" s="221"/>
      <c r="CWR251" s="221"/>
      <c r="CWS251" s="221"/>
      <c r="CWT251" s="221"/>
      <c r="CWU251" s="221"/>
      <c r="CWV251" s="221"/>
      <c r="CWW251" s="221"/>
      <c r="CWX251" s="221"/>
      <c r="CWY251" s="221"/>
      <c r="CWZ251" s="221"/>
      <c r="CXA251" s="221"/>
      <c r="CXB251" s="221"/>
      <c r="CXC251" s="221"/>
      <c r="CXD251" s="221"/>
      <c r="CXE251" s="221"/>
      <c r="CXF251" s="221"/>
      <c r="CXG251" s="221"/>
      <c r="CXH251" s="221"/>
      <c r="CXI251" s="221"/>
      <c r="CXJ251" s="221"/>
      <c r="CXK251" s="221"/>
      <c r="CXL251" s="221"/>
      <c r="CXM251" s="221"/>
      <c r="CXN251" s="221"/>
      <c r="CXO251" s="221"/>
      <c r="CXP251" s="221"/>
      <c r="CXQ251" s="221"/>
      <c r="CXR251" s="221"/>
      <c r="CXS251" s="221"/>
      <c r="CXT251" s="221"/>
      <c r="CXU251" s="221"/>
      <c r="CXV251" s="221"/>
      <c r="CXW251" s="221"/>
      <c r="CXX251" s="221"/>
      <c r="CXY251" s="221"/>
      <c r="CXZ251" s="221"/>
      <c r="CYA251" s="221"/>
      <c r="CYB251" s="221"/>
      <c r="CYC251" s="221"/>
      <c r="CYD251" s="221"/>
      <c r="CYE251" s="221"/>
      <c r="CYF251" s="221"/>
      <c r="CYG251" s="221"/>
      <c r="CYH251" s="221"/>
      <c r="CYI251" s="221"/>
      <c r="CYJ251" s="221"/>
      <c r="CYK251" s="221"/>
      <c r="CYL251" s="221"/>
      <c r="CYM251" s="221"/>
      <c r="CYN251" s="221"/>
      <c r="CYO251" s="221"/>
      <c r="CYP251" s="221"/>
      <c r="CYQ251" s="221"/>
      <c r="CYR251" s="221"/>
      <c r="CYS251" s="221"/>
      <c r="CYT251" s="221"/>
      <c r="CYU251" s="221"/>
      <c r="CYV251" s="221"/>
      <c r="CYW251" s="221"/>
      <c r="CYX251" s="221"/>
      <c r="CYY251" s="221"/>
      <c r="CYZ251" s="221"/>
      <c r="CZA251" s="221"/>
      <c r="CZB251" s="221"/>
      <c r="CZC251" s="221"/>
      <c r="CZD251" s="221"/>
      <c r="CZE251" s="221"/>
      <c r="CZF251" s="221"/>
      <c r="CZG251" s="221"/>
      <c r="CZH251" s="221"/>
      <c r="CZI251" s="221"/>
      <c r="CZJ251" s="221"/>
      <c r="CZK251" s="221"/>
      <c r="CZL251" s="221"/>
      <c r="CZM251" s="221"/>
      <c r="CZN251" s="221"/>
      <c r="CZO251" s="221"/>
      <c r="CZP251" s="221"/>
      <c r="CZQ251" s="221"/>
      <c r="CZR251" s="221"/>
      <c r="CZS251" s="221"/>
      <c r="CZT251" s="221"/>
      <c r="CZU251" s="221"/>
      <c r="CZV251" s="221"/>
      <c r="CZW251" s="221"/>
      <c r="CZX251" s="221"/>
      <c r="CZY251" s="221"/>
      <c r="CZZ251" s="221"/>
      <c r="DAA251" s="221"/>
      <c r="DAB251" s="221"/>
      <c r="DAC251" s="221"/>
      <c r="DAD251" s="221"/>
      <c r="DAE251" s="221"/>
      <c r="DAF251" s="221"/>
      <c r="DAG251" s="221"/>
      <c r="DAH251" s="221"/>
      <c r="DAI251" s="221"/>
      <c r="DAJ251" s="221"/>
      <c r="DAK251" s="221"/>
      <c r="DAL251" s="221"/>
      <c r="DAM251" s="221"/>
      <c r="DAN251" s="221"/>
      <c r="DAO251" s="221"/>
      <c r="DAP251" s="221"/>
      <c r="DAQ251" s="221"/>
      <c r="DAR251" s="221"/>
      <c r="DAS251" s="221"/>
      <c r="DAT251" s="221"/>
      <c r="DAU251" s="221"/>
      <c r="DAV251" s="221"/>
      <c r="DAW251" s="221"/>
      <c r="DAX251" s="221"/>
      <c r="DAY251" s="221"/>
      <c r="DAZ251" s="221"/>
      <c r="DBA251" s="221"/>
      <c r="DBB251" s="221"/>
      <c r="DBC251" s="221"/>
      <c r="DBD251" s="221"/>
      <c r="DBE251" s="221"/>
      <c r="DBF251" s="221"/>
      <c r="DBG251" s="221"/>
      <c r="DBH251" s="221"/>
      <c r="DBI251" s="221"/>
      <c r="DBJ251" s="221"/>
      <c r="DBK251" s="221"/>
      <c r="DBL251" s="221"/>
      <c r="DBM251" s="221"/>
      <c r="DBN251" s="221"/>
      <c r="DBO251" s="221"/>
      <c r="DBP251" s="221"/>
      <c r="DBQ251" s="221"/>
      <c r="DBR251" s="221"/>
      <c r="DBS251" s="221"/>
      <c r="DBT251" s="221"/>
      <c r="DBU251" s="221"/>
      <c r="DBV251" s="221"/>
      <c r="DBW251" s="221"/>
      <c r="DBX251" s="221"/>
      <c r="DBY251" s="221"/>
      <c r="DBZ251" s="221"/>
      <c r="DCA251" s="221"/>
      <c r="DCB251" s="221"/>
      <c r="DCC251" s="221"/>
      <c r="DCD251" s="221"/>
      <c r="DCE251" s="221"/>
      <c r="DCF251" s="221"/>
      <c r="DCG251" s="221"/>
      <c r="DCH251" s="221"/>
      <c r="DCI251" s="221"/>
      <c r="DCJ251" s="221"/>
      <c r="DCK251" s="221"/>
      <c r="DCL251" s="221"/>
      <c r="DCM251" s="221"/>
      <c r="DCN251" s="221"/>
      <c r="DCO251" s="221"/>
      <c r="DCP251" s="221"/>
      <c r="DCQ251" s="221"/>
      <c r="DCR251" s="221"/>
      <c r="DCS251" s="221"/>
      <c r="DCT251" s="221"/>
      <c r="DCU251" s="221"/>
      <c r="DCV251" s="221"/>
      <c r="DCW251" s="221"/>
      <c r="DCX251" s="221"/>
      <c r="DCY251" s="221"/>
      <c r="DCZ251" s="221"/>
      <c r="DDA251" s="221"/>
      <c r="DDB251" s="221"/>
      <c r="DDC251" s="221"/>
      <c r="DDD251" s="221"/>
      <c r="DDE251" s="221"/>
      <c r="DDF251" s="221"/>
      <c r="DDG251" s="221"/>
      <c r="DDH251" s="221"/>
      <c r="DDI251" s="221"/>
      <c r="DDJ251" s="221"/>
      <c r="DDK251" s="221"/>
      <c r="DDL251" s="221"/>
      <c r="DDM251" s="221"/>
      <c r="DDN251" s="221"/>
      <c r="DDO251" s="221"/>
      <c r="DDP251" s="221"/>
      <c r="DDQ251" s="221"/>
      <c r="DDR251" s="221"/>
      <c r="DDS251" s="221"/>
      <c r="DDT251" s="221"/>
      <c r="DDU251" s="221"/>
      <c r="DDV251" s="221"/>
      <c r="DDW251" s="221"/>
      <c r="DDX251" s="221"/>
      <c r="DDY251" s="221"/>
      <c r="DDZ251" s="221"/>
      <c r="DEA251" s="221"/>
      <c r="DEB251" s="221"/>
      <c r="DEC251" s="221"/>
      <c r="DED251" s="221"/>
      <c r="DEE251" s="221"/>
      <c r="DEF251" s="221"/>
      <c r="DEG251" s="221"/>
      <c r="DEH251" s="221"/>
      <c r="DEI251" s="221"/>
      <c r="DEJ251" s="221"/>
      <c r="DEK251" s="221"/>
      <c r="DEL251" s="221"/>
      <c r="DEM251" s="221"/>
      <c r="DEN251" s="221"/>
      <c r="DEO251" s="221"/>
      <c r="DEP251" s="221"/>
      <c r="DEQ251" s="221"/>
      <c r="DER251" s="221"/>
      <c r="DES251" s="221"/>
      <c r="DET251" s="221"/>
      <c r="DEU251" s="221"/>
      <c r="DEV251" s="221"/>
      <c r="DEW251" s="221"/>
      <c r="DEX251" s="221"/>
      <c r="DEY251" s="221"/>
      <c r="DEZ251" s="221"/>
      <c r="DFA251" s="221"/>
      <c r="DFB251" s="221"/>
      <c r="DFC251" s="221"/>
      <c r="DFD251" s="221"/>
      <c r="DFE251" s="221"/>
      <c r="DFF251" s="221"/>
      <c r="DFG251" s="221"/>
      <c r="DFH251" s="221"/>
      <c r="DFI251" s="221"/>
      <c r="DFJ251" s="221"/>
      <c r="DFK251" s="221"/>
      <c r="DFL251" s="221"/>
      <c r="DFM251" s="221"/>
      <c r="DFN251" s="221"/>
      <c r="DFO251" s="221"/>
      <c r="DFP251" s="221"/>
      <c r="DFQ251" s="221"/>
      <c r="DFR251" s="221"/>
      <c r="DFS251" s="221"/>
      <c r="DFT251" s="221"/>
      <c r="DFU251" s="221"/>
      <c r="DFV251" s="221"/>
      <c r="DFW251" s="221"/>
      <c r="DFX251" s="221"/>
      <c r="DFY251" s="221"/>
      <c r="DFZ251" s="221"/>
      <c r="DGA251" s="221"/>
      <c r="DGB251" s="221"/>
      <c r="DGC251" s="221"/>
      <c r="DGD251" s="221"/>
      <c r="DGE251" s="221"/>
      <c r="DGF251" s="221"/>
      <c r="DGG251" s="221"/>
      <c r="DGH251" s="221"/>
      <c r="DGI251" s="221"/>
      <c r="DGJ251" s="221"/>
      <c r="DGK251" s="221"/>
      <c r="DGL251" s="221"/>
      <c r="DGM251" s="221"/>
      <c r="DGN251" s="221"/>
      <c r="DGO251" s="221"/>
      <c r="DGP251" s="221"/>
      <c r="DGQ251" s="221"/>
      <c r="DGR251" s="221"/>
      <c r="DGS251" s="221"/>
      <c r="DGT251" s="221"/>
      <c r="DGU251" s="221"/>
      <c r="DGV251" s="221"/>
      <c r="DGW251" s="221"/>
      <c r="DGX251" s="221"/>
      <c r="DGY251" s="221"/>
      <c r="DGZ251" s="221"/>
      <c r="DHA251" s="221"/>
      <c r="DHB251" s="221"/>
      <c r="DHC251" s="221"/>
      <c r="DHD251" s="221"/>
      <c r="DHE251" s="221"/>
      <c r="DHF251" s="221"/>
      <c r="DHG251" s="221"/>
      <c r="DHH251" s="221"/>
      <c r="DHI251" s="221"/>
      <c r="DHJ251" s="221"/>
      <c r="DHK251" s="221"/>
      <c r="DHL251" s="221"/>
      <c r="DHM251" s="221"/>
      <c r="DHN251" s="221"/>
      <c r="DHO251" s="221"/>
      <c r="DHP251" s="221"/>
      <c r="DHQ251" s="221"/>
      <c r="DHR251" s="221"/>
      <c r="DHS251" s="221"/>
      <c r="DHT251" s="221"/>
      <c r="DHU251" s="221"/>
      <c r="DHV251" s="221"/>
      <c r="DHW251" s="221"/>
      <c r="DHX251" s="221"/>
      <c r="DHY251" s="221"/>
      <c r="DHZ251" s="221"/>
      <c r="DIA251" s="221"/>
      <c r="DIB251" s="221"/>
      <c r="DIC251" s="221"/>
      <c r="DID251" s="221"/>
      <c r="DIE251" s="221"/>
      <c r="DIF251" s="221"/>
      <c r="DIG251" s="221"/>
      <c r="DIH251" s="221"/>
      <c r="DII251" s="221"/>
      <c r="DIJ251" s="221"/>
      <c r="DIK251" s="221"/>
      <c r="DIL251" s="221"/>
      <c r="DIM251" s="221"/>
      <c r="DIN251" s="221"/>
      <c r="DIO251" s="221"/>
      <c r="DIP251" s="221"/>
      <c r="DIQ251" s="221"/>
      <c r="DIR251" s="221"/>
      <c r="DIS251" s="221"/>
      <c r="DIT251" s="221"/>
      <c r="DIU251" s="221"/>
      <c r="DIV251" s="221"/>
      <c r="DIW251" s="221"/>
      <c r="DIX251" s="221"/>
      <c r="DIY251" s="221"/>
      <c r="DIZ251" s="221"/>
      <c r="DJA251" s="221"/>
      <c r="DJB251" s="221"/>
      <c r="DJC251" s="221"/>
      <c r="DJD251" s="221"/>
      <c r="DJE251" s="221"/>
      <c r="DJF251" s="221"/>
      <c r="DJG251" s="221"/>
      <c r="DJH251" s="221"/>
      <c r="DJI251" s="221"/>
      <c r="DJJ251" s="221"/>
      <c r="DJK251" s="221"/>
      <c r="DJL251" s="221"/>
      <c r="DJM251" s="221"/>
      <c r="DJN251" s="221"/>
      <c r="DJO251" s="221"/>
      <c r="DJP251" s="221"/>
      <c r="DJQ251" s="221"/>
      <c r="DJR251" s="221"/>
      <c r="DJS251" s="221"/>
      <c r="DJT251" s="221"/>
      <c r="DJU251" s="221"/>
      <c r="DJV251" s="221"/>
      <c r="DJW251" s="221"/>
      <c r="DJX251" s="221"/>
      <c r="DJY251" s="221"/>
      <c r="DJZ251" s="221"/>
      <c r="DKA251" s="221"/>
      <c r="DKB251" s="221"/>
      <c r="DKC251" s="221"/>
      <c r="DKD251" s="221"/>
      <c r="DKE251" s="221"/>
      <c r="DKF251" s="221"/>
      <c r="DKG251" s="221"/>
      <c r="DKH251" s="221"/>
      <c r="DKI251" s="221"/>
      <c r="DKJ251" s="221"/>
      <c r="DKK251" s="221"/>
      <c r="DKL251" s="221"/>
      <c r="DKM251" s="221"/>
      <c r="DKN251" s="221"/>
      <c r="DKO251" s="221"/>
      <c r="DKP251" s="221"/>
      <c r="DKQ251" s="221"/>
      <c r="DKR251" s="221"/>
      <c r="DKS251" s="221"/>
      <c r="DKT251" s="221"/>
      <c r="DKU251" s="221"/>
      <c r="DKV251" s="221"/>
      <c r="DKW251" s="221"/>
      <c r="DKX251" s="221"/>
      <c r="DKY251" s="221"/>
      <c r="DKZ251" s="221"/>
      <c r="DLA251" s="221"/>
      <c r="DLB251" s="221"/>
      <c r="DLC251" s="221"/>
      <c r="DLD251" s="221"/>
      <c r="DLE251" s="221"/>
      <c r="DLF251" s="221"/>
      <c r="DLG251" s="221"/>
      <c r="DLH251" s="221"/>
      <c r="DLI251" s="221"/>
      <c r="DLJ251" s="221"/>
      <c r="DLK251" s="221"/>
      <c r="DLL251" s="221"/>
      <c r="DLM251" s="221"/>
      <c r="DLN251" s="221"/>
      <c r="DLO251" s="221"/>
      <c r="DLP251" s="221"/>
      <c r="DLQ251" s="221"/>
      <c r="DLR251" s="221"/>
      <c r="DLS251" s="221"/>
      <c r="DLT251" s="221"/>
      <c r="DLU251" s="221"/>
      <c r="DLV251" s="221"/>
      <c r="DLW251" s="221"/>
      <c r="DLX251" s="221"/>
      <c r="DLY251" s="221"/>
      <c r="DLZ251" s="221"/>
      <c r="DMA251" s="221"/>
      <c r="DMB251" s="221"/>
      <c r="DMC251" s="221"/>
      <c r="DMD251" s="221"/>
      <c r="DME251" s="221"/>
      <c r="DMF251" s="221"/>
      <c r="DMG251" s="221"/>
      <c r="DMH251" s="221"/>
      <c r="DMI251" s="221"/>
      <c r="DMJ251" s="221"/>
      <c r="DMK251" s="221"/>
      <c r="DML251" s="221"/>
      <c r="DMM251" s="221"/>
      <c r="DMN251" s="221"/>
      <c r="DMO251" s="221"/>
      <c r="DMP251" s="221"/>
      <c r="DMQ251" s="221"/>
      <c r="DMR251" s="221"/>
      <c r="DMS251" s="221"/>
      <c r="DMT251" s="221"/>
      <c r="DMU251" s="221"/>
      <c r="DMV251" s="221"/>
      <c r="DMW251" s="221"/>
      <c r="DMX251" s="221"/>
      <c r="DMY251" s="221"/>
      <c r="DMZ251" s="221"/>
      <c r="DNA251" s="221"/>
      <c r="DNB251" s="221"/>
      <c r="DNC251" s="221"/>
      <c r="DND251" s="221"/>
      <c r="DNE251" s="221"/>
      <c r="DNF251" s="221"/>
      <c r="DNG251" s="221"/>
      <c r="DNH251" s="221"/>
      <c r="DNI251" s="221"/>
      <c r="DNJ251" s="221"/>
      <c r="DNK251" s="221"/>
      <c r="DNL251" s="221"/>
      <c r="DNM251" s="221"/>
      <c r="DNN251" s="221"/>
      <c r="DNO251" s="221"/>
      <c r="DNP251" s="221"/>
      <c r="DNQ251" s="221"/>
      <c r="DNR251" s="221"/>
      <c r="DNS251" s="221"/>
      <c r="DNT251" s="221"/>
      <c r="DNU251" s="221"/>
      <c r="DNV251" s="221"/>
      <c r="DNW251" s="221"/>
      <c r="DNX251" s="221"/>
      <c r="DNY251" s="221"/>
      <c r="DNZ251" s="221"/>
      <c r="DOA251" s="221"/>
      <c r="DOB251" s="221"/>
      <c r="DOC251" s="221"/>
      <c r="DOD251" s="221"/>
      <c r="DOE251" s="221"/>
      <c r="DOF251" s="221"/>
      <c r="DOG251" s="221"/>
      <c r="DOH251" s="221"/>
      <c r="DOI251" s="221"/>
      <c r="DOJ251" s="221"/>
      <c r="DOK251" s="221"/>
      <c r="DOL251" s="221"/>
      <c r="DOM251" s="221"/>
      <c r="DON251" s="221"/>
      <c r="DOO251" s="221"/>
      <c r="DOP251" s="221"/>
      <c r="DOQ251" s="221"/>
      <c r="DOR251" s="221"/>
      <c r="DOS251" s="221"/>
      <c r="DOT251" s="221"/>
      <c r="DOU251" s="221"/>
      <c r="DOV251" s="221"/>
      <c r="DOW251" s="221"/>
      <c r="DOX251" s="221"/>
      <c r="DOY251" s="221"/>
      <c r="DOZ251" s="221"/>
      <c r="DPA251" s="221"/>
      <c r="DPB251" s="221"/>
      <c r="DPC251" s="221"/>
      <c r="DPD251" s="221"/>
      <c r="DPE251" s="221"/>
      <c r="DPF251" s="221"/>
      <c r="DPG251" s="221"/>
      <c r="DPH251" s="221"/>
      <c r="DPI251" s="221"/>
      <c r="DPJ251" s="221"/>
      <c r="DPK251" s="221"/>
      <c r="DPL251" s="221"/>
      <c r="DPM251" s="221"/>
      <c r="DPN251" s="221"/>
      <c r="DPO251" s="221"/>
      <c r="DPP251" s="221"/>
      <c r="DPQ251" s="221"/>
      <c r="DPR251" s="221"/>
      <c r="DPS251" s="221"/>
      <c r="DPT251" s="221"/>
      <c r="DPU251" s="221"/>
      <c r="DPV251" s="221"/>
      <c r="DPW251" s="221"/>
      <c r="DPX251" s="221"/>
      <c r="DPY251" s="221"/>
      <c r="DPZ251" s="221"/>
      <c r="DQA251" s="221"/>
      <c r="DQB251" s="221"/>
      <c r="DQC251" s="221"/>
      <c r="DQD251" s="221"/>
      <c r="DQE251" s="221"/>
      <c r="DQF251" s="221"/>
      <c r="DQG251" s="221"/>
      <c r="DQH251" s="221"/>
      <c r="DQI251" s="221"/>
      <c r="DQJ251" s="221"/>
      <c r="DQK251" s="221"/>
      <c r="DQL251" s="221"/>
      <c r="DQM251" s="221"/>
      <c r="DQN251" s="221"/>
      <c r="DQO251" s="221"/>
      <c r="DQP251" s="221"/>
      <c r="DQQ251" s="221"/>
      <c r="DQR251" s="221"/>
      <c r="DQS251" s="221"/>
      <c r="DQT251" s="221"/>
      <c r="DQU251" s="221"/>
      <c r="DQV251" s="221"/>
      <c r="DQW251" s="221"/>
      <c r="DQX251" s="221"/>
      <c r="DQY251" s="221"/>
      <c r="DQZ251" s="221"/>
      <c r="DRA251" s="221"/>
      <c r="DRB251" s="221"/>
      <c r="DRC251" s="221"/>
      <c r="DRD251" s="221"/>
      <c r="DRE251" s="221"/>
      <c r="DRF251" s="221"/>
      <c r="DRG251" s="221"/>
      <c r="DRH251" s="221"/>
      <c r="DRI251" s="221"/>
      <c r="DRJ251" s="221"/>
      <c r="DRK251" s="221"/>
      <c r="DRL251" s="221"/>
      <c r="DRM251" s="221"/>
      <c r="DRN251" s="221"/>
      <c r="DRO251" s="221"/>
      <c r="DRP251" s="221"/>
      <c r="DRQ251" s="221"/>
      <c r="DRR251" s="221"/>
      <c r="DRS251" s="221"/>
      <c r="DRT251" s="221"/>
      <c r="DRU251" s="221"/>
      <c r="DRV251" s="221"/>
      <c r="DRW251" s="221"/>
      <c r="DRX251" s="221"/>
      <c r="DRY251" s="221"/>
      <c r="DRZ251" s="221"/>
      <c r="DSA251" s="221"/>
      <c r="DSB251" s="221"/>
      <c r="DSC251" s="221"/>
      <c r="DSD251" s="221"/>
      <c r="DSE251" s="221"/>
      <c r="DSF251" s="221"/>
      <c r="DSG251" s="221"/>
      <c r="DSH251" s="221"/>
      <c r="DSI251" s="221"/>
      <c r="DSJ251" s="221"/>
      <c r="DSK251" s="221"/>
      <c r="DSL251" s="221"/>
      <c r="DSM251" s="221"/>
      <c r="DSN251" s="221"/>
      <c r="DSO251" s="221"/>
      <c r="DSP251" s="221"/>
      <c r="DSQ251" s="221"/>
      <c r="DSR251" s="221"/>
      <c r="DSS251" s="221"/>
      <c r="DST251" s="221"/>
      <c r="DSU251" s="221"/>
      <c r="DSV251" s="221"/>
      <c r="DSW251" s="221"/>
      <c r="DSX251" s="221"/>
      <c r="DSY251" s="221"/>
      <c r="DSZ251" s="221"/>
      <c r="DTA251" s="221"/>
      <c r="DTB251" s="221"/>
      <c r="DTC251" s="221"/>
      <c r="DTD251" s="221"/>
      <c r="DTE251" s="221"/>
      <c r="DTF251" s="221"/>
      <c r="DTG251" s="221"/>
      <c r="DTH251" s="221"/>
      <c r="DTI251" s="221"/>
      <c r="DTJ251" s="221"/>
      <c r="DTK251" s="221"/>
      <c r="DTL251" s="221"/>
      <c r="DTM251" s="221"/>
      <c r="DTN251" s="221"/>
      <c r="DTO251" s="221"/>
      <c r="DTP251" s="221"/>
      <c r="DTQ251" s="221"/>
      <c r="DTR251" s="221"/>
      <c r="DTS251" s="221"/>
      <c r="DTT251" s="221"/>
      <c r="DTU251" s="221"/>
      <c r="DTV251" s="221"/>
      <c r="DTW251" s="221"/>
      <c r="DTX251" s="221"/>
      <c r="DTY251" s="221"/>
      <c r="DTZ251" s="221"/>
      <c r="DUA251" s="221"/>
      <c r="DUB251" s="221"/>
      <c r="DUC251" s="221"/>
      <c r="DUD251" s="221"/>
      <c r="DUE251" s="221"/>
      <c r="DUF251" s="221"/>
      <c r="DUG251" s="221"/>
      <c r="DUH251" s="221"/>
      <c r="DUI251" s="221"/>
      <c r="DUJ251" s="221"/>
      <c r="DUK251" s="221"/>
      <c r="DUL251" s="221"/>
      <c r="DUM251" s="221"/>
      <c r="DUN251" s="221"/>
      <c r="DUO251" s="221"/>
      <c r="DUP251" s="221"/>
      <c r="DUQ251" s="221"/>
      <c r="DUR251" s="221"/>
      <c r="DUS251" s="221"/>
      <c r="DUT251" s="221"/>
      <c r="DUU251" s="221"/>
      <c r="DUV251" s="221"/>
      <c r="DUW251" s="221"/>
      <c r="DUX251" s="221"/>
      <c r="DUY251" s="221"/>
      <c r="DUZ251" s="221"/>
      <c r="DVA251" s="221"/>
      <c r="DVB251" s="221"/>
      <c r="DVC251" s="221"/>
      <c r="DVD251" s="221"/>
      <c r="DVE251" s="221"/>
      <c r="DVF251" s="221"/>
      <c r="DVG251" s="221"/>
      <c r="DVH251" s="221"/>
      <c r="DVI251" s="221"/>
      <c r="DVJ251" s="221"/>
      <c r="DVK251" s="221"/>
      <c r="DVL251" s="221"/>
      <c r="DVM251" s="221"/>
      <c r="DVN251" s="221"/>
      <c r="DVO251" s="221"/>
      <c r="DVP251" s="221"/>
      <c r="DVQ251" s="221"/>
      <c r="DVR251" s="221"/>
      <c r="DVS251" s="221"/>
      <c r="DVT251" s="221"/>
      <c r="DVU251" s="221"/>
      <c r="DVV251" s="221"/>
      <c r="DVW251" s="221"/>
      <c r="DVX251" s="221"/>
      <c r="DVY251" s="221"/>
      <c r="DVZ251" s="221"/>
      <c r="DWA251" s="221"/>
      <c r="DWB251" s="221"/>
      <c r="DWC251" s="221"/>
      <c r="DWD251" s="221"/>
      <c r="DWE251" s="221"/>
      <c r="DWF251" s="221"/>
      <c r="DWG251" s="221"/>
      <c r="DWH251" s="221"/>
      <c r="DWI251" s="221"/>
      <c r="DWJ251" s="221"/>
      <c r="DWK251" s="221"/>
      <c r="DWL251" s="221"/>
      <c r="DWM251" s="221"/>
      <c r="DWN251" s="221"/>
      <c r="DWO251" s="221"/>
      <c r="DWP251" s="221"/>
      <c r="DWQ251" s="221"/>
      <c r="DWR251" s="221"/>
      <c r="DWS251" s="221"/>
      <c r="DWT251" s="221"/>
      <c r="DWU251" s="221"/>
      <c r="DWV251" s="221"/>
      <c r="DWW251" s="221"/>
      <c r="DWX251" s="221"/>
      <c r="DWY251" s="221"/>
      <c r="DWZ251" s="221"/>
      <c r="DXA251" s="221"/>
      <c r="DXB251" s="221"/>
      <c r="DXC251" s="221"/>
      <c r="DXD251" s="221"/>
      <c r="DXE251" s="221"/>
      <c r="DXF251" s="221"/>
      <c r="DXG251" s="221"/>
      <c r="DXH251" s="221"/>
      <c r="DXI251" s="221"/>
      <c r="DXJ251" s="221"/>
      <c r="DXK251" s="221"/>
      <c r="DXL251" s="221"/>
      <c r="DXM251" s="221"/>
      <c r="DXN251" s="221"/>
      <c r="DXO251" s="221"/>
      <c r="DXP251" s="221"/>
      <c r="DXQ251" s="221"/>
      <c r="DXR251" s="221"/>
      <c r="DXS251" s="221"/>
      <c r="DXT251" s="221"/>
      <c r="DXU251" s="221"/>
      <c r="DXV251" s="221"/>
      <c r="DXW251" s="221"/>
      <c r="DXX251" s="221"/>
      <c r="DXY251" s="221"/>
      <c r="DXZ251" s="221"/>
      <c r="DYA251" s="221"/>
      <c r="DYB251" s="221"/>
      <c r="DYC251" s="221"/>
      <c r="DYD251" s="221"/>
      <c r="DYE251" s="221"/>
      <c r="DYF251" s="221"/>
      <c r="DYG251" s="221"/>
      <c r="DYH251" s="221"/>
      <c r="DYI251" s="221"/>
      <c r="DYJ251" s="221"/>
      <c r="DYK251" s="221"/>
      <c r="DYL251" s="221"/>
      <c r="DYM251" s="221"/>
      <c r="DYN251" s="221"/>
      <c r="DYO251" s="221"/>
      <c r="DYP251" s="221"/>
      <c r="DYQ251" s="221"/>
      <c r="DYR251" s="221"/>
      <c r="DYS251" s="221"/>
      <c r="DYT251" s="221"/>
      <c r="DYU251" s="221"/>
      <c r="DYV251" s="221"/>
      <c r="DYW251" s="221"/>
      <c r="DYX251" s="221"/>
      <c r="DYY251" s="221"/>
      <c r="DYZ251" s="221"/>
      <c r="DZA251" s="221"/>
      <c r="DZB251" s="221"/>
      <c r="DZC251" s="221"/>
      <c r="DZD251" s="221"/>
      <c r="DZE251" s="221"/>
      <c r="DZF251" s="221"/>
      <c r="DZG251" s="221"/>
      <c r="DZH251" s="221"/>
      <c r="DZI251" s="221"/>
      <c r="DZJ251" s="221"/>
      <c r="DZK251" s="221"/>
      <c r="DZL251" s="221"/>
      <c r="DZM251" s="221"/>
      <c r="DZN251" s="221"/>
      <c r="DZO251" s="221"/>
      <c r="DZP251" s="221"/>
      <c r="DZQ251" s="221"/>
      <c r="DZR251" s="221"/>
      <c r="DZS251" s="221"/>
      <c r="DZT251" s="221"/>
      <c r="DZU251" s="221"/>
      <c r="DZV251" s="221"/>
      <c r="DZW251" s="221"/>
      <c r="DZX251" s="221"/>
      <c r="DZY251" s="221"/>
      <c r="DZZ251" s="221"/>
      <c r="EAA251" s="221"/>
      <c r="EAB251" s="221"/>
      <c r="EAC251" s="221"/>
      <c r="EAD251" s="221"/>
      <c r="EAE251" s="221"/>
      <c r="EAF251" s="221"/>
      <c r="EAG251" s="221"/>
      <c r="EAH251" s="221"/>
      <c r="EAI251" s="221"/>
      <c r="EAJ251" s="221"/>
      <c r="EAK251" s="221"/>
      <c r="EAL251" s="221"/>
      <c r="EAM251" s="221"/>
      <c r="EAN251" s="221"/>
      <c r="EAO251" s="221"/>
      <c r="EAP251" s="221"/>
      <c r="EAQ251" s="221"/>
      <c r="EAR251" s="221"/>
      <c r="EAS251" s="221"/>
      <c r="EAT251" s="221"/>
      <c r="EAU251" s="221"/>
      <c r="EAV251" s="221"/>
      <c r="EAW251" s="221"/>
      <c r="EAX251" s="221"/>
      <c r="EAY251" s="221"/>
      <c r="EAZ251" s="221"/>
      <c r="EBA251" s="221"/>
      <c r="EBB251" s="221"/>
      <c r="EBC251" s="221"/>
      <c r="EBD251" s="221"/>
      <c r="EBE251" s="221"/>
      <c r="EBF251" s="221"/>
      <c r="EBG251" s="221"/>
      <c r="EBH251" s="221"/>
      <c r="EBI251" s="221"/>
      <c r="EBJ251" s="221"/>
      <c r="EBK251" s="221"/>
      <c r="EBL251" s="221"/>
      <c r="EBM251" s="221"/>
      <c r="EBN251" s="221"/>
      <c r="EBO251" s="221"/>
      <c r="EBP251" s="221"/>
      <c r="EBQ251" s="221"/>
      <c r="EBR251" s="221"/>
      <c r="EBS251" s="221"/>
      <c r="EBT251" s="221"/>
      <c r="EBU251" s="221"/>
      <c r="EBV251" s="221"/>
      <c r="EBW251" s="221"/>
      <c r="EBX251" s="221"/>
      <c r="EBY251" s="221"/>
      <c r="EBZ251" s="221"/>
      <c r="ECA251" s="221"/>
      <c r="ECB251" s="221"/>
      <c r="ECC251" s="221"/>
      <c r="ECD251" s="221"/>
      <c r="ECE251" s="221"/>
      <c r="ECF251" s="221"/>
      <c r="ECG251" s="221"/>
      <c r="ECH251" s="221"/>
      <c r="ECI251" s="221"/>
      <c r="ECJ251" s="221"/>
      <c r="ECK251" s="221"/>
      <c r="ECL251" s="221"/>
      <c r="ECM251" s="221"/>
      <c r="ECN251" s="221"/>
      <c r="ECO251" s="221"/>
      <c r="ECP251" s="221"/>
      <c r="ECQ251" s="221"/>
      <c r="ECR251" s="221"/>
      <c r="ECS251" s="221"/>
      <c r="ECT251" s="221"/>
      <c r="ECU251" s="221"/>
      <c r="ECV251" s="221"/>
      <c r="ECW251" s="221"/>
      <c r="ECX251" s="221"/>
      <c r="ECY251" s="221"/>
      <c r="ECZ251" s="221"/>
      <c r="EDA251" s="221"/>
      <c r="EDB251" s="221"/>
      <c r="EDC251" s="221"/>
      <c r="EDD251" s="221"/>
      <c r="EDE251" s="221"/>
      <c r="EDF251" s="221"/>
      <c r="EDG251" s="221"/>
      <c r="EDH251" s="221"/>
      <c r="EDI251" s="221"/>
      <c r="EDJ251" s="221"/>
      <c r="EDK251" s="221"/>
      <c r="EDL251" s="221"/>
      <c r="EDM251" s="221"/>
      <c r="EDN251" s="221"/>
      <c r="EDO251" s="221"/>
      <c r="EDP251" s="221"/>
      <c r="EDQ251" s="221"/>
      <c r="EDR251" s="221"/>
      <c r="EDS251" s="221"/>
      <c r="EDT251" s="221"/>
      <c r="EDU251" s="221"/>
      <c r="EDV251" s="221"/>
      <c r="EDW251" s="221"/>
      <c r="EDX251" s="221"/>
      <c r="EDY251" s="221"/>
      <c r="EDZ251" s="221"/>
      <c r="EEA251" s="221"/>
      <c r="EEB251" s="221"/>
      <c r="EEC251" s="221"/>
      <c r="EED251" s="221"/>
      <c r="EEE251" s="221"/>
      <c r="EEF251" s="221"/>
      <c r="EEG251" s="221"/>
      <c r="EEH251" s="221"/>
      <c r="EEI251" s="221"/>
      <c r="EEJ251" s="221"/>
      <c r="EEK251" s="221"/>
      <c r="EEL251" s="221"/>
      <c r="EEM251" s="221"/>
      <c r="EEN251" s="221"/>
      <c r="EEO251" s="221"/>
      <c r="EEP251" s="221"/>
      <c r="EEQ251" s="221"/>
      <c r="EER251" s="221"/>
      <c r="EES251" s="221"/>
      <c r="EET251" s="221"/>
      <c r="EEU251" s="221"/>
      <c r="EEV251" s="221"/>
      <c r="EEW251" s="221"/>
      <c r="EEX251" s="221"/>
      <c r="EEY251" s="221"/>
      <c r="EEZ251" s="221"/>
      <c r="EFA251" s="221"/>
      <c r="EFB251" s="221"/>
      <c r="EFC251" s="221"/>
      <c r="EFD251" s="221"/>
      <c r="EFE251" s="221"/>
      <c r="EFF251" s="221"/>
      <c r="EFG251" s="221"/>
      <c r="EFH251" s="221"/>
      <c r="EFI251" s="221"/>
      <c r="EFJ251" s="221"/>
      <c r="EFK251" s="221"/>
      <c r="EFL251" s="221"/>
      <c r="EFM251" s="221"/>
      <c r="EFN251" s="221"/>
      <c r="EFO251" s="221"/>
      <c r="EFP251" s="221"/>
      <c r="EFQ251" s="221"/>
      <c r="EFR251" s="221"/>
      <c r="EFS251" s="221"/>
      <c r="EFT251" s="221"/>
      <c r="EFU251" s="221"/>
      <c r="EFV251" s="221"/>
      <c r="EFW251" s="221"/>
      <c r="EFX251" s="221"/>
      <c r="EFY251" s="221"/>
      <c r="EFZ251" s="221"/>
      <c r="EGA251" s="221"/>
      <c r="EGB251" s="221"/>
      <c r="EGC251" s="221"/>
      <c r="EGD251" s="221"/>
      <c r="EGE251" s="221"/>
      <c r="EGF251" s="221"/>
      <c r="EGG251" s="221"/>
      <c r="EGH251" s="221"/>
      <c r="EGI251" s="221"/>
      <c r="EGJ251" s="221"/>
      <c r="EGK251" s="221"/>
      <c r="EGL251" s="221"/>
      <c r="EGM251" s="221"/>
      <c r="EGN251" s="221"/>
      <c r="EGO251" s="221"/>
      <c r="EGP251" s="221"/>
      <c r="EGQ251" s="221"/>
      <c r="EGR251" s="221"/>
      <c r="EGS251" s="221"/>
      <c r="EGT251" s="221"/>
      <c r="EGU251" s="221"/>
      <c r="EGV251" s="221"/>
      <c r="EGW251" s="221"/>
      <c r="EGX251" s="221"/>
      <c r="EGY251" s="221"/>
      <c r="EGZ251" s="221"/>
      <c r="EHA251" s="221"/>
      <c r="EHB251" s="221"/>
      <c r="EHC251" s="221"/>
      <c r="EHD251" s="221"/>
      <c r="EHE251" s="221"/>
      <c r="EHF251" s="221"/>
      <c r="EHG251" s="221"/>
      <c r="EHH251" s="221"/>
      <c r="EHI251" s="221"/>
      <c r="EHJ251" s="221"/>
      <c r="EHK251" s="221"/>
      <c r="EHL251" s="221"/>
      <c r="EHM251" s="221"/>
      <c r="EHN251" s="221"/>
      <c r="EHO251" s="221"/>
      <c r="EHP251" s="221"/>
      <c r="EHQ251" s="221"/>
      <c r="EHR251" s="221"/>
      <c r="EHS251" s="221"/>
      <c r="EHT251" s="221"/>
      <c r="EHU251" s="221"/>
      <c r="EHV251" s="221"/>
      <c r="EHW251" s="221"/>
      <c r="EHX251" s="221"/>
      <c r="EHY251" s="221"/>
      <c r="EHZ251" s="221"/>
      <c r="EIA251" s="221"/>
      <c r="EIB251" s="221"/>
      <c r="EIC251" s="221"/>
      <c r="EID251" s="221"/>
      <c r="EIE251" s="221"/>
      <c r="EIF251" s="221"/>
      <c r="EIG251" s="221"/>
      <c r="EIH251" s="221"/>
      <c r="EII251" s="221"/>
      <c r="EIJ251" s="221"/>
      <c r="EIK251" s="221"/>
      <c r="EIL251" s="221"/>
      <c r="EIM251" s="221"/>
      <c r="EIN251" s="221"/>
      <c r="EIO251" s="221"/>
      <c r="EIP251" s="221"/>
      <c r="EIQ251" s="221"/>
      <c r="EIR251" s="221"/>
      <c r="EIS251" s="221"/>
      <c r="EIT251" s="221"/>
      <c r="EIU251" s="221"/>
      <c r="EIV251" s="221"/>
      <c r="EIW251" s="221"/>
      <c r="EIX251" s="221"/>
      <c r="EIY251" s="221"/>
      <c r="EIZ251" s="221"/>
      <c r="EJA251" s="221"/>
      <c r="EJB251" s="221"/>
      <c r="EJC251" s="221"/>
      <c r="EJD251" s="221"/>
      <c r="EJE251" s="221"/>
      <c r="EJF251" s="221"/>
      <c r="EJG251" s="221"/>
      <c r="EJH251" s="221"/>
      <c r="EJI251" s="221"/>
      <c r="EJJ251" s="221"/>
      <c r="EJK251" s="221"/>
      <c r="EJL251" s="221"/>
      <c r="EJM251" s="221"/>
      <c r="EJN251" s="221"/>
      <c r="EJO251" s="221"/>
      <c r="EJP251" s="221"/>
      <c r="EJQ251" s="221"/>
      <c r="EJR251" s="221"/>
      <c r="EJS251" s="221"/>
      <c r="EJT251" s="221"/>
      <c r="EJU251" s="221"/>
      <c r="EJV251" s="221"/>
      <c r="EJW251" s="221"/>
      <c r="EJX251" s="221"/>
      <c r="EJY251" s="221"/>
      <c r="EJZ251" s="221"/>
      <c r="EKA251" s="221"/>
      <c r="EKB251" s="221"/>
      <c r="EKC251" s="221"/>
      <c r="EKD251" s="221"/>
      <c r="EKE251" s="221"/>
      <c r="EKF251" s="221"/>
      <c r="EKG251" s="221"/>
      <c r="EKH251" s="221"/>
      <c r="EKI251" s="221"/>
      <c r="EKJ251" s="221"/>
      <c r="EKK251" s="221"/>
      <c r="EKL251" s="221"/>
      <c r="EKM251" s="221"/>
      <c r="EKN251" s="221"/>
      <c r="EKO251" s="221"/>
      <c r="EKP251" s="221"/>
      <c r="EKQ251" s="221"/>
      <c r="EKR251" s="221"/>
      <c r="EKS251" s="221"/>
      <c r="EKT251" s="221"/>
      <c r="EKU251" s="221"/>
      <c r="EKV251" s="221"/>
      <c r="EKW251" s="221"/>
      <c r="EKX251" s="221"/>
      <c r="EKY251" s="221"/>
      <c r="EKZ251" s="221"/>
      <c r="ELA251" s="221"/>
      <c r="ELB251" s="221"/>
      <c r="ELC251" s="221"/>
      <c r="ELD251" s="221"/>
      <c r="ELE251" s="221"/>
      <c r="ELF251" s="221"/>
      <c r="ELG251" s="221"/>
      <c r="ELH251" s="221"/>
      <c r="ELI251" s="221"/>
      <c r="ELJ251" s="221"/>
      <c r="ELK251" s="221"/>
      <c r="ELL251" s="221"/>
      <c r="ELM251" s="221"/>
      <c r="ELN251" s="221"/>
      <c r="ELO251" s="221"/>
      <c r="ELP251" s="221"/>
      <c r="ELQ251" s="221"/>
      <c r="ELR251" s="221"/>
      <c r="ELS251" s="221"/>
      <c r="ELT251" s="221"/>
      <c r="ELU251" s="221"/>
      <c r="ELV251" s="221"/>
      <c r="ELW251" s="221"/>
      <c r="ELX251" s="221"/>
      <c r="ELY251" s="221"/>
      <c r="ELZ251" s="221"/>
      <c r="EMA251" s="221"/>
      <c r="EMB251" s="221"/>
      <c r="EMC251" s="221"/>
      <c r="EMD251" s="221"/>
      <c r="EME251" s="221"/>
      <c r="EMF251" s="221"/>
      <c r="EMG251" s="221"/>
      <c r="EMH251" s="221"/>
      <c r="EMI251" s="221"/>
      <c r="EMJ251" s="221"/>
      <c r="EMK251" s="221"/>
      <c r="EML251" s="221"/>
      <c r="EMM251" s="221"/>
      <c r="EMN251" s="221"/>
      <c r="EMO251" s="221"/>
      <c r="EMP251" s="221"/>
      <c r="EMQ251" s="221"/>
      <c r="EMR251" s="221"/>
      <c r="EMS251" s="221"/>
      <c r="EMT251" s="221"/>
      <c r="EMU251" s="221"/>
      <c r="EMV251" s="221"/>
      <c r="EMW251" s="221"/>
      <c r="EMX251" s="221"/>
      <c r="EMY251" s="221"/>
      <c r="EMZ251" s="221"/>
      <c r="ENA251" s="221"/>
      <c r="ENB251" s="221"/>
      <c r="ENC251" s="221"/>
      <c r="END251" s="221"/>
      <c r="ENE251" s="221"/>
      <c r="ENF251" s="221"/>
      <c r="ENG251" s="221"/>
      <c r="ENH251" s="221"/>
      <c r="ENI251" s="221"/>
      <c r="ENJ251" s="221"/>
      <c r="ENK251" s="221"/>
      <c r="ENL251" s="221"/>
      <c r="ENM251" s="221"/>
      <c r="ENN251" s="221"/>
      <c r="ENO251" s="221"/>
      <c r="ENP251" s="221"/>
      <c r="ENQ251" s="221"/>
      <c r="ENR251" s="221"/>
      <c r="ENS251" s="221"/>
      <c r="ENT251" s="221"/>
      <c r="ENU251" s="221"/>
      <c r="ENV251" s="221"/>
      <c r="ENW251" s="221"/>
      <c r="ENX251" s="221"/>
      <c r="ENY251" s="221"/>
      <c r="ENZ251" s="221"/>
      <c r="EOA251" s="221"/>
      <c r="EOB251" s="221"/>
      <c r="EOC251" s="221"/>
      <c r="EOD251" s="221"/>
      <c r="EOE251" s="221"/>
      <c r="EOF251" s="221"/>
      <c r="EOG251" s="221"/>
      <c r="EOH251" s="221"/>
      <c r="EOI251" s="221"/>
      <c r="EOJ251" s="221"/>
      <c r="EOK251" s="221"/>
      <c r="EOL251" s="221"/>
      <c r="EOM251" s="221"/>
      <c r="EON251" s="221"/>
      <c r="EOO251" s="221"/>
      <c r="EOP251" s="221"/>
      <c r="EOQ251" s="221"/>
      <c r="EOR251" s="221"/>
      <c r="EOS251" s="221"/>
      <c r="EOT251" s="221"/>
      <c r="EOU251" s="221"/>
      <c r="EOV251" s="221"/>
      <c r="EOW251" s="221"/>
      <c r="EOX251" s="221"/>
      <c r="EOY251" s="221"/>
      <c r="EOZ251" s="221"/>
      <c r="EPA251" s="221"/>
      <c r="EPB251" s="221"/>
      <c r="EPC251" s="221"/>
      <c r="EPD251" s="221"/>
      <c r="EPE251" s="221"/>
      <c r="EPF251" s="221"/>
      <c r="EPG251" s="221"/>
      <c r="EPH251" s="221"/>
      <c r="EPI251" s="221"/>
      <c r="EPJ251" s="221"/>
      <c r="EPK251" s="221"/>
      <c r="EPL251" s="221"/>
      <c r="EPM251" s="221"/>
      <c r="EPN251" s="221"/>
      <c r="EPO251" s="221"/>
      <c r="EPP251" s="221"/>
      <c r="EPQ251" s="221"/>
      <c r="EPR251" s="221"/>
      <c r="EPS251" s="221"/>
      <c r="EPT251" s="221"/>
      <c r="EPU251" s="221"/>
      <c r="EPV251" s="221"/>
      <c r="EPW251" s="221"/>
      <c r="EPX251" s="221"/>
      <c r="EPY251" s="221"/>
      <c r="EPZ251" s="221"/>
      <c r="EQA251" s="221"/>
      <c r="EQB251" s="221"/>
      <c r="EQC251" s="221"/>
      <c r="EQD251" s="221"/>
      <c r="EQE251" s="221"/>
      <c r="EQF251" s="221"/>
      <c r="EQG251" s="221"/>
      <c r="EQH251" s="221"/>
      <c r="EQI251" s="221"/>
      <c r="EQJ251" s="221"/>
      <c r="EQK251" s="221"/>
      <c r="EQL251" s="221"/>
      <c r="EQM251" s="221"/>
      <c r="EQN251" s="221"/>
      <c r="EQO251" s="221"/>
      <c r="EQP251" s="221"/>
      <c r="EQQ251" s="221"/>
      <c r="EQR251" s="221"/>
      <c r="EQS251" s="221"/>
      <c r="EQT251" s="221"/>
      <c r="EQU251" s="221"/>
      <c r="EQV251" s="221"/>
      <c r="EQW251" s="221"/>
      <c r="EQX251" s="221"/>
      <c r="EQY251" s="221"/>
      <c r="EQZ251" s="221"/>
      <c r="ERA251" s="221"/>
      <c r="ERB251" s="221"/>
      <c r="ERC251" s="221"/>
      <c r="ERD251" s="221"/>
      <c r="ERE251" s="221"/>
      <c r="ERF251" s="221"/>
      <c r="ERG251" s="221"/>
      <c r="ERH251" s="221"/>
      <c r="ERI251" s="221"/>
      <c r="ERJ251" s="221"/>
      <c r="ERK251" s="221"/>
      <c r="ERL251" s="221"/>
      <c r="ERM251" s="221"/>
      <c r="ERN251" s="221"/>
      <c r="ERO251" s="221"/>
      <c r="ERP251" s="221"/>
      <c r="ERQ251" s="221"/>
      <c r="ERR251" s="221"/>
      <c r="ERS251" s="221"/>
      <c r="ERT251" s="221"/>
      <c r="ERU251" s="221"/>
      <c r="ERV251" s="221"/>
      <c r="ERW251" s="221"/>
      <c r="ERX251" s="221"/>
      <c r="ERY251" s="221"/>
      <c r="ERZ251" s="221"/>
      <c r="ESA251" s="221"/>
      <c r="ESB251" s="221"/>
      <c r="ESC251" s="221"/>
      <c r="ESD251" s="221"/>
      <c r="ESE251" s="221"/>
      <c r="ESF251" s="221"/>
      <c r="ESG251" s="221"/>
      <c r="ESH251" s="221"/>
      <c r="ESI251" s="221"/>
      <c r="ESJ251" s="221"/>
      <c r="ESK251" s="221"/>
      <c r="ESL251" s="221"/>
      <c r="ESM251" s="221"/>
      <c r="ESN251" s="221"/>
      <c r="ESO251" s="221"/>
      <c r="ESP251" s="221"/>
      <c r="ESQ251" s="221"/>
      <c r="ESR251" s="221"/>
      <c r="ESS251" s="221"/>
      <c r="EST251" s="221"/>
      <c r="ESU251" s="221"/>
      <c r="ESV251" s="221"/>
      <c r="ESW251" s="221"/>
      <c r="ESX251" s="221"/>
      <c r="ESY251" s="221"/>
      <c r="ESZ251" s="221"/>
      <c r="ETA251" s="221"/>
      <c r="ETB251" s="221"/>
      <c r="ETC251" s="221"/>
      <c r="ETD251" s="221"/>
      <c r="ETE251" s="221"/>
      <c r="ETF251" s="221"/>
      <c r="ETG251" s="221"/>
      <c r="ETH251" s="221"/>
      <c r="ETI251" s="221"/>
      <c r="ETJ251" s="221"/>
      <c r="ETK251" s="221"/>
      <c r="ETL251" s="221"/>
      <c r="ETM251" s="221"/>
      <c r="ETN251" s="221"/>
      <c r="ETO251" s="221"/>
      <c r="ETP251" s="221"/>
      <c r="ETQ251" s="221"/>
      <c r="ETR251" s="221"/>
      <c r="ETS251" s="221"/>
      <c r="ETT251" s="221"/>
      <c r="ETU251" s="221"/>
      <c r="ETV251" s="221"/>
      <c r="ETW251" s="221"/>
      <c r="ETX251" s="221"/>
      <c r="ETY251" s="221"/>
      <c r="ETZ251" s="221"/>
      <c r="EUA251" s="221"/>
      <c r="EUB251" s="221"/>
      <c r="EUC251" s="221"/>
      <c r="EUD251" s="221"/>
      <c r="EUE251" s="221"/>
      <c r="EUF251" s="221"/>
      <c r="EUG251" s="221"/>
      <c r="EUH251" s="221"/>
      <c r="EUI251" s="221"/>
      <c r="EUJ251" s="221"/>
      <c r="EUK251" s="221"/>
      <c r="EUL251" s="221"/>
      <c r="EUM251" s="221"/>
      <c r="EUN251" s="221"/>
      <c r="EUO251" s="221"/>
      <c r="EUP251" s="221"/>
      <c r="EUQ251" s="221"/>
      <c r="EUR251" s="221"/>
      <c r="EUS251" s="221"/>
      <c r="EUT251" s="221"/>
      <c r="EUU251" s="221"/>
      <c r="EUV251" s="221"/>
      <c r="EUW251" s="221"/>
      <c r="EUX251" s="221"/>
      <c r="EUY251" s="221"/>
      <c r="EUZ251" s="221"/>
      <c r="EVA251" s="221"/>
      <c r="EVB251" s="221"/>
      <c r="EVC251" s="221"/>
      <c r="EVD251" s="221"/>
      <c r="EVE251" s="221"/>
      <c r="EVF251" s="221"/>
      <c r="EVG251" s="221"/>
      <c r="EVH251" s="221"/>
      <c r="EVI251" s="221"/>
      <c r="EVJ251" s="221"/>
      <c r="EVK251" s="221"/>
      <c r="EVL251" s="221"/>
      <c r="EVM251" s="221"/>
      <c r="EVN251" s="221"/>
      <c r="EVO251" s="221"/>
      <c r="EVP251" s="221"/>
      <c r="EVQ251" s="221"/>
      <c r="EVR251" s="221"/>
      <c r="EVS251" s="221"/>
      <c r="EVT251" s="221"/>
      <c r="EVU251" s="221"/>
      <c r="EVV251" s="221"/>
      <c r="EVW251" s="221"/>
      <c r="EVX251" s="221"/>
      <c r="EVY251" s="221"/>
      <c r="EVZ251" s="221"/>
      <c r="EWA251" s="221"/>
      <c r="EWB251" s="221"/>
      <c r="EWC251" s="221"/>
      <c r="EWD251" s="221"/>
      <c r="EWE251" s="221"/>
      <c r="EWF251" s="221"/>
      <c r="EWG251" s="221"/>
      <c r="EWH251" s="221"/>
      <c r="EWI251" s="221"/>
      <c r="EWJ251" s="221"/>
      <c r="EWK251" s="221"/>
      <c r="EWL251" s="221"/>
      <c r="EWM251" s="221"/>
      <c r="EWN251" s="221"/>
      <c r="EWO251" s="221"/>
      <c r="EWP251" s="221"/>
      <c r="EWQ251" s="221"/>
      <c r="EWR251" s="221"/>
      <c r="EWS251" s="221"/>
      <c r="EWT251" s="221"/>
      <c r="EWU251" s="221"/>
      <c r="EWV251" s="221"/>
      <c r="EWW251" s="221"/>
      <c r="EWX251" s="221"/>
      <c r="EWY251" s="221"/>
      <c r="EWZ251" s="221"/>
      <c r="EXA251" s="221"/>
      <c r="EXB251" s="221"/>
      <c r="EXC251" s="221"/>
      <c r="EXD251" s="221"/>
      <c r="EXE251" s="221"/>
      <c r="EXF251" s="221"/>
      <c r="EXG251" s="221"/>
      <c r="EXH251" s="221"/>
      <c r="EXI251" s="221"/>
      <c r="EXJ251" s="221"/>
      <c r="EXK251" s="221"/>
      <c r="EXL251" s="221"/>
      <c r="EXM251" s="221"/>
      <c r="EXN251" s="221"/>
      <c r="EXO251" s="221"/>
      <c r="EXP251" s="221"/>
      <c r="EXQ251" s="221"/>
      <c r="EXR251" s="221"/>
      <c r="EXS251" s="221"/>
      <c r="EXT251" s="221"/>
      <c r="EXU251" s="221"/>
      <c r="EXV251" s="221"/>
      <c r="EXW251" s="221"/>
      <c r="EXX251" s="221"/>
      <c r="EXY251" s="221"/>
      <c r="EXZ251" s="221"/>
      <c r="EYA251" s="221"/>
      <c r="EYB251" s="221"/>
      <c r="EYC251" s="221"/>
      <c r="EYD251" s="221"/>
      <c r="EYE251" s="221"/>
      <c r="EYF251" s="221"/>
      <c r="EYG251" s="221"/>
      <c r="EYH251" s="221"/>
      <c r="EYI251" s="221"/>
      <c r="EYJ251" s="221"/>
      <c r="EYK251" s="221"/>
      <c r="EYL251" s="221"/>
      <c r="EYM251" s="221"/>
      <c r="EYN251" s="221"/>
      <c r="EYO251" s="221"/>
      <c r="EYP251" s="221"/>
      <c r="EYQ251" s="221"/>
      <c r="EYR251" s="221"/>
      <c r="EYS251" s="221"/>
      <c r="EYT251" s="221"/>
      <c r="EYU251" s="221"/>
      <c r="EYV251" s="221"/>
      <c r="EYW251" s="221"/>
      <c r="EYX251" s="221"/>
      <c r="EYY251" s="221"/>
      <c r="EYZ251" s="221"/>
      <c r="EZA251" s="221"/>
      <c r="EZB251" s="221"/>
      <c r="EZC251" s="221"/>
      <c r="EZD251" s="221"/>
      <c r="EZE251" s="221"/>
      <c r="EZF251" s="221"/>
      <c r="EZG251" s="221"/>
      <c r="EZH251" s="221"/>
      <c r="EZI251" s="221"/>
      <c r="EZJ251" s="221"/>
      <c r="EZK251" s="221"/>
      <c r="EZL251" s="221"/>
      <c r="EZM251" s="221"/>
      <c r="EZN251" s="221"/>
      <c r="EZO251" s="221"/>
      <c r="EZP251" s="221"/>
      <c r="EZQ251" s="221"/>
      <c r="EZR251" s="221"/>
      <c r="EZS251" s="221"/>
      <c r="EZT251" s="221"/>
      <c r="EZU251" s="221"/>
      <c r="EZV251" s="221"/>
      <c r="EZW251" s="221"/>
      <c r="EZX251" s="221"/>
      <c r="EZY251" s="221"/>
      <c r="EZZ251" s="221"/>
      <c r="FAA251" s="221"/>
      <c r="FAB251" s="221"/>
      <c r="FAC251" s="221"/>
      <c r="FAD251" s="221"/>
      <c r="FAE251" s="221"/>
      <c r="FAF251" s="221"/>
      <c r="FAG251" s="221"/>
      <c r="FAH251" s="221"/>
      <c r="FAI251" s="221"/>
      <c r="FAJ251" s="221"/>
      <c r="FAK251" s="221"/>
      <c r="FAL251" s="221"/>
      <c r="FAM251" s="221"/>
      <c r="FAN251" s="221"/>
      <c r="FAO251" s="221"/>
      <c r="FAP251" s="221"/>
      <c r="FAQ251" s="221"/>
      <c r="FAR251" s="221"/>
      <c r="FAS251" s="221"/>
      <c r="FAT251" s="221"/>
      <c r="FAU251" s="221"/>
      <c r="FAV251" s="221"/>
      <c r="FAW251" s="221"/>
      <c r="FAX251" s="221"/>
      <c r="FAY251" s="221"/>
      <c r="FAZ251" s="221"/>
      <c r="FBA251" s="221"/>
      <c r="FBB251" s="221"/>
      <c r="FBC251" s="221"/>
      <c r="FBD251" s="221"/>
      <c r="FBE251" s="221"/>
      <c r="FBF251" s="221"/>
      <c r="FBG251" s="221"/>
      <c r="FBH251" s="221"/>
      <c r="FBI251" s="221"/>
      <c r="FBJ251" s="221"/>
      <c r="FBK251" s="221"/>
      <c r="FBL251" s="221"/>
      <c r="FBM251" s="221"/>
      <c r="FBN251" s="221"/>
      <c r="FBO251" s="221"/>
      <c r="FBP251" s="221"/>
      <c r="FBQ251" s="221"/>
      <c r="FBR251" s="221"/>
      <c r="FBS251" s="221"/>
      <c r="FBT251" s="221"/>
      <c r="FBU251" s="221"/>
      <c r="FBV251" s="221"/>
      <c r="FBW251" s="221"/>
      <c r="FBX251" s="221"/>
      <c r="FBY251" s="221"/>
      <c r="FBZ251" s="221"/>
      <c r="FCA251" s="221"/>
      <c r="FCB251" s="221"/>
      <c r="FCC251" s="221"/>
      <c r="FCD251" s="221"/>
      <c r="FCE251" s="221"/>
      <c r="FCF251" s="221"/>
      <c r="FCG251" s="221"/>
      <c r="FCH251" s="221"/>
      <c r="FCI251" s="221"/>
      <c r="FCJ251" s="221"/>
      <c r="FCK251" s="221"/>
      <c r="FCL251" s="221"/>
      <c r="FCM251" s="221"/>
      <c r="FCN251" s="221"/>
      <c r="FCO251" s="221"/>
      <c r="FCP251" s="221"/>
      <c r="FCQ251" s="221"/>
      <c r="FCR251" s="221"/>
      <c r="FCS251" s="221"/>
      <c r="FCT251" s="221"/>
      <c r="FCU251" s="221"/>
      <c r="FCV251" s="221"/>
      <c r="FCW251" s="221"/>
      <c r="FCX251" s="221"/>
      <c r="FCY251" s="221"/>
      <c r="FCZ251" s="221"/>
      <c r="FDA251" s="221"/>
      <c r="FDB251" s="221"/>
      <c r="FDC251" s="221"/>
      <c r="FDD251" s="221"/>
      <c r="FDE251" s="221"/>
      <c r="FDF251" s="221"/>
      <c r="FDG251" s="221"/>
      <c r="FDH251" s="221"/>
      <c r="FDI251" s="221"/>
      <c r="FDJ251" s="221"/>
      <c r="FDK251" s="221"/>
      <c r="FDL251" s="221"/>
      <c r="FDM251" s="221"/>
      <c r="FDN251" s="221"/>
      <c r="FDO251" s="221"/>
      <c r="FDP251" s="221"/>
      <c r="FDQ251" s="221"/>
      <c r="FDR251" s="221"/>
      <c r="FDS251" s="221"/>
      <c r="FDT251" s="221"/>
      <c r="FDU251" s="221"/>
      <c r="FDV251" s="221"/>
      <c r="FDW251" s="221"/>
      <c r="FDX251" s="221"/>
      <c r="FDY251" s="221"/>
      <c r="FDZ251" s="221"/>
      <c r="FEA251" s="221"/>
      <c r="FEB251" s="221"/>
      <c r="FEC251" s="221"/>
      <c r="FED251" s="221"/>
      <c r="FEE251" s="221"/>
      <c r="FEF251" s="221"/>
      <c r="FEG251" s="221"/>
      <c r="FEH251" s="221"/>
      <c r="FEI251" s="221"/>
      <c r="FEJ251" s="221"/>
      <c r="FEK251" s="221"/>
      <c r="FEL251" s="221"/>
      <c r="FEM251" s="221"/>
      <c r="FEN251" s="221"/>
      <c r="FEO251" s="221"/>
      <c r="FEP251" s="221"/>
      <c r="FEQ251" s="221"/>
      <c r="FER251" s="221"/>
      <c r="FES251" s="221"/>
      <c r="FET251" s="221"/>
      <c r="FEU251" s="221"/>
      <c r="FEV251" s="221"/>
      <c r="FEW251" s="221"/>
      <c r="FEX251" s="221"/>
      <c r="FEY251" s="221"/>
      <c r="FEZ251" s="221"/>
      <c r="FFA251" s="221"/>
      <c r="FFB251" s="221"/>
      <c r="FFC251" s="221"/>
      <c r="FFD251" s="221"/>
      <c r="FFE251" s="221"/>
      <c r="FFF251" s="221"/>
      <c r="FFG251" s="221"/>
      <c r="FFH251" s="221"/>
      <c r="FFI251" s="221"/>
      <c r="FFJ251" s="221"/>
      <c r="FFK251" s="221"/>
      <c r="FFL251" s="221"/>
      <c r="FFM251" s="221"/>
      <c r="FFN251" s="221"/>
      <c r="FFO251" s="221"/>
      <c r="FFP251" s="221"/>
      <c r="FFQ251" s="221"/>
      <c r="FFR251" s="221"/>
      <c r="FFS251" s="221"/>
      <c r="FFT251" s="221"/>
      <c r="FFU251" s="221"/>
      <c r="FFV251" s="221"/>
      <c r="FFW251" s="221"/>
      <c r="FFX251" s="221"/>
      <c r="FFY251" s="221"/>
      <c r="FFZ251" s="221"/>
      <c r="FGA251" s="221"/>
      <c r="FGB251" s="221"/>
      <c r="FGC251" s="221"/>
      <c r="FGD251" s="221"/>
      <c r="FGE251" s="221"/>
      <c r="FGF251" s="221"/>
      <c r="FGG251" s="221"/>
      <c r="FGH251" s="221"/>
      <c r="FGI251" s="221"/>
      <c r="FGJ251" s="221"/>
      <c r="FGK251" s="221"/>
      <c r="FGL251" s="221"/>
      <c r="FGM251" s="221"/>
      <c r="FGN251" s="221"/>
      <c r="FGO251" s="221"/>
      <c r="FGP251" s="221"/>
      <c r="FGQ251" s="221"/>
      <c r="FGR251" s="221"/>
      <c r="FGS251" s="221"/>
      <c r="FGT251" s="221"/>
      <c r="FGU251" s="221"/>
      <c r="FGV251" s="221"/>
      <c r="FGW251" s="221"/>
      <c r="FGX251" s="221"/>
      <c r="FGY251" s="221"/>
      <c r="FGZ251" s="221"/>
      <c r="FHA251" s="221"/>
      <c r="FHB251" s="221"/>
      <c r="FHC251" s="221"/>
      <c r="FHD251" s="221"/>
      <c r="FHE251" s="221"/>
      <c r="FHF251" s="221"/>
      <c r="FHG251" s="221"/>
      <c r="FHH251" s="221"/>
      <c r="FHI251" s="221"/>
      <c r="FHJ251" s="221"/>
      <c r="FHK251" s="221"/>
      <c r="FHL251" s="221"/>
      <c r="FHM251" s="221"/>
      <c r="FHN251" s="221"/>
      <c r="FHO251" s="221"/>
      <c r="FHP251" s="221"/>
      <c r="FHQ251" s="221"/>
      <c r="FHR251" s="221"/>
      <c r="FHS251" s="221"/>
      <c r="FHT251" s="221"/>
      <c r="FHU251" s="221"/>
      <c r="FHV251" s="221"/>
      <c r="FHW251" s="221"/>
      <c r="FHX251" s="221"/>
      <c r="FHY251" s="221"/>
      <c r="FHZ251" s="221"/>
      <c r="FIA251" s="221"/>
      <c r="FIB251" s="221"/>
      <c r="FIC251" s="221"/>
      <c r="FID251" s="221"/>
      <c r="FIE251" s="221"/>
      <c r="FIF251" s="221"/>
      <c r="FIG251" s="221"/>
      <c r="FIH251" s="221"/>
      <c r="FII251" s="221"/>
      <c r="FIJ251" s="221"/>
      <c r="FIK251" s="221"/>
      <c r="FIL251" s="221"/>
      <c r="FIM251" s="221"/>
      <c r="FIN251" s="221"/>
      <c r="FIO251" s="221"/>
      <c r="FIP251" s="221"/>
      <c r="FIQ251" s="221"/>
      <c r="FIR251" s="221"/>
      <c r="FIS251" s="221"/>
      <c r="FIT251" s="221"/>
      <c r="FIU251" s="221"/>
      <c r="FIV251" s="221"/>
      <c r="FIW251" s="221"/>
      <c r="FIX251" s="221"/>
      <c r="FIY251" s="221"/>
      <c r="FIZ251" s="221"/>
      <c r="FJA251" s="221"/>
      <c r="FJB251" s="221"/>
      <c r="FJC251" s="221"/>
      <c r="FJD251" s="221"/>
      <c r="FJE251" s="221"/>
      <c r="FJF251" s="221"/>
      <c r="FJG251" s="221"/>
      <c r="FJH251" s="221"/>
      <c r="FJI251" s="221"/>
      <c r="FJJ251" s="221"/>
      <c r="FJK251" s="221"/>
      <c r="FJL251" s="221"/>
      <c r="FJM251" s="221"/>
      <c r="FJN251" s="221"/>
      <c r="FJO251" s="221"/>
      <c r="FJP251" s="221"/>
      <c r="FJQ251" s="221"/>
      <c r="FJR251" s="221"/>
      <c r="FJS251" s="221"/>
      <c r="FJT251" s="221"/>
      <c r="FJU251" s="221"/>
      <c r="FJV251" s="221"/>
      <c r="FJW251" s="221"/>
      <c r="FJX251" s="221"/>
      <c r="FJY251" s="221"/>
      <c r="FJZ251" s="221"/>
      <c r="FKA251" s="221"/>
      <c r="FKB251" s="221"/>
      <c r="FKC251" s="221"/>
      <c r="FKD251" s="221"/>
      <c r="FKE251" s="221"/>
      <c r="FKF251" s="221"/>
      <c r="FKG251" s="221"/>
      <c r="FKH251" s="221"/>
      <c r="FKI251" s="221"/>
      <c r="FKJ251" s="221"/>
      <c r="FKK251" s="221"/>
      <c r="FKL251" s="221"/>
      <c r="FKM251" s="221"/>
      <c r="FKN251" s="221"/>
      <c r="FKO251" s="221"/>
      <c r="FKP251" s="221"/>
      <c r="FKQ251" s="221"/>
      <c r="FKR251" s="221"/>
      <c r="FKS251" s="221"/>
      <c r="FKT251" s="221"/>
      <c r="FKU251" s="221"/>
      <c r="FKV251" s="221"/>
      <c r="FKW251" s="221"/>
      <c r="FKX251" s="221"/>
      <c r="FKY251" s="221"/>
      <c r="FKZ251" s="221"/>
      <c r="FLA251" s="221"/>
      <c r="FLB251" s="221"/>
      <c r="FLC251" s="221"/>
      <c r="FLD251" s="221"/>
      <c r="FLE251" s="221"/>
      <c r="FLF251" s="221"/>
      <c r="FLG251" s="221"/>
      <c r="FLH251" s="221"/>
      <c r="FLI251" s="221"/>
      <c r="FLJ251" s="221"/>
      <c r="FLK251" s="221"/>
      <c r="FLL251" s="221"/>
      <c r="FLM251" s="221"/>
      <c r="FLN251" s="221"/>
      <c r="FLO251" s="221"/>
      <c r="FLP251" s="221"/>
      <c r="FLQ251" s="221"/>
      <c r="FLR251" s="221"/>
      <c r="FLS251" s="221"/>
      <c r="FLT251" s="221"/>
      <c r="FLU251" s="221"/>
      <c r="FLV251" s="221"/>
      <c r="FLW251" s="221"/>
      <c r="FLX251" s="221"/>
      <c r="FLY251" s="221"/>
      <c r="FLZ251" s="221"/>
      <c r="FMA251" s="221"/>
      <c r="FMB251" s="221"/>
      <c r="FMC251" s="221"/>
      <c r="FMD251" s="221"/>
      <c r="FME251" s="221"/>
      <c r="FMF251" s="221"/>
      <c r="FMG251" s="221"/>
      <c r="FMH251" s="221"/>
      <c r="FMI251" s="221"/>
      <c r="FMJ251" s="221"/>
      <c r="FMK251" s="221"/>
      <c r="FML251" s="221"/>
      <c r="FMM251" s="221"/>
      <c r="FMN251" s="221"/>
      <c r="FMO251" s="221"/>
      <c r="FMP251" s="221"/>
      <c r="FMQ251" s="221"/>
      <c r="FMR251" s="221"/>
      <c r="FMS251" s="221"/>
      <c r="FMT251" s="221"/>
      <c r="FMU251" s="221"/>
      <c r="FMV251" s="221"/>
      <c r="FMW251" s="221"/>
      <c r="FMX251" s="221"/>
      <c r="FMY251" s="221"/>
      <c r="FMZ251" s="221"/>
      <c r="FNA251" s="221"/>
      <c r="FNB251" s="221"/>
      <c r="FNC251" s="221"/>
      <c r="FND251" s="221"/>
      <c r="FNE251" s="221"/>
      <c r="FNF251" s="221"/>
      <c r="FNG251" s="221"/>
      <c r="FNH251" s="221"/>
      <c r="FNI251" s="221"/>
      <c r="FNJ251" s="221"/>
      <c r="FNK251" s="221"/>
      <c r="FNL251" s="221"/>
      <c r="FNM251" s="221"/>
      <c r="FNN251" s="221"/>
      <c r="FNO251" s="221"/>
      <c r="FNP251" s="221"/>
      <c r="FNQ251" s="221"/>
      <c r="FNR251" s="221"/>
      <c r="FNS251" s="221"/>
      <c r="FNT251" s="221"/>
      <c r="FNU251" s="221"/>
      <c r="FNV251" s="221"/>
      <c r="FNW251" s="221"/>
      <c r="FNX251" s="221"/>
      <c r="FNY251" s="221"/>
      <c r="FNZ251" s="221"/>
      <c r="FOA251" s="221"/>
      <c r="FOB251" s="221"/>
      <c r="FOC251" s="221"/>
      <c r="FOD251" s="221"/>
      <c r="FOE251" s="221"/>
      <c r="FOF251" s="221"/>
      <c r="FOG251" s="221"/>
      <c r="FOH251" s="221"/>
      <c r="FOI251" s="221"/>
      <c r="FOJ251" s="221"/>
      <c r="FOK251" s="221"/>
      <c r="FOL251" s="221"/>
      <c r="FOM251" s="221"/>
      <c r="FON251" s="221"/>
      <c r="FOO251" s="221"/>
      <c r="FOP251" s="221"/>
      <c r="FOQ251" s="221"/>
      <c r="FOR251" s="221"/>
      <c r="FOS251" s="221"/>
      <c r="FOT251" s="221"/>
      <c r="FOU251" s="221"/>
      <c r="FOV251" s="221"/>
      <c r="FOW251" s="221"/>
      <c r="FOX251" s="221"/>
      <c r="FOY251" s="221"/>
      <c r="FOZ251" s="221"/>
      <c r="FPA251" s="221"/>
      <c r="FPB251" s="221"/>
      <c r="FPC251" s="221"/>
      <c r="FPD251" s="221"/>
      <c r="FPE251" s="221"/>
      <c r="FPF251" s="221"/>
      <c r="FPG251" s="221"/>
      <c r="FPH251" s="221"/>
      <c r="FPI251" s="221"/>
      <c r="FPJ251" s="221"/>
      <c r="FPK251" s="221"/>
      <c r="FPL251" s="221"/>
      <c r="FPM251" s="221"/>
      <c r="FPN251" s="221"/>
      <c r="FPO251" s="221"/>
      <c r="FPP251" s="221"/>
      <c r="FPQ251" s="221"/>
      <c r="FPR251" s="221"/>
      <c r="FPS251" s="221"/>
      <c r="FPT251" s="221"/>
      <c r="FPU251" s="221"/>
      <c r="FPV251" s="221"/>
      <c r="FPW251" s="221"/>
      <c r="FPX251" s="221"/>
      <c r="FPY251" s="221"/>
      <c r="FPZ251" s="221"/>
      <c r="FQA251" s="221"/>
      <c r="FQB251" s="221"/>
      <c r="FQC251" s="221"/>
      <c r="FQD251" s="221"/>
      <c r="FQE251" s="221"/>
      <c r="FQF251" s="221"/>
      <c r="FQG251" s="221"/>
      <c r="FQH251" s="221"/>
      <c r="FQI251" s="221"/>
      <c r="FQJ251" s="221"/>
      <c r="FQK251" s="221"/>
      <c r="FQL251" s="221"/>
      <c r="FQM251" s="221"/>
      <c r="FQN251" s="221"/>
      <c r="FQO251" s="221"/>
      <c r="FQP251" s="221"/>
      <c r="FQQ251" s="221"/>
      <c r="FQR251" s="221"/>
      <c r="FQS251" s="221"/>
      <c r="FQT251" s="221"/>
      <c r="FQU251" s="221"/>
      <c r="FQV251" s="221"/>
      <c r="FQW251" s="221"/>
      <c r="FQX251" s="221"/>
      <c r="FQY251" s="221"/>
      <c r="FQZ251" s="221"/>
      <c r="FRA251" s="221"/>
      <c r="FRB251" s="221"/>
      <c r="FRC251" s="221"/>
      <c r="FRD251" s="221"/>
      <c r="FRE251" s="221"/>
      <c r="FRF251" s="221"/>
      <c r="FRG251" s="221"/>
      <c r="FRH251" s="221"/>
      <c r="FRI251" s="221"/>
      <c r="FRJ251" s="221"/>
      <c r="FRK251" s="221"/>
      <c r="FRL251" s="221"/>
      <c r="FRM251" s="221"/>
      <c r="FRN251" s="221"/>
      <c r="FRO251" s="221"/>
      <c r="FRP251" s="221"/>
      <c r="FRQ251" s="221"/>
      <c r="FRR251" s="221"/>
      <c r="FRS251" s="221"/>
      <c r="FRT251" s="221"/>
      <c r="FRU251" s="221"/>
      <c r="FRV251" s="221"/>
      <c r="FRW251" s="221"/>
      <c r="FRX251" s="221"/>
      <c r="FRY251" s="221"/>
      <c r="FRZ251" s="221"/>
      <c r="FSA251" s="221"/>
      <c r="FSB251" s="221"/>
      <c r="FSC251" s="221"/>
      <c r="FSD251" s="221"/>
      <c r="FSE251" s="221"/>
      <c r="FSF251" s="221"/>
      <c r="FSG251" s="221"/>
      <c r="FSH251" s="221"/>
      <c r="FSI251" s="221"/>
      <c r="FSJ251" s="221"/>
      <c r="FSK251" s="221"/>
      <c r="FSL251" s="221"/>
      <c r="FSM251" s="221"/>
      <c r="FSN251" s="221"/>
      <c r="FSO251" s="221"/>
      <c r="FSP251" s="221"/>
      <c r="FSQ251" s="221"/>
      <c r="FSR251" s="221"/>
      <c r="FSS251" s="221"/>
      <c r="FST251" s="221"/>
      <c r="FSU251" s="221"/>
      <c r="FSV251" s="221"/>
      <c r="FSW251" s="221"/>
      <c r="FSX251" s="221"/>
      <c r="FSY251" s="221"/>
      <c r="FSZ251" s="221"/>
      <c r="FTA251" s="221"/>
      <c r="FTB251" s="221"/>
      <c r="FTC251" s="221"/>
      <c r="FTD251" s="221"/>
      <c r="FTE251" s="221"/>
      <c r="FTF251" s="221"/>
      <c r="FTG251" s="221"/>
      <c r="FTH251" s="221"/>
      <c r="FTI251" s="221"/>
      <c r="FTJ251" s="221"/>
      <c r="FTK251" s="221"/>
      <c r="FTL251" s="221"/>
      <c r="FTM251" s="221"/>
      <c r="FTN251" s="221"/>
      <c r="FTO251" s="221"/>
      <c r="FTP251" s="221"/>
      <c r="FTQ251" s="221"/>
      <c r="FTR251" s="221"/>
      <c r="FTS251" s="221"/>
      <c r="FTT251" s="221"/>
      <c r="FTU251" s="221"/>
      <c r="FTV251" s="221"/>
      <c r="FTW251" s="221"/>
      <c r="FTX251" s="221"/>
      <c r="FTY251" s="221"/>
      <c r="FTZ251" s="221"/>
      <c r="FUA251" s="221"/>
      <c r="FUB251" s="221"/>
      <c r="FUC251" s="221"/>
      <c r="FUD251" s="221"/>
      <c r="FUE251" s="221"/>
      <c r="FUF251" s="221"/>
      <c r="FUG251" s="221"/>
      <c r="FUH251" s="221"/>
      <c r="FUI251" s="221"/>
      <c r="FUJ251" s="221"/>
      <c r="FUK251" s="221"/>
      <c r="FUL251" s="221"/>
      <c r="FUM251" s="221"/>
      <c r="FUN251" s="221"/>
      <c r="FUO251" s="221"/>
      <c r="FUP251" s="221"/>
      <c r="FUQ251" s="221"/>
      <c r="FUR251" s="221"/>
      <c r="FUS251" s="221"/>
      <c r="FUT251" s="221"/>
      <c r="FUU251" s="221"/>
      <c r="FUV251" s="221"/>
      <c r="FUW251" s="221"/>
      <c r="FUX251" s="221"/>
      <c r="FUY251" s="221"/>
      <c r="FUZ251" s="221"/>
      <c r="FVA251" s="221"/>
      <c r="FVB251" s="221"/>
      <c r="FVC251" s="221"/>
      <c r="FVD251" s="221"/>
      <c r="FVE251" s="221"/>
      <c r="FVF251" s="221"/>
      <c r="FVG251" s="221"/>
      <c r="FVH251" s="221"/>
      <c r="FVI251" s="221"/>
      <c r="FVJ251" s="221"/>
      <c r="FVK251" s="221"/>
      <c r="FVL251" s="221"/>
      <c r="FVM251" s="221"/>
      <c r="FVN251" s="221"/>
      <c r="FVO251" s="221"/>
      <c r="FVP251" s="221"/>
      <c r="FVQ251" s="221"/>
      <c r="FVR251" s="221"/>
      <c r="FVS251" s="221"/>
      <c r="FVT251" s="221"/>
      <c r="FVU251" s="221"/>
      <c r="FVV251" s="221"/>
      <c r="FVW251" s="221"/>
      <c r="FVX251" s="221"/>
      <c r="FVY251" s="221"/>
      <c r="FVZ251" s="221"/>
      <c r="FWA251" s="221"/>
      <c r="FWB251" s="221"/>
      <c r="FWC251" s="221"/>
      <c r="FWD251" s="221"/>
      <c r="FWE251" s="221"/>
      <c r="FWF251" s="221"/>
      <c r="FWG251" s="221"/>
      <c r="FWH251" s="221"/>
      <c r="FWI251" s="221"/>
      <c r="FWJ251" s="221"/>
      <c r="FWK251" s="221"/>
      <c r="FWL251" s="221"/>
      <c r="FWM251" s="221"/>
      <c r="FWN251" s="221"/>
      <c r="FWO251" s="221"/>
      <c r="FWP251" s="221"/>
      <c r="FWQ251" s="221"/>
      <c r="FWR251" s="221"/>
      <c r="FWS251" s="221"/>
      <c r="FWT251" s="221"/>
      <c r="FWU251" s="221"/>
      <c r="FWV251" s="221"/>
      <c r="FWW251" s="221"/>
      <c r="FWX251" s="221"/>
      <c r="FWY251" s="221"/>
      <c r="FWZ251" s="221"/>
      <c r="FXA251" s="221"/>
      <c r="FXB251" s="221"/>
      <c r="FXC251" s="221"/>
      <c r="FXD251" s="221"/>
      <c r="FXE251" s="221"/>
      <c r="FXF251" s="221"/>
      <c r="FXG251" s="221"/>
      <c r="FXH251" s="221"/>
      <c r="FXI251" s="221"/>
      <c r="FXJ251" s="221"/>
      <c r="FXK251" s="221"/>
      <c r="FXL251" s="221"/>
      <c r="FXM251" s="221"/>
      <c r="FXN251" s="221"/>
      <c r="FXO251" s="221"/>
      <c r="FXP251" s="221"/>
      <c r="FXQ251" s="221"/>
      <c r="FXR251" s="221"/>
      <c r="FXS251" s="221"/>
      <c r="FXT251" s="221"/>
      <c r="FXU251" s="221"/>
      <c r="FXV251" s="221"/>
      <c r="FXW251" s="221"/>
      <c r="FXX251" s="221"/>
      <c r="FXY251" s="221"/>
      <c r="FXZ251" s="221"/>
      <c r="FYA251" s="221"/>
      <c r="FYB251" s="221"/>
      <c r="FYC251" s="221"/>
      <c r="FYD251" s="221"/>
      <c r="FYE251" s="221"/>
      <c r="FYF251" s="221"/>
      <c r="FYG251" s="221"/>
      <c r="FYH251" s="221"/>
      <c r="FYI251" s="221"/>
      <c r="FYJ251" s="221"/>
      <c r="FYK251" s="221"/>
      <c r="FYL251" s="221"/>
      <c r="FYM251" s="221"/>
      <c r="FYN251" s="221"/>
      <c r="FYO251" s="221"/>
      <c r="FYP251" s="221"/>
      <c r="FYQ251" s="221"/>
      <c r="FYR251" s="221"/>
      <c r="FYS251" s="221"/>
      <c r="FYT251" s="221"/>
      <c r="FYU251" s="221"/>
      <c r="FYV251" s="221"/>
      <c r="FYW251" s="221"/>
      <c r="FYX251" s="221"/>
      <c r="FYY251" s="221"/>
      <c r="FYZ251" s="221"/>
      <c r="FZA251" s="221"/>
      <c r="FZB251" s="221"/>
      <c r="FZC251" s="221"/>
      <c r="FZD251" s="221"/>
      <c r="FZE251" s="221"/>
      <c r="FZF251" s="221"/>
      <c r="FZG251" s="221"/>
      <c r="FZH251" s="221"/>
      <c r="FZI251" s="221"/>
      <c r="FZJ251" s="221"/>
      <c r="FZK251" s="221"/>
      <c r="FZL251" s="221"/>
      <c r="FZM251" s="221"/>
      <c r="FZN251" s="221"/>
      <c r="FZO251" s="221"/>
      <c r="FZP251" s="221"/>
      <c r="FZQ251" s="221"/>
      <c r="FZR251" s="221"/>
      <c r="FZS251" s="221"/>
      <c r="FZT251" s="221"/>
      <c r="FZU251" s="221"/>
      <c r="FZV251" s="221"/>
      <c r="FZW251" s="221"/>
      <c r="FZX251" s="221"/>
      <c r="FZY251" s="221"/>
      <c r="FZZ251" s="221"/>
      <c r="GAA251" s="221"/>
      <c r="GAB251" s="221"/>
      <c r="GAC251" s="221"/>
      <c r="GAD251" s="221"/>
      <c r="GAE251" s="221"/>
      <c r="GAF251" s="221"/>
      <c r="GAG251" s="221"/>
      <c r="GAH251" s="221"/>
      <c r="GAI251" s="221"/>
      <c r="GAJ251" s="221"/>
      <c r="GAK251" s="221"/>
      <c r="GAL251" s="221"/>
      <c r="GAM251" s="221"/>
      <c r="GAN251" s="221"/>
      <c r="GAO251" s="221"/>
      <c r="GAP251" s="221"/>
      <c r="GAQ251" s="221"/>
      <c r="GAR251" s="221"/>
      <c r="GAS251" s="221"/>
      <c r="GAT251" s="221"/>
      <c r="GAU251" s="221"/>
      <c r="GAV251" s="221"/>
      <c r="GAW251" s="221"/>
      <c r="GAX251" s="221"/>
      <c r="GAY251" s="221"/>
      <c r="GAZ251" s="221"/>
      <c r="GBA251" s="221"/>
      <c r="GBB251" s="221"/>
      <c r="GBC251" s="221"/>
      <c r="GBD251" s="221"/>
      <c r="GBE251" s="221"/>
      <c r="GBF251" s="221"/>
      <c r="GBG251" s="221"/>
      <c r="GBH251" s="221"/>
      <c r="GBI251" s="221"/>
      <c r="GBJ251" s="221"/>
      <c r="GBK251" s="221"/>
      <c r="GBL251" s="221"/>
      <c r="GBM251" s="221"/>
      <c r="GBN251" s="221"/>
      <c r="GBO251" s="221"/>
      <c r="GBP251" s="221"/>
      <c r="GBQ251" s="221"/>
      <c r="GBR251" s="221"/>
      <c r="GBS251" s="221"/>
      <c r="GBT251" s="221"/>
      <c r="GBU251" s="221"/>
      <c r="GBV251" s="221"/>
      <c r="GBW251" s="221"/>
      <c r="GBX251" s="221"/>
      <c r="GBY251" s="221"/>
      <c r="GBZ251" s="221"/>
      <c r="GCA251" s="221"/>
      <c r="GCB251" s="221"/>
      <c r="GCC251" s="221"/>
      <c r="GCD251" s="221"/>
      <c r="GCE251" s="221"/>
      <c r="GCF251" s="221"/>
      <c r="GCG251" s="221"/>
      <c r="GCH251" s="221"/>
      <c r="GCI251" s="221"/>
      <c r="GCJ251" s="221"/>
      <c r="GCK251" s="221"/>
      <c r="GCL251" s="221"/>
      <c r="GCM251" s="221"/>
      <c r="GCN251" s="221"/>
      <c r="GCO251" s="221"/>
      <c r="GCP251" s="221"/>
      <c r="GCQ251" s="221"/>
      <c r="GCR251" s="221"/>
      <c r="GCS251" s="221"/>
      <c r="GCT251" s="221"/>
      <c r="GCU251" s="221"/>
      <c r="GCV251" s="221"/>
      <c r="GCW251" s="221"/>
      <c r="GCX251" s="221"/>
      <c r="GCY251" s="221"/>
      <c r="GCZ251" s="221"/>
      <c r="GDA251" s="221"/>
      <c r="GDB251" s="221"/>
      <c r="GDC251" s="221"/>
      <c r="GDD251" s="221"/>
      <c r="GDE251" s="221"/>
      <c r="GDF251" s="221"/>
      <c r="GDG251" s="221"/>
      <c r="GDH251" s="221"/>
      <c r="GDI251" s="221"/>
      <c r="GDJ251" s="221"/>
      <c r="GDK251" s="221"/>
      <c r="GDL251" s="221"/>
      <c r="GDM251" s="221"/>
      <c r="GDN251" s="221"/>
      <c r="GDO251" s="221"/>
      <c r="GDP251" s="221"/>
      <c r="GDQ251" s="221"/>
      <c r="GDR251" s="221"/>
      <c r="GDS251" s="221"/>
      <c r="GDT251" s="221"/>
      <c r="GDU251" s="221"/>
      <c r="GDV251" s="221"/>
      <c r="GDW251" s="221"/>
      <c r="GDX251" s="221"/>
      <c r="GDY251" s="221"/>
      <c r="GDZ251" s="221"/>
      <c r="GEA251" s="221"/>
      <c r="GEB251" s="221"/>
      <c r="GEC251" s="221"/>
      <c r="GED251" s="221"/>
      <c r="GEE251" s="221"/>
      <c r="GEF251" s="221"/>
      <c r="GEG251" s="221"/>
      <c r="GEH251" s="221"/>
      <c r="GEI251" s="221"/>
      <c r="GEJ251" s="221"/>
      <c r="GEK251" s="221"/>
      <c r="GEL251" s="221"/>
      <c r="GEM251" s="221"/>
      <c r="GEN251" s="221"/>
      <c r="GEO251" s="221"/>
      <c r="GEP251" s="221"/>
      <c r="GEQ251" s="221"/>
      <c r="GER251" s="221"/>
      <c r="GES251" s="221"/>
      <c r="GET251" s="221"/>
      <c r="GEU251" s="221"/>
      <c r="GEV251" s="221"/>
      <c r="GEW251" s="221"/>
      <c r="GEX251" s="221"/>
      <c r="GEY251" s="221"/>
      <c r="GEZ251" s="221"/>
      <c r="GFA251" s="221"/>
      <c r="GFB251" s="221"/>
      <c r="GFC251" s="221"/>
      <c r="GFD251" s="221"/>
      <c r="GFE251" s="221"/>
      <c r="GFF251" s="221"/>
      <c r="GFG251" s="221"/>
      <c r="GFH251" s="221"/>
      <c r="GFI251" s="221"/>
      <c r="GFJ251" s="221"/>
      <c r="GFK251" s="221"/>
      <c r="GFL251" s="221"/>
      <c r="GFM251" s="221"/>
      <c r="GFN251" s="221"/>
      <c r="GFO251" s="221"/>
      <c r="GFP251" s="221"/>
      <c r="GFQ251" s="221"/>
      <c r="GFR251" s="221"/>
      <c r="GFS251" s="221"/>
      <c r="GFT251" s="221"/>
      <c r="GFU251" s="221"/>
      <c r="GFV251" s="221"/>
      <c r="GFW251" s="221"/>
      <c r="GFX251" s="221"/>
      <c r="GFY251" s="221"/>
      <c r="GFZ251" s="221"/>
      <c r="GGA251" s="221"/>
      <c r="GGB251" s="221"/>
      <c r="GGC251" s="221"/>
      <c r="GGD251" s="221"/>
      <c r="GGE251" s="221"/>
      <c r="GGF251" s="221"/>
      <c r="GGG251" s="221"/>
      <c r="GGH251" s="221"/>
      <c r="GGI251" s="221"/>
      <c r="GGJ251" s="221"/>
      <c r="GGK251" s="221"/>
      <c r="GGL251" s="221"/>
      <c r="GGM251" s="221"/>
      <c r="GGN251" s="221"/>
      <c r="GGO251" s="221"/>
      <c r="GGP251" s="221"/>
      <c r="GGQ251" s="221"/>
      <c r="GGR251" s="221"/>
      <c r="GGS251" s="221"/>
      <c r="GGT251" s="221"/>
      <c r="GGU251" s="221"/>
      <c r="GGV251" s="221"/>
      <c r="GGW251" s="221"/>
      <c r="GGX251" s="221"/>
      <c r="GGY251" s="221"/>
      <c r="GGZ251" s="221"/>
      <c r="GHA251" s="221"/>
      <c r="GHB251" s="221"/>
      <c r="GHC251" s="221"/>
      <c r="GHD251" s="221"/>
      <c r="GHE251" s="221"/>
      <c r="GHF251" s="221"/>
      <c r="GHG251" s="221"/>
      <c r="GHH251" s="221"/>
      <c r="GHI251" s="221"/>
      <c r="GHJ251" s="221"/>
      <c r="GHK251" s="221"/>
      <c r="GHL251" s="221"/>
      <c r="GHM251" s="221"/>
      <c r="GHN251" s="221"/>
      <c r="GHO251" s="221"/>
      <c r="GHP251" s="221"/>
      <c r="GHQ251" s="221"/>
      <c r="GHR251" s="221"/>
      <c r="GHS251" s="221"/>
      <c r="GHT251" s="221"/>
      <c r="GHU251" s="221"/>
      <c r="GHV251" s="221"/>
      <c r="GHW251" s="221"/>
      <c r="GHX251" s="221"/>
      <c r="GHY251" s="221"/>
      <c r="GHZ251" s="221"/>
      <c r="GIA251" s="221"/>
      <c r="GIB251" s="221"/>
      <c r="GIC251" s="221"/>
      <c r="GID251" s="221"/>
      <c r="GIE251" s="221"/>
      <c r="GIF251" s="221"/>
      <c r="GIG251" s="221"/>
      <c r="GIH251" s="221"/>
      <c r="GII251" s="221"/>
      <c r="GIJ251" s="221"/>
      <c r="GIK251" s="221"/>
      <c r="GIL251" s="221"/>
      <c r="GIM251" s="221"/>
      <c r="GIN251" s="221"/>
      <c r="GIO251" s="221"/>
      <c r="GIP251" s="221"/>
      <c r="GIQ251" s="221"/>
      <c r="GIR251" s="221"/>
      <c r="GIS251" s="221"/>
      <c r="GIT251" s="221"/>
      <c r="GIU251" s="221"/>
      <c r="GIV251" s="221"/>
      <c r="GIW251" s="221"/>
      <c r="GIX251" s="221"/>
      <c r="GIY251" s="221"/>
      <c r="GIZ251" s="221"/>
      <c r="GJA251" s="221"/>
      <c r="GJB251" s="221"/>
      <c r="GJC251" s="221"/>
      <c r="GJD251" s="221"/>
      <c r="GJE251" s="221"/>
      <c r="GJF251" s="221"/>
      <c r="GJG251" s="221"/>
      <c r="GJH251" s="221"/>
      <c r="GJI251" s="221"/>
      <c r="GJJ251" s="221"/>
      <c r="GJK251" s="221"/>
      <c r="GJL251" s="221"/>
      <c r="GJM251" s="221"/>
      <c r="GJN251" s="221"/>
      <c r="GJO251" s="221"/>
      <c r="GJP251" s="221"/>
      <c r="GJQ251" s="221"/>
      <c r="GJR251" s="221"/>
      <c r="GJS251" s="221"/>
      <c r="GJT251" s="221"/>
      <c r="GJU251" s="221"/>
      <c r="GJV251" s="221"/>
      <c r="GJW251" s="221"/>
      <c r="GJX251" s="221"/>
      <c r="GJY251" s="221"/>
      <c r="GJZ251" s="221"/>
      <c r="GKA251" s="221"/>
      <c r="GKB251" s="221"/>
      <c r="GKC251" s="221"/>
      <c r="GKD251" s="221"/>
      <c r="GKE251" s="221"/>
      <c r="GKF251" s="221"/>
      <c r="GKG251" s="221"/>
      <c r="GKH251" s="221"/>
      <c r="GKI251" s="221"/>
      <c r="GKJ251" s="221"/>
      <c r="GKK251" s="221"/>
      <c r="GKL251" s="221"/>
      <c r="GKM251" s="221"/>
      <c r="GKN251" s="221"/>
      <c r="GKO251" s="221"/>
      <c r="GKP251" s="221"/>
      <c r="GKQ251" s="221"/>
      <c r="GKR251" s="221"/>
      <c r="GKS251" s="221"/>
      <c r="GKT251" s="221"/>
      <c r="GKU251" s="221"/>
      <c r="GKV251" s="221"/>
      <c r="GKW251" s="221"/>
      <c r="GKX251" s="221"/>
      <c r="GKY251" s="221"/>
      <c r="GKZ251" s="221"/>
      <c r="GLA251" s="221"/>
      <c r="GLB251" s="221"/>
      <c r="GLC251" s="221"/>
      <c r="GLD251" s="221"/>
      <c r="GLE251" s="221"/>
      <c r="GLF251" s="221"/>
      <c r="GLG251" s="221"/>
      <c r="GLH251" s="221"/>
      <c r="GLI251" s="221"/>
      <c r="GLJ251" s="221"/>
      <c r="GLK251" s="221"/>
      <c r="GLL251" s="221"/>
      <c r="GLM251" s="221"/>
      <c r="GLN251" s="221"/>
      <c r="GLO251" s="221"/>
      <c r="GLP251" s="221"/>
      <c r="GLQ251" s="221"/>
      <c r="GLR251" s="221"/>
      <c r="GLS251" s="221"/>
      <c r="GLT251" s="221"/>
      <c r="GLU251" s="221"/>
      <c r="GLV251" s="221"/>
      <c r="GLW251" s="221"/>
      <c r="GLX251" s="221"/>
      <c r="GLY251" s="221"/>
      <c r="GLZ251" s="221"/>
      <c r="GMA251" s="221"/>
      <c r="GMB251" s="221"/>
      <c r="GMC251" s="221"/>
      <c r="GMD251" s="221"/>
      <c r="GME251" s="221"/>
      <c r="GMF251" s="221"/>
      <c r="GMG251" s="221"/>
      <c r="GMH251" s="221"/>
      <c r="GMI251" s="221"/>
      <c r="GMJ251" s="221"/>
      <c r="GMK251" s="221"/>
      <c r="GML251" s="221"/>
      <c r="GMM251" s="221"/>
      <c r="GMN251" s="221"/>
      <c r="GMO251" s="221"/>
      <c r="GMP251" s="221"/>
      <c r="GMQ251" s="221"/>
      <c r="GMR251" s="221"/>
      <c r="GMS251" s="221"/>
      <c r="GMT251" s="221"/>
      <c r="GMU251" s="221"/>
      <c r="GMV251" s="221"/>
      <c r="GMW251" s="221"/>
      <c r="GMX251" s="221"/>
      <c r="GMY251" s="221"/>
      <c r="GMZ251" s="221"/>
      <c r="GNA251" s="221"/>
      <c r="GNB251" s="221"/>
      <c r="GNC251" s="221"/>
      <c r="GND251" s="221"/>
      <c r="GNE251" s="221"/>
      <c r="GNF251" s="221"/>
      <c r="GNG251" s="221"/>
      <c r="GNH251" s="221"/>
      <c r="GNI251" s="221"/>
      <c r="GNJ251" s="221"/>
      <c r="GNK251" s="221"/>
      <c r="GNL251" s="221"/>
      <c r="GNM251" s="221"/>
      <c r="GNN251" s="221"/>
      <c r="GNO251" s="221"/>
      <c r="GNP251" s="221"/>
      <c r="GNQ251" s="221"/>
      <c r="GNR251" s="221"/>
      <c r="GNS251" s="221"/>
      <c r="GNT251" s="221"/>
      <c r="GNU251" s="221"/>
      <c r="GNV251" s="221"/>
      <c r="GNW251" s="221"/>
      <c r="GNX251" s="221"/>
      <c r="GNY251" s="221"/>
      <c r="GNZ251" s="221"/>
      <c r="GOA251" s="221"/>
      <c r="GOB251" s="221"/>
      <c r="GOC251" s="221"/>
      <c r="GOD251" s="221"/>
      <c r="GOE251" s="221"/>
      <c r="GOF251" s="221"/>
      <c r="GOG251" s="221"/>
      <c r="GOH251" s="221"/>
      <c r="GOI251" s="221"/>
      <c r="GOJ251" s="221"/>
      <c r="GOK251" s="221"/>
      <c r="GOL251" s="221"/>
      <c r="GOM251" s="221"/>
      <c r="GON251" s="221"/>
      <c r="GOO251" s="221"/>
      <c r="GOP251" s="221"/>
      <c r="GOQ251" s="221"/>
      <c r="GOR251" s="221"/>
      <c r="GOS251" s="221"/>
      <c r="GOT251" s="221"/>
      <c r="GOU251" s="221"/>
      <c r="GOV251" s="221"/>
      <c r="GOW251" s="221"/>
      <c r="GOX251" s="221"/>
      <c r="GOY251" s="221"/>
      <c r="GOZ251" s="221"/>
      <c r="GPA251" s="221"/>
      <c r="GPB251" s="221"/>
      <c r="GPC251" s="221"/>
      <c r="GPD251" s="221"/>
      <c r="GPE251" s="221"/>
      <c r="GPF251" s="221"/>
      <c r="GPG251" s="221"/>
      <c r="GPH251" s="221"/>
      <c r="GPI251" s="221"/>
      <c r="GPJ251" s="221"/>
      <c r="GPK251" s="221"/>
      <c r="GPL251" s="221"/>
      <c r="GPM251" s="221"/>
      <c r="GPN251" s="221"/>
      <c r="GPO251" s="221"/>
      <c r="GPP251" s="221"/>
      <c r="GPQ251" s="221"/>
      <c r="GPR251" s="221"/>
      <c r="GPS251" s="221"/>
      <c r="GPT251" s="221"/>
      <c r="GPU251" s="221"/>
      <c r="GPV251" s="221"/>
      <c r="GPW251" s="221"/>
      <c r="GPX251" s="221"/>
      <c r="GPY251" s="221"/>
      <c r="GPZ251" s="221"/>
      <c r="GQA251" s="221"/>
      <c r="GQB251" s="221"/>
      <c r="GQC251" s="221"/>
      <c r="GQD251" s="221"/>
      <c r="GQE251" s="221"/>
      <c r="GQF251" s="221"/>
      <c r="GQG251" s="221"/>
      <c r="GQH251" s="221"/>
      <c r="GQI251" s="221"/>
      <c r="GQJ251" s="221"/>
      <c r="GQK251" s="221"/>
      <c r="GQL251" s="221"/>
      <c r="GQM251" s="221"/>
      <c r="GQN251" s="221"/>
      <c r="GQO251" s="221"/>
      <c r="GQP251" s="221"/>
      <c r="GQQ251" s="221"/>
      <c r="GQR251" s="221"/>
      <c r="GQS251" s="221"/>
      <c r="GQT251" s="221"/>
      <c r="GQU251" s="221"/>
      <c r="GQV251" s="221"/>
      <c r="GQW251" s="221"/>
      <c r="GQX251" s="221"/>
      <c r="GQY251" s="221"/>
      <c r="GQZ251" s="221"/>
      <c r="GRA251" s="221"/>
      <c r="GRB251" s="221"/>
      <c r="GRC251" s="221"/>
      <c r="GRD251" s="221"/>
      <c r="GRE251" s="221"/>
      <c r="GRF251" s="221"/>
      <c r="GRG251" s="221"/>
      <c r="GRH251" s="221"/>
      <c r="GRI251" s="221"/>
      <c r="GRJ251" s="221"/>
      <c r="GRK251" s="221"/>
      <c r="GRL251" s="221"/>
      <c r="GRM251" s="221"/>
      <c r="GRN251" s="221"/>
      <c r="GRO251" s="221"/>
      <c r="GRP251" s="221"/>
      <c r="GRQ251" s="221"/>
      <c r="GRR251" s="221"/>
      <c r="GRS251" s="221"/>
      <c r="GRT251" s="221"/>
      <c r="GRU251" s="221"/>
      <c r="GRV251" s="221"/>
      <c r="GRW251" s="221"/>
      <c r="GRX251" s="221"/>
      <c r="GRY251" s="221"/>
      <c r="GRZ251" s="221"/>
      <c r="GSA251" s="221"/>
      <c r="GSB251" s="221"/>
      <c r="GSC251" s="221"/>
      <c r="GSD251" s="221"/>
      <c r="GSE251" s="221"/>
      <c r="GSF251" s="221"/>
      <c r="GSG251" s="221"/>
      <c r="GSH251" s="221"/>
      <c r="GSI251" s="221"/>
      <c r="GSJ251" s="221"/>
      <c r="GSK251" s="221"/>
      <c r="GSL251" s="221"/>
      <c r="GSM251" s="221"/>
      <c r="GSN251" s="221"/>
      <c r="GSO251" s="221"/>
      <c r="GSP251" s="221"/>
      <c r="GSQ251" s="221"/>
      <c r="GSR251" s="221"/>
      <c r="GSS251" s="221"/>
      <c r="GST251" s="221"/>
      <c r="GSU251" s="221"/>
      <c r="GSV251" s="221"/>
      <c r="GSW251" s="221"/>
      <c r="GSX251" s="221"/>
      <c r="GSY251" s="221"/>
      <c r="GSZ251" s="221"/>
      <c r="GTA251" s="221"/>
      <c r="GTB251" s="221"/>
      <c r="GTC251" s="221"/>
      <c r="GTD251" s="221"/>
      <c r="GTE251" s="221"/>
      <c r="GTF251" s="221"/>
      <c r="GTG251" s="221"/>
      <c r="GTH251" s="221"/>
      <c r="GTI251" s="221"/>
      <c r="GTJ251" s="221"/>
      <c r="GTK251" s="221"/>
      <c r="GTL251" s="221"/>
      <c r="GTM251" s="221"/>
      <c r="GTN251" s="221"/>
      <c r="GTO251" s="221"/>
      <c r="GTP251" s="221"/>
      <c r="GTQ251" s="221"/>
      <c r="GTR251" s="221"/>
      <c r="GTS251" s="221"/>
      <c r="GTT251" s="221"/>
      <c r="GTU251" s="221"/>
      <c r="GTV251" s="221"/>
      <c r="GTW251" s="221"/>
      <c r="GTX251" s="221"/>
      <c r="GTY251" s="221"/>
      <c r="GTZ251" s="221"/>
      <c r="GUA251" s="221"/>
      <c r="GUB251" s="221"/>
      <c r="GUC251" s="221"/>
      <c r="GUD251" s="221"/>
      <c r="GUE251" s="221"/>
      <c r="GUF251" s="221"/>
      <c r="GUG251" s="221"/>
      <c r="GUH251" s="221"/>
      <c r="GUI251" s="221"/>
      <c r="GUJ251" s="221"/>
      <c r="GUK251" s="221"/>
      <c r="GUL251" s="221"/>
      <c r="GUM251" s="221"/>
      <c r="GUN251" s="221"/>
      <c r="GUO251" s="221"/>
      <c r="GUP251" s="221"/>
      <c r="GUQ251" s="221"/>
      <c r="GUR251" s="221"/>
      <c r="GUS251" s="221"/>
      <c r="GUT251" s="221"/>
      <c r="GUU251" s="221"/>
      <c r="GUV251" s="221"/>
      <c r="GUW251" s="221"/>
      <c r="GUX251" s="221"/>
      <c r="GUY251" s="221"/>
      <c r="GUZ251" s="221"/>
      <c r="GVA251" s="221"/>
      <c r="GVB251" s="221"/>
      <c r="GVC251" s="221"/>
      <c r="GVD251" s="221"/>
      <c r="GVE251" s="221"/>
      <c r="GVF251" s="221"/>
      <c r="GVG251" s="221"/>
      <c r="GVH251" s="221"/>
      <c r="GVI251" s="221"/>
      <c r="GVJ251" s="221"/>
      <c r="GVK251" s="221"/>
      <c r="GVL251" s="221"/>
      <c r="GVM251" s="221"/>
      <c r="GVN251" s="221"/>
      <c r="GVO251" s="221"/>
      <c r="GVP251" s="221"/>
      <c r="GVQ251" s="221"/>
      <c r="GVR251" s="221"/>
      <c r="GVS251" s="221"/>
      <c r="GVT251" s="221"/>
      <c r="GVU251" s="221"/>
      <c r="GVV251" s="221"/>
      <c r="GVW251" s="221"/>
      <c r="GVX251" s="221"/>
      <c r="GVY251" s="221"/>
      <c r="GVZ251" s="221"/>
      <c r="GWA251" s="221"/>
      <c r="GWB251" s="221"/>
      <c r="GWC251" s="221"/>
      <c r="GWD251" s="221"/>
      <c r="GWE251" s="221"/>
      <c r="GWF251" s="221"/>
      <c r="GWG251" s="221"/>
      <c r="GWH251" s="221"/>
      <c r="GWI251" s="221"/>
      <c r="GWJ251" s="221"/>
      <c r="GWK251" s="221"/>
      <c r="GWL251" s="221"/>
      <c r="GWM251" s="221"/>
      <c r="GWN251" s="221"/>
      <c r="GWO251" s="221"/>
      <c r="GWP251" s="221"/>
      <c r="GWQ251" s="221"/>
      <c r="GWR251" s="221"/>
      <c r="GWS251" s="221"/>
      <c r="GWT251" s="221"/>
      <c r="GWU251" s="221"/>
      <c r="GWV251" s="221"/>
      <c r="GWW251" s="221"/>
      <c r="GWX251" s="221"/>
      <c r="GWY251" s="221"/>
      <c r="GWZ251" s="221"/>
      <c r="GXA251" s="221"/>
      <c r="GXB251" s="221"/>
      <c r="GXC251" s="221"/>
      <c r="GXD251" s="221"/>
      <c r="GXE251" s="221"/>
      <c r="GXF251" s="221"/>
      <c r="GXG251" s="221"/>
      <c r="GXH251" s="221"/>
      <c r="GXI251" s="221"/>
      <c r="GXJ251" s="221"/>
      <c r="GXK251" s="221"/>
      <c r="GXL251" s="221"/>
      <c r="GXM251" s="221"/>
      <c r="GXN251" s="221"/>
      <c r="GXO251" s="221"/>
      <c r="GXP251" s="221"/>
      <c r="GXQ251" s="221"/>
      <c r="GXR251" s="221"/>
      <c r="GXS251" s="221"/>
      <c r="GXT251" s="221"/>
      <c r="GXU251" s="221"/>
      <c r="GXV251" s="221"/>
      <c r="GXW251" s="221"/>
      <c r="GXX251" s="221"/>
      <c r="GXY251" s="221"/>
      <c r="GXZ251" s="221"/>
      <c r="GYA251" s="221"/>
      <c r="GYB251" s="221"/>
      <c r="GYC251" s="221"/>
      <c r="GYD251" s="221"/>
      <c r="GYE251" s="221"/>
      <c r="GYF251" s="221"/>
      <c r="GYG251" s="221"/>
      <c r="GYH251" s="221"/>
      <c r="GYI251" s="221"/>
      <c r="GYJ251" s="221"/>
      <c r="GYK251" s="221"/>
      <c r="GYL251" s="221"/>
      <c r="GYM251" s="221"/>
      <c r="GYN251" s="221"/>
      <c r="GYO251" s="221"/>
      <c r="GYP251" s="221"/>
      <c r="GYQ251" s="221"/>
      <c r="GYR251" s="221"/>
      <c r="GYS251" s="221"/>
      <c r="GYT251" s="221"/>
      <c r="GYU251" s="221"/>
      <c r="GYV251" s="221"/>
      <c r="GYW251" s="221"/>
      <c r="GYX251" s="221"/>
      <c r="GYY251" s="221"/>
      <c r="GYZ251" s="221"/>
      <c r="GZA251" s="221"/>
      <c r="GZB251" s="221"/>
      <c r="GZC251" s="221"/>
      <c r="GZD251" s="221"/>
      <c r="GZE251" s="221"/>
      <c r="GZF251" s="221"/>
      <c r="GZG251" s="221"/>
      <c r="GZH251" s="221"/>
      <c r="GZI251" s="221"/>
      <c r="GZJ251" s="221"/>
      <c r="GZK251" s="221"/>
      <c r="GZL251" s="221"/>
      <c r="GZM251" s="221"/>
      <c r="GZN251" s="221"/>
      <c r="GZO251" s="221"/>
      <c r="GZP251" s="221"/>
      <c r="GZQ251" s="221"/>
      <c r="GZR251" s="221"/>
      <c r="GZS251" s="221"/>
      <c r="GZT251" s="221"/>
      <c r="GZU251" s="221"/>
      <c r="GZV251" s="221"/>
      <c r="GZW251" s="221"/>
      <c r="GZX251" s="221"/>
      <c r="GZY251" s="221"/>
      <c r="GZZ251" s="221"/>
      <c r="HAA251" s="221"/>
      <c r="HAB251" s="221"/>
      <c r="HAC251" s="221"/>
      <c r="HAD251" s="221"/>
      <c r="HAE251" s="221"/>
      <c r="HAF251" s="221"/>
      <c r="HAG251" s="221"/>
      <c r="HAH251" s="221"/>
      <c r="HAI251" s="221"/>
      <c r="HAJ251" s="221"/>
      <c r="HAK251" s="221"/>
      <c r="HAL251" s="221"/>
      <c r="HAM251" s="221"/>
      <c r="HAN251" s="221"/>
      <c r="HAO251" s="221"/>
      <c r="HAP251" s="221"/>
      <c r="HAQ251" s="221"/>
      <c r="HAR251" s="221"/>
      <c r="HAS251" s="221"/>
      <c r="HAT251" s="221"/>
      <c r="HAU251" s="221"/>
      <c r="HAV251" s="221"/>
      <c r="HAW251" s="221"/>
      <c r="HAX251" s="221"/>
      <c r="HAY251" s="221"/>
      <c r="HAZ251" s="221"/>
      <c r="HBA251" s="221"/>
      <c r="HBB251" s="221"/>
      <c r="HBC251" s="221"/>
      <c r="HBD251" s="221"/>
      <c r="HBE251" s="221"/>
      <c r="HBF251" s="221"/>
      <c r="HBG251" s="221"/>
      <c r="HBH251" s="221"/>
      <c r="HBI251" s="221"/>
      <c r="HBJ251" s="221"/>
      <c r="HBK251" s="221"/>
      <c r="HBL251" s="221"/>
      <c r="HBM251" s="221"/>
      <c r="HBN251" s="221"/>
      <c r="HBO251" s="221"/>
      <c r="HBP251" s="221"/>
      <c r="HBQ251" s="221"/>
      <c r="HBR251" s="221"/>
      <c r="HBS251" s="221"/>
      <c r="HBT251" s="221"/>
      <c r="HBU251" s="221"/>
      <c r="HBV251" s="221"/>
      <c r="HBW251" s="221"/>
      <c r="HBX251" s="221"/>
      <c r="HBY251" s="221"/>
      <c r="HBZ251" s="221"/>
      <c r="HCA251" s="221"/>
      <c r="HCB251" s="221"/>
      <c r="HCC251" s="221"/>
      <c r="HCD251" s="221"/>
      <c r="HCE251" s="221"/>
      <c r="HCF251" s="221"/>
      <c r="HCG251" s="221"/>
      <c r="HCH251" s="221"/>
      <c r="HCI251" s="221"/>
      <c r="HCJ251" s="221"/>
      <c r="HCK251" s="221"/>
      <c r="HCL251" s="221"/>
      <c r="HCM251" s="221"/>
      <c r="HCN251" s="221"/>
      <c r="HCO251" s="221"/>
      <c r="HCP251" s="221"/>
      <c r="HCQ251" s="221"/>
      <c r="HCR251" s="221"/>
      <c r="HCS251" s="221"/>
      <c r="HCT251" s="221"/>
      <c r="HCU251" s="221"/>
      <c r="HCV251" s="221"/>
      <c r="HCW251" s="221"/>
      <c r="HCX251" s="221"/>
      <c r="HCY251" s="221"/>
      <c r="HCZ251" s="221"/>
      <c r="HDA251" s="221"/>
      <c r="HDB251" s="221"/>
      <c r="HDC251" s="221"/>
      <c r="HDD251" s="221"/>
      <c r="HDE251" s="221"/>
      <c r="HDF251" s="221"/>
      <c r="HDG251" s="221"/>
      <c r="HDH251" s="221"/>
      <c r="HDI251" s="221"/>
      <c r="HDJ251" s="221"/>
      <c r="HDK251" s="221"/>
      <c r="HDL251" s="221"/>
      <c r="HDM251" s="221"/>
      <c r="HDN251" s="221"/>
      <c r="HDO251" s="221"/>
      <c r="HDP251" s="221"/>
      <c r="HDQ251" s="221"/>
      <c r="HDR251" s="221"/>
      <c r="HDS251" s="221"/>
      <c r="HDT251" s="221"/>
      <c r="HDU251" s="221"/>
      <c r="HDV251" s="221"/>
      <c r="HDW251" s="221"/>
      <c r="HDX251" s="221"/>
      <c r="HDY251" s="221"/>
      <c r="HDZ251" s="221"/>
      <c r="HEA251" s="221"/>
      <c r="HEB251" s="221"/>
      <c r="HEC251" s="221"/>
      <c r="HED251" s="221"/>
      <c r="HEE251" s="221"/>
      <c r="HEF251" s="221"/>
      <c r="HEG251" s="221"/>
      <c r="HEH251" s="221"/>
      <c r="HEI251" s="221"/>
      <c r="HEJ251" s="221"/>
      <c r="HEK251" s="221"/>
      <c r="HEL251" s="221"/>
      <c r="HEM251" s="221"/>
      <c r="HEN251" s="221"/>
      <c r="HEO251" s="221"/>
      <c r="HEP251" s="221"/>
      <c r="HEQ251" s="221"/>
      <c r="HER251" s="221"/>
      <c r="HES251" s="221"/>
      <c r="HET251" s="221"/>
      <c r="HEU251" s="221"/>
      <c r="HEV251" s="221"/>
      <c r="HEW251" s="221"/>
      <c r="HEX251" s="221"/>
      <c r="HEY251" s="221"/>
      <c r="HEZ251" s="221"/>
      <c r="HFA251" s="221"/>
      <c r="HFB251" s="221"/>
      <c r="HFC251" s="221"/>
      <c r="HFD251" s="221"/>
      <c r="HFE251" s="221"/>
      <c r="HFF251" s="221"/>
      <c r="HFG251" s="221"/>
      <c r="HFH251" s="221"/>
      <c r="HFI251" s="221"/>
      <c r="HFJ251" s="221"/>
      <c r="HFK251" s="221"/>
      <c r="HFL251" s="221"/>
      <c r="HFM251" s="221"/>
      <c r="HFN251" s="221"/>
      <c r="HFO251" s="221"/>
      <c r="HFP251" s="221"/>
      <c r="HFQ251" s="221"/>
      <c r="HFR251" s="221"/>
      <c r="HFS251" s="221"/>
      <c r="HFT251" s="221"/>
      <c r="HFU251" s="221"/>
      <c r="HFV251" s="221"/>
      <c r="HFW251" s="221"/>
      <c r="HFX251" s="221"/>
      <c r="HFY251" s="221"/>
      <c r="HFZ251" s="221"/>
      <c r="HGA251" s="221"/>
      <c r="HGB251" s="221"/>
      <c r="HGC251" s="221"/>
      <c r="HGD251" s="221"/>
      <c r="HGE251" s="221"/>
      <c r="HGF251" s="221"/>
      <c r="HGG251" s="221"/>
      <c r="HGH251" s="221"/>
      <c r="HGI251" s="221"/>
      <c r="HGJ251" s="221"/>
      <c r="HGK251" s="221"/>
      <c r="HGL251" s="221"/>
      <c r="HGM251" s="221"/>
      <c r="HGN251" s="221"/>
      <c r="HGO251" s="221"/>
      <c r="HGP251" s="221"/>
      <c r="HGQ251" s="221"/>
      <c r="HGR251" s="221"/>
      <c r="HGS251" s="221"/>
      <c r="HGT251" s="221"/>
      <c r="HGU251" s="221"/>
      <c r="HGV251" s="221"/>
      <c r="HGW251" s="221"/>
      <c r="HGX251" s="221"/>
      <c r="HGY251" s="221"/>
      <c r="HGZ251" s="221"/>
      <c r="HHA251" s="221"/>
      <c r="HHB251" s="221"/>
      <c r="HHC251" s="221"/>
      <c r="HHD251" s="221"/>
      <c r="HHE251" s="221"/>
      <c r="HHF251" s="221"/>
      <c r="HHG251" s="221"/>
      <c r="HHH251" s="221"/>
      <c r="HHI251" s="221"/>
      <c r="HHJ251" s="221"/>
      <c r="HHK251" s="221"/>
      <c r="HHL251" s="221"/>
      <c r="HHM251" s="221"/>
      <c r="HHN251" s="221"/>
      <c r="HHO251" s="221"/>
      <c r="HHP251" s="221"/>
      <c r="HHQ251" s="221"/>
      <c r="HHR251" s="221"/>
      <c r="HHS251" s="221"/>
      <c r="HHT251" s="221"/>
      <c r="HHU251" s="221"/>
      <c r="HHV251" s="221"/>
      <c r="HHW251" s="221"/>
      <c r="HHX251" s="221"/>
      <c r="HHY251" s="221"/>
      <c r="HHZ251" s="221"/>
      <c r="HIA251" s="221"/>
      <c r="HIB251" s="221"/>
      <c r="HIC251" s="221"/>
      <c r="HID251" s="221"/>
      <c r="HIE251" s="221"/>
      <c r="HIF251" s="221"/>
      <c r="HIG251" s="221"/>
      <c r="HIH251" s="221"/>
      <c r="HII251" s="221"/>
      <c r="HIJ251" s="221"/>
      <c r="HIK251" s="221"/>
      <c r="HIL251" s="221"/>
      <c r="HIM251" s="221"/>
      <c r="HIN251" s="221"/>
      <c r="HIO251" s="221"/>
      <c r="HIP251" s="221"/>
      <c r="HIQ251" s="221"/>
      <c r="HIR251" s="221"/>
      <c r="HIS251" s="221"/>
      <c r="HIT251" s="221"/>
      <c r="HIU251" s="221"/>
      <c r="HIV251" s="221"/>
      <c r="HIW251" s="221"/>
      <c r="HIX251" s="221"/>
      <c r="HIY251" s="221"/>
      <c r="HIZ251" s="221"/>
      <c r="HJA251" s="221"/>
      <c r="HJB251" s="221"/>
      <c r="HJC251" s="221"/>
      <c r="HJD251" s="221"/>
      <c r="HJE251" s="221"/>
      <c r="HJF251" s="221"/>
      <c r="HJG251" s="221"/>
      <c r="HJH251" s="221"/>
      <c r="HJI251" s="221"/>
      <c r="HJJ251" s="221"/>
      <c r="HJK251" s="221"/>
      <c r="HJL251" s="221"/>
      <c r="HJM251" s="221"/>
      <c r="HJN251" s="221"/>
      <c r="HJO251" s="221"/>
      <c r="HJP251" s="221"/>
      <c r="HJQ251" s="221"/>
      <c r="HJR251" s="221"/>
      <c r="HJS251" s="221"/>
      <c r="HJT251" s="221"/>
      <c r="HJU251" s="221"/>
      <c r="HJV251" s="221"/>
      <c r="HJW251" s="221"/>
      <c r="HJX251" s="221"/>
      <c r="HJY251" s="221"/>
      <c r="HJZ251" s="221"/>
      <c r="HKA251" s="221"/>
      <c r="HKB251" s="221"/>
      <c r="HKC251" s="221"/>
      <c r="HKD251" s="221"/>
      <c r="HKE251" s="221"/>
      <c r="HKF251" s="221"/>
      <c r="HKG251" s="221"/>
      <c r="HKH251" s="221"/>
      <c r="HKI251" s="221"/>
      <c r="HKJ251" s="221"/>
      <c r="HKK251" s="221"/>
      <c r="HKL251" s="221"/>
      <c r="HKM251" s="221"/>
      <c r="HKN251" s="221"/>
      <c r="HKO251" s="221"/>
      <c r="HKP251" s="221"/>
      <c r="HKQ251" s="221"/>
      <c r="HKR251" s="221"/>
      <c r="HKS251" s="221"/>
      <c r="HKT251" s="221"/>
      <c r="HKU251" s="221"/>
      <c r="HKV251" s="221"/>
      <c r="HKW251" s="221"/>
      <c r="HKX251" s="221"/>
      <c r="HKY251" s="221"/>
      <c r="HKZ251" s="221"/>
      <c r="HLA251" s="221"/>
      <c r="HLB251" s="221"/>
      <c r="HLC251" s="221"/>
      <c r="HLD251" s="221"/>
      <c r="HLE251" s="221"/>
      <c r="HLF251" s="221"/>
      <c r="HLG251" s="221"/>
      <c r="HLH251" s="221"/>
      <c r="HLI251" s="221"/>
      <c r="HLJ251" s="221"/>
      <c r="HLK251" s="221"/>
      <c r="HLL251" s="221"/>
      <c r="HLM251" s="221"/>
      <c r="HLN251" s="221"/>
      <c r="HLO251" s="221"/>
      <c r="HLP251" s="221"/>
      <c r="HLQ251" s="221"/>
      <c r="HLR251" s="221"/>
      <c r="HLS251" s="221"/>
      <c r="HLT251" s="221"/>
      <c r="HLU251" s="221"/>
      <c r="HLV251" s="221"/>
      <c r="HLW251" s="221"/>
      <c r="HLX251" s="221"/>
      <c r="HLY251" s="221"/>
      <c r="HLZ251" s="221"/>
      <c r="HMA251" s="221"/>
      <c r="HMB251" s="221"/>
      <c r="HMC251" s="221"/>
      <c r="HMD251" s="221"/>
      <c r="HME251" s="221"/>
      <c r="HMF251" s="221"/>
      <c r="HMG251" s="221"/>
      <c r="HMH251" s="221"/>
      <c r="HMI251" s="221"/>
      <c r="HMJ251" s="221"/>
      <c r="HMK251" s="221"/>
      <c r="HML251" s="221"/>
      <c r="HMM251" s="221"/>
      <c r="HMN251" s="221"/>
      <c r="HMO251" s="221"/>
      <c r="HMP251" s="221"/>
      <c r="HMQ251" s="221"/>
      <c r="HMR251" s="221"/>
      <c r="HMS251" s="221"/>
      <c r="HMT251" s="221"/>
      <c r="HMU251" s="221"/>
      <c r="HMV251" s="221"/>
      <c r="HMW251" s="221"/>
      <c r="HMX251" s="221"/>
      <c r="HMY251" s="221"/>
      <c r="HMZ251" s="221"/>
      <c r="HNA251" s="221"/>
      <c r="HNB251" s="221"/>
      <c r="HNC251" s="221"/>
      <c r="HND251" s="221"/>
      <c r="HNE251" s="221"/>
      <c r="HNF251" s="221"/>
      <c r="HNG251" s="221"/>
      <c r="HNH251" s="221"/>
      <c r="HNI251" s="221"/>
      <c r="HNJ251" s="221"/>
      <c r="HNK251" s="221"/>
      <c r="HNL251" s="221"/>
      <c r="HNM251" s="221"/>
      <c r="HNN251" s="221"/>
      <c r="HNO251" s="221"/>
      <c r="HNP251" s="221"/>
      <c r="HNQ251" s="221"/>
      <c r="HNR251" s="221"/>
      <c r="HNS251" s="221"/>
      <c r="HNT251" s="221"/>
      <c r="HNU251" s="221"/>
      <c r="HNV251" s="221"/>
      <c r="HNW251" s="221"/>
      <c r="HNX251" s="221"/>
      <c r="HNY251" s="221"/>
      <c r="HNZ251" s="221"/>
      <c r="HOA251" s="221"/>
      <c r="HOB251" s="221"/>
      <c r="HOC251" s="221"/>
      <c r="HOD251" s="221"/>
      <c r="HOE251" s="221"/>
      <c r="HOF251" s="221"/>
      <c r="HOG251" s="221"/>
      <c r="HOH251" s="221"/>
      <c r="HOI251" s="221"/>
      <c r="HOJ251" s="221"/>
      <c r="HOK251" s="221"/>
      <c r="HOL251" s="221"/>
      <c r="HOM251" s="221"/>
      <c r="HON251" s="221"/>
      <c r="HOO251" s="221"/>
      <c r="HOP251" s="221"/>
      <c r="HOQ251" s="221"/>
      <c r="HOR251" s="221"/>
      <c r="HOS251" s="221"/>
      <c r="HOT251" s="221"/>
      <c r="HOU251" s="221"/>
      <c r="HOV251" s="221"/>
      <c r="HOW251" s="221"/>
      <c r="HOX251" s="221"/>
      <c r="HOY251" s="221"/>
      <c r="HOZ251" s="221"/>
      <c r="HPA251" s="221"/>
      <c r="HPB251" s="221"/>
      <c r="HPC251" s="221"/>
      <c r="HPD251" s="221"/>
      <c r="HPE251" s="221"/>
      <c r="HPF251" s="221"/>
      <c r="HPG251" s="221"/>
      <c r="HPH251" s="221"/>
      <c r="HPI251" s="221"/>
      <c r="HPJ251" s="221"/>
      <c r="HPK251" s="221"/>
      <c r="HPL251" s="221"/>
      <c r="HPM251" s="221"/>
      <c r="HPN251" s="221"/>
      <c r="HPO251" s="221"/>
      <c r="HPP251" s="221"/>
      <c r="HPQ251" s="221"/>
      <c r="HPR251" s="221"/>
      <c r="HPS251" s="221"/>
      <c r="HPT251" s="221"/>
      <c r="HPU251" s="221"/>
      <c r="HPV251" s="221"/>
      <c r="HPW251" s="221"/>
      <c r="HPX251" s="221"/>
      <c r="HPY251" s="221"/>
      <c r="HPZ251" s="221"/>
      <c r="HQA251" s="221"/>
      <c r="HQB251" s="221"/>
      <c r="HQC251" s="221"/>
      <c r="HQD251" s="221"/>
      <c r="HQE251" s="221"/>
      <c r="HQF251" s="221"/>
      <c r="HQG251" s="221"/>
      <c r="HQH251" s="221"/>
      <c r="HQI251" s="221"/>
      <c r="HQJ251" s="221"/>
      <c r="HQK251" s="221"/>
      <c r="HQL251" s="221"/>
      <c r="HQM251" s="221"/>
      <c r="HQN251" s="221"/>
      <c r="HQO251" s="221"/>
      <c r="HQP251" s="221"/>
      <c r="HQQ251" s="221"/>
      <c r="HQR251" s="221"/>
      <c r="HQS251" s="221"/>
      <c r="HQT251" s="221"/>
      <c r="HQU251" s="221"/>
      <c r="HQV251" s="221"/>
      <c r="HQW251" s="221"/>
      <c r="HQX251" s="221"/>
      <c r="HQY251" s="221"/>
      <c r="HQZ251" s="221"/>
      <c r="HRA251" s="221"/>
      <c r="HRB251" s="221"/>
      <c r="HRC251" s="221"/>
      <c r="HRD251" s="221"/>
      <c r="HRE251" s="221"/>
      <c r="HRF251" s="221"/>
      <c r="HRG251" s="221"/>
      <c r="HRH251" s="221"/>
      <c r="HRI251" s="221"/>
      <c r="HRJ251" s="221"/>
      <c r="HRK251" s="221"/>
      <c r="HRL251" s="221"/>
      <c r="HRM251" s="221"/>
      <c r="HRN251" s="221"/>
      <c r="HRO251" s="221"/>
      <c r="HRP251" s="221"/>
      <c r="HRQ251" s="221"/>
      <c r="HRR251" s="221"/>
      <c r="HRS251" s="221"/>
      <c r="HRT251" s="221"/>
      <c r="HRU251" s="221"/>
      <c r="HRV251" s="221"/>
      <c r="HRW251" s="221"/>
      <c r="HRX251" s="221"/>
      <c r="HRY251" s="221"/>
      <c r="HRZ251" s="221"/>
      <c r="HSA251" s="221"/>
      <c r="HSB251" s="221"/>
      <c r="HSC251" s="221"/>
      <c r="HSD251" s="221"/>
      <c r="HSE251" s="221"/>
      <c r="HSF251" s="221"/>
      <c r="HSG251" s="221"/>
      <c r="HSH251" s="221"/>
      <c r="HSI251" s="221"/>
      <c r="HSJ251" s="221"/>
      <c r="HSK251" s="221"/>
      <c r="HSL251" s="221"/>
      <c r="HSM251" s="221"/>
      <c r="HSN251" s="221"/>
      <c r="HSO251" s="221"/>
      <c r="HSP251" s="221"/>
      <c r="HSQ251" s="221"/>
      <c r="HSR251" s="221"/>
      <c r="HSS251" s="221"/>
      <c r="HST251" s="221"/>
      <c r="HSU251" s="221"/>
      <c r="HSV251" s="221"/>
      <c r="HSW251" s="221"/>
      <c r="HSX251" s="221"/>
      <c r="HSY251" s="221"/>
      <c r="HSZ251" s="221"/>
      <c r="HTA251" s="221"/>
      <c r="HTB251" s="221"/>
      <c r="HTC251" s="221"/>
      <c r="HTD251" s="221"/>
      <c r="HTE251" s="221"/>
      <c r="HTF251" s="221"/>
      <c r="HTG251" s="221"/>
      <c r="HTH251" s="221"/>
      <c r="HTI251" s="221"/>
      <c r="HTJ251" s="221"/>
      <c r="HTK251" s="221"/>
      <c r="HTL251" s="221"/>
      <c r="HTM251" s="221"/>
      <c r="HTN251" s="221"/>
      <c r="HTO251" s="221"/>
      <c r="HTP251" s="221"/>
      <c r="HTQ251" s="221"/>
      <c r="HTR251" s="221"/>
      <c r="HTS251" s="221"/>
      <c r="HTT251" s="221"/>
      <c r="HTU251" s="221"/>
      <c r="HTV251" s="221"/>
      <c r="HTW251" s="221"/>
      <c r="HTX251" s="221"/>
      <c r="HTY251" s="221"/>
      <c r="HTZ251" s="221"/>
      <c r="HUA251" s="221"/>
      <c r="HUB251" s="221"/>
      <c r="HUC251" s="221"/>
      <c r="HUD251" s="221"/>
      <c r="HUE251" s="221"/>
      <c r="HUF251" s="221"/>
      <c r="HUG251" s="221"/>
      <c r="HUH251" s="221"/>
      <c r="HUI251" s="221"/>
      <c r="HUJ251" s="221"/>
      <c r="HUK251" s="221"/>
      <c r="HUL251" s="221"/>
      <c r="HUM251" s="221"/>
      <c r="HUN251" s="221"/>
      <c r="HUO251" s="221"/>
      <c r="HUP251" s="221"/>
      <c r="HUQ251" s="221"/>
      <c r="HUR251" s="221"/>
      <c r="HUS251" s="221"/>
      <c r="HUT251" s="221"/>
      <c r="HUU251" s="221"/>
      <c r="HUV251" s="221"/>
      <c r="HUW251" s="221"/>
      <c r="HUX251" s="221"/>
      <c r="HUY251" s="221"/>
      <c r="HUZ251" s="221"/>
      <c r="HVA251" s="221"/>
      <c r="HVB251" s="221"/>
      <c r="HVC251" s="221"/>
      <c r="HVD251" s="221"/>
      <c r="HVE251" s="221"/>
      <c r="HVF251" s="221"/>
      <c r="HVG251" s="221"/>
      <c r="HVH251" s="221"/>
      <c r="HVI251" s="221"/>
      <c r="HVJ251" s="221"/>
      <c r="HVK251" s="221"/>
      <c r="HVL251" s="221"/>
      <c r="HVM251" s="221"/>
      <c r="HVN251" s="221"/>
      <c r="HVO251" s="221"/>
      <c r="HVP251" s="221"/>
      <c r="HVQ251" s="221"/>
      <c r="HVR251" s="221"/>
      <c r="HVS251" s="221"/>
      <c r="HVT251" s="221"/>
      <c r="HVU251" s="221"/>
      <c r="HVV251" s="221"/>
      <c r="HVW251" s="221"/>
      <c r="HVX251" s="221"/>
      <c r="HVY251" s="221"/>
      <c r="HVZ251" s="221"/>
      <c r="HWA251" s="221"/>
      <c r="HWB251" s="221"/>
      <c r="HWC251" s="221"/>
      <c r="HWD251" s="221"/>
      <c r="HWE251" s="221"/>
      <c r="HWF251" s="221"/>
      <c r="HWG251" s="221"/>
      <c r="HWH251" s="221"/>
      <c r="HWI251" s="221"/>
      <c r="HWJ251" s="221"/>
      <c r="HWK251" s="221"/>
      <c r="HWL251" s="221"/>
      <c r="HWM251" s="221"/>
      <c r="HWN251" s="221"/>
      <c r="HWO251" s="221"/>
      <c r="HWP251" s="221"/>
      <c r="HWQ251" s="221"/>
      <c r="HWR251" s="221"/>
      <c r="HWS251" s="221"/>
      <c r="HWT251" s="221"/>
      <c r="HWU251" s="221"/>
      <c r="HWV251" s="221"/>
      <c r="HWW251" s="221"/>
      <c r="HWX251" s="221"/>
      <c r="HWY251" s="221"/>
      <c r="HWZ251" s="221"/>
      <c r="HXA251" s="221"/>
      <c r="HXB251" s="221"/>
      <c r="HXC251" s="221"/>
      <c r="HXD251" s="221"/>
      <c r="HXE251" s="221"/>
      <c r="HXF251" s="221"/>
      <c r="HXG251" s="221"/>
      <c r="HXH251" s="221"/>
      <c r="HXI251" s="221"/>
      <c r="HXJ251" s="221"/>
      <c r="HXK251" s="221"/>
      <c r="HXL251" s="221"/>
      <c r="HXM251" s="221"/>
      <c r="HXN251" s="221"/>
      <c r="HXO251" s="221"/>
      <c r="HXP251" s="221"/>
      <c r="HXQ251" s="221"/>
      <c r="HXR251" s="221"/>
      <c r="HXS251" s="221"/>
      <c r="HXT251" s="221"/>
      <c r="HXU251" s="221"/>
      <c r="HXV251" s="221"/>
      <c r="HXW251" s="221"/>
      <c r="HXX251" s="221"/>
      <c r="HXY251" s="221"/>
      <c r="HXZ251" s="221"/>
      <c r="HYA251" s="221"/>
      <c r="HYB251" s="221"/>
      <c r="HYC251" s="221"/>
      <c r="HYD251" s="221"/>
      <c r="HYE251" s="221"/>
      <c r="HYF251" s="221"/>
      <c r="HYG251" s="221"/>
      <c r="HYH251" s="221"/>
      <c r="HYI251" s="221"/>
      <c r="HYJ251" s="221"/>
      <c r="HYK251" s="221"/>
      <c r="HYL251" s="221"/>
      <c r="HYM251" s="221"/>
      <c r="HYN251" s="221"/>
      <c r="HYO251" s="221"/>
      <c r="HYP251" s="221"/>
      <c r="HYQ251" s="221"/>
      <c r="HYR251" s="221"/>
      <c r="HYS251" s="221"/>
      <c r="HYT251" s="221"/>
      <c r="HYU251" s="221"/>
      <c r="HYV251" s="221"/>
      <c r="HYW251" s="221"/>
      <c r="HYX251" s="221"/>
      <c r="HYY251" s="221"/>
      <c r="HYZ251" s="221"/>
      <c r="HZA251" s="221"/>
      <c r="HZB251" s="221"/>
      <c r="HZC251" s="221"/>
      <c r="HZD251" s="221"/>
      <c r="HZE251" s="221"/>
      <c r="HZF251" s="221"/>
      <c r="HZG251" s="221"/>
      <c r="HZH251" s="221"/>
      <c r="HZI251" s="221"/>
      <c r="HZJ251" s="221"/>
      <c r="HZK251" s="221"/>
      <c r="HZL251" s="221"/>
      <c r="HZM251" s="221"/>
      <c r="HZN251" s="221"/>
      <c r="HZO251" s="221"/>
      <c r="HZP251" s="221"/>
      <c r="HZQ251" s="221"/>
      <c r="HZR251" s="221"/>
      <c r="HZS251" s="221"/>
      <c r="HZT251" s="221"/>
      <c r="HZU251" s="221"/>
      <c r="HZV251" s="221"/>
      <c r="HZW251" s="221"/>
      <c r="HZX251" s="221"/>
      <c r="HZY251" s="221"/>
      <c r="HZZ251" s="221"/>
      <c r="IAA251" s="221"/>
      <c r="IAB251" s="221"/>
      <c r="IAC251" s="221"/>
      <c r="IAD251" s="221"/>
      <c r="IAE251" s="221"/>
      <c r="IAF251" s="221"/>
      <c r="IAG251" s="221"/>
      <c r="IAH251" s="221"/>
      <c r="IAI251" s="221"/>
      <c r="IAJ251" s="221"/>
      <c r="IAK251" s="221"/>
      <c r="IAL251" s="221"/>
      <c r="IAM251" s="221"/>
      <c r="IAN251" s="221"/>
      <c r="IAO251" s="221"/>
      <c r="IAP251" s="221"/>
      <c r="IAQ251" s="221"/>
      <c r="IAR251" s="221"/>
      <c r="IAS251" s="221"/>
      <c r="IAT251" s="221"/>
      <c r="IAU251" s="221"/>
      <c r="IAV251" s="221"/>
      <c r="IAW251" s="221"/>
      <c r="IAX251" s="221"/>
      <c r="IAY251" s="221"/>
      <c r="IAZ251" s="221"/>
      <c r="IBA251" s="221"/>
      <c r="IBB251" s="221"/>
      <c r="IBC251" s="221"/>
      <c r="IBD251" s="221"/>
      <c r="IBE251" s="221"/>
      <c r="IBF251" s="221"/>
      <c r="IBG251" s="221"/>
      <c r="IBH251" s="221"/>
      <c r="IBI251" s="221"/>
      <c r="IBJ251" s="221"/>
      <c r="IBK251" s="221"/>
      <c r="IBL251" s="221"/>
      <c r="IBM251" s="221"/>
      <c r="IBN251" s="221"/>
      <c r="IBO251" s="221"/>
      <c r="IBP251" s="221"/>
      <c r="IBQ251" s="221"/>
      <c r="IBR251" s="221"/>
      <c r="IBS251" s="221"/>
      <c r="IBT251" s="221"/>
      <c r="IBU251" s="221"/>
      <c r="IBV251" s="221"/>
      <c r="IBW251" s="221"/>
      <c r="IBX251" s="221"/>
      <c r="IBY251" s="221"/>
      <c r="IBZ251" s="221"/>
      <c r="ICA251" s="221"/>
      <c r="ICB251" s="221"/>
      <c r="ICC251" s="221"/>
      <c r="ICD251" s="221"/>
      <c r="ICE251" s="221"/>
      <c r="ICF251" s="221"/>
      <c r="ICG251" s="221"/>
      <c r="ICH251" s="221"/>
      <c r="ICI251" s="221"/>
      <c r="ICJ251" s="221"/>
      <c r="ICK251" s="221"/>
      <c r="ICL251" s="221"/>
      <c r="ICM251" s="221"/>
      <c r="ICN251" s="221"/>
      <c r="ICO251" s="221"/>
      <c r="ICP251" s="221"/>
      <c r="ICQ251" s="221"/>
      <c r="ICR251" s="221"/>
      <c r="ICS251" s="221"/>
      <c r="ICT251" s="221"/>
      <c r="ICU251" s="221"/>
      <c r="ICV251" s="221"/>
      <c r="ICW251" s="221"/>
      <c r="ICX251" s="221"/>
      <c r="ICY251" s="221"/>
      <c r="ICZ251" s="221"/>
      <c r="IDA251" s="221"/>
      <c r="IDB251" s="221"/>
      <c r="IDC251" s="221"/>
      <c r="IDD251" s="221"/>
      <c r="IDE251" s="221"/>
      <c r="IDF251" s="221"/>
      <c r="IDG251" s="221"/>
      <c r="IDH251" s="221"/>
      <c r="IDI251" s="221"/>
      <c r="IDJ251" s="221"/>
      <c r="IDK251" s="221"/>
      <c r="IDL251" s="221"/>
      <c r="IDM251" s="221"/>
      <c r="IDN251" s="221"/>
      <c r="IDO251" s="221"/>
      <c r="IDP251" s="221"/>
      <c r="IDQ251" s="221"/>
      <c r="IDR251" s="221"/>
      <c r="IDS251" s="221"/>
      <c r="IDT251" s="221"/>
      <c r="IDU251" s="221"/>
      <c r="IDV251" s="221"/>
      <c r="IDW251" s="221"/>
      <c r="IDX251" s="221"/>
      <c r="IDY251" s="221"/>
      <c r="IDZ251" s="221"/>
      <c r="IEA251" s="221"/>
      <c r="IEB251" s="221"/>
      <c r="IEC251" s="221"/>
      <c r="IED251" s="221"/>
      <c r="IEE251" s="221"/>
      <c r="IEF251" s="221"/>
      <c r="IEG251" s="221"/>
      <c r="IEH251" s="221"/>
      <c r="IEI251" s="221"/>
      <c r="IEJ251" s="221"/>
      <c r="IEK251" s="221"/>
      <c r="IEL251" s="221"/>
      <c r="IEM251" s="221"/>
      <c r="IEN251" s="221"/>
      <c r="IEO251" s="221"/>
      <c r="IEP251" s="221"/>
      <c r="IEQ251" s="221"/>
      <c r="IER251" s="221"/>
      <c r="IES251" s="221"/>
      <c r="IET251" s="221"/>
      <c r="IEU251" s="221"/>
      <c r="IEV251" s="221"/>
      <c r="IEW251" s="221"/>
      <c r="IEX251" s="221"/>
      <c r="IEY251" s="221"/>
      <c r="IEZ251" s="221"/>
      <c r="IFA251" s="221"/>
      <c r="IFB251" s="221"/>
      <c r="IFC251" s="221"/>
      <c r="IFD251" s="221"/>
      <c r="IFE251" s="221"/>
      <c r="IFF251" s="221"/>
      <c r="IFG251" s="221"/>
      <c r="IFH251" s="221"/>
      <c r="IFI251" s="221"/>
      <c r="IFJ251" s="221"/>
      <c r="IFK251" s="221"/>
      <c r="IFL251" s="221"/>
      <c r="IFM251" s="221"/>
      <c r="IFN251" s="221"/>
      <c r="IFO251" s="221"/>
      <c r="IFP251" s="221"/>
      <c r="IFQ251" s="221"/>
      <c r="IFR251" s="221"/>
      <c r="IFS251" s="221"/>
      <c r="IFT251" s="221"/>
      <c r="IFU251" s="221"/>
      <c r="IFV251" s="221"/>
      <c r="IFW251" s="221"/>
      <c r="IFX251" s="221"/>
      <c r="IFY251" s="221"/>
      <c r="IFZ251" s="221"/>
      <c r="IGA251" s="221"/>
      <c r="IGB251" s="221"/>
      <c r="IGC251" s="221"/>
      <c r="IGD251" s="221"/>
      <c r="IGE251" s="221"/>
      <c r="IGF251" s="221"/>
      <c r="IGG251" s="221"/>
      <c r="IGH251" s="221"/>
      <c r="IGI251" s="221"/>
      <c r="IGJ251" s="221"/>
      <c r="IGK251" s="221"/>
      <c r="IGL251" s="221"/>
      <c r="IGM251" s="221"/>
      <c r="IGN251" s="221"/>
      <c r="IGO251" s="221"/>
      <c r="IGP251" s="221"/>
      <c r="IGQ251" s="221"/>
      <c r="IGR251" s="221"/>
      <c r="IGS251" s="221"/>
      <c r="IGT251" s="221"/>
      <c r="IGU251" s="221"/>
      <c r="IGV251" s="221"/>
      <c r="IGW251" s="221"/>
      <c r="IGX251" s="221"/>
      <c r="IGY251" s="221"/>
      <c r="IGZ251" s="221"/>
      <c r="IHA251" s="221"/>
      <c r="IHB251" s="221"/>
      <c r="IHC251" s="221"/>
      <c r="IHD251" s="221"/>
      <c r="IHE251" s="221"/>
      <c r="IHF251" s="221"/>
      <c r="IHG251" s="221"/>
      <c r="IHH251" s="221"/>
      <c r="IHI251" s="221"/>
      <c r="IHJ251" s="221"/>
      <c r="IHK251" s="221"/>
      <c r="IHL251" s="221"/>
      <c r="IHM251" s="221"/>
      <c r="IHN251" s="221"/>
      <c r="IHO251" s="221"/>
      <c r="IHP251" s="221"/>
      <c r="IHQ251" s="221"/>
      <c r="IHR251" s="221"/>
      <c r="IHS251" s="221"/>
      <c r="IHT251" s="221"/>
      <c r="IHU251" s="221"/>
      <c r="IHV251" s="221"/>
      <c r="IHW251" s="221"/>
      <c r="IHX251" s="221"/>
      <c r="IHY251" s="221"/>
      <c r="IHZ251" s="221"/>
      <c r="IIA251" s="221"/>
      <c r="IIB251" s="221"/>
      <c r="IIC251" s="221"/>
      <c r="IID251" s="221"/>
      <c r="IIE251" s="221"/>
      <c r="IIF251" s="221"/>
      <c r="IIG251" s="221"/>
      <c r="IIH251" s="221"/>
      <c r="III251" s="221"/>
      <c r="IIJ251" s="221"/>
      <c r="IIK251" s="221"/>
      <c r="IIL251" s="221"/>
      <c r="IIM251" s="221"/>
      <c r="IIN251" s="221"/>
      <c r="IIO251" s="221"/>
      <c r="IIP251" s="221"/>
      <c r="IIQ251" s="221"/>
      <c r="IIR251" s="221"/>
      <c r="IIS251" s="221"/>
      <c r="IIT251" s="221"/>
      <c r="IIU251" s="221"/>
      <c r="IIV251" s="221"/>
      <c r="IIW251" s="221"/>
      <c r="IIX251" s="221"/>
      <c r="IIY251" s="221"/>
      <c r="IIZ251" s="221"/>
      <c r="IJA251" s="221"/>
      <c r="IJB251" s="221"/>
      <c r="IJC251" s="221"/>
      <c r="IJD251" s="221"/>
      <c r="IJE251" s="221"/>
      <c r="IJF251" s="221"/>
      <c r="IJG251" s="221"/>
      <c r="IJH251" s="221"/>
      <c r="IJI251" s="221"/>
      <c r="IJJ251" s="221"/>
      <c r="IJK251" s="221"/>
      <c r="IJL251" s="221"/>
      <c r="IJM251" s="221"/>
      <c r="IJN251" s="221"/>
      <c r="IJO251" s="221"/>
      <c r="IJP251" s="221"/>
      <c r="IJQ251" s="221"/>
      <c r="IJR251" s="221"/>
      <c r="IJS251" s="221"/>
      <c r="IJT251" s="221"/>
      <c r="IJU251" s="221"/>
      <c r="IJV251" s="221"/>
      <c r="IJW251" s="221"/>
      <c r="IJX251" s="221"/>
      <c r="IJY251" s="221"/>
      <c r="IJZ251" s="221"/>
      <c r="IKA251" s="221"/>
      <c r="IKB251" s="221"/>
      <c r="IKC251" s="221"/>
      <c r="IKD251" s="221"/>
      <c r="IKE251" s="221"/>
      <c r="IKF251" s="221"/>
      <c r="IKG251" s="221"/>
      <c r="IKH251" s="221"/>
      <c r="IKI251" s="221"/>
      <c r="IKJ251" s="221"/>
      <c r="IKK251" s="221"/>
      <c r="IKL251" s="221"/>
      <c r="IKM251" s="221"/>
      <c r="IKN251" s="221"/>
      <c r="IKO251" s="221"/>
      <c r="IKP251" s="221"/>
      <c r="IKQ251" s="221"/>
      <c r="IKR251" s="221"/>
      <c r="IKS251" s="221"/>
      <c r="IKT251" s="221"/>
      <c r="IKU251" s="221"/>
      <c r="IKV251" s="221"/>
      <c r="IKW251" s="221"/>
      <c r="IKX251" s="221"/>
      <c r="IKY251" s="221"/>
      <c r="IKZ251" s="221"/>
      <c r="ILA251" s="221"/>
      <c r="ILB251" s="221"/>
      <c r="ILC251" s="221"/>
      <c r="ILD251" s="221"/>
      <c r="ILE251" s="221"/>
      <c r="ILF251" s="221"/>
      <c r="ILG251" s="221"/>
      <c r="ILH251" s="221"/>
      <c r="ILI251" s="221"/>
      <c r="ILJ251" s="221"/>
      <c r="ILK251" s="221"/>
      <c r="ILL251" s="221"/>
      <c r="ILM251" s="221"/>
      <c r="ILN251" s="221"/>
      <c r="ILO251" s="221"/>
      <c r="ILP251" s="221"/>
      <c r="ILQ251" s="221"/>
      <c r="ILR251" s="221"/>
      <c r="ILS251" s="221"/>
      <c r="ILT251" s="221"/>
      <c r="ILU251" s="221"/>
      <c r="ILV251" s="221"/>
      <c r="ILW251" s="221"/>
      <c r="ILX251" s="221"/>
      <c r="ILY251" s="221"/>
      <c r="ILZ251" s="221"/>
      <c r="IMA251" s="221"/>
      <c r="IMB251" s="221"/>
      <c r="IMC251" s="221"/>
      <c r="IMD251" s="221"/>
      <c r="IME251" s="221"/>
      <c r="IMF251" s="221"/>
      <c r="IMG251" s="221"/>
      <c r="IMH251" s="221"/>
      <c r="IMI251" s="221"/>
      <c r="IMJ251" s="221"/>
      <c r="IMK251" s="221"/>
      <c r="IML251" s="221"/>
      <c r="IMM251" s="221"/>
      <c r="IMN251" s="221"/>
      <c r="IMO251" s="221"/>
      <c r="IMP251" s="221"/>
      <c r="IMQ251" s="221"/>
      <c r="IMR251" s="221"/>
      <c r="IMS251" s="221"/>
      <c r="IMT251" s="221"/>
      <c r="IMU251" s="221"/>
      <c r="IMV251" s="221"/>
      <c r="IMW251" s="221"/>
      <c r="IMX251" s="221"/>
      <c r="IMY251" s="221"/>
      <c r="IMZ251" s="221"/>
      <c r="INA251" s="221"/>
      <c r="INB251" s="221"/>
      <c r="INC251" s="221"/>
      <c r="IND251" s="221"/>
      <c r="INE251" s="221"/>
      <c r="INF251" s="221"/>
      <c r="ING251" s="221"/>
      <c r="INH251" s="221"/>
      <c r="INI251" s="221"/>
      <c r="INJ251" s="221"/>
      <c r="INK251" s="221"/>
      <c r="INL251" s="221"/>
      <c r="INM251" s="221"/>
      <c r="INN251" s="221"/>
      <c r="INO251" s="221"/>
      <c r="INP251" s="221"/>
      <c r="INQ251" s="221"/>
      <c r="INR251" s="221"/>
      <c r="INS251" s="221"/>
      <c r="INT251" s="221"/>
      <c r="INU251" s="221"/>
      <c r="INV251" s="221"/>
      <c r="INW251" s="221"/>
      <c r="INX251" s="221"/>
      <c r="INY251" s="221"/>
      <c r="INZ251" s="221"/>
      <c r="IOA251" s="221"/>
      <c r="IOB251" s="221"/>
      <c r="IOC251" s="221"/>
      <c r="IOD251" s="221"/>
      <c r="IOE251" s="221"/>
      <c r="IOF251" s="221"/>
      <c r="IOG251" s="221"/>
      <c r="IOH251" s="221"/>
      <c r="IOI251" s="221"/>
      <c r="IOJ251" s="221"/>
      <c r="IOK251" s="221"/>
      <c r="IOL251" s="221"/>
      <c r="IOM251" s="221"/>
      <c r="ION251" s="221"/>
      <c r="IOO251" s="221"/>
      <c r="IOP251" s="221"/>
      <c r="IOQ251" s="221"/>
      <c r="IOR251" s="221"/>
      <c r="IOS251" s="221"/>
      <c r="IOT251" s="221"/>
      <c r="IOU251" s="221"/>
      <c r="IOV251" s="221"/>
      <c r="IOW251" s="221"/>
      <c r="IOX251" s="221"/>
      <c r="IOY251" s="221"/>
      <c r="IOZ251" s="221"/>
      <c r="IPA251" s="221"/>
      <c r="IPB251" s="221"/>
      <c r="IPC251" s="221"/>
      <c r="IPD251" s="221"/>
      <c r="IPE251" s="221"/>
      <c r="IPF251" s="221"/>
      <c r="IPG251" s="221"/>
      <c r="IPH251" s="221"/>
      <c r="IPI251" s="221"/>
      <c r="IPJ251" s="221"/>
      <c r="IPK251" s="221"/>
      <c r="IPL251" s="221"/>
      <c r="IPM251" s="221"/>
      <c r="IPN251" s="221"/>
      <c r="IPO251" s="221"/>
      <c r="IPP251" s="221"/>
      <c r="IPQ251" s="221"/>
      <c r="IPR251" s="221"/>
      <c r="IPS251" s="221"/>
      <c r="IPT251" s="221"/>
      <c r="IPU251" s="221"/>
      <c r="IPV251" s="221"/>
      <c r="IPW251" s="221"/>
      <c r="IPX251" s="221"/>
      <c r="IPY251" s="221"/>
      <c r="IPZ251" s="221"/>
      <c r="IQA251" s="221"/>
      <c r="IQB251" s="221"/>
      <c r="IQC251" s="221"/>
      <c r="IQD251" s="221"/>
      <c r="IQE251" s="221"/>
      <c r="IQF251" s="221"/>
      <c r="IQG251" s="221"/>
      <c r="IQH251" s="221"/>
      <c r="IQI251" s="221"/>
      <c r="IQJ251" s="221"/>
      <c r="IQK251" s="221"/>
      <c r="IQL251" s="221"/>
      <c r="IQM251" s="221"/>
      <c r="IQN251" s="221"/>
      <c r="IQO251" s="221"/>
      <c r="IQP251" s="221"/>
      <c r="IQQ251" s="221"/>
      <c r="IQR251" s="221"/>
      <c r="IQS251" s="221"/>
      <c r="IQT251" s="221"/>
      <c r="IQU251" s="221"/>
      <c r="IQV251" s="221"/>
      <c r="IQW251" s="221"/>
      <c r="IQX251" s="221"/>
      <c r="IQY251" s="221"/>
      <c r="IQZ251" s="221"/>
      <c r="IRA251" s="221"/>
      <c r="IRB251" s="221"/>
      <c r="IRC251" s="221"/>
      <c r="IRD251" s="221"/>
      <c r="IRE251" s="221"/>
      <c r="IRF251" s="221"/>
      <c r="IRG251" s="221"/>
      <c r="IRH251" s="221"/>
      <c r="IRI251" s="221"/>
      <c r="IRJ251" s="221"/>
      <c r="IRK251" s="221"/>
      <c r="IRL251" s="221"/>
      <c r="IRM251" s="221"/>
      <c r="IRN251" s="221"/>
      <c r="IRO251" s="221"/>
      <c r="IRP251" s="221"/>
      <c r="IRQ251" s="221"/>
      <c r="IRR251" s="221"/>
      <c r="IRS251" s="221"/>
      <c r="IRT251" s="221"/>
      <c r="IRU251" s="221"/>
      <c r="IRV251" s="221"/>
      <c r="IRW251" s="221"/>
      <c r="IRX251" s="221"/>
      <c r="IRY251" s="221"/>
      <c r="IRZ251" s="221"/>
      <c r="ISA251" s="221"/>
      <c r="ISB251" s="221"/>
      <c r="ISC251" s="221"/>
      <c r="ISD251" s="221"/>
      <c r="ISE251" s="221"/>
      <c r="ISF251" s="221"/>
      <c r="ISG251" s="221"/>
      <c r="ISH251" s="221"/>
      <c r="ISI251" s="221"/>
      <c r="ISJ251" s="221"/>
      <c r="ISK251" s="221"/>
      <c r="ISL251" s="221"/>
      <c r="ISM251" s="221"/>
      <c r="ISN251" s="221"/>
      <c r="ISO251" s="221"/>
      <c r="ISP251" s="221"/>
      <c r="ISQ251" s="221"/>
      <c r="ISR251" s="221"/>
      <c r="ISS251" s="221"/>
      <c r="IST251" s="221"/>
      <c r="ISU251" s="221"/>
      <c r="ISV251" s="221"/>
      <c r="ISW251" s="221"/>
      <c r="ISX251" s="221"/>
      <c r="ISY251" s="221"/>
      <c r="ISZ251" s="221"/>
      <c r="ITA251" s="221"/>
      <c r="ITB251" s="221"/>
      <c r="ITC251" s="221"/>
      <c r="ITD251" s="221"/>
      <c r="ITE251" s="221"/>
      <c r="ITF251" s="221"/>
      <c r="ITG251" s="221"/>
      <c r="ITH251" s="221"/>
      <c r="ITI251" s="221"/>
      <c r="ITJ251" s="221"/>
      <c r="ITK251" s="221"/>
      <c r="ITL251" s="221"/>
      <c r="ITM251" s="221"/>
      <c r="ITN251" s="221"/>
      <c r="ITO251" s="221"/>
      <c r="ITP251" s="221"/>
      <c r="ITQ251" s="221"/>
      <c r="ITR251" s="221"/>
      <c r="ITS251" s="221"/>
      <c r="ITT251" s="221"/>
      <c r="ITU251" s="221"/>
      <c r="ITV251" s="221"/>
      <c r="ITW251" s="221"/>
      <c r="ITX251" s="221"/>
      <c r="ITY251" s="221"/>
      <c r="ITZ251" s="221"/>
      <c r="IUA251" s="221"/>
      <c r="IUB251" s="221"/>
      <c r="IUC251" s="221"/>
      <c r="IUD251" s="221"/>
      <c r="IUE251" s="221"/>
      <c r="IUF251" s="221"/>
      <c r="IUG251" s="221"/>
      <c r="IUH251" s="221"/>
      <c r="IUI251" s="221"/>
      <c r="IUJ251" s="221"/>
      <c r="IUK251" s="221"/>
      <c r="IUL251" s="221"/>
      <c r="IUM251" s="221"/>
      <c r="IUN251" s="221"/>
      <c r="IUO251" s="221"/>
      <c r="IUP251" s="221"/>
      <c r="IUQ251" s="221"/>
      <c r="IUR251" s="221"/>
      <c r="IUS251" s="221"/>
      <c r="IUT251" s="221"/>
      <c r="IUU251" s="221"/>
      <c r="IUV251" s="221"/>
      <c r="IUW251" s="221"/>
      <c r="IUX251" s="221"/>
      <c r="IUY251" s="221"/>
      <c r="IUZ251" s="221"/>
      <c r="IVA251" s="221"/>
      <c r="IVB251" s="221"/>
      <c r="IVC251" s="221"/>
      <c r="IVD251" s="221"/>
      <c r="IVE251" s="221"/>
      <c r="IVF251" s="221"/>
      <c r="IVG251" s="221"/>
      <c r="IVH251" s="221"/>
      <c r="IVI251" s="221"/>
      <c r="IVJ251" s="221"/>
      <c r="IVK251" s="221"/>
      <c r="IVL251" s="221"/>
      <c r="IVM251" s="221"/>
      <c r="IVN251" s="221"/>
      <c r="IVO251" s="221"/>
      <c r="IVP251" s="221"/>
      <c r="IVQ251" s="221"/>
      <c r="IVR251" s="221"/>
      <c r="IVS251" s="221"/>
      <c r="IVT251" s="221"/>
      <c r="IVU251" s="221"/>
      <c r="IVV251" s="221"/>
      <c r="IVW251" s="221"/>
      <c r="IVX251" s="221"/>
      <c r="IVY251" s="221"/>
      <c r="IVZ251" s="221"/>
      <c r="IWA251" s="221"/>
      <c r="IWB251" s="221"/>
      <c r="IWC251" s="221"/>
      <c r="IWD251" s="221"/>
      <c r="IWE251" s="221"/>
      <c r="IWF251" s="221"/>
      <c r="IWG251" s="221"/>
      <c r="IWH251" s="221"/>
      <c r="IWI251" s="221"/>
      <c r="IWJ251" s="221"/>
      <c r="IWK251" s="221"/>
      <c r="IWL251" s="221"/>
      <c r="IWM251" s="221"/>
      <c r="IWN251" s="221"/>
      <c r="IWO251" s="221"/>
      <c r="IWP251" s="221"/>
      <c r="IWQ251" s="221"/>
      <c r="IWR251" s="221"/>
      <c r="IWS251" s="221"/>
      <c r="IWT251" s="221"/>
      <c r="IWU251" s="221"/>
      <c r="IWV251" s="221"/>
      <c r="IWW251" s="221"/>
      <c r="IWX251" s="221"/>
      <c r="IWY251" s="221"/>
      <c r="IWZ251" s="221"/>
      <c r="IXA251" s="221"/>
      <c r="IXB251" s="221"/>
      <c r="IXC251" s="221"/>
      <c r="IXD251" s="221"/>
      <c r="IXE251" s="221"/>
      <c r="IXF251" s="221"/>
      <c r="IXG251" s="221"/>
      <c r="IXH251" s="221"/>
      <c r="IXI251" s="221"/>
      <c r="IXJ251" s="221"/>
      <c r="IXK251" s="221"/>
      <c r="IXL251" s="221"/>
      <c r="IXM251" s="221"/>
      <c r="IXN251" s="221"/>
      <c r="IXO251" s="221"/>
      <c r="IXP251" s="221"/>
      <c r="IXQ251" s="221"/>
      <c r="IXR251" s="221"/>
      <c r="IXS251" s="221"/>
      <c r="IXT251" s="221"/>
      <c r="IXU251" s="221"/>
      <c r="IXV251" s="221"/>
      <c r="IXW251" s="221"/>
      <c r="IXX251" s="221"/>
      <c r="IXY251" s="221"/>
      <c r="IXZ251" s="221"/>
      <c r="IYA251" s="221"/>
      <c r="IYB251" s="221"/>
      <c r="IYC251" s="221"/>
      <c r="IYD251" s="221"/>
      <c r="IYE251" s="221"/>
      <c r="IYF251" s="221"/>
      <c r="IYG251" s="221"/>
      <c r="IYH251" s="221"/>
      <c r="IYI251" s="221"/>
      <c r="IYJ251" s="221"/>
      <c r="IYK251" s="221"/>
      <c r="IYL251" s="221"/>
      <c r="IYM251" s="221"/>
      <c r="IYN251" s="221"/>
      <c r="IYO251" s="221"/>
      <c r="IYP251" s="221"/>
      <c r="IYQ251" s="221"/>
      <c r="IYR251" s="221"/>
      <c r="IYS251" s="221"/>
      <c r="IYT251" s="221"/>
      <c r="IYU251" s="221"/>
      <c r="IYV251" s="221"/>
      <c r="IYW251" s="221"/>
      <c r="IYX251" s="221"/>
      <c r="IYY251" s="221"/>
      <c r="IYZ251" s="221"/>
      <c r="IZA251" s="221"/>
      <c r="IZB251" s="221"/>
      <c r="IZC251" s="221"/>
      <c r="IZD251" s="221"/>
      <c r="IZE251" s="221"/>
      <c r="IZF251" s="221"/>
      <c r="IZG251" s="221"/>
      <c r="IZH251" s="221"/>
      <c r="IZI251" s="221"/>
      <c r="IZJ251" s="221"/>
      <c r="IZK251" s="221"/>
      <c r="IZL251" s="221"/>
      <c r="IZM251" s="221"/>
      <c r="IZN251" s="221"/>
      <c r="IZO251" s="221"/>
      <c r="IZP251" s="221"/>
      <c r="IZQ251" s="221"/>
      <c r="IZR251" s="221"/>
      <c r="IZS251" s="221"/>
      <c r="IZT251" s="221"/>
      <c r="IZU251" s="221"/>
      <c r="IZV251" s="221"/>
      <c r="IZW251" s="221"/>
      <c r="IZX251" s="221"/>
      <c r="IZY251" s="221"/>
      <c r="IZZ251" s="221"/>
      <c r="JAA251" s="221"/>
      <c r="JAB251" s="221"/>
      <c r="JAC251" s="221"/>
      <c r="JAD251" s="221"/>
      <c r="JAE251" s="221"/>
      <c r="JAF251" s="221"/>
      <c r="JAG251" s="221"/>
      <c r="JAH251" s="221"/>
      <c r="JAI251" s="221"/>
      <c r="JAJ251" s="221"/>
      <c r="JAK251" s="221"/>
      <c r="JAL251" s="221"/>
      <c r="JAM251" s="221"/>
      <c r="JAN251" s="221"/>
      <c r="JAO251" s="221"/>
      <c r="JAP251" s="221"/>
      <c r="JAQ251" s="221"/>
      <c r="JAR251" s="221"/>
      <c r="JAS251" s="221"/>
      <c r="JAT251" s="221"/>
      <c r="JAU251" s="221"/>
      <c r="JAV251" s="221"/>
      <c r="JAW251" s="221"/>
      <c r="JAX251" s="221"/>
      <c r="JAY251" s="221"/>
      <c r="JAZ251" s="221"/>
      <c r="JBA251" s="221"/>
      <c r="JBB251" s="221"/>
      <c r="JBC251" s="221"/>
      <c r="JBD251" s="221"/>
      <c r="JBE251" s="221"/>
      <c r="JBF251" s="221"/>
      <c r="JBG251" s="221"/>
      <c r="JBH251" s="221"/>
      <c r="JBI251" s="221"/>
      <c r="JBJ251" s="221"/>
      <c r="JBK251" s="221"/>
      <c r="JBL251" s="221"/>
      <c r="JBM251" s="221"/>
      <c r="JBN251" s="221"/>
      <c r="JBO251" s="221"/>
      <c r="JBP251" s="221"/>
      <c r="JBQ251" s="221"/>
      <c r="JBR251" s="221"/>
      <c r="JBS251" s="221"/>
      <c r="JBT251" s="221"/>
      <c r="JBU251" s="221"/>
      <c r="JBV251" s="221"/>
      <c r="JBW251" s="221"/>
      <c r="JBX251" s="221"/>
      <c r="JBY251" s="221"/>
      <c r="JBZ251" s="221"/>
      <c r="JCA251" s="221"/>
      <c r="JCB251" s="221"/>
      <c r="JCC251" s="221"/>
      <c r="JCD251" s="221"/>
      <c r="JCE251" s="221"/>
      <c r="JCF251" s="221"/>
      <c r="JCG251" s="221"/>
      <c r="JCH251" s="221"/>
      <c r="JCI251" s="221"/>
      <c r="JCJ251" s="221"/>
      <c r="JCK251" s="221"/>
      <c r="JCL251" s="221"/>
      <c r="JCM251" s="221"/>
      <c r="JCN251" s="221"/>
      <c r="JCO251" s="221"/>
      <c r="JCP251" s="221"/>
      <c r="JCQ251" s="221"/>
      <c r="JCR251" s="221"/>
      <c r="JCS251" s="221"/>
      <c r="JCT251" s="221"/>
      <c r="JCU251" s="221"/>
      <c r="JCV251" s="221"/>
      <c r="JCW251" s="221"/>
      <c r="JCX251" s="221"/>
      <c r="JCY251" s="221"/>
      <c r="JCZ251" s="221"/>
      <c r="JDA251" s="221"/>
      <c r="JDB251" s="221"/>
      <c r="JDC251" s="221"/>
      <c r="JDD251" s="221"/>
      <c r="JDE251" s="221"/>
      <c r="JDF251" s="221"/>
      <c r="JDG251" s="221"/>
      <c r="JDH251" s="221"/>
      <c r="JDI251" s="221"/>
      <c r="JDJ251" s="221"/>
      <c r="JDK251" s="221"/>
      <c r="JDL251" s="221"/>
      <c r="JDM251" s="221"/>
      <c r="JDN251" s="221"/>
      <c r="JDO251" s="221"/>
      <c r="JDP251" s="221"/>
      <c r="JDQ251" s="221"/>
      <c r="JDR251" s="221"/>
      <c r="JDS251" s="221"/>
      <c r="JDT251" s="221"/>
      <c r="JDU251" s="221"/>
      <c r="JDV251" s="221"/>
      <c r="JDW251" s="221"/>
      <c r="JDX251" s="221"/>
      <c r="JDY251" s="221"/>
      <c r="JDZ251" s="221"/>
      <c r="JEA251" s="221"/>
      <c r="JEB251" s="221"/>
      <c r="JEC251" s="221"/>
      <c r="JED251" s="221"/>
      <c r="JEE251" s="221"/>
      <c r="JEF251" s="221"/>
      <c r="JEG251" s="221"/>
      <c r="JEH251" s="221"/>
      <c r="JEI251" s="221"/>
      <c r="JEJ251" s="221"/>
      <c r="JEK251" s="221"/>
      <c r="JEL251" s="221"/>
      <c r="JEM251" s="221"/>
      <c r="JEN251" s="221"/>
      <c r="JEO251" s="221"/>
      <c r="JEP251" s="221"/>
      <c r="JEQ251" s="221"/>
      <c r="JER251" s="221"/>
      <c r="JES251" s="221"/>
      <c r="JET251" s="221"/>
      <c r="JEU251" s="221"/>
      <c r="JEV251" s="221"/>
      <c r="JEW251" s="221"/>
      <c r="JEX251" s="221"/>
      <c r="JEY251" s="221"/>
      <c r="JEZ251" s="221"/>
      <c r="JFA251" s="221"/>
      <c r="JFB251" s="221"/>
      <c r="JFC251" s="221"/>
      <c r="JFD251" s="221"/>
      <c r="JFE251" s="221"/>
      <c r="JFF251" s="221"/>
      <c r="JFG251" s="221"/>
      <c r="JFH251" s="221"/>
      <c r="JFI251" s="221"/>
      <c r="JFJ251" s="221"/>
      <c r="JFK251" s="221"/>
      <c r="JFL251" s="221"/>
      <c r="JFM251" s="221"/>
      <c r="JFN251" s="221"/>
      <c r="JFO251" s="221"/>
      <c r="JFP251" s="221"/>
      <c r="JFQ251" s="221"/>
      <c r="JFR251" s="221"/>
      <c r="JFS251" s="221"/>
      <c r="JFT251" s="221"/>
      <c r="JFU251" s="221"/>
      <c r="JFV251" s="221"/>
      <c r="JFW251" s="221"/>
      <c r="JFX251" s="221"/>
      <c r="JFY251" s="221"/>
      <c r="JFZ251" s="221"/>
      <c r="JGA251" s="221"/>
      <c r="JGB251" s="221"/>
      <c r="JGC251" s="221"/>
      <c r="JGD251" s="221"/>
      <c r="JGE251" s="221"/>
      <c r="JGF251" s="221"/>
      <c r="JGG251" s="221"/>
      <c r="JGH251" s="221"/>
      <c r="JGI251" s="221"/>
      <c r="JGJ251" s="221"/>
      <c r="JGK251" s="221"/>
      <c r="JGL251" s="221"/>
      <c r="JGM251" s="221"/>
      <c r="JGN251" s="221"/>
      <c r="JGO251" s="221"/>
      <c r="JGP251" s="221"/>
      <c r="JGQ251" s="221"/>
      <c r="JGR251" s="221"/>
      <c r="JGS251" s="221"/>
      <c r="JGT251" s="221"/>
      <c r="JGU251" s="221"/>
      <c r="JGV251" s="221"/>
      <c r="JGW251" s="221"/>
      <c r="JGX251" s="221"/>
      <c r="JGY251" s="221"/>
      <c r="JGZ251" s="221"/>
      <c r="JHA251" s="221"/>
      <c r="JHB251" s="221"/>
      <c r="JHC251" s="221"/>
      <c r="JHD251" s="221"/>
      <c r="JHE251" s="221"/>
      <c r="JHF251" s="221"/>
      <c r="JHG251" s="221"/>
      <c r="JHH251" s="221"/>
      <c r="JHI251" s="221"/>
      <c r="JHJ251" s="221"/>
      <c r="JHK251" s="221"/>
      <c r="JHL251" s="221"/>
      <c r="JHM251" s="221"/>
      <c r="JHN251" s="221"/>
      <c r="JHO251" s="221"/>
      <c r="JHP251" s="221"/>
      <c r="JHQ251" s="221"/>
      <c r="JHR251" s="221"/>
      <c r="JHS251" s="221"/>
      <c r="JHT251" s="221"/>
      <c r="JHU251" s="221"/>
      <c r="JHV251" s="221"/>
      <c r="JHW251" s="221"/>
      <c r="JHX251" s="221"/>
      <c r="JHY251" s="221"/>
      <c r="JHZ251" s="221"/>
      <c r="JIA251" s="221"/>
      <c r="JIB251" s="221"/>
      <c r="JIC251" s="221"/>
      <c r="JID251" s="221"/>
      <c r="JIE251" s="221"/>
      <c r="JIF251" s="221"/>
      <c r="JIG251" s="221"/>
      <c r="JIH251" s="221"/>
      <c r="JII251" s="221"/>
      <c r="JIJ251" s="221"/>
      <c r="JIK251" s="221"/>
      <c r="JIL251" s="221"/>
      <c r="JIM251" s="221"/>
      <c r="JIN251" s="221"/>
      <c r="JIO251" s="221"/>
      <c r="JIP251" s="221"/>
      <c r="JIQ251" s="221"/>
      <c r="JIR251" s="221"/>
      <c r="JIS251" s="221"/>
      <c r="JIT251" s="221"/>
      <c r="JIU251" s="221"/>
      <c r="JIV251" s="221"/>
      <c r="JIW251" s="221"/>
      <c r="JIX251" s="221"/>
      <c r="JIY251" s="221"/>
      <c r="JIZ251" s="221"/>
      <c r="JJA251" s="221"/>
      <c r="JJB251" s="221"/>
      <c r="JJC251" s="221"/>
      <c r="JJD251" s="221"/>
      <c r="JJE251" s="221"/>
      <c r="JJF251" s="221"/>
      <c r="JJG251" s="221"/>
      <c r="JJH251" s="221"/>
      <c r="JJI251" s="221"/>
      <c r="JJJ251" s="221"/>
      <c r="JJK251" s="221"/>
      <c r="JJL251" s="221"/>
      <c r="JJM251" s="221"/>
      <c r="JJN251" s="221"/>
      <c r="JJO251" s="221"/>
      <c r="JJP251" s="221"/>
      <c r="JJQ251" s="221"/>
      <c r="JJR251" s="221"/>
      <c r="JJS251" s="221"/>
      <c r="JJT251" s="221"/>
      <c r="JJU251" s="221"/>
      <c r="JJV251" s="221"/>
      <c r="JJW251" s="221"/>
      <c r="JJX251" s="221"/>
      <c r="JJY251" s="221"/>
      <c r="JJZ251" s="221"/>
      <c r="JKA251" s="221"/>
      <c r="JKB251" s="221"/>
      <c r="JKC251" s="221"/>
      <c r="JKD251" s="221"/>
      <c r="JKE251" s="221"/>
      <c r="JKF251" s="221"/>
      <c r="JKG251" s="221"/>
      <c r="JKH251" s="221"/>
      <c r="JKI251" s="221"/>
      <c r="JKJ251" s="221"/>
      <c r="JKK251" s="221"/>
      <c r="JKL251" s="221"/>
      <c r="JKM251" s="221"/>
      <c r="JKN251" s="221"/>
      <c r="JKO251" s="221"/>
      <c r="JKP251" s="221"/>
      <c r="JKQ251" s="221"/>
      <c r="JKR251" s="221"/>
      <c r="JKS251" s="221"/>
      <c r="JKT251" s="221"/>
      <c r="JKU251" s="221"/>
      <c r="JKV251" s="221"/>
      <c r="JKW251" s="221"/>
      <c r="JKX251" s="221"/>
      <c r="JKY251" s="221"/>
      <c r="JKZ251" s="221"/>
      <c r="JLA251" s="221"/>
      <c r="JLB251" s="221"/>
      <c r="JLC251" s="221"/>
      <c r="JLD251" s="221"/>
      <c r="JLE251" s="221"/>
      <c r="JLF251" s="221"/>
      <c r="JLG251" s="221"/>
      <c r="JLH251" s="221"/>
      <c r="JLI251" s="221"/>
      <c r="JLJ251" s="221"/>
      <c r="JLK251" s="221"/>
      <c r="JLL251" s="221"/>
      <c r="JLM251" s="221"/>
      <c r="JLN251" s="221"/>
      <c r="JLO251" s="221"/>
      <c r="JLP251" s="221"/>
      <c r="JLQ251" s="221"/>
      <c r="JLR251" s="221"/>
      <c r="JLS251" s="221"/>
      <c r="JLT251" s="221"/>
      <c r="JLU251" s="221"/>
      <c r="JLV251" s="221"/>
      <c r="JLW251" s="221"/>
      <c r="JLX251" s="221"/>
      <c r="JLY251" s="221"/>
      <c r="JLZ251" s="221"/>
      <c r="JMA251" s="221"/>
      <c r="JMB251" s="221"/>
      <c r="JMC251" s="221"/>
      <c r="JMD251" s="221"/>
      <c r="JME251" s="221"/>
      <c r="JMF251" s="221"/>
      <c r="JMG251" s="221"/>
      <c r="JMH251" s="221"/>
      <c r="JMI251" s="221"/>
      <c r="JMJ251" s="221"/>
      <c r="JMK251" s="221"/>
      <c r="JML251" s="221"/>
      <c r="JMM251" s="221"/>
      <c r="JMN251" s="221"/>
      <c r="JMO251" s="221"/>
      <c r="JMP251" s="221"/>
      <c r="JMQ251" s="221"/>
      <c r="JMR251" s="221"/>
      <c r="JMS251" s="221"/>
      <c r="JMT251" s="221"/>
      <c r="JMU251" s="221"/>
      <c r="JMV251" s="221"/>
      <c r="JMW251" s="221"/>
      <c r="JMX251" s="221"/>
      <c r="JMY251" s="221"/>
      <c r="JMZ251" s="221"/>
      <c r="JNA251" s="221"/>
      <c r="JNB251" s="221"/>
      <c r="JNC251" s="221"/>
      <c r="JND251" s="221"/>
      <c r="JNE251" s="221"/>
      <c r="JNF251" s="221"/>
      <c r="JNG251" s="221"/>
      <c r="JNH251" s="221"/>
      <c r="JNI251" s="221"/>
      <c r="JNJ251" s="221"/>
      <c r="JNK251" s="221"/>
      <c r="JNL251" s="221"/>
      <c r="JNM251" s="221"/>
      <c r="JNN251" s="221"/>
      <c r="JNO251" s="221"/>
      <c r="JNP251" s="221"/>
      <c r="JNQ251" s="221"/>
      <c r="JNR251" s="221"/>
      <c r="JNS251" s="221"/>
      <c r="JNT251" s="221"/>
      <c r="JNU251" s="221"/>
      <c r="JNV251" s="221"/>
      <c r="JNW251" s="221"/>
      <c r="JNX251" s="221"/>
      <c r="JNY251" s="221"/>
      <c r="JNZ251" s="221"/>
      <c r="JOA251" s="221"/>
      <c r="JOB251" s="221"/>
      <c r="JOC251" s="221"/>
      <c r="JOD251" s="221"/>
      <c r="JOE251" s="221"/>
      <c r="JOF251" s="221"/>
      <c r="JOG251" s="221"/>
      <c r="JOH251" s="221"/>
      <c r="JOI251" s="221"/>
      <c r="JOJ251" s="221"/>
      <c r="JOK251" s="221"/>
      <c r="JOL251" s="221"/>
      <c r="JOM251" s="221"/>
      <c r="JON251" s="221"/>
      <c r="JOO251" s="221"/>
      <c r="JOP251" s="221"/>
      <c r="JOQ251" s="221"/>
      <c r="JOR251" s="221"/>
      <c r="JOS251" s="221"/>
      <c r="JOT251" s="221"/>
      <c r="JOU251" s="221"/>
      <c r="JOV251" s="221"/>
      <c r="JOW251" s="221"/>
      <c r="JOX251" s="221"/>
      <c r="JOY251" s="221"/>
      <c r="JOZ251" s="221"/>
      <c r="JPA251" s="221"/>
      <c r="JPB251" s="221"/>
      <c r="JPC251" s="221"/>
      <c r="JPD251" s="221"/>
      <c r="JPE251" s="221"/>
      <c r="JPF251" s="221"/>
      <c r="JPG251" s="221"/>
      <c r="JPH251" s="221"/>
      <c r="JPI251" s="221"/>
      <c r="JPJ251" s="221"/>
      <c r="JPK251" s="221"/>
      <c r="JPL251" s="221"/>
      <c r="JPM251" s="221"/>
      <c r="JPN251" s="221"/>
      <c r="JPO251" s="221"/>
      <c r="JPP251" s="221"/>
      <c r="JPQ251" s="221"/>
      <c r="JPR251" s="221"/>
      <c r="JPS251" s="221"/>
      <c r="JPT251" s="221"/>
      <c r="JPU251" s="221"/>
      <c r="JPV251" s="221"/>
      <c r="JPW251" s="221"/>
      <c r="JPX251" s="221"/>
      <c r="JPY251" s="221"/>
      <c r="JPZ251" s="221"/>
      <c r="JQA251" s="221"/>
      <c r="JQB251" s="221"/>
      <c r="JQC251" s="221"/>
      <c r="JQD251" s="221"/>
      <c r="JQE251" s="221"/>
      <c r="JQF251" s="221"/>
      <c r="JQG251" s="221"/>
      <c r="JQH251" s="221"/>
      <c r="JQI251" s="221"/>
      <c r="JQJ251" s="221"/>
      <c r="JQK251" s="221"/>
      <c r="JQL251" s="221"/>
      <c r="JQM251" s="221"/>
      <c r="JQN251" s="221"/>
      <c r="JQO251" s="221"/>
      <c r="JQP251" s="221"/>
      <c r="JQQ251" s="221"/>
      <c r="JQR251" s="221"/>
      <c r="JQS251" s="221"/>
      <c r="JQT251" s="221"/>
      <c r="JQU251" s="221"/>
      <c r="JQV251" s="221"/>
      <c r="JQW251" s="221"/>
      <c r="JQX251" s="221"/>
      <c r="JQY251" s="221"/>
      <c r="JQZ251" s="221"/>
      <c r="JRA251" s="221"/>
      <c r="JRB251" s="221"/>
      <c r="JRC251" s="221"/>
      <c r="JRD251" s="221"/>
      <c r="JRE251" s="221"/>
      <c r="JRF251" s="221"/>
      <c r="JRG251" s="221"/>
      <c r="JRH251" s="221"/>
      <c r="JRI251" s="221"/>
      <c r="JRJ251" s="221"/>
      <c r="JRK251" s="221"/>
      <c r="JRL251" s="221"/>
      <c r="JRM251" s="221"/>
      <c r="JRN251" s="221"/>
      <c r="JRO251" s="221"/>
      <c r="JRP251" s="221"/>
      <c r="JRQ251" s="221"/>
      <c r="JRR251" s="221"/>
      <c r="JRS251" s="221"/>
      <c r="JRT251" s="221"/>
      <c r="JRU251" s="221"/>
      <c r="JRV251" s="221"/>
      <c r="JRW251" s="221"/>
      <c r="JRX251" s="221"/>
      <c r="JRY251" s="221"/>
      <c r="JRZ251" s="221"/>
      <c r="JSA251" s="221"/>
      <c r="JSB251" s="221"/>
      <c r="JSC251" s="221"/>
      <c r="JSD251" s="221"/>
      <c r="JSE251" s="221"/>
      <c r="JSF251" s="221"/>
      <c r="JSG251" s="221"/>
      <c r="JSH251" s="221"/>
      <c r="JSI251" s="221"/>
      <c r="JSJ251" s="221"/>
      <c r="JSK251" s="221"/>
      <c r="JSL251" s="221"/>
      <c r="JSM251" s="221"/>
      <c r="JSN251" s="221"/>
      <c r="JSO251" s="221"/>
      <c r="JSP251" s="221"/>
      <c r="JSQ251" s="221"/>
      <c r="JSR251" s="221"/>
      <c r="JSS251" s="221"/>
      <c r="JST251" s="221"/>
      <c r="JSU251" s="221"/>
      <c r="JSV251" s="221"/>
      <c r="JSW251" s="221"/>
      <c r="JSX251" s="221"/>
      <c r="JSY251" s="221"/>
      <c r="JSZ251" s="221"/>
      <c r="JTA251" s="221"/>
      <c r="JTB251" s="221"/>
      <c r="JTC251" s="221"/>
      <c r="JTD251" s="221"/>
      <c r="JTE251" s="221"/>
      <c r="JTF251" s="221"/>
      <c r="JTG251" s="221"/>
      <c r="JTH251" s="221"/>
      <c r="JTI251" s="221"/>
      <c r="JTJ251" s="221"/>
      <c r="JTK251" s="221"/>
      <c r="JTL251" s="221"/>
      <c r="JTM251" s="221"/>
      <c r="JTN251" s="221"/>
      <c r="JTO251" s="221"/>
      <c r="JTP251" s="221"/>
      <c r="JTQ251" s="221"/>
      <c r="JTR251" s="221"/>
      <c r="JTS251" s="221"/>
      <c r="JTT251" s="221"/>
      <c r="JTU251" s="221"/>
      <c r="JTV251" s="221"/>
      <c r="JTW251" s="221"/>
      <c r="JTX251" s="221"/>
      <c r="JTY251" s="221"/>
      <c r="JTZ251" s="221"/>
      <c r="JUA251" s="221"/>
      <c r="JUB251" s="221"/>
      <c r="JUC251" s="221"/>
      <c r="JUD251" s="221"/>
      <c r="JUE251" s="221"/>
      <c r="JUF251" s="221"/>
      <c r="JUG251" s="221"/>
      <c r="JUH251" s="221"/>
      <c r="JUI251" s="221"/>
      <c r="JUJ251" s="221"/>
      <c r="JUK251" s="221"/>
      <c r="JUL251" s="221"/>
      <c r="JUM251" s="221"/>
      <c r="JUN251" s="221"/>
      <c r="JUO251" s="221"/>
      <c r="JUP251" s="221"/>
      <c r="JUQ251" s="221"/>
      <c r="JUR251" s="221"/>
      <c r="JUS251" s="221"/>
      <c r="JUT251" s="221"/>
      <c r="JUU251" s="221"/>
      <c r="JUV251" s="221"/>
      <c r="JUW251" s="221"/>
      <c r="JUX251" s="221"/>
      <c r="JUY251" s="221"/>
      <c r="JUZ251" s="221"/>
      <c r="JVA251" s="221"/>
      <c r="JVB251" s="221"/>
      <c r="JVC251" s="221"/>
      <c r="JVD251" s="221"/>
      <c r="JVE251" s="221"/>
      <c r="JVF251" s="221"/>
      <c r="JVG251" s="221"/>
      <c r="JVH251" s="221"/>
      <c r="JVI251" s="221"/>
      <c r="JVJ251" s="221"/>
      <c r="JVK251" s="221"/>
      <c r="JVL251" s="221"/>
      <c r="JVM251" s="221"/>
      <c r="JVN251" s="221"/>
      <c r="JVO251" s="221"/>
      <c r="JVP251" s="221"/>
      <c r="JVQ251" s="221"/>
      <c r="JVR251" s="221"/>
      <c r="JVS251" s="221"/>
      <c r="JVT251" s="221"/>
      <c r="JVU251" s="221"/>
      <c r="JVV251" s="221"/>
      <c r="JVW251" s="221"/>
      <c r="JVX251" s="221"/>
      <c r="JVY251" s="221"/>
      <c r="JVZ251" s="221"/>
      <c r="JWA251" s="221"/>
      <c r="JWB251" s="221"/>
      <c r="JWC251" s="221"/>
      <c r="JWD251" s="221"/>
      <c r="JWE251" s="221"/>
      <c r="JWF251" s="221"/>
      <c r="JWG251" s="221"/>
      <c r="JWH251" s="221"/>
      <c r="JWI251" s="221"/>
      <c r="JWJ251" s="221"/>
      <c r="JWK251" s="221"/>
      <c r="JWL251" s="221"/>
      <c r="JWM251" s="221"/>
      <c r="JWN251" s="221"/>
      <c r="JWO251" s="221"/>
      <c r="JWP251" s="221"/>
      <c r="JWQ251" s="221"/>
      <c r="JWR251" s="221"/>
      <c r="JWS251" s="221"/>
      <c r="JWT251" s="221"/>
      <c r="JWU251" s="221"/>
      <c r="JWV251" s="221"/>
      <c r="JWW251" s="221"/>
      <c r="JWX251" s="221"/>
      <c r="JWY251" s="221"/>
      <c r="JWZ251" s="221"/>
      <c r="JXA251" s="221"/>
      <c r="JXB251" s="221"/>
      <c r="JXC251" s="221"/>
      <c r="JXD251" s="221"/>
      <c r="JXE251" s="221"/>
      <c r="JXF251" s="221"/>
      <c r="JXG251" s="221"/>
      <c r="JXH251" s="221"/>
      <c r="JXI251" s="221"/>
      <c r="JXJ251" s="221"/>
      <c r="JXK251" s="221"/>
      <c r="JXL251" s="221"/>
      <c r="JXM251" s="221"/>
      <c r="JXN251" s="221"/>
      <c r="JXO251" s="221"/>
      <c r="JXP251" s="221"/>
      <c r="JXQ251" s="221"/>
      <c r="JXR251" s="221"/>
      <c r="JXS251" s="221"/>
      <c r="JXT251" s="221"/>
      <c r="JXU251" s="221"/>
      <c r="JXV251" s="221"/>
      <c r="JXW251" s="221"/>
      <c r="JXX251" s="221"/>
      <c r="JXY251" s="221"/>
      <c r="JXZ251" s="221"/>
      <c r="JYA251" s="221"/>
      <c r="JYB251" s="221"/>
      <c r="JYC251" s="221"/>
      <c r="JYD251" s="221"/>
      <c r="JYE251" s="221"/>
      <c r="JYF251" s="221"/>
      <c r="JYG251" s="221"/>
      <c r="JYH251" s="221"/>
      <c r="JYI251" s="221"/>
      <c r="JYJ251" s="221"/>
      <c r="JYK251" s="221"/>
      <c r="JYL251" s="221"/>
      <c r="JYM251" s="221"/>
      <c r="JYN251" s="221"/>
      <c r="JYO251" s="221"/>
      <c r="JYP251" s="221"/>
      <c r="JYQ251" s="221"/>
      <c r="JYR251" s="221"/>
      <c r="JYS251" s="221"/>
      <c r="JYT251" s="221"/>
      <c r="JYU251" s="221"/>
      <c r="JYV251" s="221"/>
      <c r="JYW251" s="221"/>
      <c r="JYX251" s="221"/>
      <c r="JYY251" s="221"/>
      <c r="JYZ251" s="221"/>
      <c r="JZA251" s="221"/>
      <c r="JZB251" s="221"/>
      <c r="JZC251" s="221"/>
      <c r="JZD251" s="221"/>
      <c r="JZE251" s="221"/>
      <c r="JZF251" s="221"/>
      <c r="JZG251" s="221"/>
      <c r="JZH251" s="221"/>
      <c r="JZI251" s="221"/>
      <c r="JZJ251" s="221"/>
      <c r="JZK251" s="221"/>
      <c r="JZL251" s="221"/>
      <c r="JZM251" s="221"/>
      <c r="JZN251" s="221"/>
      <c r="JZO251" s="221"/>
      <c r="JZP251" s="221"/>
      <c r="JZQ251" s="221"/>
      <c r="JZR251" s="221"/>
      <c r="JZS251" s="221"/>
      <c r="JZT251" s="221"/>
      <c r="JZU251" s="221"/>
      <c r="JZV251" s="221"/>
      <c r="JZW251" s="221"/>
      <c r="JZX251" s="221"/>
      <c r="JZY251" s="221"/>
      <c r="JZZ251" s="221"/>
      <c r="KAA251" s="221"/>
      <c r="KAB251" s="221"/>
      <c r="KAC251" s="221"/>
      <c r="KAD251" s="221"/>
      <c r="KAE251" s="221"/>
      <c r="KAF251" s="221"/>
      <c r="KAG251" s="221"/>
      <c r="KAH251" s="221"/>
      <c r="KAI251" s="221"/>
      <c r="KAJ251" s="221"/>
      <c r="KAK251" s="221"/>
      <c r="KAL251" s="221"/>
      <c r="KAM251" s="221"/>
      <c r="KAN251" s="221"/>
      <c r="KAO251" s="221"/>
      <c r="KAP251" s="221"/>
      <c r="KAQ251" s="221"/>
      <c r="KAR251" s="221"/>
      <c r="KAS251" s="221"/>
      <c r="KAT251" s="221"/>
      <c r="KAU251" s="221"/>
      <c r="KAV251" s="221"/>
      <c r="KAW251" s="221"/>
      <c r="KAX251" s="221"/>
      <c r="KAY251" s="221"/>
      <c r="KAZ251" s="221"/>
      <c r="KBA251" s="221"/>
      <c r="KBB251" s="221"/>
      <c r="KBC251" s="221"/>
      <c r="KBD251" s="221"/>
      <c r="KBE251" s="221"/>
      <c r="KBF251" s="221"/>
      <c r="KBG251" s="221"/>
      <c r="KBH251" s="221"/>
      <c r="KBI251" s="221"/>
      <c r="KBJ251" s="221"/>
      <c r="KBK251" s="221"/>
      <c r="KBL251" s="221"/>
      <c r="KBM251" s="221"/>
      <c r="KBN251" s="221"/>
      <c r="KBO251" s="221"/>
      <c r="KBP251" s="221"/>
      <c r="KBQ251" s="221"/>
      <c r="KBR251" s="221"/>
      <c r="KBS251" s="221"/>
      <c r="KBT251" s="221"/>
      <c r="KBU251" s="221"/>
      <c r="KBV251" s="221"/>
      <c r="KBW251" s="221"/>
      <c r="KBX251" s="221"/>
      <c r="KBY251" s="221"/>
      <c r="KBZ251" s="221"/>
      <c r="KCA251" s="221"/>
      <c r="KCB251" s="221"/>
      <c r="KCC251" s="221"/>
      <c r="KCD251" s="221"/>
      <c r="KCE251" s="221"/>
      <c r="KCF251" s="221"/>
      <c r="KCG251" s="221"/>
      <c r="KCH251" s="221"/>
      <c r="KCI251" s="221"/>
      <c r="KCJ251" s="221"/>
      <c r="KCK251" s="221"/>
      <c r="KCL251" s="221"/>
      <c r="KCM251" s="221"/>
      <c r="KCN251" s="221"/>
      <c r="KCO251" s="221"/>
      <c r="KCP251" s="221"/>
      <c r="KCQ251" s="221"/>
      <c r="KCR251" s="221"/>
      <c r="KCS251" s="221"/>
      <c r="KCT251" s="221"/>
      <c r="KCU251" s="221"/>
      <c r="KCV251" s="221"/>
      <c r="KCW251" s="221"/>
      <c r="KCX251" s="221"/>
      <c r="KCY251" s="221"/>
      <c r="KCZ251" s="221"/>
      <c r="KDA251" s="221"/>
      <c r="KDB251" s="221"/>
      <c r="KDC251" s="221"/>
      <c r="KDD251" s="221"/>
      <c r="KDE251" s="221"/>
      <c r="KDF251" s="221"/>
      <c r="KDG251" s="221"/>
      <c r="KDH251" s="221"/>
      <c r="KDI251" s="221"/>
      <c r="KDJ251" s="221"/>
      <c r="KDK251" s="221"/>
      <c r="KDL251" s="221"/>
      <c r="KDM251" s="221"/>
      <c r="KDN251" s="221"/>
      <c r="KDO251" s="221"/>
      <c r="KDP251" s="221"/>
      <c r="KDQ251" s="221"/>
      <c r="KDR251" s="221"/>
      <c r="KDS251" s="221"/>
      <c r="KDT251" s="221"/>
      <c r="KDU251" s="221"/>
      <c r="KDV251" s="221"/>
      <c r="KDW251" s="221"/>
      <c r="KDX251" s="221"/>
      <c r="KDY251" s="221"/>
      <c r="KDZ251" s="221"/>
      <c r="KEA251" s="221"/>
      <c r="KEB251" s="221"/>
      <c r="KEC251" s="221"/>
      <c r="KED251" s="221"/>
      <c r="KEE251" s="221"/>
      <c r="KEF251" s="221"/>
      <c r="KEG251" s="221"/>
      <c r="KEH251" s="221"/>
      <c r="KEI251" s="221"/>
      <c r="KEJ251" s="221"/>
      <c r="KEK251" s="221"/>
      <c r="KEL251" s="221"/>
      <c r="KEM251" s="221"/>
      <c r="KEN251" s="221"/>
      <c r="KEO251" s="221"/>
      <c r="KEP251" s="221"/>
      <c r="KEQ251" s="221"/>
      <c r="KER251" s="221"/>
      <c r="KES251" s="221"/>
      <c r="KET251" s="221"/>
      <c r="KEU251" s="221"/>
      <c r="KEV251" s="221"/>
      <c r="KEW251" s="221"/>
      <c r="KEX251" s="221"/>
      <c r="KEY251" s="221"/>
      <c r="KEZ251" s="221"/>
      <c r="KFA251" s="221"/>
      <c r="KFB251" s="221"/>
      <c r="KFC251" s="221"/>
      <c r="KFD251" s="221"/>
      <c r="KFE251" s="221"/>
      <c r="KFF251" s="221"/>
      <c r="KFG251" s="221"/>
      <c r="KFH251" s="221"/>
      <c r="KFI251" s="221"/>
      <c r="KFJ251" s="221"/>
      <c r="KFK251" s="221"/>
      <c r="KFL251" s="221"/>
      <c r="KFM251" s="221"/>
      <c r="KFN251" s="221"/>
      <c r="KFO251" s="221"/>
      <c r="KFP251" s="221"/>
      <c r="KFQ251" s="221"/>
      <c r="KFR251" s="221"/>
      <c r="KFS251" s="221"/>
      <c r="KFT251" s="221"/>
      <c r="KFU251" s="221"/>
      <c r="KFV251" s="221"/>
      <c r="KFW251" s="221"/>
      <c r="KFX251" s="221"/>
      <c r="KFY251" s="221"/>
      <c r="KFZ251" s="221"/>
      <c r="KGA251" s="221"/>
      <c r="KGB251" s="221"/>
      <c r="KGC251" s="221"/>
      <c r="KGD251" s="221"/>
      <c r="KGE251" s="221"/>
      <c r="KGF251" s="221"/>
      <c r="KGG251" s="221"/>
      <c r="KGH251" s="221"/>
      <c r="KGI251" s="221"/>
      <c r="KGJ251" s="221"/>
      <c r="KGK251" s="221"/>
      <c r="KGL251" s="221"/>
      <c r="KGM251" s="221"/>
      <c r="KGN251" s="221"/>
      <c r="KGO251" s="221"/>
      <c r="KGP251" s="221"/>
      <c r="KGQ251" s="221"/>
      <c r="KGR251" s="221"/>
      <c r="KGS251" s="221"/>
      <c r="KGT251" s="221"/>
      <c r="KGU251" s="221"/>
      <c r="KGV251" s="221"/>
      <c r="KGW251" s="221"/>
      <c r="KGX251" s="221"/>
      <c r="KGY251" s="221"/>
      <c r="KGZ251" s="221"/>
      <c r="KHA251" s="221"/>
      <c r="KHB251" s="221"/>
      <c r="KHC251" s="221"/>
      <c r="KHD251" s="221"/>
      <c r="KHE251" s="221"/>
      <c r="KHF251" s="221"/>
      <c r="KHG251" s="221"/>
      <c r="KHH251" s="221"/>
      <c r="KHI251" s="221"/>
      <c r="KHJ251" s="221"/>
      <c r="KHK251" s="221"/>
      <c r="KHL251" s="221"/>
      <c r="KHM251" s="221"/>
      <c r="KHN251" s="221"/>
      <c r="KHO251" s="221"/>
      <c r="KHP251" s="221"/>
      <c r="KHQ251" s="221"/>
      <c r="KHR251" s="221"/>
      <c r="KHS251" s="221"/>
      <c r="KHT251" s="221"/>
      <c r="KHU251" s="221"/>
      <c r="KHV251" s="221"/>
      <c r="KHW251" s="221"/>
      <c r="KHX251" s="221"/>
      <c r="KHY251" s="221"/>
      <c r="KHZ251" s="221"/>
      <c r="KIA251" s="221"/>
      <c r="KIB251" s="221"/>
      <c r="KIC251" s="221"/>
      <c r="KID251" s="221"/>
      <c r="KIE251" s="221"/>
      <c r="KIF251" s="221"/>
      <c r="KIG251" s="221"/>
      <c r="KIH251" s="221"/>
      <c r="KII251" s="221"/>
      <c r="KIJ251" s="221"/>
      <c r="KIK251" s="221"/>
      <c r="KIL251" s="221"/>
      <c r="KIM251" s="221"/>
      <c r="KIN251" s="221"/>
      <c r="KIO251" s="221"/>
      <c r="KIP251" s="221"/>
      <c r="KIQ251" s="221"/>
      <c r="KIR251" s="221"/>
      <c r="KIS251" s="221"/>
      <c r="KIT251" s="221"/>
      <c r="KIU251" s="221"/>
      <c r="KIV251" s="221"/>
      <c r="KIW251" s="221"/>
      <c r="KIX251" s="221"/>
      <c r="KIY251" s="221"/>
      <c r="KIZ251" s="221"/>
      <c r="KJA251" s="221"/>
      <c r="KJB251" s="221"/>
      <c r="KJC251" s="221"/>
      <c r="KJD251" s="221"/>
      <c r="KJE251" s="221"/>
      <c r="KJF251" s="221"/>
      <c r="KJG251" s="221"/>
      <c r="KJH251" s="221"/>
      <c r="KJI251" s="221"/>
      <c r="KJJ251" s="221"/>
      <c r="KJK251" s="221"/>
      <c r="KJL251" s="221"/>
      <c r="KJM251" s="221"/>
      <c r="KJN251" s="221"/>
      <c r="KJO251" s="221"/>
      <c r="KJP251" s="221"/>
      <c r="KJQ251" s="221"/>
      <c r="KJR251" s="221"/>
      <c r="KJS251" s="221"/>
      <c r="KJT251" s="221"/>
      <c r="KJU251" s="221"/>
      <c r="KJV251" s="221"/>
      <c r="KJW251" s="221"/>
      <c r="KJX251" s="221"/>
      <c r="KJY251" s="221"/>
      <c r="KJZ251" s="221"/>
      <c r="KKA251" s="221"/>
      <c r="KKB251" s="221"/>
      <c r="KKC251" s="221"/>
      <c r="KKD251" s="221"/>
      <c r="KKE251" s="221"/>
      <c r="KKF251" s="221"/>
      <c r="KKG251" s="221"/>
      <c r="KKH251" s="221"/>
      <c r="KKI251" s="221"/>
      <c r="KKJ251" s="221"/>
      <c r="KKK251" s="221"/>
      <c r="KKL251" s="221"/>
      <c r="KKM251" s="221"/>
      <c r="KKN251" s="221"/>
      <c r="KKO251" s="221"/>
      <c r="KKP251" s="221"/>
      <c r="KKQ251" s="221"/>
      <c r="KKR251" s="221"/>
      <c r="KKS251" s="221"/>
      <c r="KKT251" s="221"/>
      <c r="KKU251" s="221"/>
      <c r="KKV251" s="221"/>
      <c r="KKW251" s="221"/>
      <c r="KKX251" s="221"/>
      <c r="KKY251" s="221"/>
      <c r="KKZ251" s="221"/>
      <c r="KLA251" s="221"/>
      <c r="KLB251" s="221"/>
      <c r="KLC251" s="221"/>
      <c r="KLD251" s="221"/>
      <c r="KLE251" s="221"/>
      <c r="KLF251" s="221"/>
      <c r="KLG251" s="221"/>
      <c r="KLH251" s="221"/>
      <c r="KLI251" s="221"/>
      <c r="KLJ251" s="221"/>
      <c r="KLK251" s="221"/>
      <c r="KLL251" s="221"/>
      <c r="KLM251" s="221"/>
      <c r="KLN251" s="221"/>
      <c r="KLO251" s="221"/>
      <c r="KLP251" s="221"/>
      <c r="KLQ251" s="221"/>
      <c r="KLR251" s="221"/>
      <c r="KLS251" s="221"/>
      <c r="KLT251" s="221"/>
      <c r="KLU251" s="221"/>
      <c r="KLV251" s="221"/>
      <c r="KLW251" s="221"/>
      <c r="KLX251" s="221"/>
      <c r="KLY251" s="221"/>
      <c r="KLZ251" s="221"/>
      <c r="KMA251" s="221"/>
      <c r="KMB251" s="221"/>
      <c r="KMC251" s="221"/>
      <c r="KMD251" s="221"/>
      <c r="KME251" s="221"/>
      <c r="KMF251" s="221"/>
      <c r="KMG251" s="221"/>
      <c r="KMH251" s="221"/>
      <c r="KMI251" s="221"/>
      <c r="KMJ251" s="221"/>
      <c r="KMK251" s="221"/>
      <c r="KML251" s="221"/>
      <c r="KMM251" s="221"/>
      <c r="KMN251" s="221"/>
      <c r="KMO251" s="221"/>
      <c r="KMP251" s="221"/>
      <c r="KMQ251" s="221"/>
      <c r="KMR251" s="221"/>
      <c r="KMS251" s="221"/>
      <c r="KMT251" s="221"/>
      <c r="KMU251" s="221"/>
      <c r="KMV251" s="221"/>
      <c r="KMW251" s="221"/>
      <c r="KMX251" s="221"/>
      <c r="KMY251" s="221"/>
      <c r="KMZ251" s="221"/>
      <c r="KNA251" s="221"/>
      <c r="KNB251" s="221"/>
      <c r="KNC251" s="221"/>
      <c r="KND251" s="221"/>
      <c r="KNE251" s="221"/>
      <c r="KNF251" s="221"/>
      <c r="KNG251" s="221"/>
      <c r="KNH251" s="221"/>
      <c r="KNI251" s="221"/>
      <c r="KNJ251" s="221"/>
      <c r="KNK251" s="221"/>
      <c r="KNL251" s="221"/>
      <c r="KNM251" s="221"/>
      <c r="KNN251" s="221"/>
      <c r="KNO251" s="221"/>
      <c r="KNP251" s="221"/>
      <c r="KNQ251" s="221"/>
      <c r="KNR251" s="221"/>
      <c r="KNS251" s="221"/>
      <c r="KNT251" s="221"/>
      <c r="KNU251" s="221"/>
      <c r="KNV251" s="221"/>
      <c r="KNW251" s="221"/>
      <c r="KNX251" s="221"/>
      <c r="KNY251" s="221"/>
      <c r="KNZ251" s="221"/>
      <c r="KOA251" s="221"/>
      <c r="KOB251" s="221"/>
      <c r="KOC251" s="221"/>
      <c r="KOD251" s="221"/>
      <c r="KOE251" s="221"/>
      <c r="KOF251" s="221"/>
      <c r="KOG251" s="221"/>
      <c r="KOH251" s="221"/>
      <c r="KOI251" s="221"/>
      <c r="KOJ251" s="221"/>
      <c r="KOK251" s="221"/>
      <c r="KOL251" s="221"/>
      <c r="KOM251" s="221"/>
      <c r="KON251" s="221"/>
      <c r="KOO251" s="221"/>
      <c r="KOP251" s="221"/>
      <c r="KOQ251" s="221"/>
      <c r="KOR251" s="221"/>
      <c r="KOS251" s="221"/>
      <c r="KOT251" s="221"/>
      <c r="KOU251" s="221"/>
      <c r="KOV251" s="221"/>
      <c r="KOW251" s="221"/>
      <c r="KOX251" s="221"/>
      <c r="KOY251" s="221"/>
      <c r="KOZ251" s="221"/>
      <c r="KPA251" s="221"/>
      <c r="KPB251" s="221"/>
      <c r="KPC251" s="221"/>
      <c r="KPD251" s="221"/>
      <c r="KPE251" s="221"/>
      <c r="KPF251" s="221"/>
      <c r="KPG251" s="221"/>
      <c r="KPH251" s="221"/>
      <c r="KPI251" s="221"/>
      <c r="KPJ251" s="221"/>
      <c r="KPK251" s="221"/>
      <c r="KPL251" s="221"/>
      <c r="KPM251" s="221"/>
      <c r="KPN251" s="221"/>
      <c r="KPO251" s="221"/>
      <c r="KPP251" s="221"/>
      <c r="KPQ251" s="221"/>
      <c r="KPR251" s="221"/>
      <c r="KPS251" s="221"/>
      <c r="KPT251" s="221"/>
      <c r="KPU251" s="221"/>
      <c r="KPV251" s="221"/>
      <c r="KPW251" s="221"/>
      <c r="KPX251" s="221"/>
      <c r="KPY251" s="221"/>
      <c r="KPZ251" s="221"/>
      <c r="KQA251" s="221"/>
      <c r="KQB251" s="221"/>
      <c r="KQC251" s="221"/>
      <c r="KQD251" s="221"/>
      <c r="KQE251" s="221"/>
      <c r="KQF251" s="221"/>
      <c r="KQG251" s="221"/>
      <c r="KQH251" s="221"/>
      <c r="KQI251" s="221"/>
      <c r="KQJ251" s="221"/>
      <c r="KQK251" s="221"/>
      <c r="KQL251" s="221"/>
      <c r="KQM251" s="221"/>
      <c r="KQN251" s="221"/>
      <c r="KQO251" s="221"/>
      <c r="KQP251" s="221"/>
      <c r="KQQ251" s="221"/>
      <c r="KQR251" s="221"/>
      <c r="KQS251" s="221"/>
      <c r="KQT251" s="221"/>
      <c r="KQU251" s="221"/>
      <c r="KQV251" s="221"/>
      <c r="KQW251" s="221"/>
      <c r="KQX251" s="221"/>
      <c r="KQY251" s="221"/>
      <c r="KQZ251" s="221"/>
      <c r="KRA251" s="221"/>
      <c r="KRB251" s="221"/>
      <c r="KRC251" s="221"/>
      <c r="KRD251" s="221"/>
      <c r="KRE251" s="221"/>
      <c r="KRF251" s="221"/>
      <c r="KRG251" s="221"/>
      <c r="KRH251" s="221"/>
      <c r="KRI251" s="221"/>
      <c r="KRJ251" s="221"/>
      <c r="KRK251" s="221"/>
      <c r="KRL251" s="221"/>
      <c r="KRM251" s="221"/>
      <c r="KRN251" s="221"/>
      <c r="KRO251" s="221"/>
      <c r="KRP251" s="221"/>
      <c r="KRQ251" s="221"/>
      <c r="KRR251" s="221"/>
      <c r="KRS251" s="221"/>
      <c r="KRT251" s="221"/>
      <c r="KRU251" s="221"/>
      <c r="KRV251" s="221"/>
      <c r="KRW251" s="221"/>
      <c r="KRX251" s="221"/>
      <c r="KRY251" s="221"/>
      <c r="KRZ251" s="221"/>
      <c r="KSA251" s="221"/>
      <c r="KSB251" s="221"/>
      <c r="KSC251" s="221"/>
      <c r="KSD251" s="221"/>
      <c r="KSE251" s="221"/>
      <c r="KSF251" s="221"/>
      <c r="KSG251" s="221"/>
      <c r="KSH251" s="221"/>
      <c r="KSI251" s="221"/>
      <c r="KSJ251" s="221"/>
      <c r="KSK251" s="221"/>
      <c r="KSL251" s="221"/>
      <c r="KSM251" s="221"/>
      <c r="KSN251" s="221"/>
      <c r="KSO251" s="221"/>
      <c r="KSP251" s="221"/>
      <c r="KSQ251" s="221"/>
      <c r="KSR251" s="221"/>
      <c r="KSS251" s="221"/>
      <c r="KST251" s="221"/>
      <c r="KSU251" s="221"/>
      <c r="KSV251" s="221"/>
      <c r="KSW251" s="221"/>
      <c r="KSX251" s="221"/>
      <c r="KSY251" s="221"/>
      <c r="KSZ251" s="221"/>
      <c r="KTA251" s="221"/>
      <c r="KTB251" s="221"/>
      <c r="KTC251" s="221"/>
      <c r="KTD251" s="221"/>
      <c r="KTE251" s="221"/>
      <c r="KTF251" s="221"/>
      <c r="KTG251" s="221"/>
      <c r="KTH251" s="221"/>
      <c r="KTI251" s="221"/>
      <c r="KTJ251" s="221"/>
      <c r="KTK251" s="221"/>
      <c r="KTL251" s="221"/>
      <c r="KTM251" s="221"/>
      <c r="KTN251" s="221"/>
      <c r="KTO251" s="221"/>
      <c r="KTP251" s="221"/>
      <c r="KTQ251" s="221"/>
      <c r="KTR251" s="221"/>
      <c r="KTS251" s="221"/>
      <c r="KTT251" s="221"/>
      <c r="KTU251" s="221"/>
      <c r="KTV251" s="221"/>
      <c r="KTW251" s="221"/>
      <c r="KTX251" s="221"/>
      <c r="KTY251" s="221"/>
      <c r="KTZ251" s="221"/>
      <c r="KUA251" s="221"/>
      <c r="KUB251" s="221"/>
      <c r="KUC251" s="221"/>
      <c r="KUD251" s="221"/>
      <c r="KUE251" s="221"/>
      <c r="KUF251" s="221"/>
      <c r="KUG251" s="221"/>
      <c r="KUH251" s="221"/>
      <c r="KUI251" s="221"/>
      <c r="KUJ251" s="221"/>
      <c r="KUK251" s="221"/>
      <c r="KUL251" s="221"/>
      <c r="KUM251" s="221"/>
      <c r="KUN251" s="221"/>
      <c r="KUO251" s="221"/>
      <c r="KUP251" s="221"/>
      <c r="KUQ251" s="221"/>
      <c r="KUR251" s="221"/>
      <c r="KUS251" s="221"/>
      <c r="KUT251" s="221"/>
      <c r="KUU251" s="221"/>
      <c r="KUV251" s="221"/>
      <c r="KUW251" s="221"/>
      <c r="KUX251" s="221"/>
      <c r="KUY251" s="221"/>
      <c r="KUZ251" s="221"/>
      <c r="KVA251" s="221"/>
      <c r="KVB251" s="221"/>
      <c r="KVC251" s="221"/>
      <c r="KVD251" s="221"/>
      <c r="KVE251" s="221"/>
      <c r="KVF251" s="221"/>
      <c r="KVG251" s="221"/>
      <c r="KVH251" s="221"/>
      <c r="KVI251" s="221"/>
      <c r="KVJ251" s="221"/>
      <c r="KVK251" s="221"/>
      <c r="KVL251" s="221"/>
      <c r="KVM251" s="221"/>
      <c r="KVN251" s="221"/>
      <c r="KVO251" s="221"/>
      <c r="KVP251" s="221"/>
      <c r="KVQ251" s="221"/>
      <c r="KVR251" s="221"/>
      <c r="KVS251" s="221"/>
      <c r="KVT251" s="221"/>
      <c r="KVU251" s="221"/>
      <c r="KVV251" s="221"/>
      <c r="KVW251" s="221"/>
      <c r="KVX251" s="221"/>
      <c r="KVY251" s="221"/>
      <c r="KVZ251" s="221"/>
      <c r="KWA251" s="221"/>
      <c r="KWB251" s="221"/>
      <c r="KWC251" s="221"/>
      <c r="KWD251" s="221"/>
      <c r="KWE251" s="221"/>
      <c r="KWF251" s="221"/>
      <c r="KWG251" s="221"/>
      <c r="KWH251" s="221"/>
      <c r="KWI251" s="221"/>
      <c r="KWJ251" s="221"/>
      <c r="KWK251" s="221"/>
      <c r="KWL251" s="221"/>
      <c r="KWM251" s="221"/>
      <c r="KWN251" s="221"/>
      <c r="KWO251" s="221"/>
      <c r="KWP251" s="221"/>
      <c r="KWQ251" s="221"/>
      <c r="KWR251" s="221"/>
      <c r="KWS251" s="221"/>
      <c r="KWT251" s="221"/>
      <c r="KWU251" s="221"/>
      <c r="KWV251" s="221"/>
      <c r="KWW251" s="221"/>
      <c r="KWX251" s="221"/>
      <c r="KWY251" s="221"/>
      <c r="KWZ251" s="221"/>
      <c r="KXA251" s="221"/>
      <c r="KXB251" s="221"/>
      <c r="KXC251" s="221"/>
      <c r="KXD251" s="221"/>
      <c r="KXE251" s="221"/>
      <c r="KXF251" s="221"/>
      <c r="KXG251" s="221"/>
      <c r="KXH251" s="221"/>
      <c r="KXI251" s="221"/>
      <c r="KXJ251" s="221"/>
      <c r="KXK251" s="221"/>
      <c r="KXL251" s="221"/>
      <c r="KXM251" s="221"/>
      <c r="KXN251" s="221"/>
      <c r="KXO251" s="221"/>
      <c r="KXP251" s="221"/>
      <c r="KXQ251" s="221"/>
      <c r="KXR251" s="221"/>
      <c r="KXS251" s="221"/>
      <c r="KXT251" s="221"/>
      <c r="KXU251" s="221"/>
      <c r="KXV251" s="221"/>
      <c r="KXW251" s="221"/>
      <c r="KXX251" s="221"/>
      <c r="KXY251" s="221"/>
      <c r="KXZ251" s="221"/>
      <c r="KYA251" s="221"/>
      <c r="KYB251" s="221"/>
      <c r="KYC251" s="221"/>
      <c r="KYD251" s="221"/>
      <c r="KYE251" s="221"/>
      <c r="KYF251" s="221"/>
      <c r="KYG251" s="221"/>
      <c r="KYH251" s="221"/>
      <c r="KYI251" s="221"/>
      <c r="KYJ251" s="221"/>
      <c r="KYK251" s="221"/>
      <c r="KYL251" s="221"/>
      <c r="KYM251" s="221"/>
      <c r="KYN251" s="221"/>
      <c r="KYO251" s="221"/>
      <c r="KYP251" s="221"/>
      <c r="KYQ251" s="221"/>
      <c r="KYR251" s="221"/>
      <c r="KYS251" s="221"/>
      <c r="KYT251" s="221"/>
      <c r="KYU251" s="221"/>
      <c r="KYV251" s="221"/>
      <c r="KYW251" s="221"/>
      <c r="KYX251" s="221"/>
      <c r="KYY251" s="221"/>
      <c r="KYZ251" s="221"/>
      <c r="KZA251" s="221"/>
      <c r="KZB251" s="221"/>
      <c r="KZC251" s="221"/>
      <c r="KZD251" s="221"/>
      <c r="KZE251" s="221"/>
      <c r="KZF251" s="221"/>
      <c r="KZG251" s="221"/>
      <c r="KZH251" s="221"/>
      <c r="KZI251" s="221"/>
      <c r="KZJ251" s="221"/>
      <c r="KZK251" s="221"/>
      <c r="KZL251" s="221"/>
      <c r="KZM251" s="221"/>
      <c r="KZN251" s="221"/>
      <c r="KZO251" s="221"/>
      <c r="KZP251" s="221"/>
      <c r="KZQ251" s="221"/>
      <c r="KZR251" s="221"/>
      <c r="KZS251" s="221"/>
      <c r="KZT251" s="221"/>
      <c r="KZU251" s="221"/>
      <c r="KZV251" s="221"/>
      <c r="KZW251" s="221"/>
      <c r="KZX251" s="221"/>
      <c r="KZY251" s="221"/>
      <c r="KZZ251" s="221"/>
      <c r="LAA251" s="221"/>
      <c r="LAB251" s="221"/>
      <c r="LAC251" s="221"/>
      <c r="LAD251" s="221"/>
      <c r="LAE251" s="221"/>
      <c r="LAF251" s="221"/>
      <c r="LAG251" s="221"/>
      <c r="LAH251" s="221"/>
      <c r="LAI251" s="221"/>
      <c r="LAJ251" s="221"/>
      <c r="LAK251" s="221"/>
      <c r="LAL251" s="221"/>
      <c r="LAM251" s="221"/>
      <c r="LAN251" s="221"/>
      <c r="LAO251" s="221"/>
      <c r="LAP251" s="221"/>
      <c r="LAQ251" s="221"/>
      <c r="LAR251" s="221"/>
      <c r="LAS251" s="221"/>
      <c r="LAT251" s="221"/>
      <c r="LAU251" s="221"/>
      <c r="LAV251" s="221"/>
      <c r="LAW251" s="221"/>
      <c r="LAX251" s="221"/>
      <c r="LAY251" s="221"/>
      <c r="LAZ251" s="221"/>
      <c r="LBA251" s="221"/>
      <c r="LBB251" s="221"/>
      <c r="LBC251" s="221"/>
      <c r="LBD251" s="221"/>
      <c r="LBE251" s="221"/>
      <c r="LBF251" s="221"/>
      <c r="LBG251" s="221"/>
      <c r="LBH251" s="221"/>
      <c r="LBI251" s="221"/>
      <c r="LBJ251" s="221"/>
      <c r="LBK251" s="221"/>
      <c r="LBL251" s="221"/>
      <c r="LBM251" s="221"/>
      <c r="LBN251" s="221"/>
      <c r="LBO251" s="221"/>
      <c r="LBP251" s="221"/>
      <c r="LBQ251" s="221"/>
      <c r="LBR251" s="221"/>
      <c r="LBS251" s="221"/>
      <c r="LBT251" s="221"/>
      <c r="LBU251" s="221"/>
      <c r="LBV251" s="221"/>
      <c r="LBW251" s="221"/>
      <c r="LBX251" s="221"/>
      <c r="LBY251" s="221"/>
      <c r="LBZ251" s="221"/>
      <c r="LCA251" s="221"/>
      <c r="LCB251" s="221"/>
      <c r="LCC251" s="221"/>
      <c r="LCD251" s="221"/>
      <c r="LCE251" s="221"/>
      <c r="LCF251" s="221"/>
      <c r="LCG251" s="221"/>
      <c r="LCH251" s="221"/>
      <c r="LCI251" s="221"/>
      <c r="LCJ251" s="221"/>
      <c r="LCK251" s="221"/>
      <c r="LCL251" s="221"/>
      <c r="LCM251" s="221"/>
      <c r="LCN251" s="221"/>
      <c r="LCO251" s="221"/>
      <c r="LCP251" s="221"/>
      <c r="LCQ251" s="221"/>
      <c r="LCR251" s="221"/>
      <c r="LCS251" s="221"/>
      <c r="LCT251" s="221"/>
      <c r="LCU251" s="221"/>
      <c r="LCV251" s="221"/>
      <c r="LCW251" s="221"/>
      <c r="LCX251" s="221"/>
      <c r="LCY251" s="221"/>
      <c r="LCZ251" s="221"/>
      <c r="LDA251" s="221"/>
      <c r="LDB251" s="221"/>
      <c r="LDC251" s="221"/>
      <c r="LDD251" s="221"/>
      <c r="LDE251" s="221"/>
      <c r="LDF251" s="221"/>
      <c r="LDG251" s="221"/>
      <c r="LDH251" s="221"/>
      <c r="LDI251" s="221"/>
      <c r="LDJ251" s="221"/>
      <c r="LDK251" s="221"/>
      <c r="LDL251" s="221"/>
      <c r="LDM251" s="221"/>
      <c r="LDN251" s="221"/>
      <c r="LDO251" s="221"/>
      <c r="LDP251" s="221"/>
      <c r="LDQ251" s="221"/>
      <c r="LDR251" s="221"/>
      <c r="LDS251" s="221"/>
      <c r="LDT251" s="221"/>
      <c r="LDU251" s="221"/>
      <c r="LDV251" s="221"/>
      <c r="LDW251" s="221"/>
      <c r="LDX251" s="221"/>
      <c r="LDY251" s="221"/>
      <c r="LDZ251" s="221"/>
      <c r="LEA251" s="221"/>
      <c r="LEB251" s="221"/>
      <c r="LEC251" s="221"/>
      <c r="LED251" s="221"/>
      <c r="LEE251" s="221"/>
      <c r="LEF251" s="221"/>
      <c r="LEG251" s="221"/>
      <c r="LEH251" s="221"/>
      <c r="LEI251" s="221"/>
      <c r="LEJ251" s="221"/>
      <c r="LEK251" s="221"/>
      <c r="LEL251" s="221"/>
      <c r="LEM251" s="221"/>
      <c r="LEN251" s="221"/>
      <c r="LEO251" s="221"/>
      <c r="LEP251" s="221"/>
      <c r="LEQ251" s="221"/>
      <c r="LER251" s="221"/>
      <c r="LES251" s="221"/>
      <c r="LET251" s="221"/>
      <c r="LEU251" s="221"/>
      <c r="LEV251" s="221"/>
      <c r="LEW251" s="221"/>
      <c r="LEX251" s="221"/>
      <c r="LEY251" s="221"/>
      <c r="LEZ251" s="221"/>
      <c r="LFA251" s="221"/>
      <c r="LFB251" s="221"/>
      <c r="LFC251" s="221"/>
      <c r="LFD251" s="221"/>
      <c r="LFE251" s="221"/>
      <c r="LFF251" s="221"/>
      <c r="LFG251" s="221"/>
      <c r="LFH251" s="221"/>
      <c r="LFI251" s="221"/>
      <c r="LFJ251" s="221"/>
      <c r="LFK251" s="221"/>
      <c r="LFL251" s="221"/>
      <c r="LFM251" s="221"/>
      <c r="LFN251" s="221"/>
      <c r="LFO251" s="221"/>
      <c r="LFP251" s="221"/>
      <c r="LFQ251" s="221"/>
      <c r="LFR251" s="221"/>
      <c r="LFS251" s="221"/>
      <c r="LFT251" s="221"/>
      <c r="LFU251" s="221"/>
      <c r="LFV251" s="221"/>
      <c r="LFW251" s="221"/>
      <c r="LFX251" s="221"/>
      <c r="LFY251" s="221"/>
      <c r="LFZ251" s="221"/>
      <c r="LGA251" s="221"/>
      <c r="LGB251" s="221"/>
      <c r="LGC251" s="221"/>
      <c r="LGD251" s="221"/>
      <c r="LGE251" s="221"/>
      <c r="LGF251" s="221"/>
      <c r="LGG251" s="221"/>
      <c r="LGH251" s="221"/>
      <c r="LGI251" s="221"/>
      <c r="LGJ251" s="221"/>
      <c r="LGK251" s="221"/>
      <c r="LGL251" s="221"/>
      <c r="LGM251" s="221"/>
      <c r="LGN251" s="221"/>
      <c r="LGO251" s="221"/>
      <c r="LGP251" s="221"/>
      <c r="LGQ251" s="221"/>
      <c r="LGR251" s="221"/>
      <c r="LGS251" s="221"/>
      <c r="LGT251" s="221"/>
      <c r="LGU251" s="221"/>
      <c r="LGV251" s="221"/>
      <c r="LGW251" s="221"/>
      <c r="LGX251" s="221"/>
      <c r="LGY251" s="221"/>
      <c r="LGZ251" s="221"/>
      <c r="LHA251" s="221"/>
      <c r="LHB251" s="221"/>
      <c r="LHC251" s="221"/>
      <c r="LHD251" s="221"/>
      <c r="LHE251" s="221"/>
      <c r="LHF251" s="221"/>
      <c r="LHG251" s="221"/>
      <c r="LHH251" s="221"/>
      <c r="LHI251" s="221"/>
      <c r="LHJ251" s="221"/>
      <c r="LHK251" s="221"/>
      <c r="LHL251" s="221"/>
      <c r="LHM251" s="221"/>
      <c r="LHN251" s="221"/>
      <c r="LHO251" s="221"/>
      <c r="LHP251" s="221"/>
      <c r="LHQ251" s="221"/>
      <c r="LHR251" s="221"/>
      <c r="LHS251" s="221"/>
      <c r="LHT251" s="221"/>
      <c r="LHU251" s="221"/>
      <c r="LHV251" s="221"/>
      <c r="LHW251" s="221"/>
      <c r="LHX251" s="221"/>
      <c r="LHY251" s="221"/>
      <c r="LHZ251" s="221"/>
      <c r="LIA251" s="221"/>
      <c r="LIB251" s="221"/>
      <c r="LIC251" s="221"/>
      <c r="LID251" s="221"/>
      <c r="LIE251" s="221"/>
      <c r="LIF251" s="221"/>
      <c r="LIG251" s="221"/>
      <c r="LIH251" s="221"/>
      <c r="LII251" s="221"/>
      <c r="LIJ251" s="221"/>
      <c r="LIK251" s="221"/>
      <c r="LIL251" s="221"/>
      <c r="LIM251" s="221"/>
      <c r="LIN251" s="221"/>
      <c r="LIO251" s="221"/>
      <c r="LIP251" s="221"/>
      <c r="LIQ251" s="221"/>
      <c r="LIR251" s="221"/>
      <c r="LIS251" s="221"/>
      <c r="LIT251" s="221"/>
      <c r="LIU251" s="221"/>
      <c r="LIV251" s="221"/>
      <c r="LIW251" s="221"/>
      <c r="LIX251" s="221"/>
      <c r="LIY251" s="221"/>
      <c r="LIZ251" s="221"/>
      <c r="LJA251" s="221"/>
      <c r="LJB251" s="221"/>
      <c r="LJC251" s="221"/>
      <c r="LJD251" s="221"/>
      <c r="LJE251" s="221"/>
      <c r="LJF251" s="221"/>
      <c r="LJG251" s="221"/>
      <c r="LJH251" s="221"/>
      <c r="LJI251" s="221"/>
      <c r="LJJ251" s="221"/>
      <c r="LJK251" s="221"/>
      <c r="LJL251" s="221"/>
      <c r="LJM251" s="221"/>
      <c r="LJN251" s="221"/>
      <c r="LJO251" s="221"/>
      <c r="LJP251" s="221"/>
      <c r="LJQ251" s="221"/>
      <c r="LJR251" s="221"/>
      <c r="LJS251" s="221"/>
      <c r="LJT251" s="221"/>
      <c r="LJU251" s="221"/>
      <c r="LJV251" s="221"/>
      <c r="LJW251" s="221"/>
      <c r="LJX251" s="221"/>
      <c r="LJY251" s="221"/>
      <c r="LJZ251" s="221"/>
      <c r="LKA251" s="221"/>
      <c r="LKB251" s="221"/>
      <c r="LKC251" s="221"/>
      <c r="LKD251" s="221"/>
      <c r="LKE251" s="221"/>
      <c r="LKF251" s="221"/>
      <c r="LKG251" s="221"/>
      <c r="LKH251" s="221"/>
      <c r="LKI251" s="221"/>
      <c r="LKJ251" s="221"/>
      <c r="LKK251" s="221"/>
      <c r="LKL251" s="221"/>
      <c r="LKM251" s="221"/>
      <c r="LKN251" s="221"/>
      <c r="LKO251" s="221"/>
      <c r="LKP251" s="221"/>
      <c r="LKQ251" s="221"/>
      <c r="LKR251" s="221"/>
      <c r="LKS251" s="221"/>
      <c r="LKT251" s="221"/>
      <c r="LKU251" s="221"/>
      <c r="LKV251" s="221"/>
      <c r="LKW251" s="221"/>
      <c r="LKX251" s="221"/>
      <c r="LKY251" s="221"/>
      <c r="LKZ251" s="221"/>
      <c r="LLA251" s="221"/>
      <c r="LLB251" s="221"/>
      <c r="LLC251" s="221"/>
      <c r="LLD251" s="221"/>
      <c r="LLE251" s="221"/>
      <c r="LLF251" s="221"/>
      <c r="LLG251" s="221"/>
      <c r="LLH251" s="221"/>
      <c r="LLI251" s="221"/>
      <c r="LLJ251" s="221"/>
      <c r="LLK251" s="221"/>
      <c r="LLL251" s="221"/>
      <c r="LLM251" s="221"/>
      <c r="LLN251" s="221"/>
      <c r="LLO251" s="221"/>
      <c r="LLP251" s="221"/>
      <c r="LLQ251" s="221"/>
      <c r="LLR251" s="221"/>
      <c r="LLS251" s="221"/>
      <c r="LLT251" s="221"/>
      <c r="LLU251" s="221"/>
      <c r="LLV251" s="221"/>
      <c r="LLW251" s="221"/>
      <c r="LLX251" s="221"/>
      <c r="LLY251" s="221"/>
      <c r="LLZ251" s="221"/>
      <c r="LMA251" s="221"/>
      <c r="LMB251" s="221"/>
      <c r="LMC251" s="221"/>
      <c r="LMD251" s="221"/>
      <c r="LME251" s="221"/>
      <c r="LMF251" s="221"/>
      <c r="LMG251" s="221"/>
      <c r="LMH251" s="221"/>
      <c r="LMI251" s="221"/>
      <c r="LMJ251" s="221"/>
      <c r="LMK251" s="221"/>
      <c r="LML251" s="221"/>
      <c r="LMM251" s="221"/>
      <c r="LMN251" s="221"/>
      <c r="LMO251" s="221"/>
      <c r="LMP251" s="221"/>
      <c r="LMQ251" s="221"/>
      <c r="LMR251" s="221"/>
      <c r="LMS251" s="221"/>
      <c r="LMT251" s="221"/>
      <c r="LMU251" s="221"/>
      <c r="LMV251" s="221"/>
      <c r="LMW251" s="221"/>
      <c r="LMX251" s="221"/>
      <c r="LMY251" s="221"/>
      <c r="LMZ251" s="221"/>
      <c r="LNA251" s="221"/>
      <c r="LNB251" s="221"/>
      <c r="LNC251" s="221"/>
      <c r="LND251" s="221"/>
      <c r="LNE251" s="221"/>
      <c r="LNF251" s="221"/>
      <c r="LNG251" s="221"/>
      <c r="LNH251" s="221"/>
      <c r="LNI251" s="221"/>
      <c r="LNJ251" s="221"/>
      <c r="LNK251" s="221"/>
      <c r="LNL251" s="221"/>
      <c r="LNM251" s="221"/>
      <c r="LNN251" s="221"/>
      <c r="LNO251" s="221"/>
      <c r="LNP251" s="221"/>
      <c r="LNQ251" s="221"/>
      <c r="LNR251" s="221"/>
      <c r="LNS251" s="221"/>
      <c r="LNT251" s="221"/>
      <c r="LNU251" s="221"/>
      <c r="LNV251" s="221"/>
      <c r="LNW251" s="221"/>
      <c r="LNX251" s="221"/>
      <c r="LNY251" s="221"/>
      <c r="LNZ251" s="221"/>
      <c r="LOA251" s="221"/>
      <c r="LOB251" s="221"/>
      <c r="LOC251" s="221"/>
      <c r="LOD251" s="221"/>
      <c r="LOE251" s="221"/>
      <c r="LOF251" s="221"/>
      <c r="LOG251" s="221"/>
      <c r="LOH251" s="221"/>
      <c r="LOI251" s="221"/>
      <c r="LOJ251" s="221"/>
      <c r="LOK251" s="221"/>
      <c r="LOL251" s="221"/>
      <c r="LOM251" s="221"/>
      <c r="LON251" s="221"/>
      <c r="LOO251" s="221"/>
      <c r="LOP251" s="221"/>
      <c r="LOQ251" s="221"/>
      <c r="LOR251" s="221"/>
      <c r="LOS251" s="221"/>
      <c r="LOT251" s="221"/>
      <c r="LOU251" s="221"/>
      <c r="LOV251" s="221"/>
      <c r="LOW251" s="221"/>
      <c r="LOX251" s="221"/>
      <c r="LOY251" s="221"/>
      <c r="LOZ251" s="221"/>
      <c r="LPA251" s="221"/>
      <c r="LPB251" s="221"/>
      <c r="LPC251" s="221"/>
      <c r="LPD251" s="221"/>
      <c r="LPE251" s="221"/>
      <c r="LPF251" s="221"/>
      <c r="LPG251" s="221"/>
      <c r="LPH251" s="221"/>
      <c r="LPI251" s="221"/>
      <c r="LPJ251" s="221"/>
      <c r="LPK251" s="221"/>
      <c r="LPL251" s="221"/>
      <c r="LPM251" s="221"/>
      <c r="LPN251" s="221"/>
      <c r="LPO251" s="221"/>
      <c r="LPP251" s="221"/>
      <c r="LPQ251" s="221"/>
      <c r="LPR251" s="221"/>
      <c r="LPS251" s="221"/>
      <c r="LPT251" s="221"/>
      <c r="LPU251" s="221"/>
      <c r="LPV251" s="221"/>
      <c r="LPW251" s="221"/>
      <c r="LPX251" s="221"/>
      <c r="LPY251" s="221"/>
      <c r="LPZ251" s="221"/>
      <c r="LQA251" s="221"/>
      <c r="LQB251" s="221"/>
      <c r="LQC251" s="221"/>
      <c r="LQD251" s="221"/>
      <c r="LQE251" s="221"/>
      <c r="LQF251" s="221"/>
      <c r="LQG251" s="221"/>
      <c r="LQH251" s="221"/>
      <c r="LQI251" s="221"/>
      <c r="LQJ251" s="221"/>
      <c r="LQK251" s="221"/>
      <c r="LQL251" s="221"/>
      <c r="LQM251" s="221"/>
      <c r="LQN251" s="221"/>
      <c r="LQO251" s="221"/>
      <c r="LQP251" s="221"/>
      <c r="LQQ251" s="221"/>
      <c r="LQR251" s="221"/>
      <c r="LQS251" s="221"/>
      <c r="LQT251" s="221"/>
      <c r="LQU251" s="221"/>
      <c r="LQV251" s="221"/>
      <c r="LQW251" s="221"/>
      <c r="LQX251" s="221"/>
      <c r="LQY251" s="221"/>
      <c r="LQZ251" s="221"/>
      <c r="LRA251" s="221"/>
      <c r="LRB251" s="221"/>
      <c r="LRC251" s="221"/>
      <c r="LRD251" s="221"/>
      <c r="LRE251" s="221"/>
      <c r="LRF251" s="221"/>
      <c r="LRG251" s="221"/>
      <c r="LRH251" s="221"/>
      <c r="LRI251" s="221"/>
      <c r="LRJ251" s="221"/>
      <c r="LRK251" s="221"/>
      <c r="LRL251" s="221"/>
      <c r="LRM251" s="221"/>
      <c r="LRN251" s="221"/>
      <c r="LRO251" s="221"/>
      <c r="LRP251" s="221"/>
      <c r="LRQ251" s="221"/>
      <c r="LRR251" s="221"/>
      <c r="LRS251" s="221"/>
      <c r="LRT251" s="221"/>
      <c r="LRU251" s="221"/>
      <c r="LRV251" s="221"/>
      <c r="LRW251" s="221"/>
      <c r="LRX251" s="221"/>
      <c r="LRY251" s="221"/>
      <c r="LRZ251" s="221"/>
      <c r="LSA251" s="221"/>
      <c r="LSB251" s="221"/>
      <c r="LSC251" s="221"/>
      <c r="LSD251" s="221"/>
      <c r="LSE251" s="221"/>
      <c r="LSF251" s="221"/>
      <c r="LSG251" s="221"/>
      <c r="LSH251" s="221"/>
      <c r="LSI251" s="221"/>
      <c r="LSJ251" s="221"/>
      <c r="LSK251" s="221"/>
      <c r="LSL251" s="221"/>
      <c r="LSM251" s="221"/>
      <c r="LSN251" s="221"/>
      <c r="LSO251" s="221"/>
      <c r="LSP251" s="221"/>
      <c r="LSQ251" s="221"/>
      <c r="LSR251" s="221"/>
      <c r="LSS251" s="221"/>
      <c r="LST251" s="221"/>
      <c r="LSU251" s="221"/>
      <c r="LSV251" s="221"/>
      <c r="LSW251" s="221"/>
      <c r="LSX251" s="221"/>
      <c r="LSY251" s="221"/>
      <c r="LSZ251" s="221"/>
      <c r="LTA251" s="221"/>
      <c r="LTB251" s="221"/>
      <c r="LTC251" s="221"/>
      <c r="LTD251" s="221"/>
      <c r="LTE251" s="221"/>
      <c r="LTF251" s="221"/>
      <c r="LTG251" s="221"/>
      <c r="LTH251" s="221"/>
      <c r="LTI251" s="221"/>
      <c r="LTJ251" s="221"/>
      <c r="LTK251" s="221"/>
      <c r="LTL251" s="221"/>
      <c r="LTM251" s="221"/>
      <c r="LTN251" s="221"/>
      <c r="LTO251" s="221"/>
      <c r="LTP251" s="221"/>
      <c r="LTQ251" s="221"/>
      <c r="LTR251" s="221"/>
      <c r="LTS251" s="221"/>
      <c r="LTT251" s="221"/>
      <c r="LTU251" s="221"/>
      <c r="LTV251" s="221"/>
      <c r="LTW251" s="221"/>
      <c r="LTX251" s="221"/>
      <c r="LTY251" s="221"/>
      <c r="LTZ251" s="221"/>
      <c r="LUA251" s="221"/>
      <c r="LUB251" s="221"/>
      <c r="LUC251" s="221"/>
      <c r="LUD251" s="221"/>
      <c r="LUE251" s="221"/>
      <c r="LUF251" s="221"/>
      <c r="LUG251" s="221"/>
      <c r="LUH251" s="221"/>
      <c r="LUI251" s="221"/>
      <c r="LUJ251" s="221"/>
      <c r="LUK251" s="221"/>
      <c r="LUL251" s="221"/>
      <c r="LUM251" s="221"/>
      <c r="LUN251" s="221"/>
      <c r="LUO251" s="221"/>
      <c r="LUP251" s="221"/>
      <c r="LUQ251" s="221"/>
      <c r="LUR251" s="221"/>
      <c r="LUS251" s="221"/>
      <c r="LUT251" s="221"/>
      <c r="LUU251" s="221"/>
      <c r="LUV251" s="221"/>
      <c r="LUW251" s="221"/>
      <c r="LUX251" s="221"/>
      <c r="LUY251" s="221"/>
      <c r="LUZ251" s="221"/>
      <c r="LVA251" s="221"/>
      <c r="LVB251" s="221"/>
      <c r="LVC251" s="221"/>
      <c r="LVD251" s="221"/>
      <c r="LVE251" s="221"/>
      <c r="LVF251" s="221"/>
      <c r="LVG251" s="221"/>
      <c r="LVH251" s="221"/>
      <c r="LVI251" s="221"/>
      <c r="LVJ251" s="221"/>
      <c r="LVK251" s="221"/>
      <c r="LVL251" s="221"/>
      <c r="LVM251" s="221"/>
      <c r="LVN251" s="221"/>
      <c r="LVO251" s="221"/>
      <c r="LVP251" s="221"/>
      <c r="LVQ251" s="221"/>
      <c r="LVR251" s="221"/>
      <c r="LVS251" s="221"/>
      <c r="LVT251" s="221"/>
      <c r="LVU251" s="221"/>
      <c r="LVV251" s="221"/>
      <c r="LVW251" s="221"/>
      <c r="LVX251" s="221"/>
      <c r="LVY251" s="221"/>
      <c r="LVZ251" s="221"/>
      <c r="LWA251" s="221"/>
      <c r="LWB251" s="221"/>
      <c r="LWC251" s="221"/>
      <c r="LWD251" s="221"/>
      <c r="LWE251" s="221"/>
      <c r="LWF251" s="221"/>
      <c r="LWG251" s="221"/>
      <c r="LWH251" s="221"/>
      <c r="LWI251" s="221"/>
      <c r="LWJ251" s="221"/>
      <c r="LWK251" s="221"/>
      <c r="LWL251" s="221"/>
      <c r="LWM251" s="221"/>
      <c r="LWN251" s="221"/>
      <c r="LWO251" s="221"/>
      <c r="LWP251" s="221"/>
      <c r="LWQ251" s="221"/>
      <c r="LWR251" s="221"/>
      <c r="LWS251" s="221"/>
      <c r="LWT251" s="221"/>
      <c r="LWU251" s="221"/>
      <c r="LWV251" s="221"/>
      <c r="LWW251" s="221"/>
      <c r="LWX251" s="221"/>
      <c r="LWY251" s="221"/>
      <c r="LWZ251" s="221"/>
      <c r="LXA251" s="221"/>
      <c r="LXB251" s="221"/>
      <c r="LXC251" s="221"/>
      <c r="LXD251" s="221"/>
      <c r="LXE251" s="221"/>
      <c r="LXF251" s="221"/>
      <c r="LXG251" s="221"/>
      <c r="LXH251" s="221"/>
      <c r="LXI251" s="221"/>
      <c r="LXJ251" s="221"/>
      <c r="LXK251" s="221"/>
      <c r="LXL251" s="221"/>
      <c r="LXM251" s="221"/>
      <c r="LXN251" s="221"/>
      <c r="LXO251" s="221"/>
      <c r="LXP251" s="221"/>
      <c r="LXQ251" s="221"/>
      <c r="LXR251" s="221"/>
      <c r="LXS251" s="221"/>
      <c r="LXT251" s="221"/>
      <c r="LXU251" s="221"/>
      <c r="LXV251" s="221"/>
      <c r="LXW251" s="221"/>
      <c r="LXX251" s="221"/>
      <c r="LXY251" s="221"/>
      <c r="LXZ251" s="221"/>
      <c r="LYA251" s="221"/>
      <c r="LYB251" s="221"/>
      <c r="LYC251" s="221"/>
      <c r="LYD251" s="221"/>
      <c r="LYE251" s="221"/>
      <c r="LYF251" s="221"/>
      <c r="LYG251" s="221"/>
      <c r="LYH251" s="221"/>
      <c r="LYI251" s="221"/>
      <c r="LYJ251" s="221"/>
      <c r="LYK251" s="221"/>
      <c r="LYL251" s="221"/>
      <c r="LYM251" s="221"/>
      <c r="LYN251" s="221"/>
      <c r="LYO251" s="221"/>
      <c r="LYP251" s="221"/>
      <c r="LYQ251" s="221"/>
      <c r="LYR251" s="221"/>
      <c r="LYS251" s="221"/>
      <c r="LYT251" s="221"/>
      <c r="LYU251" s="221"/>
      <c r="LYV251" s="221"/>
      <c r="LYW251" s="221"/>
      <c r="LYX251" s="221"/>
      <c r="LYY251" s="221"/>
      <c r="LYZ251" s="221"/>
      <c r="LZA251" s="221"/>
      <c r="LZB251" s="221"/>
      <c r="LZC251" s="221"/>
      <c r="LZD251" s="221"/>
      <c r="LZE251" s="221"/>
      <c r="LZF251" s="221"/>
      <c r="LZG251" s="221"/>
      <c r="LZH251" s="221"/>
      <c r="LZI251" s="221"/>
      <c r="LZJ251" s="221"/>
      <c r="LZK251" s="221"/>
      <c r="LZL251" s="221"/>
      <c r="LZM251" s="221"/>
      <c r="LZN251" s="221"/>
      <c r="LZO251" s="221"/>
      <c r="LZP251" s="221"/>
      <c r="LZQ251" s="221"/>
      <c r="LZR251" s="221"/>
      <c r="LZS251" s="221"/>
      <c r="LZT251" s="221"/>
      <c r="LZU251" s="221"/>
      <c r="LZV251" s="221"/>
      <c r="LZW251" s="221"/>
      <c r="LZX251" s="221"/>
      <c r="LZY251" s="221"/>
      <c r="LZZ251" s="221"/>
      <c r="MAA251" s="221"/>
      <c r="MAB251" s="221"/>
      <c r="MAC251" s="221"/>
      <c r="MAD251" s="221"/>
      <c r="MAE251" s="221"/>
      <c r="MAF251" s="221"/>
      <c r="MAG251" s="221"/>
      <c r="MAH251" s="221"/>
      <c r="MAI251" s="221"/>
      <c r="MAJ251" s="221"/>
      <c r="MAK251" s="221"/>
      <c r="MAL251" s="221"/>
      <c r="MAM251" s="221"/>
      <c r="MAN251" s="221"/>
      <c r="MAO251" s="221"/>
      <c r="MAP251" s="221"/>
      <c r="MAQ251" s="221"/>
      <c r="MAR251" s="221"/>
      <c r="MAS251" s="221"/>
      <c r="MAT251" s="221"/>
      <c r="MAU251" s="221"/>
      <c r="MAV251" s="221"/>
      <c r="MAW251" s="221"/>
      <c r="MAX251" s="221"/>
      <c r="MAY251" s="221"/>
      <c r="MAZ251" s="221"/>
      <c r="MBA251" s="221"/>
      <c r="MBB251" s="221"/>
      <c r="MBC251" s="221"/>
      <c r="MBD251" s="221"/>
      <c r="MBE251" s="221"/>
      <c r="MBF251" s="221"/>
      <c r="MBG251" s="221"/>
      <c r="MBH251" s="221"/>
      <c r="MBI251" s="221"/>
      <c r="MBJ251" s="221"/>
      <c r="MBK251" s="221"/>
      <c r="MBL251" s="221"/>
      <c r="MBM251" s="221"/>
      <c r="MBN251" s="221"/>
      <c r="MBO251" s="221"/>
      <c r="MBP251" s="221"/>
      <c r="MBQ251" s="221"/>
      <c r="MBR251" s="221"/>
      <c r="MBS251" s="221"/>
      <c r="MBT251" s="221"/>
      <c r="MBU251" s="221"/>
      <c r="MBV251" s="221"/>
      <c r="MBW251" s="221"/>
      <c r="MBX251" s="221"/>
      <c r="MBY251" s="221"/>
      <c r="MBZ251" s="221"/>
      <c r="MCA251" s="221"/>
      <c r="MCB251" s="221"/>
      <c r="MCC251" s="221"/>
      <c r="MCD251" s="221"/>
      <c r="MCE251" s="221"/>
      <c r="MCF251" s="221"/>
      <c r="MCG251" s="221"/>
      <c r="MCH251" s="221"/>
      <c r="MCI251" s="221"/>
      <c r="MCJ251" s="221"/>
      <c r="MCK251" s="221"/>
      <c r="MCL251" s="221"/>
      <c r="MCM251" s="221"/>
      <c r="MCN251" s="221"/>
      <c r="MCO251" s="221"/>
      <c r="MCP251" s="221"/>
      <c r="MCQ251" s="221"/>
      <c r="MCR251" s="221"/>
      <c r="MCS251" s="221"/>
      <c r="MCT251" s="221"/>
      <c r="MCU251" s="221"/>
      <c r="MCV251" s="221"/>
      <c r="MCW251" s="221"/>
      <c r="MCX251" s="221"/>
      <c r="MCY251" s="221"/>
      <c r="MCZ251" s="221"/>
      <c r="MDA251" s="221"/>
      <c r="MDB251" s="221"/>
      <c r="MDC251" s="221"/>
      <c r="MDD251" s="221"/>
      <c r="MDE251" s="221"/>
      <c r="MDF251" s="221"/>
      <c r="MDG251" s="221"/>
      <c r="MDH251" s="221"/>
      <c r="MDI251" s="221"/>
      <c r="MDJ251" s="221"/>
      <c r="MDK251" s="221"/>
      <c r="MDL251" s="221"/>
      <c r="MDM251" s="221"/>
      <c r="MDN251" s="221"/>
      <c r="MDO251" s="221"/>
      <c r="MDP251" s="221"/>
      <c r="MDQ251" s="221"/>
      <c r="MDR251" s="221"/>
      <c r="MDS251" s="221"/>
      <c r="MDT251" s="221"/>
      <c r="MDU251" s="221"/>
      <c r="MDV251" s="221"/>
      <c r="MDW251" s="221"/>
      <c r="MDX251" s="221"/>
      <c r="MDY251" s="221"/>
      <c r="MDZ251" s="221"/>
      <c r="MEA251" s="221"/>
      <c r="MEB251" s="221"/>
      <c r="MEC251" s="221"/>
      <c r="MED251" s="221"/>
      <c r="MEE251" s="221"/>
      <c r="MEF251" s="221"/>
      <c r="MEG251" s="221"/>
      <c r="MEH251" s="221"/>
      <c r="MEI251" s="221"/>
      <c r="MEJ251" s="221"/>
      <c r="MEK251" s="221"/>
      <c r="MEL251" s="221"/>
      <c r="MEM251" s="221"/>
      <c r="MEN251" s="221"/>
      <c r="MEO251" s="221"/>
      <c r="MEP251" s="221"/>
      <c r="MEQ251" s="221"/>
      <c r="MER251" s="221"/>
      <c r="MES251" s="221"/>
      <c r="MET251" s="221"/>
      <c r="MEU251" s="221"/>
      <c r="MEV251" s="221"/>
      <c r="MEW251" s="221"/>
      <c r="MEX251" s="221"/>
      <c r="MEY251" s="221"/>
      <c r="MEZ251" s="221"/>
      <c r="MFA251" s="221"/>
      <c r="MFB251" s="221"/>
      <c r="MFC251" s="221"/>
      <c r="MFD251" s="221"/>
      <c r="MFE251" s="221"/>
      <c r="MFF251" s="221"/>
      <c r="MFG251" s="221"/>
      <c r="MFH251" s="221"/>
      <c r="MFI251" s="221"/>
      <c r="MFJ251" s="221"/>
      <c r="MFK251" s="221"/>
      <c r="MFL251" s="221"/>
      <c r="MFM251" s="221"/>
      <c r="MFN251" s="221"/>
      <c r="MFO251" s="221"/>
      <c r="MFP251" s="221"/>
      <c r="MFQ251" s="221"/>
      <c r="MFR251" s="221"/>
      <c r="MFS251" s="221"/>
      <c r="MFT251" s="221"/>
      <c r="MFU251" s="221"/>
      <c r="MFV251" s="221"/>
      <c r="MFW251" s="221"/>
      <c r="MFX251" s="221"/>
      <c r="MFY251" s="221"/>
      <c r="MFZ251" s="221"/>
      <c r="MGA251" s="221"/>
      <c r="MGB251" s="221"/>
      <c r="MGC251" s="221"/>
      <c r="MGD251" s="221"/>
      <c r="MGE251" s="221"/>
      <c r="MGF251" s="221"/>
      <c r="MGG251" s="221"/>
      <c r="MGH251" s="221"/>
      <c r="MGI251" s="221"/>
      <c r="MGJ251" s="221"/>
      <c r="MGK251" s="221"/>
      <c r="MGL251" s="221"/>
      <c r="MGM251" s="221"/>
      <c r="MGN251" s="221"/>
      <c r="MGO251" s="221"/>
      <c r="MGP251" s="221"/>
      <c r="MGQ251" s="221"/>
      <c r="MGR251" s="221"/>
      <c r="MGS251" s="221"/>
      <c r="MGT251" s="221"/>
      <c r="MGU251" s="221"/>
      <c r="MGV251" s="221"/>
      <c r="MGW251" s="221"/>
      <c r="MGX251" s="221"/>
      <c r="MGY251" s="221"/>
      <c r="MGZ251" s="221"/>
      <c r="MHA251" s="221"/>
      <c r="MHB251" s="221"/>
      <c r="MHC251" s="221"/>
      <c r="MHD251" s="221"/>
      <c r="MHE251" s="221"/>
      <c r="MHF251" s="221"/>
      <c r="MHG251" s="221"/>
      <c r="MHH251" s="221"/>
      <c r="MHI251" s="221"/>
      <c r="MHJ251" s="221"/>
      <c r="MHK251" s="221"/>
      <c r="MHL251" s="221"/>
      <c r="MHM251" s="221"/>
      <c r="MHN251" s="221"/>
      <c r="MHO251" s="221"/>
      <c r="MHP251" s="221"/>
      <c r="MHQ251" s="221"/>
      <c r="MHR251" s="221"/>
      <c r="MHS251" s="221"/>
      <c r="MHT251" s="221"/>
      <c r="MHU251" s="221"/>
      <c r="MHV251" s="221"/>
      <c r="MHW251" s="221"/>
      <c r="MHX251" s="221"/>
      <c r="MHY251" s="221"/>
      <c r="MHZ251" s="221"/>
      <c r="MIA251" s="221"/>
      <c r="MIB251" s="221"/>
      <c r="MIC251" s="221"/>
      <c r="MID251" s="221"/>
      <c r="MIE251" s="221"/>
      <c r="MIF251" s="221"/>
      <c r="MIG251" s="221"/>
      <c r="MIH251" s="221"/>
      <c r="MII251" s="221"/>
      <c r="MIJ251" s="221"/>
      <c r="MIK251" s="221"/>
      <c r="MIL251" s="221"/>
      <c r="MIM251" s="221"/>
      <c r="MIN251" s="221"/>
      <c r="MIO251" s="221"/>
      <c r="MIP251" s="221"/>
      <c r="MIQ251" s="221"/>
      <c r="MIR251" s="221"/>
      <c r="MIS251" s="221"/>
      <c r="MIT251" s="221"/>
      <c r="MIU251" s="221"/>
      <c r="MIV251" s="221"/>
      <c r="MIW251" s="221"/>
      <c r="MIX251" s="221"/>
      <c r="MIY251" s="221"/>
      <c r="MIZ251" s="221"/>
      <c r="MJA251" s="221"/>
      <c r="MJB251" s="221"/>
      <c r="MJC251" s="221"/>
      <c r="MJD251" s="221"/>
      <c r="MJE251" s="221"/>
      <c r="MJF251" s="221"/>
      <c r="MJG251" s="221"/>
      <c r="MJH251" s="221"/>
      <c r="MJI251" s="221"/>
      <c r="MJJ251" s="221"/>
      <c r="MJK251" s="221"/>
      <c r="MJL251" s="221"/>
      <c r="MJM251" s="221"/>
      <c r="MJN251" s="221"/>
      <c r="MJO251" s="221"/>
      <c r="MJP251" s="221"/>
      <c r="MJQ251" s="221"/>
      <c r="MJR251" s="221"/>
      <c r="MJS251" s="221"/>
      <c r="MJT251" s="221"/>
      <c r="MJU251" s="221"/>
      <c r="MJV251" s="221"/>
      <c r="MJW251" s="221"/>
      <c r="MJX251" s="221"/>
      <c r="MJY251" s="221"/>
      <c r="MJZ251" s="221"/>
      <c r="MKA251" s="221"/>
      <c r="MKB251" s="221"/>
      <c r="MKC251" s="221"/>
      <c r="MKD251" s="221"/>
      <c r="MKE251" s="221"/>
      <c r="MKF251" s="221"/>
      <c r="MKG251" s="221"/>
      <c r="MKH251" s="221"/>
      <c r="MKI251" s="221"/>
      <c r="MKJ251" s="221"/>
      <c r="MKK251" s="221"/>
      <c r="MKL251" s="221"/>
      <c r="MKM251" s="221"/>
      <c r="MKN251" s="221"/>
      <c r="MKO251" s="221"/>
      <c r="MKP251" s="221"/>
      <c r="MKQ251" s="221"/>
      <c r="MKR251" s="221"/>
      <c r="MKS251" s="221"/>
      <c r="MKT251" s="221"/>
      <c r="MKU251" s="221"/>
      <c r="MKV251" s="221"/>
      <c r="MKW251" s="221"/>
      <c r="MKX251" s="221"/>
      <c r="MKY251" s="221"/>
      <c r="MKZ251" s="221"/>
      <c r="MLA251" s="221"/>
      <c r="MLB251" s="221"/>
      <c r="MLC251" s="221"/>
      <c r="MLD251" s="221"/>
      <c r="MLE251" s="221"/>
      <c r="MLF251" s="221"/>
      <c r="MLG251" s="221"/>
      <c r="MLH251" s="221"/>
      <c r="MLI251" s="221"/>
      <c r="MLJ251" s="221"/>
      <c r="MLK251" s="221"/>
      <c r="MLL251" s="221"/>
      <c r="MLM251" s="221"/>
      <c r="MLN251" s="221"/>
      <c r="MLO251" s="221"/>
      <c r="MLP251" s="221"/>
      <c r="MLQ251" s="221"/>
      <c r="MLR251" s="221"/>
      <c r="MLS251" s="221"/>
      <c r="MLT251" s="221"/>
      <c r="MLU251" s="221"/>
      <c r="MLV251" s="221"/>
      <c r="MLW251" s="221"/>
      <c r="MLX251" s="221"/>
      <c r="MLY251" s="221"/>
      <c r="MLZ251" s="221"/>
      <c r="MMA251" s="221"/>
      <c r="MMB251" s="221"/>
      <c r="MMC251" s="221"/>
      <c r="MMD251" s="221"/>
      <c r="MME251" s="221"/>
      <c r="MMF251" s="221"/>
      <c r="MMG251" s="221"/>
      <c r="MMH251" s="221"/>
      <c r="MMI251" s="221"/>
      <c r="MMJ251" s="221"/>
      <c r="MMK251" s="221"/>
      <c r="MML251" s="221"/>
      <c r="MMM251" s="221"/>
      <c r="MMN251" s="221"/>
      <c r="MMO251" s="221"/>
      <c r="MMP251" s="221"/>
      <c r="MMQ251" s="221"/>
      <c r="MMR251" s="221"/>
      <c r="MMS251" s="221"/>
      <c r="MMT251" s="221"/>
      <c r="MMU251" s="221"/>
      <c r="MMV251" s="221"/>
      <c r="MMW251" s="221"/>
      <c r="MMX251" s="221"/>
      <c r="MMY251" s="221"/>
      <c r="MMZ251" s="221"/>
      <c r="MNA251" s="221"/>
      <c r="MNB251" s="221"/>
      <c r="MNC251" s="221"/>
      <c r="MND251" s="221"/>
      <c r="MNE251" s="221"/>
      <c r="MNF251" s="221"/>
      <c r="MNG251" s="221"/>
      <c r="MNH251" s="221"/>
      <c r="MNI251" s="221"/>
      <c r="MNJ251" s="221"/>
      <c r="MNK251" s="221"/>
      <c r="MNL251" s="221"/>
      <c r="MNM251" s="221"/>
      <c r="MNN251" s="221"/>
      <c r="MNO251" s="221"/>
      <c r="MNP251" s="221"/>
      <c r="MNQ251" s="221"/>
      <c r="MNR251" s="221"/>
      <c r="MNS251" s="221"/>
      <c r="MNT251" s="221"/>
      <c r="MNU251" s="221"/>
      <c r="MNV251" s="221"/>
      <c r="MNW251" s="221"/>
      <c r="MNX251" s="221"/>
      <c r="MNY251" s="221"/>
      <c r="MNZ251" s="221"/>
      <c r="MOA251" s="221"/>
      <c r="MOB251" s="221"/>
      <c r="MOC251" s="221"/>
      <c r="MOD251" s="221"/>
      <c r="MOE251" s="221"/>
      <c r="MOF251" s="221"/>
      <c r="MOG251" s="221"/>
      <c r="MOH251" s="221"/>
      <c r="MOI251" s="221"/>
      <c r="MOJ251" s="221"/>
      <c r="MOK251" s="221"/>
      <c r="MOL251" s="221"/>
      <c r="MOM251" s="221"/>
      <c r="MON251" s="221"/>
      <c r="MOO251" s="221"/>
      <c r="MOP251" s="221"/>
      <c r="MOQ251" s="221"/>
      <c r="MOR251" s="221"/>
      <c r="MOS251" s="221"/>
      <c r="MOT251" s="221"/>
      <c r="MOU251" s="221"/>
      <c r="MOV251" s="221"/>
      <c r="MOW251" s="221"/>
      <c r="MOX251" s="221"/>
      <c r="MOY251" s="221"/>
      <c r="MOZ251" s="221"/>
      <c r="MPA251" s="221"/>
      <c r="MPB251" s="221"/>
      <c r="MPC251" s="221"/>
      <c r="MPD251" s="221"/>
      <c r="MPE251" s="221"/>
      <c r="MPF251" s="221"/>
      <c r="MPG251" s="221"/>
      <c r="MPH251" s="221"/>
      <c r="MPI251" s="221"/>
      <c r="MPJ251" s="221"/>
      <c r="MPK251" s="221"/>
      <c r="MPL251" s="221"/>
      <c r="MPM251" s="221"/>
      <c r="MPN251" s="221"/>
      <c r="MPO251" s="221"/>
      <c r="MPP251" s="221"/>
      <c r="MPQ251" s="221"/>
      <c r="MPR251" s="221"/>
      <c r="MPS251" s="221"/>
      <c r="MPT251" s="221"/>
      <c r="MPU251" s="221"/>
      <c r="MPV251" s="221"/>
      <c r="MPW251" s="221"/>
      <c r="MPX251" s="221"/>
      <c r="MPY251" s="221"/>
      <c r="MPZ251" s="221"/>
      <c r="MQA251" s="221"/>
      <c r="MQB251" s="221"/>
      <c r="MQC251" s="221"/>
      <c r="MQD251" s="221"/>
      <c r="MQE251" s="221"/>
      <c r="MQF251" s="221"/>
      <c r="MQG251" s="221"/>
      <c r="MQH251" s="221"/>
      <c r="MQI251" s="221"/>
      <c r="MQJ251" s="221"/>
      <c r="MQK251" s="221"/>
      <c r="MQL251" s="221"/>
      <c r="MQM251" s="221"/>
      <c r="MQN251" s="221"/>
      <c r="MQO251" s="221"/>
      <c r="MQP251" s="221"/>
      <c r="MQQ251" s="221"/>
      <c r="MQR251" s="221"/>
      <c r="MQS251" s="221"/>
      <c r="MQT251" s="221"/>
      <c r="MQU251" s="221"/>
      <c r="MQV251" s="221"/>
      <c r="MQW251" s="221"/>
      <c r="MQX251" s="221"/>
      <c r="MQY251" s="221"/>
      <c r="MQZ251" s="221"/>
      <c r="MRA251" s="221"/>
      <c r="MRB251" s="221"/>
      <c r="MRC251" s="221"/>
      <c r="MRD251" s="221"/>
      <c r="MRE251" s="221"/>
      <c r="MRF251" s="221"/>
      <c r="MRG251" s="221"/>
      <c r="MRH251" s="221"/>
      <c r="MRI251" s="221"/>
      <c r="MRJ251" s="221"/>
      <c r="MRK251" s="221"/>
      <c r="MRL251" s="221"/>
      <c r="MRM251" s="221"/>
      <c r="MRN251" s="221"/>
      <c r="MRO251" s="221"/>
      <c r="MRP251" s="221"/>
      <c r="MRQ251" s="221"/>
      <c r="MRR251" s="221"/>
      <c r="MRS251" s="221"/>
      <c r="MRT251" s="221"/>
      <c r="MRU251" s="221"/>
      <c r="MRV251" s="221"/>
      <c r="MRW251" s="221"/>
      <c r="MRX251" s="221"/>
      <c r="MRY251" s="221"/>
      <c r="MRZ251" s="221"/>
      <c r="MSA251" s="221"/>
      <c r="MSB251" s="221"/>
      <c r="MSC251" s="221"/>
      <c r="MSD251" s="221"/>
      <c r="MSE251" s="221"/>
      <c r="MSF251" s="221"/>
      <c r="MSG251" s="221"/>
      <c r="MSH251" s="221"/>
      <c r="MSI251" s="221"/>
      <c r="MSJ251" s="221"/>
      <c r="MSK251" s="221"/>
      <c r="MSL251" s="221"/>
      <c r="MSM251" s="221"/>
      <c r="MSN251" s="221"/>
      <c r="MSO251" s="221"/>
      <c r="MSP251" s="221"/>
      <c r="MSQ251" s="221"/>
      <c r="MSR251" s="221"/>
      <c r="MSS251" s="221"/>
      <c r="MST251" s="221"/>
      <c r="MSU251" s="221"/>
      <c r="MSV251" s="221"/>
      <c r="MSW251" s="221"/>
      <c r="MSX251" s="221"/>
      <c r="MSY251" s="221"/>
      <c r="MSZ251" s="221"/>
      <c r="MTA251" s="221"/>
      <c r="MTB251" s="221"/>
      <c r="MTC251" s="221"/>
      <c r="MTD251" s="221"/>
      <c r="MTE251" s="221"/>
      <c r="MTF251" s="221"/>
      <c r="MTG251" s="221"/>
      <c r="MTH251" s="221"/>
      <c r="MTI251" s="221"/>
      <c r="MTJ251" s="221"/>
      <c r="MTK251" s="221"/>
      <c r="MTL251" s="221"/>
      <c r="MTM251" s="221"/>
      <c r="MTN251" s="221"/>
      <c r="MTO251" s="221"/>
      <c r="MTP251" s="221"/>
      <c r="MTQ251" s="221"/>
      <c r="MTR251" s="221"/>
      <c r="MTS251" s="221"/>
      <c r="MTT251" s="221"/>
      <c r="MTU251" s="221"/>
      <c r="MTV251" s="221"/>
      <c r="MTW251" s="221"/>
      <c r="MTX251" s="221"/>
      <c r="MTY251" s="221"/>
      <c r="MTZ251" s="221"/>
      <c r="MUA251" s="221"/>
      <c r="MUB251" s="221"/>
      <c r="MUC251" s="221"/>
      <c r="MUD251" s="221"/>
      <c r="MUE251" s="221"/>
      <c r="MUF251" s="221"/>
      <c r="MUG251" s="221"/>
      <c r="MUH251" s="221"/>
      <c r="MUI251" s="221"/>
      <c r="MUJ251" s="221"/>
      <c r="MUK251" s="221"/>
      <c r="MUL251" s="221"/>
      <c r="MUM251" s="221"/>
      <c r="MUN251" s="221"/>
      <c r="MUO251" s="221"/>
      <c r="MUP251" s="221"/>
      <c r="MUQ251" s="221"/>
      <c r="MUR251" s="221"/>
      <c r="MUS251" s="221"/>
      <c r="MUT251" s="221"/>
      <c r="MUU251" s="221"/>
      <c r="MUV251" s="221"/>
      <c r="MUW251" s="221"/>
      <c r="MUX251" s="221"/>
      <c r="MUY251" s="221"/>
      <c r="MUZ251" s="221"/>
      <c r="MVA251" s="221"/>
      <c r="MVB251" s="221"/>
      <c r="MVC251" s="221"/>
      <c r="MVD251" s="221"/>
      <c r="MVE251" s="221"/>
      <c r="MVF251" s="221"/>
      <c r="MVG251" s="221"/>
      <c r="MVH251" s="221"/>
      <c r="MVI251" s="221"/>
      <c r="MVJ251" s="221"/>
      <c r="MVK251" s="221"/>
      <c r="MVL251" s="221"/>
      <c r="MVM251" s="221"/>
      <c r="MVN251" s="221"/>
      <c r="MVO251" s="221"/>
      <c r="MVP251" s="221"/>
      <c r="MVQ251" s="221"/>
      <c r="MVR251" s="221"/>
      <c r="MVS251" s="221"/>
      <c r="MVT251" s="221"/>
      <c r="MVU251" s="221"/>
      <c r="MVV251" s="221"/>
      <c r="MVW251" s="221"/>
      <c r="MVX251" s="221"/>
      <c r="MVY251" s="221"/>
      <c r="MVZ251" s="221"/>
      <c r="MWA251" s="221"/>
      <c r="MWB251" s="221"/>
      <c r="MWC251" s="221"/>
      <c r="MWD251" s="221"/>
      <c r="MWE251" s="221"/>
      <c r="MWF251" s="221"/>
      <c r="MWG251" s="221"/>
      <c r="MWH251" s="221"/>
      <c r="MWI251" s="221"/>
      <c r="MWJ251" s="221"/>
      <c r="MWK251" s="221"/>
      <c r="MWL251" s="221"/>
      <c r="MWM251" s="221"/>
      <c r="MWN251" s="221"/>
      <c r="MWO251" s="221"/>
      <c r="MWP251" s="221"/>
      <c r="MWQ251" s="221"/>
      <c r="MWR251" s="221"/>
      <c r="MWS251" s="221"/>
      <c r="MWT251" s="221"/>
      <c r="MWU251" s="221"/>
      <c r="MWV251" s="221"/>
      <c r="MWW251" s="221"/>
      <c r="MWX251" s="221"/>
      <c r="MWY251" s="221"/>
      <c r="MWZ251" s="221"/>
      <c r="MXA251" s="221"/>
      <c r="MXB251" s="221"/>
      <c r="MXC251" s="221"/>
      <c r="MXD251" s="221"/>
      <c r="MXE251" s="221"/>
      <c r="MXF251" s="221"/>
      <c r="MXG251" s="221"/>
      <c r="MXH251" s="221"/>
      <c r="MXI251" s="221"/>
      <c r="MXJ251" s="221"/>
      <c r="MXK251" s="221"/>
      <c r="MXL251" s="221"/>
      <c r="MXM251" s="221"/>
      <c r="MXN251" s="221"/>
      <c r="MXO251" s="221"/>
      <c r="MXP251" s="221"/>
      <c r="MXQ251" s="221"/>
      <c r="MXR251" s="221"/>
      <c r="MXS251" s="221"/>
      <c r="MXT251" s="221"/>
      <c r="MXU251" s="221"/>
      <c r="MXV251" s="221"/>
      <c r="MXW251" s="221"/>
      <c r="MXX251" s="221"/>
      <c r="MXY251" s="221"/>
      <c r="MXZ251" s="221"/>
      <c r="MYA251" s="221"/>
      <c r="MYB251" s="221"/>
      <c r="MYC251" s="221"/>
      <c r="MYD251" s="221"/>
      <c r="MYE251" s="221"/>
      <c r="MYF251" s="221"/>
      <c r="MYG251" s="221"/>
      <c r="MYH251" s="221"/>
      <c r="MYI251" s="221"/>
      <c r="MYJ251" s="221"/>
      <c r="MYK251" s="221"/>
      <c r="MYL251" s="221"/>
      <c r="MYM251" s="221"/>
      <c r="MYN251" s="221"/>
      <c r="MYO251" s="221"/>
      <c r="MYP251" s="221"/>
      <c r="MYQ251" s="221"/>
      <c r="MYR251" s="221"/>
      <c r="MYS251" s="221"/>
      <c r="MYT251" s="221"/>
      <c r="MYU251" s="221"/>
      <c r="MYV251" s="221"/>
      <c r="MYW251" s="221"/>
      <c r="MYX251" s="221"/>
      <c r="MYY251" s="221"/>
      <c r="MYZ251" s="221"/>
      <c r="MZA251" s="221"/>
      <c r="MZB251" s="221"/>
      <c r="MZC251" s="221"/>
      <c r="MZD251" s="221"/>
      <c r="MZE251" s="221"/>
      <c r="MZF251" s="221"/>
      <c r="MZG251" s="221"/>
      <c r="MZH251" s="221"/>
      <c r="MZI251" s="221"/>
      <c r="MZJ251" s="221"/>
      <c r="MZK251" s="221"/>
      <c r="MZL251" s="221"/>
      <c r="MZM251" s="221"/>
      <c r="MZN251" s="221"/>
      <c r="MZO251" s="221"/>
      <c r="MZP251" s="221"/>
      <c r="MZQ251" s="221"/>
      <c r="MZR251" s="221"/>
      <c r="MZS251" s="221"/>
      <c r="MZT251" s="221"/>
      <c r="MZU251" s="221"/>
      <c r="MZV251" s="221"/>
      <c r="MZW251" s="221"/>
      <c r="MZX251" s="221"/>
      <c r="MZY251" s="221"/>
      <c r="MZZ251" s="221"/>
      <c r="NAA251" s="221"/>
      <c r="NAB251" s="221"/>
      <c r="NAC251" s="221"/>
      <c r="NAD251" s="221"/>
      <c r="NAE251" s="221"/>
      <c r="NAF251" s="221"/>
      <c r="NAG251" s="221"/>
      <c r="NAH251" s="221"/>
      <c r="NAI251" s="221"/>
      <c r="NAJ251" s="221"/>
      <c r="NAK251" s="221"/>
      <c r="NAL251" s="221"/>
      <c r="NAM251" s="221"/>
      <c r="NAN251" s="221"/>
      <c r="NAO251" s="221"/>
      <c r="NAP251" s="221"/>
      <c r="NAQ251" s="221"/>
      <c r="NAR251" s="221"/>
      <c r="NAS251" s="221"/>
      <c r="NAT251" s="221"/>
      <c r="NAU251" s="221"/>
      <c r="NAV251" s="221"/>
      <c r="NAW251" s="221"/>
      <c r="NAX251" s="221"/>
      <c r="NAY251" s="221"/>
      <c r="NAZ251" s="221"/>
      <c r="NBA251" s="221"/>
      <c r="NBB251" s="221"/>
      <c r="NBC251" s="221"/>
      <c r="NBD251" s="221"/>
      <c r="NBE251" s="221"/>
      <c r="NBF251" s="221"/>
      <c r="NBG251" s="221"/>
      <c r="NBH251" s="221"/>
      <c r="NBI251" s="221"/>
      <c r="NBJ251" s="221"/>
      <c r="NBK251" s="221"/>
      <c r="NBL251" s="221"/>
      <c r="NBM251" s="221"/>
      <c r="NBN251" s="221"/>
      <c r="NBO251" s="221"/>
      <c r="NBP251" s="221"/>
      <c r="NBQ251" s="221"/>
      <c r="NBR251" s="221"/>
      <c r="NBS251" s="221"/>
      <c r="NBT251" s="221"/>
      <c r="NBU251" s="221"/>
      <c r="NBV251" s="221"/>
      <c r="NBW251" s="221"/>
      <c r="NBX251" s="221"/>
      <c r="NBY251" s="221"/>
      <c r="NBZ251" s="221"/>
      <c r="NCA251" s="221"/>
      <c r="NCB251" s="221"/>
      <c r="NCC251" s="221"/>
      <c r="NCD251" s="221"/>
      <c r="NCE251" s="221"/>
      <c r="NCF251" s="221"/>
      <c r="NCG251" s="221"/>
      <c r="NCH251" s="221"/>
      <c r="NCI251" s="221"/>
      <c r="NCJ251" s="221"/>
      <c r="NCK251" s="221"/>
      <c r="NCL251" s="221"/>
      <c r="NCM251" s="221"/>
      <c r="NCN251" s="221"/>
      <c r="NCO251" s="221"/>
      <c r="NCP251" s="221"/>
      <c r="NCQ251" s="221"/>
      <c r="NCR251" s="221"/>
      <c r="NCS251" s="221"/>
      <c r="NCT251" s="221"/>
      <c r="NCU251" s="221"/>
      <c r="NCV251" s="221"/>
      <c r="NCW251" s="221"/>
      <c r="NCX251" s="221"/>
      <c r="NCY251" s="221"/>
      <c r="NCZ251" s="221"/>
      <c r="NDA251" s="221"/>
      <c r="NDB251" s="221"/>
      <c r="NDC251" s="221"/>
      <c r="NDD251" s="221"/>
      <c r="NDE251" s="221"/>
      <c r="NDF251" s="221"/>
      <c r="NDG251" s="221"/>
      <c r="NDH251" s="221"/>
      <c r="NDI251" s="221"/>
      <c r="NDJ251" s="221"/>
      <c r="NDK251" s="221"/>
      <c r="NDL251" s="221"/>
      <c r="NDM251" s="221"/>
      <c r="NDN251" s="221"/>
      <c r="NDO251" s="221"/>
      <c r="NDP251" s="221"/>
      <c r="NDQ251" s="221"/>
      <c r="NDR251" s="221"/>
      <c r="NDS251" s="221"/>
      <c r="NDT251" s="221"/>
      <c r="NDU251" s="221"/>
      <c r="NDV251" s="221"/>
      <c r="NDW251" s="221"/>
      <c r="NDX251" s="221"/>
      <c r="NDY251" s="221"/>
      <c r="NDZ251" s="221"/>
      <c r="NEA251" s="221"/>
      <c r="NEB251" s="221"/>
      <c r="NEC251" s="221"/>
      <c r="NED251" s="221"/>
      <c r="NEE251" s="221"/>
      <c r="NEF251" s="221"/>
      <c r="NEG251" s="221"/>
      <c r="NEH251" s="221"/>
      <c r="NEI251" s="221"/>
      <c r="NEJ251" s="221"/>
      <c r="NEK251" s="221"/>
      <c r="NEL251" s="221"/>
      <c r="NEM251" s="221"/>
      <c r="NEN251" s="221"/>
      <c r="NEO251" s="221"/>
      <c r="NEP251" s="221"/>
      <c r="NEQ251" s="221"/>
      <c r="NER251" s="221"/>
      <c r="NES251" s="221"/>
      <c r="NET251" s="221"/>
      <c r="NEU251" s="221"/>
      <c r="NEV251" s="221"/>
      <c r="NEW251" s="221"/>
      <c r="NEX251" s="221"/>
      <c r="NEY251" s="221"/>
      <c r="NEZ251" s="221"/>
      <c r="NFA251" s="221"/>
      <c r="NFB251" s="221"/>
      <c r="NFC251" s="221"/>
      <c r="NFD251" s="221"/>
      <c r="NFE251" s="221"/>
      <c r="NFF251" s="221"/>
      <c r="NFG251" s="221"/>
      <c r="NFH251" s="221"/>
      <c r="NFI251" s="221"/>
      <c r="NFJ251" s="221"/>
      <c r="NFK251" s="221"/>
      <c r="NFL251" s="221"/>
      <c r="NFM251" s="221"/>
      <c r="NFN251" s="221"/>
      <c r="NFO251" s="221"/>
      <c r="NFP251" s="221"/>
      <c r="NFQ251" s="221"/>
      <c r="NFR251" s="221"/>
      <c r="NFS251" s="221"/>
      <c r="NFT251" s="221"/>
      <c r="NFU251" s="221"/>
      <c r="NFV251" s="221"/>
      <c r="NFW251" s="221"/>
      <c r="NFX251" s="221"/>
      <c r="NFY251" s="221"/>
      <c r="NFZ251" s="221"/>
      <c r="NGA251" s="221"/>
      <c r="NGB251" s="221"/>
      <c r="NGC251" s="221"/>
      <c r="NGD251" s="221"/>
      <c r="NGE251" s="221"/>
      <c r="NGF251" s="221"/>
      <c r="NGG251" s="221"/>
      <c r="NGH251" s="221"/>
      <c r="NGI251" s="221"/>
      <c r="NGJ251" s="221"/>
      <c r="NGK251" s="221"/>
      <c r="NGL251" s="221"/>
      <c r="NGM251" s="221"/>
      <c r="NGN251" s="221"/>
      <c r="NGO251" s="221"/>
      <c r="NGP251" s="221"/>
      <c r="NGQ251" s="221"/>
      <c r="NGR251" s="221"/>
      <c r="NGS251" s="221"/>
      <c r="NGT251" s="221"/>
      <c r="NGU251" s="221"/>
      <c r="NGV251" s="221"/>
      <c r="NGW251" s="221"/>
      <c r="NGX251" s="221"/>
      <c r="NGY251" s="221"/>
      <c r="NGZ251" s="221"/>
      <c r="NHA251" s="221"/>
      <c r="NHB251" s="221"/>
      <c r="NHC251" s="221"/>
      <c r="NHD251" s="221"/>
      <c r="NHE251" s="221"/>
      <c r="NHF251" s="221"/>
      <c r="NHG251" s="221"/>
      <c r="NHH251" s="221"/>
      <c r="NHI251" s="221"/>
      <c r="NHJ251" s="221"/>
      <c r="NHK251" s="221"/>
      <c r="NHL251" s="221"/>
      <c r="NHM251" s="221"/>
      <c r="NHN251" s="221"/>
      <c r="NHO251" s="221"/>
      <c r="NHP251" s="221"/>
      <c r="NHQ251" s="221"/>
      <c r="NHR251" s="221"/>
      <c r="NHS251" s="221"/>
      <c r="NHT251" s="221"/>
      <c r="NHU251" s="221"/>
      <c r="NHV251" s="221"/>
      <c r="NHW251" s="221"/>
      <c r="NHX251" s="221"/>
      <c r="NHY251" s="221"/>
      <c r="NHZ251" s="221"/>
      <c r="NIA251" s="221"/>
      <c r="NIB251" s="221"/>
      <c r="NIC251" s="221"/>
      <c r="NID251" s="221"/>
      <c r="NIE251" s="221"/>
      <c r="NIF251" s="221"/>
      <c r="NIG251" s="221"/>
      <c r="NIH251" s="221"/>
      <c r="NII251" s="221"/>
      <c r="NIJ251" s="221"/>
      <c r="NIK251" s="221"/>
      <c r="NIL251" s="221"/>
      <c r="NIM251" s="221"/>
      <c r="NIN251" s="221"/>
      <c r="NIO251" s="221"/>
      <c r="NIP251" s="221"/>
      <c r="NIQ251" s="221"/>
      <c r="NIR251" s="221"/>
      <c r="NIS251" s="221"/>
      <c r="NIT251" s="221"/>
      <c r="NIU251" s="221"/>
      <c r="NIV251" s="221"/>
      <c r="NIW251" s="221"/>
      <c r="NIX251" s="221"/>
      <c r="NIY251" s="221"/>
      <c r="NIZ251" s="221"/>
      <c r="NJA251" s="221"/>
      <c r="NJB251" s="221"/>
      <c r="NJC251" s="221"/>
      <c r="NJD251" s="221"/>
      <c r="NJE251" s="221"/>
      <c r="NJF251" s="221"/>
      <c r="NJG251" s="221"/>
      <c r="NJH251" s="221"/>
      <c r="NJI251" s="221"/>
      <c r="NJJ251" s="221"/>
      <c r="NJK251" s="221"/>
      <c r="NJL251" s="221"/>
      <c r="NJM251" s="221"/>
      <c r="NJN251" s="221"/>
      <c r="NJO251" s="221"/>
      <c r="NJP251" s="221"/>
      <c r="NJQ251" s="221"/>
      <c r="NJR251" s="221"/>
      <c r="NJS251" s="221"/>
      <c r="NJT251" s="221"/>
      <c r="NJU251" s="221"/>
      <c r="NJV251" s="221"/>
      <c r="NJW251" s="221"/>
      <c r="NJX251" s="221"/>
      <c r="NJY251" s="221"/>
      <c r="NJZ251" s="221"/>
      <c r="NKA251" s="221"/>
      <c r="NKB251" s="221"/>
      <c r="NKC251" s="221"/>
      <c r="NKD251" s="221"/>
      <c r="NKE251" s="221"/>
      <c r="NKF251" s="221"/>
      <c r="NKG251" s="221"/>
      <c r="NKH251" s="221"/>
      <c r="NKI251" s="221"/>
      <c r="NKJ251" s="221"/>
      <c r="NKK251" s="221"/>
      <c r="NKL251" s="221"/>
      <c r="NKM251" s="221"/>
      <c r="NKN251" s="221"/>
      <c r="NKO251" s="221"/>
      <c r="NKP251" s="221"/>
      <c r="NKQ251" s="221"/>
      <c r="NKR251" s="221"/>
      <c r="NKS251" s="221"/>
      <c r="NKT251" s="221"/>
      <c r="NKU251" s="221"/>
      <c r="NKV251" s="221"/>
      <c r="NKW251" s="221"/>
      <c r="NKX251" s="221"/>
      <c r="NKY251" s="221"/>
      <c r="NKZ251" s="221"/>
      <c r="NLA251" s="221"/>
      <c r="NLB251" s="221"/>
      <c r="NLC251" s="221"/>
      <c r="NLD251" s="221"/>
      <c r="NLE251" s="221"/>
      <c r="NLF251" s="221"/>
      <c r="NLG251" s="221"/>
      <c r="NLH251" s="221"/>
      <c r="NLI251" s="221"/>
      <c r="NLJ251" s="221"/>
      <c r="NLK251" s="221"/>
      <c r="NLL251" s="221"/>
      <c r="NLM251" s="221"/>
      <c r="NLN251" s="221"/>
      <c r="NLO251" s="221"/>
      <c r="NLP251" s="221"/>
      <c r="NLQ251" s="221"/>
      <c r="NLR251" s="221"/>
      <c r="NLS251" s="221"/>
      <c r="NLT251" s="221"/>
      <c r="NLU251" s="221"/>
      <c r="NLV251" s="221"/>
      <c r="NLW251" s="221"/>
      <c r="NLX251" s="221"/>
      <c r="NLY251" s="221"/>
      <c r="NLZ251" s="221"/>
      <c r="NMA251" s="221"/>
      <c r="NMB251" s="221"/>
      <c r="NMC251" s="221"/>
      <c r="NMD251" s="221"/>
      <c r="NME251" s="221"/>
      <c r="NMF251" s="221"/>
      <c r="NMG251" s="221"/>
      <c r="NMH251" s="221"/>
      <c r="NMI251" s="221"/>
      <c r="NMJ251" s="221"/>
      <c r="NMK251" s="221"/>
      <c r="NML251" s="221"/>
      <c r="NMM251" s="221"/>
      <c r="NMN251" s="221"/>
      <c r="NMO251" s="221"/>
      <c r="NMP251" s="221"/>
      <c r="NMQ251" s="221"/>
      <c r="NMR251" s="221"/>
      <c r="NMS251" s="221"/>
      <c r="NMT251" s="221"/>
      <c r="NMU251" s="221"/>
      <c r="NMV251" s="221"/>
      <c r="NMW251" s="221"/>
      <c r="NMX251" s="221"/>
      <c r="NMY251" s="221"/>
      <c r="NMZ251" s="221"/>
      <c r="NNA251" s="221"/>
      <c r="NNB251" s="221"/>
      <c r="NNC251" s="221"/>
      <c r="NND251" s="221"/>
      <c r="NNE251" s="221"/>
      <c r="NNF251" s="221"/>
      <c r="NNG251" s="221"/>
      <c r="NNH251" s="221"/>
      <c r="NNI251" s="221"/>
      <c r="NNJ251" s="221"/>
      <c r="NNK251" s="221"/>
      <c r="NNL251" s="221"/>
      <c r="NNM251" s="221"/>
      <c r="NNN251" s="221"/>
      <c r="NNO251" s="221"/>
      <c r="NNP251" s="221"/>
      <c r="NNQ251" s="221"/>
      <c r="NNR251" s="221"/>
      <c r="NNS251" s="221"/>
      <c r="NNT251" s="221"/>
      <c r="NNU251" s="221"/>
      <c r="NNV251" s="221"/>
      <c r="NNW251" s="221"/>
      <c r="NNX251" s="221"/>
      <c r="NNY251" s="221"/>
      <c r="NNZ251" s="221"/>
      <c r="NOA251" s="221"/>
      <c r="NOB251" s="221"/>
      <c r="NOC251" s="221"/>
      <c r="NOD251" s="221"/>
      <c r="NOE251" s="221"/>
      <c r="NOF251" s="221"/>
      <c r="NOG251" s="221"/>
      <c r="NOH251" s="221"/>
      <c r="NOI251" s="221"/>
      <c r="NOJ251" s="221"/>
      <c r="NOK251" s="221"/>
      <c r="NOL251" s="221"/>
      <c r="NOM251" s="221"/>
      <c r="NON251" s="221"/>
      <c r="NOO251" s="221"/>
      <c r="NOP251" s="221"/>
      <c r="NOQ251" s="221"/>
      <c r="NOR251" s="221"/>
      <c r="NOS251" s="221"/>
      <c r="NOT251" s="221"/>
      <c r="NOU251" s="221"/>
      <c r="NOV251" s="221"/>
      <c r="NOW251" s="221"/>
      <c r="NOX251" s="221"/>
      <c r="NOY251" s="221"/>
      <c r="NOZ251" s="221"/>
      <c r="NPA251" s="221"/>
      <c r="NPB251" s="221"/>
      <c r="NPC251" s="221"/>
      <c r="NPD251" s="221"/>
      <c r="NPE251" s="221"/>
      <c r="NPF251" s="221"/>
      <c r="NPG251" s="221"/>
      <c r="NPH251" s="221"/>
      <c r="NPI251" s="221"/>
      <c r="NPJ251" s="221"/>
      <c r="NPK251" s="221"/>
      <c r="NPL251" s="221"/>
      <c r="NPM251" s="221"/>
      <c r="NPN251" s="221"/>
      <c r="NPO251" s="221"/>
      <c r="NPP251" s="221"/>
      <c r="NPQ251" s="221"/>
      <c r="NPR251" s="221"/>
      <c r="NPS251" s="221"/>
      <c r="NPT251" s="221"/>
      <c r="NPU251" s="221"/>
      <c r="NPV251" s="221"/>
      <c r="NPW251" s="221"/>
      <c r="NPX251" s="221"/>
      <c r="NPY251" s="221"/>
      <c r="NPZ251" s="221"/>
      <c r="NQA251" s="221"/>
      <c r="NQB251" s="221"/>
      <c r="NQC251" s="221"/>
      <c r="NQD251" s="221"/>
      <c r="NQE251" s="221"/>
      <c r="NQF251" s="221"/>
      <c r="NQG251" s="221"/>
      <c r="NQH251" s="221"/>
      <c r="NQI251" s="221"/>
      <c r="NQJ251" s="221"/>
      <c r="NQK251" s="221"/>
      <c r="NQL251" s="221"/>
      <c r="NQM251" s="221"/>
      <c r="NQN251" s="221"/>
      <c r="NQO251" s="221"/>
      <c r="NQP251" s="221"/>
      <c r="NQQ251" s="221"/>
      <c r="NQR251" s="221"/>
      <c r="NQS251" s="221"/>
      <c r="NQT251" s="221"/>
      <c r="NQU251" s="221"/>
      <c r="NQV251" s="221"/>
      <c r="NQW251" s="221"/>
      <c r="NQX251" s="221"/>
      <c r="NQY251" s="221"/>
      <c r="NQZ251" s="221"/>
      <c r="NRA251" s="221"/>
      <c r="NRB251" s="221"/>
      <c r="NRC251" s="221"/>
      <c r="NRD251" s="221"/>
      <c r="NRE251" s="221"/>
      <c r="NRF251" s="221"/>
      <c r="NRG251" s="221"/>
      <c r="NRH251" s="221"/>
      <c r="NRI251" s="221"/>
      <c r="NRJ251" s="221"/>
      <c r="NRK251" s="221"/>
      <c r="NRL251" s="221"/>
      <c r="NRM251" s="221"/>
      <c r="NRN251" s="221"/>
      <c r="NRO251" s="221"/>
      <c r="NRP251" s="221"/>
      <c r="NRQ251" s="221"/>
      <c r="NRR251" s="221"/>
      <c r="NRS251" s="221"/>
      <c r="NRT251" s="221"/>
      <c r="NRU251" s="221"/>
      <c r="NRV251" s="221"/>
      <c r="NRW251" s="221"/>
      <c r="NRX251" s="221"/>
      <c r="NRY251" s="221"/>
      <c r="NRZ251" s="221"/>
      <c r="NSA251" s="221"/>
      <c r="NSB251" s="221"/>
      <c r="NSC251" s="221"/>
      <c r="NSD251" s="221"/>
      <c r="NSE251" s="221"/>
      <c r="NSF251" s="221"/>
      <c r="NSG251" s="221"/>
      <c r="NSH251" s="221"/>
      <c r="NSI251" s="221"/>
      <c r="NSJ251" s="221"/>
      <c r="NSK251" s="221"/>
      <c r="NSL251" s="221"/>
      <c r="NSM251" s="221"/>
      <c r="NSN251" s="221"/>
      <c r="NSO251" s="221"/>
      <c r="NSP251" s="221"/>
      <c r="NSQ251" s="221"/>
      <c r="NSR251" s="221"/>
      <c r="NSS251" s="221"/>
      <c r="NST251" s="221"/>
      <c r="NSU251" s="221"/>
      <c r="NSV251" s="221"/>
      <c r="NSW251" s="221"/>
      <c r="NSX251" s="221"/>
      <c r="NSY251" s="221"/>
      <c r="NSZ251" s="221"/>
      <c r="NTA251" s="221"/>
      <c r="NTB251" s="221"/>
      <c r="NTC251" s="221"/>
      <c r="NTD251" s="221"/>
      <c r="NTE251" s="221"/>
      <c r="NTF251" s="221"/>
      <c r="NTG251" s="221"/>
      <c r="NTH251" s="221"/>
      <c r="NTI251" s="221"/>
      <c r="NTJ251" s="221"/>
      <c r="NTK251" s="221"/>
      <c r="NTL251" s="221"/>
      <c r="NTM251" s="221"/>
      <c r="NTN251" s="221"/>
      <c r="NTO251" s="221"/>
      <c r="NTP251" s="221"/>
      <c r="NTQ251" s="221"/>
      <c r="NTR251" s="221"/>
      <c r="NTS251" s="221"/>
      <c r="NTT251" s="221"/>
      <c r="NTU251" s="221"/>
      <c r="NTV251" s="221"/>
      <c r="NTW251" s="221"/>
      <c r="NTX251" s="221"/>
      <c r="NTY251" s="221"/>
      <c r="NTZ251" s="221"/>
      <c r="NUA251" s="221"/>
      <c r="NUB251" s="221"/>
      <c r="NUC251" s="221"/>
      <c r="NUD251" s="221"/>
      <c r="NUE251" s="221"/>
      <c r="NUF251" s="221"/>
      <c r="NUG251" s="221"/>
      <c r="NUH251" s="221"/>
      <c r="NUI251" s="221"/>
      <c r="NUJ251" s="221"/>
      <c r="NUK251" s="221"/>
      <c r="NUL251" s="221"/>
      <c r="NUM251" s="221"/>
      <c r="NUN251" s="221"/>
      <c r="NUO251" s="221"/>
      <c r="NUP251" s="221"/>
      <c r="NUQ251" s="221"/>
      <c r="NUR251" s="221"/>
      <c r="NUS251" s="221"/>
      <c r="NUT251" s="221"/>
      <c r="NUU251" s="221"/>
      <c r="NUV251" s="221"/>
      <c r="NUW251" s="221"/>
      <c r="NUX251" s="221"/>
      <c r="NUY251" s="221"/>
      <c r="NUZ251" s="221"/>
      <c r="NVA251" s="221"/>
      <c r="NVB251" s="221"/>
      <c r="NVC251" s="221"/>
      <c r="NVD251" s="221"/>
      <c r="NVE251" s="221"/>
      <c r="NVF251" s="221"/>
      <c r="NVG251" s="221"/>
      <c r="NVH251" s="221"/>
      <c r="NVI251" s="221"/>
      <c r="NVJ251" s="221"/>
      <c r="NVK251" s="221"/>
      <c r="NVL251" s="221"/>
      <c r="NVM251" s="221"/>
      <c r="NVN251" s="221"/>
      <c r="NVO251" s="221"/>
      <c r="NVP251" s="221"/>
      <c r="NVQ251" s="221"/>
      <c r="NVR251" s="221"/>
      <c r="NVS251" s="221"/>
      <c r="NVT251" s="221"/>
      <c r="NVU251" s="221"/>
      <c r="NVV251" s="221"/>
      <c r="NVW251" s="221"/>
      <c r="NVX251" s="221"/>
      <c r="NVY251" s="221"/>
      <c r="NVZ251" s="221"/>
      <c r="NWA251" s="221"/>
      <c r="NWB251" s="221"/>
      <c r="NWC251" s="221"/>
      <c r="NWD251" s="221"/>
      <c r="NWE251" s="221"/>
      <c r="NWF251" s="221"/>
      <c r="NWG251" s="221"/>
      <c r="NWH251" s="221"/>
      <c r="NWI251" s="221"/>
      <c r="NWJ251" s="221"/>
      <c r="NWK251" s="221"/>
      <c r="NWL251" s="221"/>
      <c r="NWM251" s="221"/>
      <c r="NWN251" s="221"/>
      <c r="NWO251" s="221"/>
      <c r="NWP251" s="221"/>
      <c r="NWQ251" s="221"/>
      <c r="NWR251" s="221"/>
      <c r="NWS251" s="221"/>
      <c r="NWT251" s="221"/>
      <c r="NWU251" s="221"/>
      <c r="NWV251" s="221"/>
      <c r="NWW251" s="221"/>
      <c r="NWX251" s="221"/>
      <c r="NWY251" s="221"/>
      <c r="NWZ251" s="221"/>
      <c r="NXA251" s="221"/>
      <c r="NXB251" s="221"/>
      <c r="NXC251" s="221"/>
      <c r="NXD251" s="221"/>
      <c r="NXE251" s="221"/>
      <c r="NXF251" s="221"/>
      <c r="NXG251" s="221"/>
      <c r="NXH251" s="221"/>
      <c r="NXI251" s="221"/>
      <c r="NXJ251" s="221"/>
      <c r="NXK251" s="221"/>
      <c r="NXL251" s="221"/>
      <c r="NXM251" s="221"/>
      <c r="NXN251" s="221"/>
      <c r="NXO251" s="221"/>
      <c r="NXP251" s="221"/>
      <c r="NXQ251" s="221"/>
      <c r="NXR251" s="221"/>
      <c r="NXS251" s="221"/>
      <c r="NXT251" s="221"/>
      <c r="NXU251" s="221"/>
      <c r="NXV251" s="221"/>
      <c r="NXW251" s="221"/>
      <c r="NXX251" s="221"/>
      <c r="NXY251" s="221"/>
      <c r="NXZ251" s="221"/>
      <c r="NYA251" s="221"/>
      <c r="NYB251" s="221"/>
      <c r="NYC251" s="221"/>
      <c r="NYD251" s="221"/>
      <c r="NYE251" s="221"/>
      <c r="NYF251" s="221"/>
      <c r="NYG251" s="221"/>
      <c r="NYH251" s="221"/>
      <c r="NYI251" s="221"/>
      <c r="NYJ251" s="221"/>
      <c r="NYK251" s="221"/>
      <c r="NYL251" s="221"/>
      <c r="NYM251" s="221"/>
      <c r="NYN251" s="221"/>
      <c r="NYO251" s="221"/>
      <c r="NYP251" s="221"/>
      <c r="NYQ251" s="221"/>
      <c r="NYR251" s="221"/>
      <c r="NYS251" s="221"/>
      <c r="NYT251" s="221"/>
      <c r="NYU251" s="221"/>
      <c r="NYV251" s="221"/>
      <c r="NYW251" s="221"/>
      <c r="NYX251" s="221"/>
      <c r="NYY251" s="221"/>
      <c r="NYZ251" s="221"/>
      <c r="NZA251" s="221"/>
      <c r="NZB251" s="221"/>
      <c r="NZC251" s="221"/>
      <c r="NZD251" s="221"/>
      <c r="NZE251" s="221"/>
      <c r="NZF251" s="221"/>
      <c r="NZG251" s="221"/>
      <c r="NZH251" s="221"/>
      <c r="NZI251" s="221"/>
      <c r="NZJ251" s="221"/>
      <c r="NZK251" s="221"/>
      <c r="NZL251" s="221"/>
      <c r="NZM251" s="221"/>
      <c r="NZN251" s="221"/>
      <c r="NZO251" s="221"/>
      <c r="NZP251" s="221"/>
      <c r="NZQ251" s="221"/>
      <c r="NZR251" s="221"/>
      <c r="NZS251" s="221"/>
      <c r="NZT251" s="221"/>
      <c r="NZU251" s="221"/>
      <c r="NZV251" s="221"/>
      <c r="NZW251" s="221"/>
      <c r="NZX251" s="221"/>
      <c r="NZY251" s="221"/>
      <c r="NZZ251" s="221"/>
      <c r="OAA251" s="221"/>
      <c r="OAB251" s="221"/>
      <c r="OAC251" s="221"/>
      <c r="OAD251" s="221"/>
      <c r="OAE251" s="221"/>
      <c r="OAF251" s="221"/>
      <c r="OAG251" s="221"/>
      <c r="OAH251" s="221"/>
      <c r="OAI251" s="221"/>
      <c r="OAJ251" s="221"/>
      <c r="OAK251" s="221"/>
      <c r="OAL251" s="221"/>
      <c r="OAM251" s="221"/>
      <c r="OAN251" s="221"/>
      <c r="OAO251" s="221"/>
      <c r="OAP251" s="221"/>
      <c r="OAQ251" s="221"/>
      <c r="OAR251" s="221"/>
      <c r="OAS251" s="221"/>
      <c r="OAT251" s="221"/>
      <c r="OAU251" s="221"/>
      <c r="OAV251" s="221"/>
      <c r="OAW251" s="221"/>
      <c r="OAX251" s="221"/>
      <c r="OAY251" s="221"/>
      <c r="OAZ251" s="221"/>
      <c r="OBA251" s="221"/>
      <c r="OBB251" s="221"/>
      <c r="OBC251" s="221"/>
      <c r="OBD251" s="221"/>
      <c r="OBE251" s="221"/>
      <c r="OBF251" s="221"/>
      <c r="OBG251" s="221"/>
      <c r="OBH251" s="221"/>
      <c r="OBI251" s="221"/>
      <c r="OBJ251" s="221"/>
      <c r="OBK251" s="221"/>
      <c r="OBL251" s="221"/>
      <c r="OBM251" s="221"/>
      <c r="OBN251" s="221"/>
      <c r="OBO251" s="221"/>
      <c r="OBP251" s="221"/>
      <c r="OBQ251" s="221"/>
      <c r="OBR251" s="221"/>
      <c r="OBS251" s="221"/>
      <c r="OBT251" s="221"/>
      <c r="OBU251" s="221"/>
      <c r="OBV251" s="221"/>
      <c r="OBW251" s="221"/>
      <c r="OBX251" s="221"/>
      <c r="OBY251" s="221"/>
      <c r="OBZ251" s="221"/>
      <c r="OCA251" s="221"/>
      <c r="OCB251" s="221"/>
      <c r="OCC251" s="221"/>
      <c r="OCD251" s="221"/>
      <c r="OCE251" s="221"/>
      <c r="OCF251" s="221"/>
      <c r="OCG251" s="221"/>
      <c r="OCH251" s="221"/>
      <c r="OCI251" s="221"/>
      <c r="OCJ251" s="221"/>
      <c r="OCK251" s="221"/>
      <c r="OCL251" s="221"/>
      <c r="OCM251" s="221"/>
      <c r="OCN251" s="221"/>
      <c r="OCO251" s="221"/>
      <c r="OCP251" s="221"/>
      <c r="OCQ251" s="221"/>
      <c r="OCR251" s="221"/>
      <c r="OCS251" s="221"/>
      <c r="OCT251" s="221"/>
      <c r="OCU251" s="221"/>
      <c r="OCV251" s="221"/>
      <c r="OCW251" s="221"/>
      <c r="OCX251" s="221"/>
      <c r="OCY251" s="221"/>
      <c r="OCZ251" s="221"/>
      <c r="ODA251" s="221"/>
      <c r="ODB251" s="221"/>
      <c r="ODC251" s="221"/>
      <c r="ODD251" s="221"/>
      <c r="ODE251" s="221"/>
      <c r="ODF251" s="221"/>
      <c r="ODG251" s="221"/>
      <c r="ODH251" s="221"/>
      <c r="ODI251" s="221"/>
      <c r="ODJ251" s="221"/>
      <c r="ODK251" s="221"/>
      <c r="ODL251" s="221"/>
      <c r="ODM251" s="221"/>
      <c r="ODN251" s="221"/>
      <c r="ODO251" s="221"/>
      <c r="ODP251" s="221"/>
      <c r="ODQ251" s="221"/>
      <c r="ODR251" s="221"/>
      <c r="ODS251" s="221"/>
      <c r="ODT251" s="221"/>
      <c r="ODU251" s="221"/>
      <c r="ODV251" s="221"/>
      <c r="ODW251" s="221"/>
      <c r="ODX251" s="221"/>
      <c r="ODY251" s="221"/>
      <c r="ODZ251" s="221"/>
      <c r="OEA251" s="221"/>
      <c r="OEB251" s="221"/>
      <c r="OEC251" s="221"/>
      <c r="OED251" s="221"/>
      <c r="OEE251" s="221"/>
      <c r="OEF251" s="221"/>
      <c r="OEG251" s="221"/>
      <c r="OEH251" s="221"/>
      <c r="OEI251" s="221"/>
      <c r="OEJ251" s="221"/>
      <c r="OEK251" s="221"/>
      <c r="OEL251" s="221"/>
      <c r="OEM251" s="221"/>
      <c r="OEN251" s="221"/>
      <c r="OEO251" s="221"/>
      <c r="OEP251" s="221"/>
      <c r="OEQ251" s="221"/>
      <c r="OER251" s="221"/>
      <c r="OES251" s="221"/>
      <c r="OET251" s="221"/>
      <c r="OEU251" s="221"/>
      <c r="OEV251" s="221"/>
      <c r="OEW251" s="221"/>
      <c r="OEX251" s="221"/>
      <c r="OEY251" s="221"/>
      <c r="OEZ251" s="221"/>
      <c r="OFA251" s="221"/>
      <c r="OFB251" s="221"/>
      <c r="OFC251" s="221"/>
      <c r="OFD251" s="221"/>
      <c r="OFE251" s="221"/>
      <c r="OFF251" s="221"/>
      <c r="OFG251" s="221"/>
      <c r="OFH251" s="221"/>
      <c r="OFI251" s="221"/>
      <c r="OFJ251" s="221"/>
      <c r="OFK251" s="221"/>
      <c r="OFL251" s="221"/>
      <c r="OFM251" s="221"/>
      <c r="OFN251" s="221"/>
      <c r="OFO251" s="221"/>
      <c r="OFP251" s="221"/>
      <c r="OFQ251" s="221"/>
      <c r="OFR251" s="221"/>
      <c r="OFS251" s="221"/>
      <c r="OFT251" s="221"/>
      <c r="OFU251" s="221"/>
      <c r="OFV251" s="221"/>
      <c r="OFW251" s="221"/>
      <c r="OFX251" s="221"/>
      <c r="OFY251" s="221"/>
      <c r="OFZ251" s="221"/>
      <c r="OGA251" s="221"/>
      <c r="OGB251" s="221"/>
      <c r="OGC251" s="221"/>
      <c r="OGD251" s="221"/>
      <c r="OGE251" s="221"/>
      <c r="OGF251" s="221"/>
      <c r="OGG251" s="221"/>
      <c r="OGH251" s="221"/>
      <c r="OGI251" s="221"/>
      <c r="OGJ251" s="221"/>
      <c r="OGK251" s="221"/>
      <c r="OGL251" s="221"/>
      <c r="OGM251" s="221"/>
      <c r="OGN251" s="221"/>
      <c r="OGO251" s="221"/>
      <c r="OGP251" s="221"/>
      <c r="OGQ251" s="221"/>
      <c r="OGR251" s="221"/>
      <c r="OGS251" s="221"/>
      <c r="OGT251" s="221"/>
      <c r="OGU251" s="221"/>
      <c r="OGV251" s="221"/>
      <c r="OGW251" s="221"/>
      <c r="OGX251" s="221"/>
      <c r="OGY251" s="221"/>
      <c r="OGZ251" s="221"/>
      <c r="OHA251" s="221"/>
      <c r="OHB251" s="221"/>
      <c r="OHC251" s="221"/>
      <c r="OHD251" s="221"/>
      <c r="OHE251" s="221"/>
      <c r="OHF251" s="221"/>
      <c r="OHG251" s="221"/>
      <c r="OHH251" s="221"/>
      <c r="OHI251" s="221"/>
      <c r="OHJ251" s="221"/>
      <c r="OHK251" s="221"/>
      <c r="OHL251" s="221"/>
      <c r="OHM251" s="221"/>
      <c r="OHN251" s="221"/>
      <c r="OHO251" s="221"/>
      <c r="OHP251" s="221"/>
      <c r="OHQ251" s="221"/>
      <c r="OHR251" s="221"/>
      <c r="OHS251" s="221"/>
      <c r="OHT251" s="221"/>
      <c r="OHU251" s="221"/>
      <c r="OHV251" s="221"/>
      <c r="OHW251" s="221"/>
      <c r="OHX251" s="221"/>
      <c r="OHY251" s="221"/>
      <c r="OHZ251" s="221"/>
      <c r="OIA251" s="221"/>
      <c r="OIB251" s="221"/>
      <c r="OIC251" s="221"/>
      <c r="OID251" s="221"/>
      <c r="OIE251" s="221"/>
      <c r="OIF251" s="221"/>
      <c r="OIG251" s="221"/>
      <c r="OIH251" s="221"/>
      <c r="OII251" s="221"/>
      <c r="OIJ251" s="221"/>
      <c r="OIK251" s="221"/>
      <c r="OIL251" s="221"/>
      <c r="OIM251" s="221"/>
      <c r="OIN251" s="221"/>
      <c r="OIO251" s="221"/>
      <c r="OIP251" s="221"/>
      <c r="OIQ251" s="221"/>
      <c r="OIR251" s="221"/>
      <c r="OIS251" s="221"/>
      <c r="OIT251" s="221"/>
      <c r="OIU251" s="221"/>
      <c r="OIV251" s="221"/>
      <c r="OIW251" s="221"/>
      <c r="OIX251" s="221"/>
      <c r="OIY251" s="221"/>
      <c r="OIZ251" s="221"/>
      <c r="OJA251" s="221"/>
      <c r="OJB251" s="221"/>
      <c r="OJC251" s="221"/>
      <c r="OJD251" s="221"/>
      <c r="OJE251" s="221"/>
      <c r="OJF251" s="221"/>
      <c r="OJG251" s="221"/>
      <c r="OJH251" s="221"/>
      <c r="OJI251" s="221"/>
      <c r="OJJ251" s="221"/>
      <c r="OJK251" s="221"/>
      <c r="OJL251" s="221"/>
      <c r="OJM251" s="221"/>
      <c r="OJN251" s="221"/>
      <c r="OJO251" s="221"/>
      <c r="OJP251" s="221"/>
      <c r="OJQ251" s="221"/>
      <c r="OJR251" s="221"/>
      <c r="OJS251" s="221"/>
      <c r="OJT251" s="221"/>
      <c r="OJU251" s="221"/>
      <c r="OJV251" s="221"/>
      <c r="OJW251" s="221"/>
      <c r="OJX251" s="221"/>
      <c r="OJY251" s="221"/>
      <c r="OJZ251" s="221"/>
      <c r="OKA251" s="221"/>
      <c r="OKB251" s="221"/>
      <c r="OKC251" s="221"/>
      <c r="OKD251" s="221"/>
      <c r="OKE251" s="221"/>
      <c r="OKF251" s="221"/>
      <c r="OKG251" s="221"/>
      <c r="OKH251" s="221"/>
      <c r="OKI251" s="221"/>
      <c r="OKJ251" s="221"/>
      <c r="OKK251" s="221"/>
      <c r="OKL251" s="221"/>
      <c r="OKM251" s="221"/>
      <c r="OKN251" s="221"/>
      <c r="OKO251" s="221"/>
      <c r="OKP251" s="221"/>
      <c r="OKQ251" s="221"/>
      <c r="OKR251" s="221"/>
      <c r="OKS251" s="221"/>
      <c r="OKT251" s="221"/>
      <c r="OKU251" s="221"/>
      <c r="OKV251" s="221"/>
      <c r="OKW251" s="221"/>
      <c r="OKX251" s="221"/>
      <c r="OKY251" s="221"/>
      <c r="OKZ251" s="221"/>
      <c r="OLA251" s="221"/>
      <c r="OLB251" s="221"/>
      <c r="OLC251" s="221"/>
      <c r="OLD251" s="221"/>
      <c r="OLE251" s="221"/>
      <c r="OLF251" s="221"/>
      <c r="OLG251" s="221"/>
      <c r="OLH251" s="221"/>
      <c r="OLI251" s="221"/>
      <c r="OLJ251" s="221"/>
      <c r="OLK251" s="221"/>
      <c r="OLL251" s="221"/>
      <c r="OLM251" s="221"/>
      <c r="OLN251" s="221"/>
      <c r="OLO251" s="221"/>
      <c r="OLP251" s="221"/>
      <c r="OLQ251" s="221"/>
      <c r="OLR251" s="221"/>
      <c r="OLS251" s="221"/>
      <c r="OLT251" s="221"/>
      <c r="OLU251" s="221"/>
      <c r="OLV251" s="221"/>
      <c r="OLW251" s="221"/>
      <c r="OLX251" s="221"/>
      <c r="OLY251" s="221"/>
      <c r="OLZ251" s="221"/>
      <c r="OMA251" s="221"/>
      <c r="OMB251" s="221"/>
      <c r="OMC251" s="221"/>
      <c r="OMD251" s="221"/>
      <c r="OME251" s="221"/>
      <c r="OMF251" s="221"/>
      <c r="OMG251" s="221"/>
      <c r="OMH251" s="221"/>
      <c r="OMI251" s="221"/>
      <c r="OMJ251" s="221"/>
      <c r="OMK251" s="221"/>
      <c r="OML251" s="221"/>
      <c r="OMM251" s="221"/>
      <c r="OMN251" s="221"/>
      <c r="OMO251" s="221"/>
      <c r="OMP251" s="221"/>
      <c r="OMQ251" s="221"/>
      <c r="OMR251" s="221"/>
      <c r="OMS251" s="221"/>
      <c r="OMT251" s="221"/>
      <c r="OMU251" s="221"/>
      <c r="OMV251" s="221"/>
      <c r="OMW251" s="221"/>
      <c r="OMX251" s="221"/>
      <c r="OMY251" s="221"/>
      <c r="OMZ251" s="221"/>
      <c r="ONA251" s="221"/>
      <c r="ONB251" s="221"/>
      <c r="ONC251" s="221"/>
      <c r="OND251" s="221"/>
      <c r="ONE251" s="221"/>
      <c r="ONF251" s="221"/>
      <c r="ONG251" s="221"/>
      <c r="ONH251" s="221"/>
      <c r="ONI251" s="221"/>
      <c r="ONJ251" s="221"/>
      <c r="ONK251" s="221"/>
      <c r="ONL251" s="221"/>
      <c r="ONM251" s="221"/>
      <c r="ONN251" s="221"/>
      <c r="ONO251" s="221"/>
      <c r="ONP251" s="221"/>
      <c r="ONQ251" s="221"/>
      <c r="ONR251" s="221"/>
      <c r="ONS251" s="221"/>
      <c r="ONT251" s="221"/>
      <c r="ONU251" s="221"/>
      <c r="ONV251" s="221"/>
      <c r="ONW251" s="221"/>
      <c r="ONX251" s="221"/>
      <c r="ONY251" s="221"/>
      <c r="ONZ251" s="221"/>
      <c r="OOA251" s="221"/>
      <c r="OOB251" s="221"/>
      <c r="OOC251" s="221"/>
      <c r="OOD251" s="221"/>
      <c r="OOE251" s="221"/>
      <c r="OOF251" s="221"/>
      <c r="OOG251" s="221"/>
      <c r="OOH251" s="221"/>
      <c r="OOI251" s="221"/>
      <c r="OOJ251" s="221"/>
      <c r="OOK251" s="221"/>
      <c r="OOL251" s="221"/>
      <c r="OOM251" s="221"/>
      <c r="OON251" s="221"/>
      <c r="OOO251" s="221"/>
      <c r="OOP251" s="221"/>
      <c r="OOQ251" s="221"/>
      <c r="OOR251" s="221"/>
      <c r="OOS251" s="221"/>
      <c r="OOT251" s="221"/>
      <c r="OOU251" s="221"/>
      <c r="OOV251" s="221"/>
      <c r="OOW251" s="221"/>
      <c r="OOX251" s="221"/>
      <c r="OOY251" s="221"/>
      <c r="OOZ251" s="221"/>
      <c r="OPA251" s="221"/>
      <c r="OPB251" s="221"/>
      <c r="OPC251" s="221"/>
      <c r="OPD251" s="221"/>
      <c r="OPE251" s="221"/>
      <c r="OPF251" s="221"/>
      <c r="OPG251" s="221"/>
      <c r="OPH251" s="221"/>
      <c r="OPI251" s="221"/>
      <c r="OPJ251" s="221"/>
      <c r="OPK251" s="221"/>
      <c r="OPL251" s="221"/>
      <c r="OPM251" s="221"/>
      <c r="OPN251" s="221"/>
      <c r="OPO251" s="221"/>
      <c r="OPP251" s="221"/>
      <c r="OPQ251" s="221"/>
      <c r="OPR251" s="221"/>
      <c r="OPS251" s="221"/>
      <c r="OPT251" s="221"/>
      <c r="OPU251" s="221"/>
      <c r="OPV251" s="221"/>
      <c r="OPW251" s="221"/>
      <c r="OPX251" s="221"/>
      <c r="OPY251" s="221"/>
      <c r="OPZ251" s="221"/>
      <c r="OQA251" s="221"/>
      <c r="OQB251" s="221"/>
      <c r="OQC251" s="221"/>
      <c r="OQD251" s="221"/>
      <c r="OQE251" s="221"/>
      <c r="OQF251" s="221"/>
      <c r="OQG251" s="221"/>
      <c r="OQH251" s="221"/>
      <c r="OQI251" s="221"/>
      <c r="OQJ251" s="221"/>
      <c r="OQK251" s="221"/>
      <c r="OQL251" s="221"/>
      <c r="OQM251" s="221"/>
      <c r="OQN251" s="221"/>
      <c r="OQO251" s="221"/>
      <c r="OQP251" s="221"/>
      <c r="OQQ251" s="221"/>
      <c r="OQR251" s="221"/>
      <c r="OQS251" s="221"/>
      <c r="OQT251" s="221"/>
      <c r="OQU251" s="221"/>
      <c r="OQV251" s="221"/>
      <c r="OQW251" s="221"/>
      <c r="OQX251" s="221"/>
      <c r="OQY251" s="221"/>
      <c r="OQZ251" s="221"/>
      <c r="ORA251" s="221"/>
      <c r="ORB251" s="221"/>
      <c r="ORC251" s="221"/>
      <c r="ORD251" s="221"/>
      <c r="ORE251" s="221"/>
      <c r="ORF251" s="221"/>
      <c r="ORG251" s="221"/>
      <c r="ORH251" s="221"/>
      <c r="ORI251" s="221"/>
      <c r="ORJ251" s="221"/>
      <c r="ORK251" s="221"/>
      <c r="ORL251" s="221"/>
      <c r="ORM251" s="221"/>
      <c r="ORN251" s="221"/>
      <c r="ORO251" s="221"/>
      <c r="ORP251" s="221"/>
      <c r="ORQ251" s="221"/>
      <c r="ORR251" s="221"/>
      <c r="ORS251" s="221"/>
      <c r="ORT251" s="221"/>
      <c r="ORU251" s="221"/>
      <c r="ORV251" s="221"/>
      <c r="ORW251" s="221"/>
      <c r="ORX251" s="221"/>
      <c r="ORY251" s="221"/>
      <c r="ORZ251" s="221"/>
      <c r="OSA251" s="221"/>
      <c r="OSB251" s="221"/>
      <c r="OSC251" s="221"/>
      <c r="OSD251" s="221"/>
      <c r="OSE251" s="221"/>
      <c r="OSF251" s="221"/>
      <c r="OSG251" s="221"/>
      <c r="OSH251" s="221"/>
      <c r="OSI251" s="221"/>
      <c r="OSJ251" s="221"/>
      <c r="OSK251" s="221"/>
      <c r="OSL251" s="221"/>
      <c r="OSM251" s="221"/>
      <c r="OSN251" s="221"/>
      <c r="OSO251" s="221"/>
      <c r="OSP251" s="221"/>
      <c r="OSQ251" s="221"/>
      <c r="OSR251" s="221"/>
      <c r="OSS251" s="221"/>
      <c r="OST251" s="221"/>
      <c r="OSU251" s="221"/>
      <c r="OSV251" s="221"/>
      <c r="OSW251" s="221"/>
      <c r="OSX251" s="221"/>
      <c r="OSY251" s="221"/>
      <c r="OSZ251" s="221"/>
      <c r="OTA251" s="221"/>
      <c r="OTB251" s="221"/>
      <c r="OTC251" s="221"/>
      <c r="OTD251" s="221"/>
      <c r="OTE251" s="221"/>
      <c r="OTF251" s="221"/>
      <c r="OTG251" s="221"/>
      <c r="OTH251" s="221"/>
      <c r="OTI251" s="221"/>
      <c r="OTJ251" s="221"/>
      <c r="OTK251" s="221"/>
      <c r="OTL251" s="221"/>
      <c r="OTM251" s="221"/>
      <c r="OTN251" s="221"/>
      <c r="OTO251" s="221"/>
      <c r="OTP251" s="221"/>
      <c r="OTQ251" s="221"/>
      <c r="OTR251" s="221"/>
      <c r="OTS251" s="221"/>
      <c r="OTT251" s="221"/>
      <c r="OTU251" s="221"/>
      <c r="OTV251" s="221"/>
      <c r="OTW251" s="221"/>
      <c r="OTX251" s="221"/>
      <c r="OTY251" s="221"/>
      <c r="OTZ251" s="221"/>
      <c r="OUA251" s="221"/>
      <c r="OUB251" s="221"/>
      <c r="OUC251" s="221"/>
      <c r="OUD251" s="221"/>
      <c r="OUE251" s="221"/>
      <c r="OUF251" s="221"/>
      <c r="OUG251" s="221"/>
      <c r="OUH251" s="221"/>
      <c r="OUI251" s="221"/>
      <c r="OUJ251" s="221"/>
      <c r="OUK251" s="221"/>
      <c r="OUL251" s="221"/>
      <c r="OUM251" s="221"/>
      <c r="OUN251" s="221"/>
      <c r="OUO251" s="221"/>
      <c r="OUP251" s="221"/>
      <c r="OUQ251" s="221"/>
      <c r="OUR251" s="221"/>
      <c r="OUS251" s="221"/>
      <c r="OUT251" s="221"/>
      <c r="OUU251" s="221"/>
      <c r="OUV251" s="221"/>
      <c r="OUW251" s="221"/>
      <c r="OUX251" s="221"/>
      <c r="OUY251" s="221"/>
      <c r="OUZ251" s="221"/>
      <c r="OVA251" s="221"/>
      <c r="OVB251" s="221"/>
      <c r="OVC251" s="221"/>
      <c r="OVD251" s="221"/>
      <c r="OVE251" s="221"/>
      <c r="OVF251" s="221"/>
      <c r="OVG251" s="221"/>
      <c r="OVH251" s="221"/>
      <c r="OVI251" s="221"/>
      <c r="OVJ251" s="221"/>
      <c r="OVK251" s="221"/>
      <c r="OVL251" s="221"/>
      <c r="OVM251" s="221"/>
      <c r="OVN251" s="221"/>
      <c r="OVO251" s="221"/>
      <c r="OVP251" s="221"/>
      <c r="OVQ251" s="221"/>
      <c r="OVR251" s="221"/>
      <c r="OVS251" s="221"/>
      <c r="OVT251" s="221"/>
      <c r="OVU251" s="221"/>
      <c r="OVV251" s="221"/>
      <c r="OVW251" s="221"/>
      <c r="OVX251" s="221"/>
      <c r="OVY251" s="221"/>
      <c r="OVZ251" s="221"/>
      <c r="OWA251" s="221"/>
      <c r="OWB251" s="221"/>
      <c r="OWC251" s="221"/>
      <c r="OWD251" s="221"/>
      <c r="OWE251" s="221"/>
      <c r="OWF251" s="221"/>
      <c r="OWG251" s="221"/>
      <c r="OWH251" s="221"/>
      <c r="OWI251" s="221"/>
      <c r="OWJ251" s="221"/>
      <c r="OWK251" s="221"/>
      <c r="OWL251" s="221"/>
      <c r="OWM251" s="221"/>
      <c r="OWN251" s="221"/>
      <c r="OWO251" s="221"/>
      <c r="OWP251" s="221"/>
      <c r="OWQ251" s="221"/>
      <c r="OWR251" s="221"/>
      <c r="OWS251" s="221"/>
      <c r="OWT251" s="221"/>
      <c r="OWU251" s="221"/>
      <c r="OWV251" s="221"/>
      <c r="OWW251" s="221"/>
      <c r="OWX251" s="221"/>
      <c r="OWY251" s="221"/>
      <c r="OWZ251" s="221"/>
      <c r="OXA251" s="221"/>
      <c r="OXB251" s="221"/>
      <c r="OXC251" s="221"/>
      <c r="OXD251" s="221"/>
      <c r="OXE251" s="221"/>
      <c r="OXF251" s="221"/>
      <c r="OXG251" s="221"/>
      <c r="OXH251" s="221"/>
      <c r="OXI251" s="221"/>
      <c r="OXJ251" s="221"/>
      <c r="OXK251" s="221"/>
      <c r="OXL251" s="221"/>
      <c r="OXM251" s="221"/>
      <c r="OXN251" s="221"/>
      <c r="OXO251" s="221"/>
      <c r="OXP251" s="221"/>
      <c r="OXQ251" s="221"/>
      <c r="OXR251" s="221"/>
      <c r="OXS251" s="221"/>
      <c r="OXT251" s="221"/>
      <c r="OXU251" s="221"/>
      <c r="OXV251" s="221"/>
      <c r="OXW251" s="221"/>
      <c r="OXX251" s="221"/>
      <c r="OXY251" s="221"/>
      <c r="OXZ251" s="221"/>
      <c r="OYA251" s="221"/>
      <c r="OYB251" s="221"/>
      <c r="OYC251" s="221"/>
      <c r="OYD251" s="221"/>
      <c r="OYE251" s="221"/>
      <c r="OYF251" s="221"/>
      <c r="OYG251" s="221"/>
      <c r="OYH251" s="221"/>
      <c r="OYI251" s="221"/>
      <c r="OYJ251" s="221"/>
      <c r="OYK251" s="221"/>
      <c r="OYL251" s="221"/>
      <c r="OYM251" s="221"/>
      <c r="OYN251" s="221"/>
      <c r="OYO251" s="221"/>
      <c r="OYP251" s="221"/>
      <c r="OYQ251" s="221"/>
      <c r="OYR251" s="221"/>
      <c r="OYS251" s="221"/>
      <c r="OYT251" s="221"/>
      <c r="OYU251" s="221"/>
      <c r="OYV251" s="221"/>
      <c r="OYW251" s="221"/>
      <c r="OYX251" s="221"/>
      <c r="OYY251" s="221"/>
      <c r="OYZ251" s="221"/>
      <c r="OZA251" s="221"/>
      <c r="OZB251" s="221"/>
      <c r="OZC251" s="221"/>
      <c r="OZD251" s="221"/>
      <c r="OZE251" s="221"/>
      <c r="OZF251" s="221"/>
      <c r="OZG251" s="221"/>
      <c r="OZH251" s="221"/>
      <c r="OZI251" s="221"/>
      <c r="OZJ251" s="221"/>
      <c r="OZK251" s="221"/>
      <c r="OZL251" s="221"/>
      <c r="OZM251" s="221"/>
      <c r="OZN251" s="221"/>
      <c r="OZO251" s="221"/>
      <c r="OZP251" s="221"/>
      <c r="OZQ251" s="221"/>
      <c r="OZR251" s="221"/>
      <c r="OZS251" s="221"/>
      <c r="OZT251" s="221"/>
      <c r="OZU251" s="221"/>
      <c r="OZV251" s="221"/>
      <c r="OZW251" s="221"/>
      <c r="OZX251" s="221"/>
      <c r="OZY251" s="221"/>
      <c r="OZZ251" s="221"/>
      <c r="PAA251" s="221"/>
      <c r="PAB251" s="221"/>
      <c r="PAC251" s="221"/>
      <c r="PAD251" s="221"/>
      <c r="PAE251" s="221"/>
      <c r="PAF251" s="221"/>
      <c r="PAG251" s="221"/>
      <c r="PAH251" s="221"/>
      <c r="PAI251" s="221"/>
      <c r="PAJ251" s="221"/>
      <c r="PAK251" s="221"/>
      <c r="PAL251" s="221"/>
      <c r="PAM251" s="221"/>
      <c r="PAN251" s="221"/>
      <c r="PAO251" s="221"/>
      <c r="PAP251" s="221"/>
      <c r="PAQ251" s="221"/>
      <c r="PAR251" s="221"/>
      <c r="PAS251" s="221"/>
      <c r="PAT251" s="221"/>
      <c r="PAU251" s="221"/>
      <c r="PAV251" s="221"/>
      <c r="PAW251" s="221"/>
      <c r="PAX251" s="221"/>
      <c r="PAY251" s="221"/>
      <c r="PAZ251" s="221"/>
      <c r="PBA251" s="221"/>
      <c r="PBB251" s="221"/>
      <c r="PBC251" s="221"/>
      <c r="PBD251" s="221"/>
      <c r="PBE251" s="221"/>
      <c r="PBF251" s="221"/>
      <c r="PBG251" s="221"/>
      <c r="PBH251" s="221"/>
      <c r="PBI251" s="221"/>
      <c r="PBJ251" s="221"/>
      <c r="PBK251" s="221"/>
      <c r="PBL251" s="221"/>
      <c r="PBM251" s="221"/>
      <c r="PBN251" s="221"/>
      <c r="PBO251" s="221"/>
      <c r="PBP251" s="221"/>
      <c r="PBQ251" s="221"/>
      <c r="PBR251" s="221"/>
      <c r="PBS251" s="221"/>
      <c r="PBT251" s="221"/>
      <c r="PBU251" s="221"/>
      <c r="PBV251" s="221"/>
      <c r="PBW251" s="221"/>
      <c r="PBX251" s="221"/>
      <c r="PBY251" s="221"/>
      <c r="PBZ251" s="221"/>
      <c r="PCA251" s="221"/>
      <c r="PCB251" s="221"/>
      <c r="PCC251" s="221"/>
      <c r="PCD251" s="221"/>
      <c r="PCE251" s="221"/>
      <c r="PCF251" s="221"/>
      <c r="PCG251" s="221"/>
      <c r="PCH251" s="221"/>
      <c r="PCI251" s="221"/>
      <c r="PCJ251" s="221"/>
      <c r="PCK251" s="221"/>
      <c r="PCL251" s="221"/>
      <c r="PCM251" s="221"/>
      <c r="PCN251" s="221"/>
      <c r="PCO251" s="221"/>
      <c r="PCP251" s="221"/>
      <c r="PCQ251" s="221"/>
      <c r="PCR251" s="221"/>
      <c r="PCS251" s="221"/>
      <c r="PCT251" s="221"/>
      <c r="PCU251" s="221"/>
      <c r="PCV251" s="221"/>
      <c r="PCW251" s="221"/>
      <c r="PCX251" s="221"/>
      <c r="PCY251" s="221"/>
      <c r="PCZ251" s="221"/>
      <c r="PDA251" s="221"/>
      <c r="PDB251" s="221"/>
      <c r="PDC251" s="221"/>
      <c r="PDD251" s="221"/>
      <c r="PDE251" s="221"/>
      <c r="PDF251" s="221"/>
      <c r="PDG251" s="221"/>
      <c r="PDH251" s="221"/>
      <c r="PDI251" s="221"/>
      <c r="PDJ251" s="221"/>
      <c r="PDK251" s="221"/>
      <c r="PDL251" s="221"/>
      <c r="PDM251" s="221"/>
      <c r="PDN251" s="221"/>
      <c r="PDO251" s="221"/>
      <c r="PDP251" s="221"/>
      <c r="PDQ251" s="221"/>
      <c r="PDR251" s="221"/>
      <c r="PDS251" s="221"/>
      <c r="PDT251" s="221"/>
      <c r="PDU251" s="221"/>
      <c r="PDV251" s="221"/>
      <c r="PDW251" s="221"/>
      <c r="PDX251" s="221"/>
      <c r="PDY251" s="221"/>
      <c r="PDZ251" s="221"/>
      <c r="PEA251" s="221"/>
      <c r="PEB251" s="221"/>
      <c r="PEC251" s="221"/>
      <c r="PED251" s="221"/>
      <c r="PEE251" s="221"/>
      <c r="PEF251" s="221"/>
      <c r="PEG251" s="221"/>
      <c r="PEH251" s="221"/>
      <c r="PEI251" s="221"/>
      <c r="PEJ251" s="221"/>
      <c r="PEK251" s="221"/>
      <c r="PEL251" s="221"/>
      <c r="PEM251" s="221"/>
      <c r="PEN251" s="221"/>
      <c r="PEO251" s="221"/>
      <c r="PEP251" s="221"/>
      <c r="PEQ251" s="221"/>
      <c r="PER251" s="221"/>
      <c r="PES251" s="221"/>
      <c r="PET251" s="221"/>
      <c r="PEU251" s="221"/>
      <c r="PEV251" s="221"/>
      <c r="PEW251" s="221"/>
      <c r="PEX251" s="221"/>
      <c r="PEY251" s="221"/>
      <c r="PEZ251" s="221"/>
      <c r="PFA251" s="221"/>
      <c r="PFB251" s="221"/>
      <c r="PFC251" s="221"/>
      <c r="PFD251" s="221"/>
      <c r="PFE251" s="221"/>
      <c r="PFF251" s="221"/>
      <c r="PFG251" s="221"/>
      <c r="PFH251" s="221"/>
      <c r="PFI251" s="221"/>
      <c r="PFJ251" s="221"/>
      <c r="PFK251" s="221"/>
      <c r="PFL251" s="221"/>
      <c r="PFM251" s="221"/>
      <c r="PFN251" s="221"/>
      <c r="PFO251" s="221"/>
      <c r="PFP251" s="221"/>
      <c r="PFQ251" s="221"/>
      <c r="PFR251" s="221"/>
      <c r="PFS251" s="221"/>
      <c r="PFT251" s="221"/>
      <c r="PFU251" s="221"/>
      <c r="PFV251" s="221"/>
      <c r="PFW251" s="221"/>
      <c r="PFX251" s="221"/>
      <c r="PFY251" s="221"/>
      <c r="PFZ251" s="221"/>
      <c r="PGA251" s="221"/>
      <c r="PGB251" s="221"/>
      <c r="PGC251" s="221"/>
      <c r="PGD251" s="221"/>
      <c r="PGE251" s="221"/>
      <c r="PGF251" s="221"/>
      <c r="PGG251" s="221"/>
      <c r="PGH251" s="221"/>
      <c r="PGI251" s="221"/>
      <c r="PGJ251" s="221"/>
      <c r="PGK251" s="221"/>
      <c r="PGL251" s="221"/>
      <c r="PGM251" s="221"/>
      <c r="PGN251" s="221"/>
      <c r="PGO251" s="221"/>
      <c r="PGP251" s="221"/>
      <c r="PGQ251" s="221"/>
      <c r="PGR251" s="221"/>
      <c r="PGS251" s="221"/>
      <c r="PGT251" s="221"/>
      <c r="PGU251" s="221"/>
      <c r="PGV251" s="221"/>
      <c r="PGW251" s="221"/>
      <c r="PGX251" s="221"/>
      <c r="PGY251" s="221"/>
      <c r="PGZ251" s="221"/>
      <c r="PHA251" s="221"/>
      <c r="PHB251" s="221"/>
      <c r="PHC251" s="221"/>
      <c r="PHD251" s="221"/>
      <c r="PHE251" s="221"/>
      <c r="PHF251" s="221"/>
      <c r="PHG251" s="221"/>
      <c r="PHH251" s="221"/>
      <c r="PHI251" s="221"/>
      <c r="PHJ251" s="221"/>
      <c r="PHK251" s="221"/>
      <c r="PHL251" s="221"/>
      <c r="PHM251" s="221"/>
      <c r="PHN251" s="221"/>
      <c r="PHO251" s="221"/>
      <c r="PHP251" s="221"/>
      <c r="PHQ251" s="221"/>
      <c r="PHR251" s="221"/>
      <c r="PHS251" s="221"/>
      <c r="PHT251" s="221"/>
      <c r="PHU251" s="221"/>
      <c r="PHV251" s="221"/>
      <c r="PHW251" s="221"/>
      <c r="PHX251" s="221"/>
      <c r="PHY251" s="221"/>
      <c r="PHZ251" s="221"/>
      <c r="PIA251" s="221"/>
      <c r="PIB251" s="221"/>
      <c r="PIC251" s="221"/>
      <c r="PID251" s="221"/>
      <c r="PIE251" s="221"/>
      <c r="PIF251" s="221"/>
      <c r="PIG251" s="221"/>
      <c r="PIH251" s="221"/>
      <c r="PII251" s="221"/>
      <c r="PIJ251" s="221"/>
      <c r="PIK251" s="221"/>
      <c r="PIL251" s="221"/>
      <c r="PIM251" s="221"/>
      <c r="PIN251" s="221"/>
      <c r="PIO251" s="221"/>
      <c r="PIP251" s="221"/>
      <c r="PIQ251" s="221"/>
      <c r="PIR251" s="221"/>
      <c r="PIS251" s="221"/>
      <c r="PIT251" s="221"/>
      <c r="PIU251" s="221"/>
      <c r="PIV251" s="221"/>
      <c r="PIW251" s="221"/>
      <c r="PIX251" s="221"/>
      <c r="PIY251" s="221"/>
      <c r="PIZ251" s="221"/>
      <c r="PJA251" s="221"/>
      <c r="PJB251" s="221"/>
      <c r="PJC251" s="221"/>
      <c r="PJD251" s="221"/>
      <c r="PJE251" s="221"/>
      <c r="PJF251" s="221"/>
      <c r="PJG251" s="221"/>
      <c r="PJH251" s="221"/>
      <c r="PJI251" s="221"/>
      <c r="PJJ251" s="221"/>
      <c r="PJK251" s="221"/>
      <c r="PJL251" s="221"/>
      <c r="PJM251" s="221"/>
      <c r="PJN251" s="221"/>
      <c r="PJO251" s="221"/>
      <c r="PJP251" s="221"/>
      <c r="PJQ251" s="221"/>
      <c r="PJR251" s="221"/>
      <c r="PJS251" s="221"/>
      <c r="PJT251" s="221"/>
      <c r="PJU251" s="221"/>
      <c r="PJV251" s="221"/>
      <c r="PJW251" s="221"/>
      <c r="PJX251" s="221"/>
      <c r="PJY251" s="221"/>
      <c r="PJZ251" s="221"/>
      <c r="PKA251" s="221"/>
      <c r="PKB251" s="221"/>
      <c r="PKC251" s="221"/>
      <c r="PKD251" s="221"/>
      <c r="PKE251" s="221"/>
      <c r="PKF251" s="221"/>
      <c r="PKG251" s="221"/>
      <c r="PKH251" s="221"/>
      <c r="PKI251" s="221"/>
      <c r="PKJ251" s="221"/>
      <c r="PKK251" s="221"/>
      <c r="PKL251" s="221"/>
      <c r="PKM251" s="221"/>
      <c r="PKN251" s="221"/>
      <c r="PKO251" s="221"/>
      <c r="PKP251" s="221"/>
      <c r="PKQ251" s="221"/>
      <c r="PKR251" s="221"/>
      <c r="PKS251" s="221"/>
      <c r="PKT251" s="221"/>
      <c r="PKU251" s="221"/>
      <c r="PKV251" s="221"/>
      <c r="PKW251" s="221"/>
      <c r="PKX251" s="221"/>
      <c r="PKY251" s="221"/>
      <c r="PKZ251" s="221"/>
      <c r="PLA251" s="221"/>
      <c r="PLB251" s="221"/>
      <c r="PLC251" s="221"/>
      <c r="PLD251" s="221"/>
      <c r="PLE251" s="221"/>
      <c r="PLF251" s="221"/>
      <c r="PLG251" s="221"/>
      <c r="PLH251" s="221"/>
      <c r="PLI251" s="221"/>
      <c r="PLJ251" s="221"/>
      <c r="PLK251" s="221"/>
      <c r="PLL251" s="221"/>
      <c r="PLM251" s="221"/>
      <c r="PLN251" s="221"/>
      <c r="PLO251" s="221"/>
      <c r="PLP251" s="221"/>
      <c r="PLQ251" s="221"/>
      <c r="PLR251" s="221"/>
      <c r="PLS251" s="221"/>
      <c r="PLT251" s="221"/>
      <c r="PLU251" s="221"/>
      <c r="PLV251" s="221"/>
      <c r="PLW251" s="221"/>
      <c r="PLX251" s="221"/>
      <c r="PLY251" s="221"/>
      <c r="PLZ251" s="221"/>
      <c r="PMA251" s="221"/>
      <c r="PMB251" s="221"/>
      <c r="PMC251" s="221"/>
      <c r="PMD251" s="221"/>
      <c r="PME251" s="221"/>
      <c r="PMF251" s="221"/>
      <c r="PMG251" s="221"/>
      <c r="PMH251" s="221"/>
      <c r="PMI251" s="221"/>
      <c r="PMJ251" s="221"/>
      <c r="PMK251" s="221"/>
      <c r="PML251" s="221"/>
      <c r="PMM251" s="221"/>
      <c r="PMN251" s="221"/>
      <c r="PMO251" s="221"/>
      <c r="PMP251" s="221"/>
      <c r="PMQ251" s="221"/>
      <c r="PMR251" s="221"/>
      <c r="PMS251" s="221"/>
      <c r="PMT251" s="221"/>
      <c r="PMU251" s="221"/>
      <c r="PMV251" s="221"/>
      <c r="PMW251" s="221"/>
      <c r="PMX251" s="221"/>
      <c r="PMY251" s="221"/>
      <c r="PMZ251" s="221"/>
      <c r="PNA251" s="221"/>
      <c r="PNB251" s="221"/>
      <c r="PNC251" s="221"/>
      <c r="PND251" s="221"/>
      <c r="PNE251" s="221"/>
      <c r="PNF251" s="221"/>
      <c r="PNG251" s="221"/>
      <c r="PNH251" s="221"/>
      <c r="PNI251" s="221"/>
      <c r="PNJ251" s="221"/>
      <c r="PNK251" s="221"/>
      <c r="PNL251" s="221"/>
      <c r="PNM251" s="221"/>
      <c r="PNN251" s="221"/>
      <c r="PNO251" s="221"/>
      <c r="PNP251" s="221"/>
      <c r="PNQ251" s="221"/>
      <c r="PNR251" s="221"/>
      <c r="PNS251" s="221"/>
      <c r="PNT251" s="221"/>
      <c r="PNU251" s="221"/>
      <c r="PNV251" s="221"/>
      <c r="PNW251" s="221"/>
      <c r="PNX251" s="221"/>
      <c r="PNY251" s="221"/>
      <c r="PNZ251" s="221"/>
      <c r="POA251" s="221"/>
      <c r="POB251" s="221"/>
      <c r="POC251" s="221"/>
      <c r="POD251" s="221"/>
      <c r="POE251" s="221"/>
      <c r="POF251" s="221"/>
      <c r="POG251" s="221"/>
      <c r="POH251" s="221"/>
      <c r="POI251" s="221"/>
      <c r="POJ251" s="221"/>
      <c r="POK251" s="221"/>
      <c r="POL251" s="221"/>
      <c r="POM251" s="221"/>
      <c r="PON251" s="221"/>
      <c r="POO251" s="221"/>
      <c r="POP251" s="221"/>
      <c r="POQ251" s="221"/>
      <c r="POR251" s="221"/>
      <c r="POS251" s="221"/>
      <c r="POT251" s="221"/>
      <c r="POU251" s="221"/>
      <c r="POV251" s="221"/>
      <c r="POW251" s="221"/>
      <c r="POX251" s="221"/>
      <c r="POY251" s="221"/>
      <c r="POZ251" s="221"/>
      <c r="PPA251" s="221"/>
      <c r="PPB251" s="221"/>
      <c r="PPC251" s="221"/>
      <c r="PPD251" s="221"/>
      <c r="PPE251" s="221"/>
      <c r="PPF251" s="221"/>
      <c r="PPG251" s="221"/>
      <c r="PPH251" s="221"/>
      <c r="PPI251" s="221"/>
      <c r="PPJ251" s="221"/>
      <c r="PPK251" s="221"/>
      <c r="PPL251" s="221"/>
      <c r="PPM251" s="221"/>
      <c r="PPN251" s="221"/>
      <c r="PPO251" s="221"/>
      <c r="PPP251" s="221"/>
      <c r="PPQ251" s="221"/>
      <c r="PPR251" s="221"/>
      <c r="PPS251" s="221"/>
      <c r="PPT251" s="221"/>
      <c r="PPU251" s="221"/>
      <c r="PPV251" s="221"/>
      <c r="PPW251" s="221"/>
      <c r="PPX251" s="221"/>
      <c r="PPY251" s="221"/>
      <c r="PPZ251" s="221"/>
      <c r="PQA251" s="221"/>
      <c r="PQB251" s="221"/>
      <c r="PQC251" s="221"/>
      <c r="PQD251" s="221"/>
      <c r="PQE251" s="221"/>
      <c r="PQF251" s="221"/>
      <c r="PQG251" s="221"/>
      <c r="PQH251" s="221"/>
      <c r="PQI251" s="221"/>
      <c r="PQJ251" s="221"/>
      <c r="PQK251" s="221"/>
      <c r="PQL251" s="221"/>
      <c r="PQM251" s="221"/>
      <c r="PQN251" s="221"/>
      <c r="PQO251" s="221"/>
      <c r="PQP251" s="221"/>
      <c r="PQQ251" s="221"/>
      <c r="PQR251" s="221"/>
      <c r="PQS251" s="221"/>
      <c r="PQT251" s="221"/>
      <c r="PQU251" s="221"/>
      <c r="PQV251" s="221"/>
      <c r="PQW251" s="221"/>
      <c r="PQX251" s="221"/>
      <c r="PQY251" s="221"/>
      <c r="PQZ251" s="221"/>
      <c r="PRA251" s="221"/>
      <c r="PRB251" s="221"/>
      <c r="PRC251" s="221"/>
      <c r="PRD251" s="221"/>
      <c r="PRE251" s="221"/>
      <c r="PRF251" s="221"/>
      <c r="PRG251" s="221"/>
      <c r="PRH251" s="221"/>
      <c r="PRI251" s="221"/>
      <c r="PRJ251" s="221"/>
      <c r="PRK251" s="221"/>
      <c r="PRL251" s="221"/>
      <c r="PRM251" s="221"/>
      <c r="PRN251" s="221"/>
      <c r="PRO251" s="221"/>
      <c r="PRP251" s="221"/>
      <c r="PRQ251" s="221"/>
      <c r="PRR251" s="221"/>
      <c r="PRS251" s="221"/>
      <c r="PRT251" s="221"/>
      <c r="PRU251" s="221"/>
      <c r="PRV251" s="221"/>
      <c r="PRW251" s="221"/>
      <c r="PRX251" s="221"/>
      <c r="PRY251" s="221"/>
      <c r="PRZ251" s="221"/>
      <c r="PSA251" s="221"/>
      <c r="PSB251" s="221"/>
      <c r="PSC251" s="221"/>
      <c r="PSD251" s="221"/>
      <c r="PSE251" s="221"/>
      <c r="PSF251" s="221"/>
      <c r="PSG251" s="221"/>
      <c r="PSH251" s="221"/>
      <c r="PSI251" s="221"/>
      <c r="PSJ251" s="221"/>
      <c r="PSK251" s="221"/>
      <c r="PSL251" s="221"/>
      <c r="PSM251" s="221"/>
      <c r="PSN251" s="221"/>
      <c r="PSO251" s="221"/>
      <c r="PSP251" s="221"/>
      <c r="PSQ251" s="221"/>
      <c r="PSR251" s="221"/>
      <c r="PSS251" s="221"/>
      <c r="PST251" s="221"/>
      <c r="PSU251" s="221"/>
      <c r="PSV251" s="221"/>
      <c r="PSW251" s="221"/>
      <c r="PSX251" s="221"/>
      <c r="PSY251" s="221"/>
      <c r="PSZ251" s="221"/>
      <c r="PTA251" s="221"/>
      <c r="PTB251" s="221"/>
      <c r="PTC251" s="221"/>
      <c r="PTD251" s="221"/>
      <c r="PTE251" s="221"/>
      <c r="PTF251" s="221"/>
      <c r="PTG251" s="221"/>
      <c r="PTH251" s="221"/>
      <c r="PTI251" s="221"/>
      <c r="PTJ251" s="221"/>
      <c r="PTK251" s="221"/>
      <c r="PTL251" s="221"/>
      <c r="PTM251" s="221"/>
      <c r="PTN251" s="221"/>
      <c r="PTO251" s="221"/>
      <c r="PTP251" s="221"/>
      <c r="PTQ251" s="221"/>
      <c r="PTR251" s="221"/>
      <c r="PTS251" s="221"/>
      <c r="PTT251" s="221"/>
      <c r="PTU251" s="221"/>
      <c r="PTV251" s="221"/>
      <c r="PTW251" s="221"/>
      <c r="PTX251" s="221"/>
      <c r="PTY251" s="221"/>
      <c r="PTZ251" s="221"/>
      <c r="PUA251" s="221"/>
      <c r="PUB251" s="221"/>
      <c r="PUC251" s="221"/>
      <c r="PUD251" s="221"/>
      <c r="PUE251" s="221"/>
      <c r="PUF251" s="221"/>
      <c r="PUG251" s="221"/>
      <c r="PUH251" s="221"/>
      <c r="PUI251" s="221"/>
      <c r="PUJ251" s="221"/>
      <c r="PUK251" s="221"/>
      <c r="PUL251" s="221"/>
      <c r="PUM251" s="221"/>
      <c r="PUN251" s="221"/>
      <c r="PUO251" s="221"/>
      <c r="PUP251" s="221"/>
      <c r="PUQ251" s="221"/>
      <c r="PUR251" s="221"/>
      <c r="PUS251" s="221"/>
      <c r="PUT251" s="221"/>
      <c r="PUU251" s="221"/>
      <c r="PUV251" s="221"/>
      <c r="PUW251" s="221"/>
      <c r="PUX251" s="221"/>
      <c r="PUY251" s="221"/>
      <c r="PUZ251" s="221"/>
      <c r="PVA251" s="221"/>
      <c r="PVB251" s="221"/>
      <c r="PVC251" s="221"/>
      <c r="PVD251" s="221"/>
      <c r="PVE251" s="221"/>
      <c r="PVF251" s="221"/>
      <c r="PVG251" s="221"/>
      <c r="PVH251" s="221"/>
      <c r="PVI251" s="221"/>
      <c r="PVJ251" s="221"/>
      <c r="PVK251" s="221"/>
      <c r="PVL251" s="221"/>
      <c r="PVM251" s="221"/>
      <c r="PVN251" s="221"/>
      <c r="PVO251" s="221"/>
      <c r="PVP251" s="221"/>
      <c r="PVQ251" s="221"/>
      <c r="PVR251" s="221"/>
      <c r="PVS251" s="221"/>
      <c r="PVT251" s="221"/>
      <c r="PVU251" s="221"/>
      <c r="PVV251" s="221"/>
      <c r="PVW251" s="221"/>
      <c r="PVX251" s="221"/>
      <c r="PVY251" s="221"/>
      <c r="PVZ251" s="221"/>
      <c r="PWA251" s="221"/>
      <c r="PWB251" s="221"/>
      <c r="PWC251" s="221"/>
      <c r="PWD251" s="221"/>
      <c r="PWE251" s="221"/>
      <c r="PWF251" s="221"/>
      <c r="PWG251" s="221"/>
      <c r="PWH251" s="221"/>
      <c r="PWI251" s="221"/>
      <c r="PWJ251" s="221"/>
      <c r="PWK251" s="221"/>
      <c r="PWL251" s="221"/>
      <c r="PWM251" s="221"/>
      <c r="PWN251" s="221"/>
      <c r="PWO251" s="221"/>
      <c r="PWP251" s="221"/>
      <c r="PWQ251" s="221"/>
      <c r="PWR251" s="221"/>
      <c r="PWS251" s="221"/>
      <c r="PWT251" s="221"/>
      <c r="PWU251" s="221"/>
      <c r="PWV251" s="221"/>
      <c r="PWW251" s="221"/>
      <c r="PWX251" s="221"/>
      <c r="PWY251" s="221"/>
      <c r="PWZ251" s="221"/>
      <c r="PXA251" s="221"/>
      <c r="PXB251" s="221"/>
      <c r="PXC251" s="221"/>
      <c r="PXD251" s="221"/>
      <c r="PXE251" s="221"/>
      <c r="PXF251" s="221"/>
      <c r="PXG251" s="221"/>
      <c r="PXH251" s="221"/>
      <c r="PXI251" s="221"/>
      <c r="PXJ251" s="221"/>
      <c r="PXK251" s="221"/>
      <c r="PXL251" s="221"/>
      <c r="PXM251" s="221"/>
      <c r="PXN251" s="221"/>
      <c r="PXO251" s="221"/>
      <c r="PXP251" s="221"/>
      <c r="PXQ251" s="221"/>
      <c r="PXR251" s="221"/>
      <c r="PXS251" s="221"/>
      <c r="PXT251" s="221"/>
      <c r="PXU251" s="221"/>
      <c r="PXV251" s="221"/>
      <c r="PXW251" s="221"/>
      <c r="PXX251" s="221"/>
      <c r="PXY251" s="221"/>
      <c r="PXZ251" s="221"/>
      <c r="PYA251" s="221"/>
      <c r="PYB251" s="221"/>
      <c r="PYC251" s="221"/>
      <c r="PYD251" s="221"/>
      <c r="PYE251" s="221"/>
      <c r="PYF251" s="221"/>
      <c r="PYG251" s="221"/>
      <c r="PYH251" s="221"/>
      <c r="PYI251" s="221"/>
      <c r="PYJ251" s="221"/>
      <c r="PYK251" s="221"/>
      <c r="PYL251" s="221"/>
      <c r="PYM251" s="221"/>
      <c r="PYN251" s="221"/>
      <c r="PYO251" s="221"/>
      <c r="PYP251" s="221"/>
      <c r="PYQ251" s="221"/>
      <c r="PYR251" s="221"/>
      <c r="PYS251" s="221"/>
      <c r="PYT251" s="221"/>
      <c r="PYU251" s="221"/>
      <c r="PYV251" s="221"/>
      <c r="PYW251" s="221"/>
      <c r="PYX251" s="221"/>
      <c r="PYY251" s="221"/>
      <c r="PYZ251" s="221"/>
      <c r="PZA251" s="221"/>
      <c r="PZB251" s="221"/>
      <c r="PZC251" s="221"/>
      <c r="PZD251" s="221"/>
      <c r="PZE251" s="221"/>
      <c r="PZF251" s="221"/>
      <c r="PZG251" s="221"/>
      <c r="PZH251" s="221"/>
      <c r="PZI251" s="221"/>
      <c r="PZJ251" s="221"/>
      <c r="PZK251" s="221"/>
      <c r="PZL251" s="221"/>
      <c r="PZM251" s="221"/>
      <c r="PZN251" s="221"/>
      <c r="PZO251" s="221"/>
      <c r="PZP251" s="221"/>
      <c r="PZQ251" s="221"/>
      <c r="PZR251" s="221"/>
      <c r="PZS251" s="221"/>
      <c r="PZT251" s="221"/>
      <c r="PZU251" s="221"/>
      <c r="PZV251" s="221"/>
      <c r="PZW251" s="221"/>
      <c r="PZX251" s="221"/>
      <c r="PZY251" s="221"/>
      <c r="PZZ251" s="221"/>
      <c r="QAA251" s="221"/>
      <c r="QAB251" s="221"/>
      <c r="QAC251" s="221"/>
      <c r="QAD251" s="221"/>
      <c r="QAE251" s="221"/>
      <c r="QAF251" s="221"/>
      <c r="QAG251" s="221"/>
      <c r="QAH251" s="221"/>
      <c r="QAI251" s="221"/>
      <c r="QAJ251" s="221"/>
      <c r="QAK251" s="221"/>
      <c r="QAL251" s="221"/>
      <c r="QAM251" s="221"/>
      <c r="QAN251" s="221"/>
      <c r="QAO251" s="221"/>
      <c r="QAP251" s="221"/>
      <c r="QAQ251" s="221"/>
      <c r="QAR251" s="221"/>
      <c r="QAS251" s="221"/>
      <c r="QAT251" s="221"/>
      <c r="QAU251" s="221"/>
      <c r="QAV251" s="221"/>
      <c r="QAW251" s="221"/>
      <c r="QAX251" s="221"/>
      <c r="QAY251" s="221"/>
      <c r="QAZ251" s="221"/>
      <c r="QBA251" s="221"/>
      <c r="QBB251" s="221"/>
      <c r="QBC251" s="221"/>
      <c r="QBD251" s="221"/>
      <c r="QBE251" s="221"/>
      <c r="QBF251" s="221"/>
      <c r="QBG251" s="221"/>
      <c r="QBH251" s="221"/>
      <c r="QBI251" s="221"/>
      <c r="QBJ251" s="221"/>
      <c r="QBK251" s="221"/>
      <c r="QBL251" s="221"/>
      <c r="QBM251" s="221"/>
      <c r="QBN251" s="221"/>
      <c r="QBO251" s="221"/>
      <c r="QBP251" s="221"/>
      <c r="QBQ251" s="221"/>
      <c r="QBR251" s="221"/>
      <c r="QBS251" s="221"/>
      <c r="QBT251" s="221"/>
      <c r="QBU251" s="221"/>
      <c r="QBV251" s="221"/>
      <c r="QBW251" s="221"/>
      <c r="QBX251" s="221"/>
      <c r="QBY251" s="221"/>
      <c r="QBZ251" s="221"/>
      <c r="QCA251" s="221"/>
      <c r="QCB251" s="221"/>
      <c r="QCC251" s="221"/>
      <c r="QCD251" s="221"/>
      <c r="QCE251" s="221"/>
      <c r="QCF251" s="221"/>
      <c r="QCG251" s="221"/>
      <c r="QCH251" s="221"/>
      <c r="QCI251" s="221"/>
      <c r="QCJ251" s="221"/>
      <c r="QCK251" s="221"/>
      <c r="QCL251" s="221"/>
      <c r="QCM251" s="221"/>
      <c r="QCN251" s="221"/>
      <c r="QCO251" s="221"/>
      <c r="QCP251" s="221"/>
      <c r="QCQ251" s="221"/>
      <c r="QCR251" s="221"/>
      <c r="QCS251" s="221"/>
      <c r="QCT251" s="221"/>
      <c r="QCU251" s="221"/>
      <c r="QCV251" s="221"/>
      <c r="QCW251" s="221"/>
      <c r="QCX251" s="221"/>
      <c r="QCY251" s="221"/>
      <c r="QCZ251" s="221"/>
      <c r="QDA251" s="221"/>
      <c r="QDB251" s="221"/>
      <c r="QDC251" s="221"/>
      <c r="QDD251" s="221"/>
      <c r="QDE251" s="221"/>
      <c r="QDF251" s="221"/>
      <c r="QDG251" s="221"/>
      <c r="QDH251" s="221"/>
      <c r="QDI251" s="221"/>
      <c r="QDJ251" s="221"/>
      <c r="QDK251" s="221"/>
      <c r="QDL251" s="221"/>
      <c r="QDM251" s="221"/>
      <c r="QDN251" s="221"/>
      <c r="QDO251" s="221"/>
      <c r="QDP251" s="221"/>
      <c r="QDQ251" s="221"/>
      <c r="QDR251" s="221"/>
      <c r="QDS251" s="221"/>
      <c r="QDT251" s="221"/>
      <c r="QDU251" s="221"/>
      <c r="QDV251" s="221"/>
      <c r="QDW251" s="221"/>
      <c r="QDX251" s="221"/>
      <c r="QDY251" s="221"/>
      <c r="QDZ251" s="221"/>
      <c r="QEA251" s="221"/>
      <c r="QEB251" s="221"/>
      <c r="QEC251" s="221"/>
      <c r="QED251" s="221"/>
      <c r="QEE251" s="221"/>
      <c r="QEF251" s="221"/>
      <c r="QEG251" s="221"/>
      <c r="QEH251" s="221"/>
      <c r="QEI251" s="221"/>
      <c r="QEJ251" s="221"/>
      <c r="QEK251" s="221"/>
      <c r="QEL251" s="221"/>
      <c r="QEM251" s="221"/>
      <c r="QEN251" s="221"/>
      <c r="QEO251" s="221"/>
      <c r="QEP251" s="221"/>
      <c r="QEQ251" s="221"/>
      <c r="QER251" s="221"/>
      <c r="QES251" s="221"/>
      <c r="QET251" s="221"/>
      <c r="QEU251" s="221"/>
      <c r="QEV251" s="221"/>
      <c r="QEW251" s="221"/>
      <c r="QEX251" s="221"/>
      <c r="QEY251" s="221"/>
      <c r="QEZ251" s="221"/>
      <c r="QFA251" s="221"/>
      <c r="QFB251" s="221"/>
      <c r="QFC251" s="221"/>
      <c r="QFD251" s="221"/>
      <c r="QFE251" s="221"/>
      <c r="QFF251" s="221"/>
      <c r="QFG251" s="221"/>
      <c r="QFH251" s="221"/>
      <c r="QFI251" s="221"/>
      <c r="QFJ251" s="221"/>
      <c r="QFK251" s="221"/>
      <c r="QFL251" s="221"/>
      <c r="QFM251" s="221"/>
      <c r="QFN251" s="221"/>
      <c r="QFO251" s="221"/>
      <c r="QFP251" s="221"/>
      <c r="QFQ251" s="221"/>
      <c r="QFR251" s="221"/>
      <c r="QFS251" s="221"/>
      <c r="QFT251" s="221"/>
      <c r="QFU251" s="221"/>
      <c r="QFV251" s="221"/>
      <c r="QFW251" s="221"/>
      <c r="QFX251" s="221"/>
      <c r="QFY251" s="221"/>
      <c r="QFZ251" s="221"/>
      <c r="QGA251" s="221"/>
      <c r="QGB251" s="221"/>
      <c r="QGC251" s="221"/>
      <c r="QGD251" s="221"/>
      <c r="QGE251" s="221"/>
      <c r="QGF251" s="221"/>
      <c r="QGG251" s="221"/>
      <c r="QGH251" s="221"/>
      <c r="QGI251" s="221"/>
      <c r="QGJ251" s="221"/>
      <c r="QGK251" s="221"/>
      <c r="QGL251" s="221"/>
      <c r="QGM251" s="221"/>
      <c r="QGN251" s="221"/>
      <c r="QGO251" s="221"/>
      <c r="QGP251" s="221"/>
      <c r="QGQ251" s="221"/>
      <c r="QGR251" s="221"/>
      <c r="QGS251" s="221"/>
      <c r="QGT251" s="221"/>
      <c r="QGU251" s="221"/>
      <c r="QGV251" s="221"/>
      <c r="QGW251" s="221"/>
      <c r="QGX251" s="221"/>
      <c r="QGY251" s="221"/>
      <c r="QGZ251" s="221"/>
      <c r="QHA251" s="221"/>
      <c r="QHB251" s="221"/>
      <c r="QHC251" s="221"/>
      <c r="QHD251" s="221"/>
      <c r="QHE251" s="221"/>
      <c r="QHF251" s="221"/>
      <c r="QHG251" s="221"/>
      <c r="QHH251" s="221"/>
      <c r="QHI251" s="221"/>
      <c r="QHJ251" s="221"/>
      <c r="QHK251" s="221"/>
      <c r="QHL251" s="221"/>
      <c r="QHM251" s="221"/>
      <c r="QHN251" s="221"/>
      <c r="QHO251" s="221"/>
      <c r="QHP251" s="221"/>
      <c r="QHQ251" s="221"/>
      <c r="QHR251" s="221"/>
      <c r="QHS251" s="221"/>
      <c r="QHT251" s="221"/>
      <c r="QHU251" s="221"/>
      <c r="QHV251" s="221"/>
      <c r="QHW251" s="221"/>
      <c r="QHX251" s="221"/>
      <c r="QHY251" s="221"/>
      <c r="QHZ251" s="221"/>
      <c r="QIA251" s="221"/>
      <c r="QIB251" s="221"/>
      <c r="QIC251" s="221"/>
      <c r="QID251" s="221"/>
      <c r="QIE251" s="221"/>
      <c r="QIF251" s="221"/>
      <c r="QIG251" s="221"/>
      <c r="QIH251" s="221"/>
      <c r="QII251" s="221"/>
      <c r="QIJ251" s="221"/>
      <c r="QIK251" s="221"/>
      <c r="QIL251" s="221"/>
      <c r="QIM251" s="221"/>
      <c r="QIN251" s="221"/>
      <c r="QIO251" s="221"/>
      <c r="QIP251" s="221"/>
      <c r="QIQ251" s="221"/>
      <c r="QIR251" s="221"/>
      <c r="QIS251" s="221"/>
      <c r="QIT251" s="221"/>
      <c r="QIU251" s="221"/>
      <c r="QIV251" s="221"/>
      <c r="QIW251" s="221"/>
      <c r="QIX251" s="221"/>
      <c r="QIY251" s="221"/>
      <c r="QIZ251" s="221"/>
      <c r="QJA251" s="221"/>
      <c r="QJB251" s="221"/>
      <c r="QJC251" s="221"/>
      <c r="QJD251" s="221"/>
      <c r="QJE251" s="221"/>
      <c r="QJF251" s="221"/>
      <c r="QJG251" s="221"/>
      <c r="QJH251" s="221"/>
      <c r="QJI251" s="221"/>
      <c r="QJJ251" s="221"/>
      <c r="QJK251" s="221"/>
      <c r="QJL251" s="221"/>
      <c r="QJM251" s="221"/>
      <c r="QJN251" s="221"/>
      <c r="QJO251" s="221"/>
      <c r="QJP251" s="221"/>
      <c r="QJQ251" s="221"/>
      <c r="QJR251" s="221"/>
      <c r="QJS251" s="221"/>
      <c r="QJT251" s="221"/>
      <c r="QJU251" s="221"/>
      <c r="QJV251" s="221"/>
      <c r="QJW251" s="221"/>
      <c r="QJX251" s="221"/>
      <c r="QJY251" s="221"/>
      <c r="QJZ251" s="221"/>
      <c r="QKA251" s="221"/>
      <c r="QKB251" s="221"/>
      <c r="QKC251" s="221"/>
      <c r="QKD251" s="221"/>
      <c r="QKE251" s="221"/>
      <c r="QKF251" s="221"/>
      <c r="QKG251" s="221"/>
      <c r="QKH251" s="221"/>
      <c r="QKI251" s="221"/>
      <c r="QKJ251" s="221"/>
      <c r="QKK251" s="221"/>
      <c r="QKL251" s="221"/>
      <c r="QKM251" s="221"/>
      <c r="QKN251" s="221"/>
      <c r="QKO251" s="221"/>
      <c r="QKP251" s="221"/>
      <c r="QKQ251" s="221"/>
      <c r="QKR251" s="221"/>
      <c r="QKS251" s="221"/>
      <c r="QKT251" s="221"/>
      <c r="QKU251" s="221"/>
      <c r="QKV251" s="221"/>
      <c r="QKW251" s="221"/>
      <c r="QKX251" s="221"/>
      <c r="QKY251" s="221"/>
      <c r="QKZ251" s="221"/>
      <c r="QLA251" s="221"/>
      <c r="QLB251" s="221"/>
      <c r="QLC251" s="221"/>
      <c r="QLD251" s="221"/>
      <c r="QLE251" s="221"/>
      <c r="QLF251" s="221"/>
      <c r="QLG251" s="221"/>
      <c r="QLH251" s="221"/>
      <c r="QLI251" s="221"/>
      <c r="QLJ251" s="221"/>
      <c r="QLK251" s="221"/>
      <c r="QLL251" s="221"/>
      <c r="QLM251" s="221"/>
      <c r="QLN251" s="221"/>
      <c r="QLO251" s="221"/>
      <c r="QLP251" s="221"/>
      <c r="QLQ251" s="221"/>
      <c r="QLR251" s="221"/>
      <c r="QLS251" s="221"/>
      <c r="QLT251" s="221"/>
      <c r="QLU251" s="221"/>
      <c r="QLV251" s="221"/>
      <c r="QLW251" s="221"/>
      <c r="QLX251" s="221"/>
      <c r="QLY251" s="221"/>
      <c r="QLZ251" s="221"/>
      <c r="QMA251" s="221"/>
      <c r="QMB251" s="221"/>
      <c r="QMC251" s="221"/>
      <c r="QMD251" s="221"/>
      <c r="QME251" s="221"/>
      <c r="QMF251" s="221"/>
      <c r="QMG251" s="221"/>
      <c r="QMH251" s="221"/>
      <c r="QMI251" s="221"/>
      <c r="QMJ251" s="221"/>
      <c r="QMK251" s="221"/>
      <c r="QML251" s="221"/>
      <c r="QMM251" s="221"/>
      <c r="QMN251" s="221"/>
      <c r="QMO251" s="221"/>
      <c r="QMP251" s="221"/>
      <c r="QMQ251" s="221"/>
      <c r="QMR251" s="221"/>
      <c r="QMS251" s="221"/>
      <c r="QMT251" s="221"/>
      <c r="QMU251" s="221"/>
      <c r="QMV251" s="221"/>
      <c r="QMW251" s="221"/>
      <c r="QMX251" s="221"/>
      <c r="QMY251" s="221"/>
      <c r="QMZ251" s="221"/>
      <c r="QNA251" s="221"/>
      <c r="QNB251" s="221"/>
      <c r="QNC251" s="221"/>
      <c r="QND251" s="221"/>
      <c r="QNE251" s="221"/>
      <c r="QNF251" s="221"/>
      <c r="QNG251" s="221"/>
      <c r="QNH251" s="221"/>
      <c r="QNI251" s="221"/>
      <c r="QNJ251" s="221"/>
      <c r="QNK251" s="221"/>
      <c r="QNL251" s="221"/>
      <c r="QNM251" s="221"/>
      <c r="QNN251" s="221"/>
      <c r="QNO251" s="221"/>
      <c r="QNP251" s="221"/>
      <c r="QNQ251" s="221"/>
      <c r="QNR251" s="221"/>
      <c r="QNS251" s="221"/>
      <c r="QNT251" s="221"/>
      <c r="QNU251" s="221"/>
      <c r="QNV251" s="221"/>
      <c r="QNW251" s="221"/>
      <c r="QNX251" s="221"/>
      <c r="QNY251" s="221"/>
      <c r="QNZ251" s="221"/>
      <c r="QOA251" s="221"/>
      <c r="QOB251" s="221"/>
      <c r="QOC251" s="221"/>
      <c r="QOD251" s="221"/>
      <c r="QOE251" s="221"/>
      <c r="QOF251" s="221"/>
      <c r="QOG251" s="221"/>
      <c r="QOH251" s="221"/>
      <c r="QOI251" s="221"/>
      <c r="QOJ251" s="221"/>
      <c r="QOK251" s="221"/>
      <c r="QOL251" s="221"/>
      <c r="QOM251" s="221"/>
      <c r="QON251" s="221"/>
      <c r="QOO251" s="221"/>
      <c r="QOP251" s="221"/>
      <c r="QOQ251" s="221"/>
      <c r="QOR251" s="221"/>
      <c r="QOS251" s="221"/>
      <c r="QOT251" s="221"/>
      <c r="QOU251" s="221"/>
      <c r="QOV251" s="221"/>
      <c r="QOW251" s="221"/>
      <c r="QOX251" s="221"/>
      <c r="QOY251" s="221"/>
      <c r="QOZ251" s="221"/>
      <c r="QPA251" s="221"/>
      <c r="QPB251" s="221"/>
      <c r="QPC251" s="221"/>
      <c r="QPD251" s="221"/>
      <c r="QPE251" s="221"/>
      <c r="QPF251" s="221"/>
      <c r="QPG251" s="221"/>
      <c r="QPH251" s="221"/>
      <c r="QPI251" s="221"/>
      <c r="QPJ251" s="221"/>
      <c r="QPK251" s="221"/>
      <c r="QPL251" s="221"/>
      <c r="QPM251" s="221"/>
      <c r="QPN251" s="221"/>
      <c r="QPO251" s="221"/>
      <c r="QPP251" s="221"/>
      <c r="QPQ251" s="221"/>
      <c r="QPR251" s="221"/>
      <c r="QPS251" s="221"/>
      <c r="QPT251" s="221"/>
      <c r="QPU251" s="221"/>
      <c r="QPV251" s="221"/>
      <c r="QPW251" s="221"/>
      <c r="QPX251" s="221"/>
      <c r="QPY251" s="221"/>
      <c r="QPZ251" s="221"/>
      <c r="QQA251" s="221"/>
      <c r="QQB251" s="221"/>
      <c r="QQC251" s="221"/>
      <c r="QQD251" s="221"/>
      <c r="QQE251" s="221"/>
      <c r="QQF251" s="221"/>
      <c r="QQG251" s="221"/>
      <c r="QQH251" s="221"/>
      <c r="QQI251" s="221"/>
      <c r="QQJ251" s="221"/>
      <c r="QQK251" s="221"/>
      <c r="QQL251" s="221"/>
      <c r="QQM251" s="221"/>
      <c r="QQN251" s="221"/>
      <c r="QQO251" s="221"/>
      <c r="QQP251" s="221"/>
      <c r="QQQ251" s="221"/>
      <c r="QQR251" s="221"/>
      <c r="QQS251" s="221"/>
      <c r="QQT251" s="221"/>
      <c r="QQU251" s="221"/>
      <c r="QQV251" s="221"/>
      <c r="QQW251" s="221"/>
      <c r="QQX251" s="221"/>
      <c r="QQY251" s="221"/>
      <c r="QQZ251" s="221"/>
      <c r="QRA251" s="221"/>
      <c r="QRB251" s="221"/>
      <c r="QRC251" s="221"/>
      <c r="QRD251" s="221"/>
      <c r="QRE251" s="221"/>
      <c r="QRF251" s="221"/>
      <c r="QRG251" s="221"/>
      <c r="QRH251" s="221"/>
      <c r="QRI251" s="221"/>
      <c r="QRJ251" s="221"/>
      <c r="QRK251" s="221"/>
      <c r="QRL251" s="221"/>
      <c r="QRM251" s="221"/>
      <c r="QRN251" s="221"/>
      <c r="QRO251" s="221"/>
      <c r="QRP251" s="221"/>
      <c r="QRQ251" s="221"/>
      <c r="QRR251" s="221"/>
      <c r="QRS251" s="221"/>
      <c r="QRT251" s="221"/>
      <c r="QRU251" s="221"/>
      <c r="QRV251" s="221"/>
      <c r="QRW251" s="221"/>
      <c r="QRX251" s="221"/>
      <c r="QRY251" s="221"/>
      <c r="QRZ251" s="221"/>
      <c r="QSA251" s="221"/>
      <c r="QSB251" s="221"/>
      <c r="QSC251" s="221"/>
      <c r="QSD251" s="221"/>
      <c r="QSE251" s="221"/>
      <c r="QSF251" s="221"/>
      <c r="QSG251" s="221"/>
      <c r="QSH251" s="221"/>
      <c r="QSI251" s="221"/>
      <c r="QSJ251" s="221"/>
      <c r="QSK251" s="221"/>
      <c r="QSL251" s="221"/>
      <c r="QSM251" s="221"/>
      <c r="QSN251" s="221"/>
      <c r="QSO251" s="221"/>
      <c r="QSP251" s="221"/>
      <c r="QSQ251" s="221"/>
      <c r="QSR251" s="221"/>
      <c r="QSS251" s="221"/>
      <c r="QST251" s="221"/>
      <c r="QSU251" s="221"/>
      <c r="QSV251" s="221"/>
      <c r="QSW251" s="221"/>
      <c r="QSX251" s="221"/>
      <c r="QSY251" s="221"/>
      <c r="QSZ251" s="221"/>
      <c r="QTA251" s="221"/>
      <c r="QTB251" s="221"/>
      <c r="QTC251" s="221"/>
      <c r="QTD251" s="221"/>
      <c r="QTE251" s="221"/>
      <c r="QTF251" s="221"/>
      <c r="QTG251" s="221"/>
      <c r="QTH251" s="221"/>
      <c r="QTI251" s="221"/>
      <c r="QTJ251" s="221"/>
      <c r="QTK251" s="221"/>
      <c r="QTL251" s="221"/>
      <c r="QTM251" s="221"/>
      <c r="QTN251" s="221"/>
      <c r="QTO251" s="221"/>
      <c r="QTP251" s="221"/>
      <c r="QTQ251" s="221"/>
      <c r="QTR251" s="221"/>
      <c r="QTS251" s="221"/>
      <c r="QTT251" s="221"/>
      <c r="QTU251" s="221"/>
      <c r="QTV251" s="221"/>
      <c r="QTW251" s="221"/>
      <c r="QTX251" s="221"/>
      <c r="QTY251" s="221"/>
      <c r="QTZ251" s="221"/>
      <c r="QUA251" s="221"/>
      <c r="QUB251" s="221"/>
      <c r="QUC251" s="221"/>
      <c r="QUD251" s="221"/>
      <c r="QUE251" s="221"/>
      <c r="QUF251" s="221"/>
      <c r="QUG251" s="221"/>
      <c r="QUH251" s="221"/>
      <c r="QUI251" s="221"/>
      <c r="QUJ251" s="221"/>
      <c r="QUK251" s="221"/>
      <c r="QUL251" s="221"/>
      <c r="QUM251" s="221"/>
      <c r="QUN251" s="221"/>
      <c r="QUO251" s="221"/>
      <c r="QUP251" s="221"/>
      <c r="QUQ251" s="221"/>
      <c r="QUR251" s="221"/>
      <c r="QUS251" s="221"/>
      <c r="QUT251" s="221"/>
      <c r="QUU251" s="221"/>
      <c r="QUV251" s="221"/>
      <c r="QUW251" s="221"/>
      <c r="QUX251" s="221"/>
      <c r="QUY251" s="221"/>
      <c r="QUZ251" s="221"/>
      <c r="QVA251" s="221"/>
      <c r="QVB251" s="221"/>
      <c r="QVC251" s="221"/>
      <c r="QVD251" s="221"/>
      <c r="QVE251" s="221"/>
      <c r="QVF251" s="221"/>
      <c r="QVG251" s="221"/>
      <c r="QVH251" s="221"/>
      <c r="QVI251" s="221"/>
      <c r="QVJ251" s="221"/>
      <c r="QVK251" s="221"/>
      <c r="QVL251" s="221"/>
      <c r="QVM251" s="221"/>
      <c r="QVN251" s="221"/>
      <c r="QVO251" s="221"/>
      <c r="QVP251" s="221"/>
      <c r="QVQ251" s="221"/>
      <c r="QVR251" s="221"/>
      <c r="QVS251" s="221"/>
      <c r="QVT251" s="221"/>
      <c r="QVU251" s="221"/>
      <c r="QVV251" s="221"/>
      <c r="QVW251" s="221"/>
      <c r="QVX251" s="221"/>
      <c r="QVY251" s="221"/>
      <c r="QVZ251" s="221"/>
      <c r="QWA251" s="221"/>
      <c r="QWB251" s="221"/>
      <c r="QWC251" s="221"/>
      <c r="QWD251" s="221"/>
      <c r="QWE251" s="221"/>
      <c r="QWF251" s="221"/>
      <c r="QWG251" s="221"/>
      <c r="QWH251" s="221"/>
      <c r="QWI251" s="221"/>
      <c r="QWJ251" s="221"/>
      <c r="QWK251" s="221"/>
      <c r="QWL251" s="221"/>
      <c r="QWM251" s="221"/>
      <c r="QWN251" s="221"/>
      <c r="QWO251" s="221"/>
      <c r="QWP251" s="221"/>
      <c r="QWQ251" s="221"/>
      <c r="QWR251" s="221"/>
      <c r="QWS251" s="221"/>
      <c r="QWT251" s="221"/>
      <c r="QWU251" s="221"/>
      <c r="QWV251" s="221"/>
      <c r="QWW251" s="221"/>
      <c r="QWX251" s="221"/>
      <c r="QWY251" s="221"/>
      <c r="QWZ251" s="221"/>
      <c r="QXA251" s="221"/>
      <c r="QXB251" s="221"/>
      <c r="QXC251" s="221"/>
      <c r="QXD251" s="221"/>
      <c r="QXE251" s="221"/>
      <c r="QXF251" s="221"/>
      <c r="QXG251" s="221"/>
      <c r="QXH251" s="221"/>
      <c r="QXI251" s="221"/>
      <c r="QXJ251" s="221"/>
      <c r="QXK251" s="221"/>
      <c r="QXL251" s="221"/>
      <c r="QXM251" s="221"/>
      <c r="QXN251" s="221"/>
      <c r="QXO251" s="221"/>
      <c r="QXP251" s="221"/>
      <c r="QXQ251" s="221"/>
      <c r="QXR251" s="221"/>
      <c r="QXS251" s="221"/>
      <c r="QXT251" s="221"/>
      <c r="QXU251" s="221"/>
      <c r="QXV251" s="221"/>
      <c r="QXW251" s="221"/>
      <c r="QXX251" s="221"/>
      <c r="QXY251" s="221"/>
      <c r="QXZ251" s="221"/>
      <c r="QYA251" s="221"/>
      <c r="QYB251" s="221"/>
      <c r="QYC251" s="221"/>
      <c r="QYD251" s="221"/>
      <c r="QYE251" s="221"/>
      <c r="QYF251" s="221"/>
      <c r="QYG251" s="221"/>
      <c r="QYH251" s="221"/>
      <c r="QYI251" s="221"/>
      <c r="QYJ251" s="221"/>
      <c r="QYK251" s="221"/>
      <c r="QYL251" s="221"/>
      <c r="QYM251" s="221"/>
      <c r="QYN251" s="221"/>
      <c r="QYO251" s="221"/>
      <c r="QYP251" s="221"/>
      <c r="QYQ251" s="221"/>
      <c r="QYR251" s="221"/>
      <c r="QYS251" s="221"/>
      <c r="QYT251" s="221"/>
      <c r="QYU251" s="221"/>
      <c r="QYV251" s="221"/>
      <c r="QYW251" s="221"/>
      <c r="QYX251" s="221"/>
      <c r="QYY251" s="221"/>
      <c r="QYZ251" s="221"/>
      <c r="QZA251" s="221"/>
      <c r="QZB251" s="221"/>
      <c r="QZC251" s="221"/>
      <c r="QZD251" s="221"/>
      <c r="QZE251" s="221"/>
      <c r="QZF251" s="221"/>
      <c r="QZG251" s="221"/>
      <c r="QZH251" s="221"/>
      <c r="QZI251" s="221"/>
      <c r="QZJ251" s="221"/>
      <c r="QZK251" s="221"/>
      <c r="QZL251" s="221"/>
      <c r="QZM251" s="221"/>
      <c r="QZN251" s="221"/>
      <c r="QZO251" s="221"/>
      <c r="QZP251" s="221"/>
      <c r="QZQ251" s="221"/>
      <c r="QZR251" s="221"/>
      <c r="QZS251" s="221"/>
      <c r="QZT251" s="221"/>
      <c r="QZU251" s="221"/>
      <c r="QZV251" s="221"/>
      <c r="QZW251" s="221"/>
      <c r="QZX251" s="221"/>
      <c r="QZY251" s="221"/>
      <c r="QZZ251" s="221"/>
      <c r="RAA251" s="221"/>
      <c r="RAB251" s="221"/>
      <c r="RAC251" s="221"/>
      <c r="RAD251" s="221"/>
      <c r="RAE251" s="221"/>
      <c r="RAF251" s="221"/>
      <c r="RAG251" s="221"/>
      <c r="RAH251" s="221"/>
      <c r="RAI251" s="221"/>
      <c r="RAJ251" s="221"/>
      <c r="RAK251" s="221"/>
      <c r="RAL251" s="221"/>
      <c r="RAM251" s="221"/>
      <c r="RAN251" s="221"/>
      <c r="RAO251" s="221"/>
      <c r="RAP251" s="221"/>
      <c r="RAQ251" s="221"/>
      <c r="RAR251" s="221"/>
      <c r="RAS251" s="221"/>
      <c r="RAT251" s="221"/>
      <c r="RAU251" s="221"/>
      <c r="RAV251" s="221"/>
      <c r="RAW251" s="221"/>
      <c r="RAX251" s="221"/>
      <c r="RAY251" s="221"/>
      <c r="RAZ251" s="221"/>
      <c r="RBA251" s="221"/>
      <c r="RBB251" s="221"/>
      <c r="RBC251" s="221"/>
      <c r="RBD251" s="221"/>
      <c r="RBE251" s="221"/>
      <c r="RBF251" s="221"/>
      <c r="RBG251" s="221"/>
      <c r="RBH251" s="221"/>
      <c r="RBI251" s="221"/>
      <c r="RBJ251" s="221"/>
      <c r="RBK251" s="221"/>
      <c r="RBL251" s="221"/>
      <c r="RBM251" s="221"/>
      <c r="RBN251" s="221"/>
      <c r="RBO251" s="221"/>
      <c r="RBP251" s="221"/>
      <c r="RBQ251" s="221"/>
      <c r="RBR251" s="221"/>
      <c r="RBS251" s="221"/>
      <c r="RBT251" s="221"/>
      <c r="RBU251" s="221"/>
      <c r="RBV251" s="221"/>
      <c r="RBW251" s="221"/>
      <c r="RBX251" s="221"/>
      <c r="RBY251" s="221"/>
      <c r="RBZ251" s="221"/>
      <c r="RCA251" s="221"/>
      <c r="RCB251" s="221"/>
      <c r="RCC251" s="221"/>
      <c r="RCD251" s="221"/>
      <c r="RCE251" s="221"/>
      <c r="RCF251" s="221"/>
      <c r="RCG251" s="221"/>
      <c r="RCH251" s="221"/>
      <c r="RCI251" s="221"/>
      <c r="RCJ251" s="221"/>
      <c r="RCK251" s="221"/>
      <c r="RCL251" s="221"/>
      <c r="RCM251" s="221"/>
      <c r="RCN251" s="221"/>
      <c r="RCO251" s="221"/>
      <c r="RCP251" s="221"/>
      <c r="RCQ251" s="221"/>
      <c r="RCR251" s="221"/>
      <c r="RCS251" s="221"/>
      <c r="RCT251" s="221"/>
      <c r="RCU251" s="221"/>
      <c r="RCV251" s="221"/>
      <c r="RCW251" s="221"/>
      <c r="RCX251" s="221"/>
      <c r="RCY251" s="221"/>
      <c r="RCZ251" s="221"/>
      <c r="RDA251" s="221"/>
      <c r="RDB251" s="221"/>
      <c r="RDC251" s="221"/>
      <c r="RDD251" s="221"/>
      <c r="RDE251" s="221"/>
      <c r="RDF251" s="221"/>
      <c r="RDG251" s="221"/>
      <c r="RDH251" s="221"/>
      <c r="RDI251" s="221"/>
      <c r="RDJ251" s="221"/>
      <c r="RDK251" s="221"/>
      <c r="RDL251" s="221"/>
      <c r="RDM251" s="221"/>
      <c r="RDN251" s="221"/>
      <c r="RDO251" s="221"/>
      <c r="RDP251" s="221"/>
      <c r="RDQ251" s="221"/>
      <c r="RDR251" s="221"/>
      <c r="RDS251" s="221"/>
      <c r="RDT251" s="221"/>
      <c r="RDU251" s="221"/>
      <c r="RDV251" s="221"/>
      <c r="RDW251" s="221"/>
      <c r="RDX251" s="221"/>
      <c r="RDY251" s="221"/>
      <c r="RDZ251" s="221"/>
      <c r="REA251" s="221"/>
      <c r="REB251" s="221"/>
      <c r="REC251" s="221"/>
      <c r="RED251" s="221"/>
      <c r="REE251" s="221"/>
      <c r="REF251" s="221"/>
      <c r="REG251" s="221"/>
      <c r="REH251" s="221"/>
      <c r="REI251" s="221"/>
      <c r="REJ251" s="221"/>
      <c r="REK251" s="221"/>
      <c r="REL251" s="221"/>
      <c r="REM251" s="221"/>
      <c r="REN251" s="221"/>
      <c r="REO251" s="221"/>
      <c r="REP251" s="221"/>
      <c r="REQ251" s="221"/>
      <c r="RER251" s="221"/>
      <c r="RES251" s="221"/>
      <c r="RET251" s="221"/>
      <c r="REU251" s="221"/>
      <c r="REV251" s="221"/>
      <c r="REW251" s="221"/>
      <c r="REX251" s="221"/>
      <c r="REY251" s="221"/>
      <c r="REZ251" s="221"/>
      <c r="RFA251" s="221"/>
      <c r="RFB251" s="221"/>
      <c r="RFC251" s="221"/>
      <c r="RFD251" s="221"/>
      <c r="RFE251" s="221"/>
      <c r="RFF251" s="221"/>
      <c r="RFG251" s="221"/>
      <c r="RFH251" s="221"/>
      <c r="RFI251" s="221"/>
      <c r="RFJ251" s="221"/>
      <c r="RFK251" s="221"/>
      <c r="RFL251" s="221"/>
      <c r="RFM251" s="221"/>
      <c r="RFN251" s="221"/>
      <c r="RFO251" s="221"/>
      <c r="RFP251" s="221"/>
      <c r="RFQ251" s="221"/>
      <c r="RFR251" s="221"/>
      <c r="RFS251" s="221"/>
      <c r="RFT251" s="221"/>
      <c r="RFU251" s="221"/>
      <c r="RFV251" s="221"/>
      <c r="RFW251" s="221"/>
      <c r="RFX251" s="221"/>
      <c r="RFY251" s="221"/>
      <c r="RFZ251" s="221"/>
      <c r="RGA251" s="221"/>
      <c r="RGB251" s="221"/>
      <c r="RGC251" s="221"/>
      <c r="RGD251" s="221"/>
      <c r="RGE251" s="221"/>
      <c r="RGF251" s="221"/>
      <c r="RGG251" s="221"/>
      <c r="RGH251" s="221"/>
      <c r="RGI251" s="221"/>
      <c r="RGJ251" s="221"/>
      <c r="RGK251" s="221"/>
      <c r="RGL251" s="221"/>
      <c r="RGM251" s="221"/>
      <c r="RGN251" s="221"/>
      <c r="RGO251" s="221"/>
      <c r="RGP251" s="221"/>
      <c r="RGQ251" s="221"/>
      <c r="RGR251" s="221"/>
      <c r="RGS251" s="221"/>
      <c r="RGT251" s="221"/>
      <c r="RGU251" s="221"/>
      <c r="RGV251" s="221"/>
      <c r="RGW251" s="221"/>
      <c r="RGX251" s="221"/>
      <c r="RGY251" s="221"/>
      <c r="RGZ251" s="221"/>
      <c r="RHA251" s="221"/>
      <c r="RHB251" s="221"/>
      <c r="RHC251" s="221"/>
      <c r="RHD251" s="221"/>
      <c r="RHE251" s="221"/>
      <c r="RHF251" s="221"/>
      <c r="RHG251" s="221"/>
      <c r="RHH251" s="221"/>
      <c r="RHI251" s="221"/>
      <c r="RHJ251" s="221"/>
      <c r="RHK251" s="221"/>
      <c r="RHL251" s="221"/>
      <c r="RHM251" s="221"/>
      <c r="RHN251" s="221"/>
      <c r="RHO251" s="221"/>
      <c r="RHP251" s="221"/>
      <c r="RHQ251" s="221"/>
      <c r="RHR251" s="221"/>
      <c r="RHS251" s="221"/>
      <c r="RHT251" s="221"/>
      <c r="RHU251" s="221"/>
      <c r="RHV251" s="221"/>
      <c r="RHW251" s="221"/>
      <c r="RHX251" s="221"/>
      <c r="RHY251" s="221"/>
      <c r="RHZ251" s="221"/>
      <c r="RIA251" s="221"/>
      <c r="RIB251" s="221"/>
      <c r="RIC251" s="221"/>
      <c r="RID251" s="221"/>
      <c r="RIE251" s="221"/>
      <c r="RIF251" s="221"/>
      <c r="RIG251" s="221"/>
      <c r="RIH251" s="221"/>
      <c r="RII251" s="221"/>
      <c r="RIJ251" s="221"/>
      <c r="RIK251" s="221"/>
      <c r="RIL251" s="221"/>
      <c r="RIM251" s="221"/>
      <c r="RIN251" s="221"/>
      <c r="RIO251" s="221"/>
      <c r="RIP251" s="221"/>
      <c r="RIQ251" s="221"/>
      <c r="RIR251" s="221"/>
      <c r="RIS251" s="221"/>
      <c r="RIT251" s="221"/>
      <c r="RIU251" s="221"/>
      <c r="RIV251" s="221"/>
      <c r="RIW251" s="221"/>
      <c r="RIX251" s="221"/>
      <c r="RIY251" s="221"/>
      <c r="RIZ251" s="221"/>
      <c r="RJA251" s="221"/>
      <c r="RJB251" s="221"/>
      <c r="RJC251" s="221"/>
      <c r="RJD251" s="221"/>
      <c r="RJE251" s="221"/>
      <c r="RJF251" s="221"/>
      <c r="RJG251" s="221"/>
      <c r="RJH251" s="221"/>
      <c r="RJI251" s="221"/>
      <c r="RJJ251" s="221"/>
      <c r="RJK251" s="221"/>
      <c r="RJL251" s="221"/>
      <c r="RJM251" s="221"/>
      <c r="RJN251" s="221"/>
      <c r="RJO251" s="221"/>
      <c r="RJP251" s="221"/>
      <c r="RJQ251" s="221"/>
      <c r="RJR251" s="221"/>
      <c r="RJS251" s="221"/>
      <c r="RJT251" s="221"/>
      <c r="RJU251" s="221"/>
      <c r="RJV251" s="221"/>
      <c r="RJW251" s="221"/>
      <c r="RJX251" s="221"/>
      <c r="RJY251" s="221"/>
      <c r="RJZ251" s="221"/>
      <c r="RKA251" s="221"/>
      <c r="RKB251" s="221"/>
      <c r="RKC251" s="221"/>
      <c r="RKD251" s="221"/>
      <c r="RKE251" s="221"/>
      <c r="RKF251" s="221"/>
      <c r="RKG251" s="221"/>
      <c r="RKH251" s="221"/>
      <c r="RKI251" s="221"/>
      <c r="RKJ251" s="221"/>
      <c r="RKK251" s="221"/>
      <c r="RKL251" s="221"/>
      <c r="RKM251" s="221"/>
      <c r="RKN251" s="221"/>
      <c r="RKO251" s="221"/>
      <c r="RKP251" s="221"/>
      <c r="RKQ251" s="221"/>
      <c r="RKR251" s="221"/>
      <c r="RKS251" s="221"/>
      <c r="RKT251" s="221"/>
      <c r="RKU251" s="221"/>
      <c r="RKV251" s="221"/>
      <c r="RKW251" s="221"/>
      <c r="RKX251" s="221"/>
      <c r="RKY251" s="221"/>
      <c r="RKZ251" s="221"/>
      <c r="RLA251" s="221"/>
      <c r="RLB251" s="221"/>
      <c r="RLC251" s="221"/>
      <c r="RLD251" s="221"/>
      <c r="RLE251" s="221"/>
      <c r="RLF251" s="221"/>
      <c r="RLG251" s="221"/>
      <c r="RLH251" s="221"/>
      <c r="RLI251" s="221"/>
      <c r="RLJ251" s="221"/>
      <c r="RLK251" s="221"/>
      <c r="RLL251" s="221"/>
      <c r="RLM251" s="221"/>
      <c r="RLN251" s="221"/>
      <c r="RLO251" s="221"/>
      <c r="RLP251" s="221"/>
      <c r="RLQ251" s="221"/>
      <c r="RLR251" s="221"/>
      <c r="RLS251" s="221"/>
      <c r="RLT251" s="221"/>
      <c r="RLU251" s="221"/>
      <c r="RLV251" s="221"/>
      <c r="RLW251" s="221"/>
      <c r="RLX251" s="221"/>
      <c r="RLY251" s="221"/>
      <c r="RLZ251" s="221"/>
      <c r="RMA251" s="221"/>
      <c r="RMB251" s="221"/>
      <c r="RMC251" s="221"/>
      <c r="RMD251" s="221"/>
      <c r="RME251" s="221"/>
      <c r="RMF251" s="221"/>
      <c r="RMG251" s="221"/>
      <c r="RMH251" s="221"/>
      <c r="RMI251" s="221"/>
      <c r="RMJ251" s="221"/>
      <c r="RMK251" s="221"/>
      <c r="RML251" s="221"/>
      <c r="RMM251" s="221"/>
      <c r="RMN251" s="221"/>
      <c r="RMO251" s="221"/>
      <c r="RMP251" s="221"/>
      <c r="RMQ251" s="221"/>
      <c r="RMR251" s="221"/>
      <c r="RMS251" s="221"/>
      <c r="RMT251" s="221"/>
      <c r="RMU251" s="221"/>
      <c r="RMV251" s="221"/>
      <c r="RMW251" s="221"/>
      <c r="RMX251" s="221"/>
      <c r="RMY251" s="221"/>
      <c r="RMZ251" s="221"/>
      <c r="RNA251" s="221"/>
      <c r="RNB251" s="221"/>
      <c r="RNC251" s="221"/>
      <c r="RND251" s="221"/>
      <c r="RNE251" s="221"/>
      <c r="RNF251" s="221"/>
      <c r="RNG251" s="221"/>
      <c r="RNH251" s="221"/>
      <c r="RNI251" s="221"/>
      <c r="RNJ251" s="221"/>
      <c r="RNK251" s="221"/>
      <c r="RNL251" s="221"/>
      <c r="RNM251" s="221"/>
      <c r="RNN251" s="221"/>
      <c r="RNO251" s="221"/>
      <c r="RNP251" s="221"/>
      <c r="RNQ251" s="221"/>
      <c r="RNR251" s="221"/>
      <c r="RNS251" s="221"/>
      <c r="RNT251" s="221"/>
      <c r="RNU251" s="221"/>
      <c r="RNV251" s="221"/>
      <c r="RNW251" s="221"/>
      <c r="RNX251" s="221"/>
      <c r="RNY251" s="221"/>
      <c r="RNZ251" s="221"/>
      <c r="ROA251" s="221"/>
      <c r="ROB251" s="221"/>
      <c r="ROC251" s="221"/>
      <c r="ROD251" s="221"/>
      <c r="ROE251" s="221"/>
      <c r="ROF251" s="221"/>
      <c r="ROG251" s="221"/>
      <c r="ROH251" s="221"/>
      <c r="ROI251" s="221"/>
      <c r="ROJ251" s="221"/>
      <c r="ROK251" s="221"/>
      <c r="ROL251" s="221"/>
      <c r="ROM251" s="221"/>
      <c r="RON251" s="221"/>
      <c r="ROO251" s="221"/>
      <c r="ROP251" s="221"/>
      <c r="ROQ251" s="221"/>
      <c r="ROR251" s="221"/>
      <c r="ROS251" s="221"/>
      <c r="ROT251" s="221"/>
      <c r="ROU251" s="221"/>
      <c r="ROV251" s="221"/>
      <c r="ROW251" s="221"/>
      <c r="ROX251" s="221"/>
      <c r="ROY251" s="221"/>
      <c r="ROZ251" s="221"/>
      <c r="RPA251" s="221"/>
      <c r="RPB251" s="221"/>
      <c r="RPC251" s="221"/>
      <c r="RPD251" s="221"/>
      <c r="RPE251" s="221"/>
      <c r="RPF251" s="221"/>
      <c r="RPG251" s="221"/>
      <c r="RPH251" s="221"/>
      <c r="RPI251" s="221"/>
      <c r="RPJ251" s="221"/>
      <c r="RPK251" s="221"/>
      <c r="RPL251" s="221"/>
      <c r="RPM251" s="221"/>
      <c r="RPN251" s="221"/>
      <c r="RPO251" s="221"/>
      <c r="RPP251" s="221"/>
      <c r="RPQ251" s="221"/>
      <c r="RPR251" s="221"/>
      <c r="RPS251" s="221"/>
      <c r="RPT251" s="221"/>
      <c r="RPU251" s="221"/>
      <c r="RPV251" s="221"/>
      <c r="RPW251" s="221"/>
      <c r="RPX251" s="221"/>
      <c r="RPY251" s="221"/>
      <c r="RPZ251" s="221"/>
      <c r="RQA251" s="221"/>
      <c r="RQB251" s="221"/>
      <c r="RQC251" s="221"/>
      <c r="RQD251" s="221"/>
      <c r="RQE251" s="221"/>
      <c r="RQF251" s="221"/>
      <c r="RQG251" s="221"/>
      <c r="RQH251" s="221"/>
      <c r="RQI251" s="221"/>
      <c r="RQJ251" s="221"/>
      <c r="RQK251" s="221"/>
      <c r="RQL251" s="221"/>
      <c r="RQM251" s="221"/>
      <c r="RQN251" s="221"/>
      <c r="RQO251" s="221"/>
      <c r="RQP251" s="221"/>
      <c r="RQQ251" s="221"/>
      <c r="RQR251" s="221"/>
      <c r="RQS251" s="221"/>
      <c r="RQT251" s="221"/>
      <c r="RQU251" s="221"/>
      <c r="RQV251" s="221"/>
      <c r="RQW251" s="221"/>
      <c r="RQX251" s="221"/>
      <c r="RQY251" s="221"/>
      <c r="RQZ251" s="221"/>
      <c r="RRA251" s="221"/>
      <c r="RRB251" s="221"/>
      <c r="RRC251" s="221"/>
      <c r="RRD251" s="221"/>
      <c r="RRE251" s="221"/>
      <c r="RRF251" s="221"/>
      <c r="RRG251" s="221"/>
      <c r="RRH251" s="221"/>
      <c r="RRI251" s="221"/>
      <c r="RRJ251" s="221"/>
      <c r="RRK251" s="221"/>
      <c r="RRL251" s="221"/>
      <c r="RRM251" s="221"/>
      <c r="RRN251" s="221"/>
      <c r="RRO251" s="221"/>
      <c r="RRP251" s="221"/>
      <c r="RRQ251" s="221"/>
      <c r="RRR251" s="221"/>
      <c r="RRS251" s="221"/>
      <c r="RRT251" s="221"/>
      <c r="RRU251" s="221"/>
      <c r="RRV251" s="221"/>
      <c r="RRW251" s="221"/>
      <c r="RRX251" s="221"/>
      <c r="RRY251" s="221"/>
      <c r="RRZ251" s="221"/>
      <c r="RSA251" s="221"/>
      <c r="RSB251" s="221"/>
      <c r="RSC251" s="221"/>
      <c r="RSD251" s="221"/>
      <c r="RSE251" s="221"/>
      <c r="RSF251" s="221"/>
      <c r="RSG251" s="221"/>
      <c r="RSH251" s="221"/>
      <c r="RSI251" s="221"/>
      <c r="RSJ251" s="221"/>
      <c r="RSK251" s="221"/>
      <c r="RSL251" s="221"/>
      <c r="RSM251" s="221"/>
      <c r="RSN251" s="221"/>
      <c r="RSO251" s="221"/>
      <c r="RSP251" s="221"/>
      <c r="RSQ251" s="221"/>
      <c r="RSR251" s="221"/>
      <c r="RSS251" s="221"/>
      <c r="RST251" s="221"/>
      <c r="RSU251" s="221"/>
      <c r="RSV251" s="221"/>
      <c r="RSW251" s="221"/>
      <c r="RSX251" s="221"/>
      <c r="RSY251" s="221"/>
      <c r="RSZ251" s="221"/>
      <c r="RTA251" s="221"/>
      <c r="RTB251" s="221"/>
      <c r="RTC251" s="221"/>
      <c r="RTD251" s="221"/>
      <c r="RTE251" s="221"/>
      <c r="RTF251" s="221"/>
      <c r="RTG251" s="221"/>
      <c r="RTH251" s="221"/>
      <c r="RTI251" s="221"/>
      <c r="RTJ251" s="221"/>
      <c r="RTK251" s="221"/>
      <c r="RTL251" s="221"/>
      <c r="RTM251" s="221"/>
      <c r="RTN251" s="221"/>
      <c r="RTO251" s="221"/>
      <c r="RTP251" s="221"/>
      <c r="RTQ251" s="221"/>
      <c r="RTR251" s="221"/>
      <c r="RTS251" s="221"/>
      <c r="RTT251" s="221"/>
      <c r="RTU251" s="221"/>
      <c r="RTV251" s="221"/>
      <c r="RTW251" s="221"/>
      <c r="RTX251" s="221"/>
      <c r="RTY251" s="221"/>
      <c r="RTZ251" s="221"/>
      <c r="RUA251" s="221"/>
      <c r="RUB251" s="221"/>
      <c r="RUC251" s="221"/>
      <c r="RUD251" s="221"/>
      <c r="RUE251" s="221"/>
      <c r="RUF251" s="221"/>
      <c r="RUG251" s="221"/>
      <c r="RUH251" s="221"/>
      <c r="RUI251" s="221"/>
      <c r="RUJ251" s="221"/>
      <c r="RUK251" s="221"/>
      <c r="RUL251" s="221"/>
      <c r="RUM251" s="221"/>
      <c r="RUN251" s="221"/>
      <c r="RUO251" s="221"/>
      <c r="RUP251" s="221"/>
      <c r="RUQ251" s="221"/>
      <c r="RUR251" s="221"/>
      <c r="RUS251" s="221"/>
      <c r="RUT251" s="221"/>
      <c r="RUU251" s="221"/>
      <c r="RUV251" s="221"/>
      <c r="RUW251" s="221"/>
      <c r="RUX251" s="221"/>
      <c r="RUY251" s="221"/>
      <c r="RUZ251" s="221"/>
      <c r="RVA251" s="221"/>
      <c r="RVB251" s="221"/>
      <c r="RVC251" s="221"/>
      <c r="RVD251" s="221"/>
      <c r="RVE251" s="221"/>
      <c r="RVF251" s="221"/>
      <c r="RVG251" s="221"/>
      <c r="RVH251" s="221"/>
      <c r="RVI251" s="221"/>
      <c r="RVJ251" s="221"/>
      <c r="RVK251" s="221"/>
      <c r="RVL251" s="221"/>
      <c r="RVM251" s="221"/>
      <c r="RVN251" s="221"/>
      <c r="RVO251" s="221"/>
      <c r="RVP251" s="221"/>
      <c r="RVQ251" s="221"/>
      <c r="RVR251" s="221"/>
      <c r="RVS251" s="221"/>
      <c r="RVT251" s="221"/>
      <c r="RVU251" s="221"/>
      <c r="RVV251" s="221"/>
      <c r="RVW251" s="221"/>
      <c r="RVX251" s="221"/>
      <c r="RVY251" s="221"/>
      <c r="RVZ251" s="221"/>
      <c r="RWA251" s="221"/>
      <c r="RWB251" s="221"/>
      <c r="RWC251" s="221"/>
      <c r="RWD251" s="221"/>
      <c r="RWE251" s="221"/>
      <c r="RWF251" s="221"/>
      <c r="RWG251" s="221"/>
      <c r="RWH251" s="221"/>
      <c r="RWI251" s="221"/>
      <c r="RWJ251" s="221"/>
      <c r="RWK251" s="221"/>
      <c r="RWL251" s="221"/>
      <c r="RWM251" s="221"/>
      <c r="RWN251" s="221"/>
      <c r="RWO251" s="221"/>
      <c r="RWP251" s="221"/>
      <c r="RWQ251" s="221"/>
      <c r="RWR251" s="221"/>
      <c r="RWS251" s="221"/>
      <c r="RWT251" s="221"/>
      <c r="RWU251" s="221"/>
      <c r="RWV251" s="221"/>
      <c r="RWW251" s="221"/>
      <c r="RWX251" s="221"/>
      <c r="RWY251" s="221"/>
      <c r="RWZ251" s="221"/>
      <c r="RXA251" s="221"/>
      <c r="RXB251" s="221"/>
      <c r="RXC251" s="221"/>
      <c r="RXD251" s="221"/>
      <c r="RXE251" s="221"/>
      <c r="RXF251" s="221"/>
      <c r="RXG251" s="221"/>
      <c r="RXH251" s="221"/>
      <c r="RXI251" s="221"/>
      <c r="RXJ251" s="221"/>
      <c r="RXK251" s="221"/>
      <c r="RXL251" s="221"/>
      <c r="RXM251" s="221"/>
      <c r="RXN251" s="221"/>
      <c r="RXO251" s="221"/>
      <c r="RXP251" s="221"/>
      <c r="RXQ251" s="221"/>
      <c r="RXR251" s="221"/>
      <c r="RXS251" s="221"/>
      <c r="RXT251" s="221"/>
      <c r="RXU251" s="221"/>
      <c r="RXV251" s="221"/>
      <c r="RXW251" s="221"/>
      <c r="RXX251" s="221"/>
      <c r="RXY251" s="221"/>
      <c r="RXZ251" s="221"/>
      <c r="RYA251" s="221"/>
      <c r="RYB251" s="221"/>
      <c r="RYC251" s="221"/>
      <c r="RYD251" s="221"/>
      <c r="RYE251" s="221"/>
      <c r="RYF251" s="221"/>
      <c r="RYG251" s="221"/>
      <c r="RYH251" s="221"/>
      <c r="RYI251" s="221"/>
      <c r="RYJ251" s="221"/>
      <c r="RYK251" s="221"/>
      <c r="RYL251" s="221"/>
      <c r="RYM251" s="221"/>
      <c r="RYN251" s="221"/>
      <c r="RYO251" s="221"/>
      <c r="RYP251" s="221"/>
      <c r="RYQ251" s="221"/>
      <c r="RYR251" s="221"/>
      <c r="RYS251" s="221"/>
      <c r="RYT251" s="221"/>
      <c r="RYU251" s="221"/>
      <c r="RYV251" s="221"/>
      <c r="RYW251" s="221"/>
      <c r="RYX251" s="221"/>
      <c r="RYY251" s="221"/>
      <c r="RYZ251" s="221"/>
      <c r="RZA251" s="221"/>
      <c r="RZB251" s="221"/>
      <c r="RZC251" s="221"/>
      <c r="RZD251" s="221"/>
      <c r="RZE251" s="221"/>
      <c r="RZF251" s="221"/>
      <c r="RZG251" s="221"/>
      <c r="RZH251" s="221"/>
      <c r="RZI251" s="221"/>
      <c r="RZJ251" s="221"/>
      <c r="RZK251" s="221"/>
      <c r="RZL251" s="221"/>
      <c r="RZM251" s="221"/>
      <c r="RZN251" s="221"/>
      <c r="RZO251" s="221"/>
      <c r="RZP251" s="221"/>
      <c r="RZQ251" s="221"/>
      <c r="RZR251" s="221"/>
      <c r="RZS251" s="221"/>
      <c r="RZT251" s="221"/>
      <c r="RZU251" s="221"/>
      <c r="RZV251" s="221"/>
      <c r="RZW251" s="221"/>
      <c r="RZX251" s="221"/>
      <c r="RZY251" s="221"/>
      <c r="RZZ251" s="221"/>
      <c r="SAA251" s="221"/>
      <c r="SAB251" s="221"/>
      <c r="SAC251" s="221"/>
      <c r="SAD251" s="221"/>
      <c r="SAE251" s="221"/>
      <c r="SAF251" s="221"/>
      <c r="SAG251" s="221"/>
      <c r="SAH251" s="221"/>
      <c r="SAI251" s="221"/>
      <c r="SAJ251" s="221"/>
      <c r="SAK251" s="221"/>
      <c r="SAL251" s="221"/>
      <c r="SAM251" s="221"/>
      <c r="SAN251" s="221"/>
      <c r="SAO251" s="221"/>
      <c r="SAP251" s="221"/>
      <c r="SAQ251" s="221"/>
      <c r="SAR251" s="221"/>
      <c r="SAS251" s="221"/>
      <c r="SAT251" s="221"/>
      <c r="SAU251" s="221"/>
      <c r="SAV251" s="221"/>
      <c r="SAW251" s="221"/>
      <c r="SAX251" s="221"/>
      <c r="SAY251" s="221"/>
      <c r="SAZ251" s="221"/>
      <c r="SBA251" s="221"/>
      <c r="SBB251" s="221"/>
      <c r="SBC251" s="221"/>
      <c r="SBD251" s="221"/>
      <c r="SBE251" s="221"/>
      <c r="SBF251" s="221"/>
      <c r="SBG251" s="221"/>
      <c r="SBH251" s="221"/>
      <c r="SBI251" s="221"/>
      <c r="SBJ251" s="221"/>
      <c r="SBK251" s="221"/>
      <c r="SBL251" s="221"/>
      <c r="SBM251" s="221"/>
      <c r="SBN251" s="221"/>
      <c r="SBO251" s="221"/>
      <c r="SBP251" s="221"/>
      <c r="SBQ251" s="221"/>
      <c r="SBR251" s="221"/>
      <c r="SBS251" s="221"/>
      <c r="SBT251" s="221"/>
      <c r="SBU251" s="221"/>
      <c r="SBV251" s="221"/>
      <c r="SBW251" s="221"/>
      <c r="SBX251" s="221"/>
      <c r="SBY251" s="221"/>
      <c r="SBZ251" s="221"/>
      <c r="SCA251" s="221"/>
      <c r="SCB251" s="221"/>
      <c r="SCC251" s="221"/>
      <c r="SCD251" s="221"/>
      <c r="SCE251" s="221"/>
      <c r="SCF251" s="221"/>
      <c r="SCG251" s="221"/>
      <c r="SCH251" s="221"/>
      <c r="SCI251" s="221"/>
      <c r="SCJ251" s="221"/>
      <c r="SCK251" s="221"/>
      <c r="SCL251" s="221"/>
      <c r="SCM251" s="221"/>
      <c r="SCN251" s="221"/>
      <c r="SCO251" s="221"/>
      <c r="SCP251" s="221"/>
      <c r="SCQ251" s="221"/>
      <c r="SCR251" s="221"/>
      <c r="SCS251" s="221"/>
      <c r="SCT251" s="221"/>
      <c r="SCU251" s="221"/>
      <c r="SCV251" s="221"/>
      <c r="SCW251" s="221"/>
      <c r="SCX251" s="221"/>
      <c r="SCY251" s="221"/>
      <c r="SCZ251" s="221"/>
      <c r="SDA251" s="221"/>
      <c r="SDB251" s="221"/>
      <c r="SDC251" s="221"/>
      <c r="SDD251" s="221"/>
      <c r="SDE251" s="221"/>
      <c r="SDF251" s="221"/>
      <c r="SDG251" s="221"/>
      <c r="SDH251" s="221"/>
      <c r="SDI251" s="221"/>
      <c r="SDJ251" s="221"/>
      <c r="SDK251" s="221"/>
      <c r="SDL251" s="221"/>
      <c r="SDM251" s="221"/>
      <c r="SDN251" s="221"/>
      <c r="SDO251" s="221"/>
      <c r="SDP251" s="221"/>
      <c r="SDQ251" s="221"/>
      <c r="SDR251" s="221"/>
      <c r="SDS251" s="221"/>
      <c r="SDT251" s="221"/>
      <c r="SDU251" s="221"/>
      <c r="SDV251" s="221"/>
      <c r="SDW251" s="221"/>
      <c r="SDX251" s="221"/>
      <c r="SDY251" s="221"/>
      <c r="SDZ251" s="221"/>
      <c r="SEA251" s="221"/>
      <c r="SEB251" s="221"/>
      <c r="SEC251" s="221"/>
      <c r="SED251" s="221"/>
      <c r="SEE251" s="221"/>
      <c r="SEF251" s="221"/>
      <c r="SEG251" s="221"/>
      <c r="SEH251" s="221"/>
      <c r="SEI251" s="221"/>
      <c r="SEJ251" s="221"/>
      <c r="SEK251" s="221"/>
      <c r="SEL251" s="221"/>
      <c r="SEM251" s="221"/>
      <c r="SEN251" s="221"/>
      <c r="SEO251" s="221"/>
      <c r="SEP251" s="221"/>
      <c r="SEQ251" s="221"/>
      <c r="SER251" s="221"/>
      <c r="SES251" s="221"/>
      <c r="SET251" s="221"/>
      <c r="SEU251" s="221"/>
      <c r="SEV251" s="221"/>
      <c r="SEW251" s="221"/>
      <c r="SEX251" s="221"/>
      <c r="SEY251" s="221"/>
      <c r="SEZ251" s="221"/>
      <c r="SFA251" s="221"/>
      <c r="SFB251" s="221"/>
      <c r="SFC251" s="221"/>
      <c r="SFD251" s="221"/>
      <c r="SFE251" s="221"/>
      <c r="SFF251" s="221"/>
      <c r="SFG251" s="221"/>
      <c r="SFH251" s="221"/>
      <c r="SFI251" s="221"/>
      <c r="SFJ251" s="221"/>
      <c r="SFK251" s="221"/>
      <c r="SFL251" s="221"/>
      <c r="SFM251" s="221"/>
      <c r="SFN251" s="221"/>
      <c r="SFO251" s="221"/>
      <c r="SFP251" s="221"/>
      <c r="SFQ251" s="221"/>
      <c r="SFR251" s="221"/>
      <c r="SFS251" s="221"/>
      <c r="SFT251" s="221"/>
      <c r="SFU251" s="221"/>
      <c r="SFV251" s="221"/>
      <c r="SFW251" s="221"/>
      <c r="SFX251" s="221"/>
      <c r="SFY251" s="221"/>
      <c r="SFZ251" s="221"/>
      <c r="SGA251" s="221"/>
      <c r="SGB251" s="221"/>
      <c r="SGC251" s="221"/>
      <c r="SGD251" s="221"/>
      <c r="SGE251" s="221"/>
      <c r="SGF251" s="221"/>
      <c r="SGG251" s="221"/>
      <c r="SGH251" s="221"/>
      <c r="SGI251" s="221"/>
      <c r="SGJ251" s="221"/>
      <c r="SGK251" s="221"/>
      <c r="SGL251" s="221"/>
      <c r="SGM251" s="221"/>
      <c r="SGN251" s="221"/>
      <c r="SGO251" s="221"/>
      <c r="SGP251" s="221"/>
      <c r="SGQ251" s="221"/>
      <c r="SGR251" s="221"/>
      <c r="SGS251" s="221"/>
      <c r="SGT251" s="221"/>
      <c r="SGU251" s="221"/>
      <c r="SGV251" s="221"/>
      <c r="SGW251" s="221"/>
      <c r="SGX251" s="221"/>
      <c r="SGY251" s="221"/>
      <c r="SGZ251" s="221"/>
      <c r="SHA251" s="221"/>
      <c r="SHB251" s="221"/>
      <c r="SHC251" s="221"/>
      <c r="SHD251" s="221"/>
      <c r="SHE251" s="221"/>
      <c r="SHF251" s="221"/>
      <c r="SHG251" s="221"/>
      <c r="SHH251" s="221"/>
      <c r="SHI251" s="221"/>
      <c r="SHJ251" s="221"/>
      <c r="SHK251" s="221"/>
      <c r="SHL251" s="221"/>
      <c r="SHM251" s="221"/>
      <c r="SHN251" s="221"/>
      <c r="SHO251" s="221"/>
      <c r="SHP251" s="221"/>
      <c r="SHQ251" s="221"/>
      <c r="SHR251" s="221"/>
      <c r="SHS251" s="221"/>
      <c r="SHT251" s="221"/>
      <c r="SHU251" s="221"/>
      <c r="SHV251" s="221"/>
      <c r="SHW251" s="221"/>
      <c r="SHX251" s="221"/>
      <c r="SHY251" s="221"/>
      <c r="SHZ251" s="221"/>
      <c r="SIA251" s="221"/>
      <c r="SIB251" s="221"/>
      <c r="SIC251" s="221"/>
      <c r="SID251" s="221"/>
      <c r="SIE251" s="221"/>
      <c r="SIF251" s="221"/>
      <c r="SIG251" s="221"/>
      <c r="SIH251" s="221"/>
      <c r="SII251" s="221"/>
      <c r="SIJ251" s="221"/>
      <c r="SIK251" s="221"/>
      <c r="SIL251" s="221"/>
      <c r="SIM251" s="221"/>
      <c r="SIN251" s="221"/>
      <c r="SIO251" s="221"/>
      <c r="SIP251" s="221"/>
      <c r="SIQ251" s="221"/>
      <c r="SIR251" s="221"/>
      <c r="SIS251" s="221"/>
      <c r="SIT251" s="221"/>
      <c r="SIU251" s="221"/>
      <c r="SIV251" s="221"/>
      <c r="SIW251" s="221"/>
      <c r="SIX251" s="221"/>
      <c r="SIY251" s="221"/>
      <c r="SIZ251" s="221"/>
      <c r="SJA251" s="221"/>
      <c r="SJB251" s="221"/>
      <c r="SJC251" s="221"/>
      <c r="SJD251" s="221"/>
      <c r="SJE251" s="221"/>
      <c r="SJF251" s="221"/>
      <c r="SJG251" s="221"/>
      <c r="SJH251" s="221"/>
      <c r="SJI251" s="221"/>
      <c r="SJJ251" s="221"/>
      <c r="SJK251" s="221"/>
      <c r="SJL251" s="221"/>
      <c r="SJM251" s="221"/>
      <c r="SJN251" s="221"/>
      <c r="SJO251" s="221"/>
      <c r="SJP251" s="221"/>
      <c r="SJQ251" s="221"/>
      <c r="SJR251" s="221"/>
      <c r="SJS251" s="221"/>
      <c r="SJT251" s="221"/>
      <c r="SJU251" s="221"/>
      <c r="SJV251" s="221"/>
      <c r="SJW251" s="221"/>
      <c r="SJX251" s="221"/>
      <c r="SJY251" s="221"/>
      <c r="SJZ251" s="221"/>
      <c r="SKA251" s="221"/>
      <c r="SKB251" s="221"/>
      <c r="SKC251" s="221"/>
      <c r="SKD251" s="221"/>
      <c r="SKE251" s="221"/>
      <c r="SKF251" s="221"/>
      <c r="SKG251" s="221"/>
      <c r="SKH251" s="221"/>
      <c r="SKI251" s="221"/>
      <c r="SKJ251" s="221"/>
      <c r="SKK251" s="221"/>
      <c r="SKL251" s="221"/>
      <c r="SKM251" s="221"/>
      <c r="SKN251" s="221"/>
      <c r="SKO251" s="221"/>
      <c r="SKP251" s="221"/>
      <c r="SKQ251" s="221"/>
      <c r="SKR251" s="221"/>
      <c r="SKS251" s="221"/>
      <c r="SKT251" s="221"/>
      <c r="SKU251" s="221"/>
      <c r="SKV251" s="221"/>
      <c r="SKW251" s="221"/>
      <c r="SKX251" s="221"/>
      <c r="SKY251" s="221"/>
      <c r="SKZ251" s="221"/>
      <c r="SLA251" s="221"/>
      <c r="SLB251" s="221"/>
      <c r="SLC251" s="221"/>
      <c r="SLD251" s="221"/>
      <c r="SLE251" s="221"/>
      <c r="SLF251" s="221"/>
      <c r="SLG251" s="221"/>
      <c r="SLH251" s="221"/>
      <c r="SLI251" s="221"/>
      <c r="SLJ251" s="221"/>
      <c r="SLK251" s="221"/>
      <c r="SLL251" s="221"/>
      <c r="SLM251" s="221"/>
      <c r="SLN251" s="221"/>
      <c r="SLO251" s="221"/>
      <c r="SLP251" s="221"/>
      <c r="SLQ251" s="221"/>
      <c r="SLR251" s="221"/>
      <c r="SLS251" s="221"/>
      <c r="SLT251" s="221"/>
      <c r="SLU251" s="221"/>
      <c r="SLV251" s="221"/>
      <c r="SLW251" s="221"/>
      <c r="SLX251" s="221"/>
      <c r="SLY251" s="221"/>
      <c r="SLZ251" s="221"/>
      <c r="SMA251" s="221"/>
      <c r="SMB251" s="221"/>
      <c r="SMC251" s="221"/>
      <c r="SMD251" s="221"/>
      <c r="SME251" s="221"/>
      <c r="SMF251" s="221"/>
      <c r="SMG251" s="221"/>
      <c r="SMH251" s="221"/>
      <c r="SMI251" s="221"/>
      <c r="SMJ251" s="221"/>
      <c r="SMK251" s="221"/>
      <c r="SML251" s="221"/>
      <c r="SMM251" s="221"/>
      <c r="SMN251" s="221"/>
      <c r="SMO251" s="221"/>
      <c r="SMP251" s="221"/>
      <c r="SMQ251" s="221"/>
      <c r="SMR251" s="221"/>
      <c r="SMS251" s="221"/>
      <c r="SMT251" s="221"/>
      <c r="SMU251" s="221"/>
      <c r="SMV251" s="221"/>
      <c r="SMW251" s="221"/>
      <c r="SMX251" s="221"/>
      <c r="SMY251" s="221"/>
      <c r="SMZ251" s="221"/>
      <c r="SNA251" s="221"/>
      <c r="SNB251" s="221"/>
      <c r="SNC251" s="221"/>
      <c r="SND251" s="221"/>
      <c r="SNE251" s="221"/>
      <c r="SNF251" s="221"/>
      <c r="SNG251" s="221"/>
      <c r="SNH251" s="221"/>
      <c r="SNI251" s="221"/>
      <c r="SNJ251" s="221"/>
      <c r="SNK251" s="221"/>
      <c r="SNL251" s="221"/>
      <c r="SNM251" s="221"/>
      <c r="SNN251" s="221"/>
      <c r="SNO251" s="221"/>
      <c r="SNP251" s="221"/>
      <c r="SNQ251" s="221"/>
      <c r="SNR251" s="221"/>
      <c r="SNS251" s="221"/>
      <c r="SNT251" s="221"/>
      <c r="SNU251" s="221"/>
      <c r="SNV251" s="221"/>
      <c r="SNW251" s="221"/>
      <c r="SNX251" s="221"/>
      <c r="SNY251" s="221"/>
      <c r="SNZ251" s="221"/>
      <c r="SOA251" s="221"/>
      <c r="SOB251" s="221"/>
      <c r="SOC251" s="221"/>
      <c r="SOD251" s="221"/>
      <c r="SOE251" s="221"/>
      <c r="SOF251" s="221"/>
      <c r="SOG251" s="221"/>
      <c r="SOH251" s="221"/>
      <c r="SOI251" s="221"/>
      <c r="SOJ251" s="221"/>
      <c r="SOK251" s="221"/>
      <c r="SOL251" s="221"/>
      <c r="SOM251" s="221"/>
      <c r="SON251" s="221"/>
      <c r="SOO251" s="221"/>
      <c r="SOP251" s="221"/>
      <c r="SOQ251" s="221"/>
      <c r="SOR251" s="221"/>
      <c r="SOS251" s="221"/>
      <c r="SOT251" s="221"/>
      <c r="SOU251" s="221"/>
      <c r="SOV251" s="221"/>
      <c r="SOW251" s="221"/>
      <c r="SOX251" s="221"/>
      <c r="SOY251" s="221"/>
      <c r="SOZ251" s="221"/>
      <c r="SPA251" s="221"/>
      <c r="SPB251" s="221"/>
      <c r="SPC251" s="221"/>
      <c r="SPD251" s="221"/>
      <c r="SPE251" s="221"/>
      <c r="SPF251" s="221"/>
      <c r="SPG251" s="221"/>
      <c r="SPH251" s="221"/>
      <c r="SPI251" s="221"/>
      <c r="SPJ251" s="221"/>
      <c r="SPK251" s="221"/>
      <c r="SPL251" s="221"/>
      <c r="SPM251" s="221"/>
      <c r="SPN251" s="221"/>
      <c r="SPO251" s="221"/>
      <c r="SPP251" s="221"/>
      <c r="SPQ251" s="221"/>
      <c r="SPR251" s="221"/>
      <c r="SPS251" s="221"/>
      <c r="SPT251" s="221"/>
      <c r="SPU251" s="221"/>
      <c r="SPV251" s="221"/>
      <c r="SPW251" s="221"/>
      <c r="SPX251" s="221"/>
      <c r="SPY251" s="221"/>
      <c r="SPZ251" s="221"/>
      <c r="SQA251" s="221"/>
      <c r="SQB251" s="221"/>
      <c r="SQC251" s="221"/>
      <c r="SQD251" s="221"/>
      <c r="SQE251" s="221"/>
      <c r="SQF251" s="221"/>
      <c r="SQG251" s="221"/>
      <c r="SQH251" s="221"/>
      <c r="SQI251" s="221"/>
      <c r="SQJ251" s="221"/>
      <c r="SQK251" s="221"/>
      <c r="SQL251" s="221"/>
      <c r="SQM251" s="221"/>
      <c r="SQN251" s="221"/>
      <c r="SQO251" s="221"/>
      <c r="SQP251" s="221"/>
      <c r="SQQ251" s="221"/>
      <c r="SQR251" s="221"/>
      <c r="SQS251" s="221"/>
      <c r="SQT251" s="221"/>
      <c r="SQU251" s="221"/>
      <c r="SQV251" s="221"/>
      <c r="SQW251" s="221"/>
      <c r="SQX251" s="221"/>
      <c r="SQY251" s="221"/>
      <c r="SQZ251" s="221"/>
      <c r="SRA251" s="221"/>
      <c r="SRB251" s="221"/>
      <c r="SRC251" s="221"/>
      <c r="SRD251" s="221"/>
      <c r="SRE251" s="221"/>
      <c r="SRF251" s="221"/>
      <c r="SRG251" s="221"/>
      <c r="SRH251" s="221"/>
      <c r="SRI251" s="221"/>
      <c r="SRJ251" s="221"/>
      <c r="SRK251" s="221"/>
      <c r="SRL251" s="221"/>
      <c r="SRM251" s="221"/>
      <c r="SRN251" s="221"/>
      <c r="SRO251" s="221"/>
      <c r="SRP251" s="221"/>
      <c r="SRQ251" s="221"/>
      <c r="SRR251" s="221"/>
      <c r="SRS251" s="221"/>
      <c r="SRT251" s="221"/>
      <c r="SRU251" s="221"/>
      <c r="SRV251" s="221"/>
      <c r="SRW251" s="221"/>
      <c r="SRX251" s="221"/>
      <c r="SRY251" s="221"/>
      <c r="SRZ251" s="221"/>
      <c r="SSA251" s="221"/>
      <c r="SSB251" s="221"/>
      <c r="SSC251" s="221"/>
      <c r="SSD251" s="221"/>
      <c r="SSE251" s="221"/>
      <c r="SSF251" s="221"/>
      <c r="SSG251" s="221"/>
      <c r="SSH251" s="221"/>
      <c r="SSI251" s="221"/>
      <c r="SSJ251" s="221"/>
      <c r="SSK251" s="221"/>
      <c r="SSL251" s="221"/>
      <c r="SSM251" s="221"/>
      <c r="SSN251" s="221"/>
      <c r="SSO251" s="221"/>
      <c r="SSP251" s="221"/>
      <c r="SSQ251" s="221"/>
      <c r="SSR251" s="221"/>
      <c r="SSS251" s="221"/>
      <c r="SST251" s="221"/>
      <c r="SSU251" s="221"/>
      <c r="SSV251" s="221"/>
      <c r="SSW251" s="221"/>
      <c r="SSX251" s="221"/>
      <c r="SSY251" s="221"/>
      <c r="SSZ251" s="221"/>
      <c r="STA251" s="221"/>
      <c r="STB251" s="221"/>
      <c r="STC251" s="221"/>
      <c r="STD251" s="221"/>
      <c r="STE251" s="221"/>
      <c r="STF251" s="221"/>
      <c r="STG251" s="221"/>
      <c r="STH251" s="221"/>
      <c r="STI251" s="221"/>
      <c r="STJ251" s="221"/>
      <c r="STK251" s="221"/>
      <c r="STL251" s="221"/>
      <c r="STM251" s="221"/>
      <c r="STN251" s="221"/>
      <c r="STO251" s="221"/>
      <c r="STP251" s="221"/>
      <c r="STQ251" s="221"/>
      <c r="STR251" s="221"/>
      <c r="STS251" s="221"/>
      <c r="STT251" s="221"/>
      <c r="STU251" s="221"/>
      <c r="STV251" s="221"/>
      <c r="STW251" s="221"/>
      <c r="STX251" s="221"/>
      <c r="STY251" s="221"/>
      <c r="STZ251" s="221"/>
      <c r="SUA251" s="221"/>
      <c r="SUB251" s="221"/>
      <c r="SUC251" s="221"/>
      <c r="SUD251" s="221"/>
      <c r="SUE251" s="221"/>
      <c r="SUF251" s="221"/>
      <c r="SUG251" s="221"/>
      <c r="SUH251" s="221"/>
      <c r="SUI251" s="221"/>
      <c r="SUJ251" s="221"/>
      <c r="SUK251" s="221"/>
      <c r="SUL251" s="221"/>
      <c r="SUM251" s="221"/>
      <c r="SUN251" s="221"/>
      <c r="SUO251" s="221"/>
      <c r="SUP251" s="221"/>
      <c r="SUQ251" s="221"/>
      <c r="SUR251" s="221"/>
      <c r="SUS251" s="221"/>
      <c r="SUT251" s="221"/>
      <c r="SUU251" s="221"/>
      <c r="SUV251" s="221"/>
      <c r="SUW251" s="221"/>
      <c r="SUX251" s="221"/>
      <c r="SUY251" s="221"/>
      <c r="SUZ251" s="221"/>
      <c r="SVA251" s="221"/>
      <c r="SVB251" s="221"/>
      <c r="SVC251" s="221"/>
      <c r="SVD251" s="221"/>
      <c r="SVE251" s="221"/>
      <c r="SVF251" s="221"/>
      <c r="SVG251" s="221"/>
      <c r="SVH251" s="221"/>
      <c r="SVI251" s="221"/>
      <c r="SVJ251" s="221"/>
      <c r="SVK251" s="221"/>
      <c r="SVL251" s="221"/>
      <c r="SVM251" s="221"/>
      <c r="SVN251" s="221"/>
      <c r="SVO251" s="221"/>
      <c r="SVP251" s="221"/>
      <c r="SVQ251" s="221"/>
      <c r="SVR251" s="221"/>
      <c r="SVS251" s="221"/>
      <c r="SVT251" s="221"/>
      <c r="SVU251" s="221"/>
      <c r="SVV251" s="221"/>
      <c r="SVW251" s="221"/>
      <c r="SVX251" s="221"/>
      <c r="SVY251" s="221"/>
      <c r="SVZ251" s="221"/>
      <c r="SWA251" s="221"/>
      <c r="SWB251" s="221"/>
      <c r="SWC251" s="221"/>
      <c r="SWD251" s="221"/>
      <c r="SWE251" s="221"/>
      <c r="SWF251" s="221"/>
      <c r="SWG251" s="221"/>
      <c r="SWH251" s="221"/>
      <c r="SWI251" s="221"/>
      <c r="SWJ251" s="221"/>
      <c r="SWK251" s="221"/>
      <c r="SWL251" s="221"/>
      <c r="SWM251" s="221"/>
      <c r="SWN251" s="221"/>
      <c r="SWO251" s="221"/>
      <c r="SWP251" s="221"/>
      <c r="SWQ251" s="221"/>
      <c r="SWR251" s="221"/>
      <c r="SWS251" s="221"/>
      <c r="SWT251" s="221"/>
      <c r="SWU251" s="221"/>
      <c r="SWV251" s="221"/>
      <c r="SWW251" s="221"/>
      <c r="SWX251" s="221"/>
      <c r="SWY251" s="221"/>
      <c r="SWZ251" s="221"/>
      <c r="SXA251" s="221"/>
      <c r="SXB251" s="221"/>
      <c r="SXC251" s="221"/>
      <c r="SXD251" s="221"/>
      <c r="SXE251" s="221"/>
      <c r="SXF251" s="221"/>
      <c r="SXG251" s="221"/>
      <c r="SXH251" s="221"/>
      <c r="SXI251" s="221"/>
      <c r="SXJ251" s="221"/>
      <c r="SXK251" s="221"/>
      <c r="SXL251" s="221"/>
      <c r="SXM251" s="221"/>
      <c r="SXN251" s="221"/>
      <c r="SXO251" s="221"/>
      <c r="SXP251" s="221"/>
      <c r="SXQ251" s="221"/>
      <c r="SXR251" s="221"/>
      <c r="SXS251" s="221"/>
      <c r="SXT251" s="221"/>
      <c r="SXU251" s="221"/>
      <c r="SXV251" s="221"/>
      <c r="SXW251" s="221"/>
      <c r="SXX251" s="221"/>
      <c r="SXY251" s="221"/>
      <c r="SXZ251" s="221"/>
      <c r="SYA251" s="221"/>
      <c r="SYB251" s="221"/>
      <c r="SYC251" s="221"/>
      <c r="SYD251" s="221"/>
      <c r="SYE251" s="221"/>
      <c r="SYF251" s="221"/>
      <c r="SYG251" s="221"/>
      <c r="SYH251" s="221"/>
      <c r="SYI251" s="221"/>
      <c r="SYJ251" s="221"/>
      <c r="SYK251" s="221"/>
      <c r="SYL251" s="221"/>
      <c r="SYM251" s="221"/>
      <c r="SYN251" s="221"/>
      <c r="SYO251" s="221"/>
      <c r="SYP251" s="221"/>
      <c r="SYQ251" s="221"/>
      <c r="SYR251" s="221"/>
      <c r="SYS251" s="221"/>
      <c r="SYT251" s="221"/>
      <c r="SYU251" s="221"/>
      <c r="SYV251" s="221"/>
      <c r="SYW251" s="221"/>
      <c r="SYX251" s="221"/>
      <c r="SYY251" s="221"/>
      <c r="SYZ251" s="221"/>
      <c r="SZA251" s="221"/>
      <c r="SZB251" s="221"/>
      <c r="SZC251" s="221"/>
      <c r="SZD251" s="221"/>
      <c r="SZE251" s="221"/>
      <c r="SZF251" s="221"/>
      <c r="SZG251" s="221"/>
      <c r="SZH251" s="221"/>
      <c r="SZI251" s="221"/>
      <c r="SZJ251" s="221"/>
      <c r="SZK251" s="221"/>
      <c r="SZL251" s="221"/>
      <c r="SZM251" s="221"/>
      <c r="SZN251" s="221"/>
      <c r="SZO251" s="221"/>
      <c r="SZP251" s="221"/>
      <c r="SZQ251" s="221"/>
      <c r="SZR251" s="221"/>
      <c r="SZS251" s="221"/>
      <c r="SZT251" s="221"/>
      <c r="SZU251" s="221"/>
      <c r="SZV251" s="221"/>
      <c r="SZW251" s="221"/>
      <c r="SZX251" s="221"/>
      <c r="SZY251" s="221"/>
      <c r="SZZ251" s="221"/>
      <c r="TAA251" s="221"/>
      <c r="TAB251" s="221"/>
      <c r="TAC251" s="221"/>
      <c r="TAD251" s="221"/>
      <c r="TAE251" s="221"/>
      <c r="TAF251" s="221"/>
      <c r="TAG251" s="221"/>
      <c r="TAH251" s="221"/>
      <c r="TAI251" s="221"/>
      <c r="TAJ251" s="221"/>
      <c r="TAK251" s="221"/>
      <c r="TAL251" s="221"/>
      <c r="TAM251" s="221"/>
      <c r="TAN251" s="221"/>
      <c r="TAO251" s="221"/>
      <c r="TAP251" s="221"/>
      <c r="TAQ251" s="221"/>
      <c r="TAR251" s="221"/>
      <c r="TAS251" s="221"/>
      <c r="TAT251" s="221"/>
      <c r="TAU251" s="221"/>
      <c r="TAV251" s="221"/>
      <c r="TAW251" s="221"/>
      <c r="TAX251" s="221"/>
      <c r="TAY251" s="221"/>
      <c r="TAZ251" s="221"/>
      <c r="TBA251" s="221"/>
      <c r="TBB251" s="221"/>
      <c r="TBC251" s="221"/>
      <c r="TBD251" s="221"/>
      <c r="TBE251" s="221"/>
      <c r="TBF251" s="221"/>
      <c r="TBG251" s="221"/>
      <c r="TBH251" s="221"/>
      <c r="TBI251" s="221"/>
      <c r="TBJ251" s="221"/>
      <c r="TBK251" s="221"/>
      <c r="TBL251" s="221"/>
      <c r="TBM251" s="221"/>
      <c r="TBN251" s="221"/>
      <c r="TBO251" s="221"/>
      <c r="TBP251" s="221"/>
      <c r="TBQ251" s="221"/>
      <c r="TBR251" s="221"/>
      <c r="TBS251" s="221"/>
      <c r="TBT251" s="221"/>
      <c r="TBU251" s="221"/>
      <c r="TBV251" s="221"/>
      <c r="TBW251" s="221"/>
      <c r="TBX251" s="221"/>
      <c r="TBY251" s="221"/>
      <c r="TBZ251" s="221"/>
      <c r="TCA251" s="221"/>
      <c r="TCB251" s="221"/>
      <c r="TCC251" s="221"/>
      <c r="TCD251" s="221"/>
      <c r="TCE251" s="221"/>
      <c r="TCF251" s="221"/>
      <c r="TCG251" s="221"/>
      <c r="TCH251" s="221"/>
      <c r="TCI251" s="221"/>
      <c r="TCJ251" s="221"/>
      <c r="TCK251" s="221"/>
      <c r="TCL251" s="221"/>
      <c r="TCM251" s="221"/>
      <c r="TCN251" s="221"/>
      <c r="TCO251" s="221"/>
      <c r="TCP251" s="221"/>
      <c r="TCQ251" s="221"/>
      <c r="TCR251" s="221"/>
      <c r="TCS251" s="221"/>
      <c r="TCT251" s="221"/>
      <c r="TCU251" s="221"/>
      <c r="TCV251" s="221"/>
      <c r="TCW251" s="221"/>
      <c r="TCX251" s="221"/>
      <c r="TCY251" s="221"/>
      <c r="TCZ251" s="221"/>
      <c r="TDA251" s="221"/>
      <c r="TDB251" s="221"/>
      <c r="TDC251" s="221"/>
      <c r="TDD251" s="221"/>
      <c r="TDE251" s="221"/>
      <c r="TDF251" s="221"/>
      <c r="TDG251" s="221"/>
      <c r="TDH251" s="221"/>
      <c r="TDI251" s="221"/>
      <c r="TDJ251" s="221"/>
      <c r="TDK251" s="221"/>
      <c r="TDL251" s="221"/>
      <c r="TDM251" s="221"/>
      <c r="TDN251" s="221"/>
      <c r="TDO251" s="221"/>
      <c r="TDP251" s="221"/>
      <c r="TDQ251" s="221"/>
      <c r="TDR251" s="221"/>
      <c r="TDS251" s="221"/>
      <c r="TDT251" s="221"/>
      <c r="TDU251" s="221"/>
      <c r="TDV251" s="221"/>
      <c r="TDW251" s="221"/>
      <c r="TDX251" s="221"/>
      <c r="TDY251" s="221"/>
      <c r="TDZ251" s="221"/>
      <c r="TEA251" s="221"/>
      <c r="TEB251" s="221"/>
      <c r="TEC251" s="221"/>
      <c r="TED251" s="221"/>
      <c r="TEE251" s="221"/>
      <c r="TEF251" s="221"/>
      <c r="TEG251" s="221"/>
      <c r="TEH251" s="221"/>
      <c r="TEI251" s="221"/>
      <c r="TEJ251" s="221"/>
      <c r="TEK251" s="221"/>
      <c r="TEL251" s="221"/>
      <c r="TEM251" s="221"/>
      <c r="TEN251" s="221"/>
      <c r="TEO251" s="221"/>
      <c r="TEP251" s="221"/>
      <c r="TEQ251" s="221"/>
      <c r="TER251" s="221"/>
      <c r="TES251" s="221"/>
      <c r="TET251" s="221"/>
      <c r="TEU251" s="221"/>
      <c r="TEV251" s="221"/>
      <c r="TEW251" s="221"/>
      <c r="TEX251" s="221"/>
      <c r="TEY251" s="221"/>
      <c r="TEZ251" s="221"/>
      <c r="TFA251" s="221"/>
      <c r="TFB251" s="221"/>
      <c r="TFC251" s="221"/>
      <c r="TFD251" s="221"/>
      <c r="TFE251" s="221"/>
      <c r="TFF251" s="221"/>
      <c r="TFG251" s="221"/>
      <c r="TFH251" s="221"/>
      <c r="TFI251" s="221"/>
      <c r="TFJ251" s="221"/>
      <c r="TFK251" s="221"/>
      <c r="TFL251" s="221"/>
      <c r="TFM251" s="221"/>
      <c r="TFN251" s="221"/>
      <c r="TFO251" s="221"/>
      <c r="TFP251" s="221"/>
      <c r="TFQ251" s="221"/>
      <c r="TFR251" s="221"/>
      <c r="TFS251" s="221"/>
      <c r="TFT251" s="221"/>
      <c r="TFU251" s="221"/>
      <c r="TFV251" s="221"/>
      <c r="TFW251" s="221"/>
      <c r="TFX251" s="221"/>
      <c r="TFY251" s="221"/>
      <c r="TFZ251" s="221"/>
      <c r="TGA251" s="221"/>
      <c r="TGB251" s="221"/>
      <c r="TGC251" s="221"/>
      <c r="TGD251" s="221"/>
      <c r="TGE251" s="221"/>
      <c r="TGF251" s="221"/>
      <c r="TGG251" s="221"/>
      <c r="TGH251" s="221"/>
      <c r="TGI251" s="221"/>
      <c r="TGJ251" s="221"/>
      <c r="TGK251" s="221"/>
      <c r="TGL251" s="221"/>
      <c r="TGM251" s="221"/>
      <c r="TGN251" s="221"/>
      <c r="TGO251" s="221"/>
      <c r="TGP251" s="221"/>
      <c r="TGQ251" s="221"/>
      <c r="TGR251" s="221"/>
      <c r="TGS251" s="221"/>
      <c r="TGT251" s="221"/>
      <c r="TGU251" s="221"/>
      <c r="TGV251" s="221"/>
      <c r="TGW251" s="221"/>
      <c r="TGX251" s="221"/>
      <c r="TGY251" s="221"/>
      <c r="TGZ251" s="221"/>
      <c r="THA251" s="221"/>
      <c r="THB251" s="221"/>
      <c r="THC251" s="221"/>
      <c r="THD251" s="221"/>
      <c r="THE251" s="221"/>
      <c r="THF251" s="221"/>
      <c r="THG251" s="221"/>
      <c r="THH251" s="221"/>
      <c r="THI251" s="221"/>
      <c r="THJ251" s="221"/>
      <c r="THK251" s="221"/>
      <c r="THL251" s="221"/>
      <c r="THM251" s="221"/>
      <c r="THN251" s="221"/>
      <c r="THO251" s="221"/>
      <c r="THP251" s="221"/>
      <c r="THQ251" s="221"/>
      <c r="THR251" s="221"/>
      <c r="THS251" s="221"/>
      <c r="THT251" s="221"/>
      <c r="THU251" s="221"/>
      <c r="THV251" s="221"/>
      <c r="THW251" s="221"/>
      <c r="THX251" s="221"/>
      <c r="THY251" s="221"/>
      <c r="THZ251" s="221"/>
      <c r="TIA251" s="221"/>
      <c r="TIB251" s="221"/>
      <c r="TIC251" s="221"/>
      <c r="TID251" s="221"/>
      <c r="TIE251" s="221"/>
      <c r="TIF251" s="221"/>
      <c r="TIG251" s="221"/>
      <c r="TIH251" s="221"/>
      <c r="TII251" s="221"/>
      <c r="TIJ251" s="221"/>
      <c r="TIK251" s="221"/>
      <c r="TIL251" s="221"/>
      <c r="TIM251" s="221"/>
      <c r="TIN251" s="221"/>
      <c r="TIO251" s="221"/>
      <c r="TIP251" s="221"/>
      <c r="TIQ251" s="221"/>
      <c r="TIR251" s="221"/>
      <c r="TIS251" s="221"/>
      <c r="TIT251" s="221"/>
      <c r="TIU251" s="221"/>
      <c r="TIV251" s="221"/>
      <c r="TIW251" s="221"/>
      <c r="TIX251" s="221"/>
      <c r="TIY251" s="221"/>
      <c r="TIZ251" s="221"/>
      <c r="TJA251" s="221"/>
      <c r="TJB251" s="221"/>
      <c r="TJC251" s="221"/>
      <c r="TJD251" s="221"/>
      <c r="TJE251" s="221"/>
      <c r="TJF251" s="221"/>
      <c r="TJG251" s="221"/>
      <c r="TJH251" s="221"/>
      <c r="TJI251" s="221"/>
      <c r="TJJ251" s="221"/>
      <c r="TJK251" s="221"/>
      <c r="TJL251" s="221"/>
      <c r="TJM251" s="221"/>
      <c r="TJN251" s="221"/>
      <c r="TJO251" s="221"/>
      <c r="TJP251" s="221"/>
      <c r="TJQ251" s="221"/>
      <c r="TJR251" s="221"/>
      <c r="TJS251" s="221"/>
      <c r="TJT251" s="221"/>
      <c r="TJU251" s="221"/>
      <c r="TJV251" s="221"/>
      <c r="TJW251" s="221"/>
      <c r="TJX251" s="221"/>
      <c r="TJY251" s="221"/>
      <c r="TJZ251" s="221"/>
      <c r="TKA251" s="221"/>
      <c r="TKB251" s="221"/>
      <c r="TKC251" s="221"/>
      <c r="TKD251" s="221"/>
      <c r="TKE251" s="221"/>
      <c r="TKF251" s="221"/>
      <c r="TKG251" s="221"/>
      <c r="TKH251" s="221"/>
      <c r="TKI251" s="221"/>
      <c r="TKJ251" s="221"/>
      <c r="TKK251" s="221"/>
      <c r="TKL251" s="221"/>
      <c r="TKM251" s="221"/>
      <c r="TKN251" s="221"/>
      <c r="TKO251" s="221"/>
      <c r="TKP251" s="221"/>
      <c r="TKQ251" s="221"/>
      <c r="TKR251" s="221"/>
      <c r="TKS251" s="221"/>
      <c r="TKT251" s="221"/>
      <c r="TKU251" s="221"/>
      <c r="TKV251" s="221"/>
      <c r="TKW251" s="221"/>
      <c r="TKX251" s="221"/>
      <c r="TKY251" s="221"/>
      <c r="TKZ251" s="221"/>
      <c r="TLA251" s="221"/>
      <c r="TLB251" s="221"/>
      <c r="TLC251" s="221"/>
      <c r="TLD251" s="221"/>
      <c r="TLE251" s="221"/>
      <c r="TLF251" s="221"/>
      <c r="TLG251" s="221"/>
      <c r="TLH251" s="221"/>
      <c r="TLI251" s="221"/>
      <c r="TLJ251" s="221"/>
      <c r="TLK251" s="221"/>
      <c r="TLL251" s="221"/>
      <c r="TLM251" s="221"/>
      <c r="TLN251" s="221"/>
      <c r="TLO251" s="221"/>
      <c r="TLP251" s="221"/>
      <c r="TLQ251" s="221"/>
      <c r="TLR251" s="221"/>
      <c r="TLS251" s="221"/>
      <c r="TLT251" s="221"/>
      <c r="TLU251" s="221"/>
      <c r="TLV251" s="221"/>
      <c r="TLW251" s="221"/>
      <c r="TLX251" s="221"/>
      <c r="TLY251" s="221"/>
      <c r="TLZ251" s="221"/>
      <c r="TMA251" s="221"/>
      <c r="TMB251" s="221"/>
      <c r="TMC251" s="221"/>
      <c r="TMD251" s="221"/>
      <c r="TME251" s="221"/>
      <c r="TMF251" s="221"/>
      <c r="TMG251" s="221"/>
      <c r="TMH251" s="221"/>
      <c r="TMI251" s="221"/>
      <c r="TMJ251" s="221"/>
      <c r="TMK251" s="221"/>
      <c r="TML251" s="221"/>
      <c r="TMM251" s="221"/>
      <c r="TMN251" s="221"/>
      <c r="TMO251" s="221"/>
      <c r="TMP251" s="221"/>
      <c r="TMQ251" s="221"/>
      <c r="TMR251" s="221"/>
      <c r="TMS251" s="221"/>
      <c r="TMT251" s="221"/>
      <c r="TMU251" s="221"/>
      <c r="TMV251" s="221"/>
      <c r="TMW251" s="221"/>
      <c r="TMX251" s="221"/>
      <c r="TMY251" s="221"/>
      <c r="TMZ251" s="221"/>
      <c r="TNA251" s="221"/>
      <c r="TNB251" s="221"/>
      <c r="TNC251" s="221"/>
      <c r="TND251" s="221"/>
      <c r="TNE251" s="221"/>
      <c r="TNF251" s="221"/>
      <c r="TNG251" s="221"/>
      <c r="TNH251" s="221"/>
      <c r="TNI251" s="221"/>
      <c r="TNJ251" s="221"/>
      <c r="TNK251" s="221"/>
      <c r="TNL251" s="221"/>
      <c r="TNM251" s="221"/>
      <c r="TNN251" s="221"/>
      <c r="TNO251" s="221"/>
      <c r="TNP251" s="221"/>
      <c r="TNQ251" s="221"/>
      <c r="TNR251" s="221"/>
      <c r="TNS251" s="221"/>
      <c r="TNT251" s="221"/>
      <c r="TNU251" s="221"/>
      <c r="TNV251" s="221"/>
      <c r="TNW251" s="221"/>
      <c r="TNX251" s="221"/>
      <c r="TNY251" s="221"/>
      <c r="TNZ251" s="221"/>
      <c r="TOA251" s="221"/>
      <c r="TOB251" s="221"/>
      <c r="TOC251" s="221"/>
      <c r="TOD251" s="221"/>
      <c r="TOE251" s="221"/>
      <c r="TOF251" s="221"/>
      <c r="TOG251" s="221"/>
      <c r="TOH251" s="221"/>
      <c r="TOI251" s="221"/>
      <c r="TOJ251" s="221"/>
      <c r="TOK251" s="221"/>
      <c r="TOL251" s="221"/>
      <c r="TOM251" s="221"/>
      <c r="TON251" s="221"/>
      <c r="TOO251" s="221"/>
      <c r="TOP251" s="221"/>
      <c r="TOQ251" s="221"/>
      <c r="TOR251" s="221"/>
      <c r="TOS251" s="221"/>
      <c r="TOT251" s="221"/>
      <c r="TOU251" s="221"/>
      <c r="TOV251" s="221"/>
      <c r="TOW251" s="221"/>
      <c r="TOX251" s="221"/>
      <c r="TOY251" s="221"/>
      <c r="TOZ251" s="221"/>
      <c r="TPA251" s="221"/>
      <c r="TPB251" s="221"/>
      <c r="TPC251" s="221"/>
      <c r="TPD251" s="221"/>
      <c r="TPE251" s="221"/>
      <c r="TPF251" s="221"/>
      <c r="TPG251" s="221"/>
      <c r="TPH251" s="221"/>
      <c r="TPI251" s="221"/>
      <c r="TPJ251" s="221"/>
      <c r="TPK251" s="221"/>
      <c r="TPL251" s="221"/>
      <c r="TPM251" s="221"/>
      <c r="TPN251" s="221"/>
      <c r="TPO251" s="221"/>
      <c r="TPP251" s="221"/>
      <c r="TPQ251" s="221"/>
      <c r="TPR251" s="221"/>
      <c r="TPS251" s="221"/>
      <c r="TPT251" s="221"/>
      <c r="TPU251" s="221"/>
      <c r="TPV251" s="221"/>
      <c r="TPW251" s="221"/>
      <c r="TPX251" s="221"/>
      <c r="TPY251" s="221"/>
      <c r="TPZ251" s="221"/>
      <c r="TQA251" s="221"/>
      <c r="TQB251" s="221"/>
      <c r="TQC251" s="221"/>
      <c r="TQD251" s="221"/>
      <c r="TQE251" s="221"/>
      <c r="TQF251" s="221"/>
      <c r="TQG251" s="221"/>
      <c r="TQH251" s="221"/>
      <c r="TQI251" s="221"/>
      <c r="TQJ251" s="221"/>
      <c r="TQK251" s="221"/>
      <c r="TQL251" s="221"/>
      <c r="TQM251" s="221"/>
      <c r="TQN251" s="221"/>
      <c r="TQO251" s="221"/>
      <c r="TQP251" s="221"/>
      <c r="TQQ251" s="221"/>
      <c r="TQR251" s="221"/>
      <c r="TQS251" s="221"/>
      <c r="TQT251" s="221"/>
      <c r="TQU251" s="221"/>
      <c r="TQV251" s="221"/>
      <c r="TQW251" s="221"/>
      <c r="TQX251" s="221"/>
      <c r="TQY251" s="221"/>
      <c r="TQZ251" s="221"/>
      <c r="TRA251" s="221"/>
      <c r="TRB251" s="221"/>
      <c r="TRC251" s="221"/>
      <c r="TRD251" s="221"/>
      <c r="TRE251" s="221"/>
      <c r="TRF251" s="221"/>
      <c r="TRG251" s="221"/>
      <c r="TRH251" s="221"/>
      <c r="TRI251" s="221"/>
      <c r="TRJ251" s="221"/>
      <c r="TRK251" s="221"/>
      <c r="TRL251" s="221"/>
      <c r="TRM251" s="221"/>
      <c r="TRN251" s="221"/>
      <c r="TRO251" s="221"/>
      <c r="TRP251" s="221"/>
      <c r="TRQ251" s="221"/>
      <c r="TRR251" s="221"/>
      <c r="TRS251" s="221"/>
      <c r="TRT251" s="221"/>
      <c r="TRU251" s="221"/>
      <c r="TRV251" s="221"/>
      <c r="TRW251" s="221"/>
      <c r="TRX251" s="221"/>
      <c r="TRY251" s="221"/>
      <c r="TRZ251" s="221"/>
      <c r="TSA251" s="221"/>
      <c r="TSB251" s="221"/>
      <c r="TSC251" s="221"/>
      <c r="TSD251" s="221"/>
      <c r="TSE251" s="221"/>
      <c r="TSF251" s="221"/>
      <c r="TSG251" s="221"/>
      <c r="TSH251" s="221"/>
      <c r="TSI251" s="221"/>
      <c r="TSJ251" s="221"/>
      <c r="TSK251" s="221"/>
      <c r="TSL251" s="221"/>
      <c r="TSM251" s="221"/>
      <c r="TSN251" s="221"/>
      <c r="TSO251" s="221"/>
      <c r="TSP251" s="221"/>
      <c r="TSQ251" s="221"/>
      <c r="TSR251" s="221"/>
      <c r="TSS251" s="221"/>
      <c r="TST251" s="221"/>
      <c r="TSU251" s="221"/>
      <c r="TSV251" s="221"/>
      <c r="TSW251" s="221"/>
      <c r="TSX251" s="221"/>
      <c r="TSY251" s="221"/>
      <c r="TSZ251" s="221"/>
      <c r="TTA251" s="221"/>
      <c r="TTB251" s="221"/>
      <c r="TTC251" s="221"/>
      <c r="TTD251" s="221"/>
      <c r="TTE251" s="221"/>
      <c r="TTF251" s="221"/>
      <c r="TTG251" s="221"/>
      <c r="TTH251" s="221"/>
      <c r="TTI251" s="221"/>
      <c r="TTJ251" s="221"/>
      <c r="TTK251" s="221"/>
      <c r="TTL251" s="221"/>
      <c r="TTM251" s="221"/>
      <c r="TTN251" s="221"/>
      <c r="TTO251" s="221"/>
      <c r="TTP251" s="221"/>
      <c r="TTQ251" s="221"/>
      <c r="TTR251" s="221"/>
      <c r="TTS251" s="221"/>
      <c r="TTT251" s="221"/>
      <c r="TTU251" s="221"/>
      <c r="TTV251" s="221"/>
      <c r="TTW251" s="221"/>
      <c r="TTX251" s="221"/>
      <c r="TTY251" s="221"/>
      <c r="TTZ251" s="221"/>
      <c r="TUA251" s="221"/>
      <c r="TUB251" s="221"/>
      <c r="TUC251" s="221"/>
      <c r="TUD251" s="221"/>
      <c r="TUE251" s="221"/>
      <c r="TUF251" s="221"/>
      <c r="TUG251" s="221"/>
      <c r="TUH251" s="221"/>
      <c r="TUI251" s="221"/>
      <c r="TUJ251" s="221"/>
      <c r="TUK251" s="221"/>
      <c r="TUL251" s="221"/>
      <c r="TUM251" s="221"/>
      <c r="TUN251" s="221"/>
      <c r="TUO251" s="221"/>
      <c r="TUP251" s="221"/>
      <c r="TUQ251" s="221"/>
      <c r="TUR251" s="221"/>
      <c r="TUS251" s="221"/>
      <c r="TUT251" s="221"/>
      <c r="TUU251" s="221"/>
      <c r="TUV251" s="221"/>
      <c r="TUW251" s="221"/>
      <c r="TUX251" s="221"/>
      <c r="TUY251" s="221"/>
      <c r="TUZ251" s="221"/>
      <c r="TVA251" s="221"/>
      <c r="TVB251" s="221"/>
      <c r="TVC251" s="221"/>
      <c r="TVD251" s="221"/>
      <c r="TVE251" s="221"/>
      <c r="TVF251" s="221"/>
      <c r="TVG251" s="221"/>
      <c r="TVH251" s="221"/>
      <c r="TVI251" s="221"/>
      <c r="TVJ251" s="221"/>
      <c r="TVK251" s="221"/>
      <c r="TVL251" s="221"/>
      <c r="TVM251" s="221"/>
      <c r="TVN251" s="221"/>
      <c r="TVO251" s="221"/>
      <c r="TVP251" s="221"/>
      <c r="TVQ251" s="221"/>
      <c r="TVR251" s="221"/>
      <c r="TVS251" s="221"/>
      <c r="TVT251" s="221"/>
      <c r="TVU251" s="221"/>
      <c r="TVV251" s="221"/>
      <c r="TVW251" s="221"/>
      <c r="TVX251" s="221"/>
      <c r="TVY251" s="221"/>
      <c r="TVZ251" s="221"/>
      <c r="TWA251" s="221"/>
      <c r="TWB251" s="221"/>
      <c r="TWC251" s="221"/>
      <c r="TWD251" s="221"/>
      <c r="TWE251" s="221"/>
      <c r="TWF251" s="221"/>
      <c r="TWG251" s="221"/>
      <c r="TWH251" s="221"/>
      <c r="TWI251" s="221"/>
      <c r="TWJ251" s="221"/>
      <c r="TWK251" s="221"/>
      <c r="TWL251" s="221"/>
      <c r="TWM251" s="221"/>
      <c r="TWN251" s="221"/>
      <c r="TWO251" s="221"/>
      <c r="TWP251" s="221"/>
      <c r="TWQ251" s="221"/>
      <c r="TWR251" s="221"/>
      <c r="TWS251" s="221"/>
      <c r="TWT251" s="221"/>
      <c r="TWU251" s="221"/>
      <c r="TWV251" s="221"/>
      <c r="TWW251" s="221"/>
      <c r="TWX251" s="221"/>
      <c r="TWY251" s="221"/>
      <c r="TWZ251" s="221"/>
      <c r="TXA251" s="221"/>
      <c r="TXB251" s="221"/>
      <c r="TXC251" s="221"/>
      <c r="TXD251" s="221"/>
      <c r="TXE251" s="221"/>
      <c r="TXF251" s="221"/>
      <c r="TXG251" s="221"/>
      <c r="TXH251" s="221"/>
      <c r="TXI251" s="221"/>
      <c r="TXJ251" s="221"/>
      <c r="TXK251" s="221"/>
      <c r="TXL251" s="221"/>
      <c r="TXM251" s="221"/>
      <c r="TXN251" s="221"/>
      <c r="TXO251" s="221"/>
      <c r="TXP251" s="221"/>
      <c r="TXQ251" s="221"/>
      <c r="TXR251" s="221"/>
      <c r="TXS251" s="221"/>
      <c r="TXT251" s="221"/>
      <c r="TXU251" s="221"/>
      <c r="TXV251" s="221"/>
      <c r="TXW251" s="221"/>
      <c r="TXX251" s="221"/>
      <c r="TXY251" s="221"/>
      <c r="TXZ251" s="221"/>
      <c r="TYA251" s="221"/>
      <c r="TYB251" s="221"/>
      <c r="TYC251" s="221"/>
      <c r="TYD251" s="221"/>
      <c r="TYE251" s="221"/>
      <c r="TYF251" s="221"/>
      <c r="TYG251" s="221"/>
      <c r="TYH251" s="221"/>
      <c r="TYI251" s="221"/>
      <c r="TYJ251" s="221"/>
      <c r="TYK251" s="221"/>
      <c r="TYL251" s="221"/>
      <c r="TYM251" s="221"/>
      <c r="TYN251" s="221"/>
      <c r="TYO251" s="221"/>
      <c r="TYP251" s="221"/>
      <c r="TYQ251" s="221"/>
      <c r="TYR251" s="221"/>
      <c r="TYS251" s="221"/>
      <c r="TYT251" s="221"/>
      <c r="TYU251" s="221"/>
      <c r="TYV251" s="221"/>
      <c r="TYW251" s="221"/>
      <c r="TYX251" s="221"/>
      <c r="TYY251" s="221"/>
      <c r="TYZ251" s="221"/>
      <c r="TZA251" s="221"/>
      <c r="TZB251" s="221"/>
      <c r="TZC251" s="221"/>
      <c r="TZD251" s="221"/>
      <c r="TZE251" s="221"/>
      <c r="TZF251" s="221"/>
      <c r="TZG251" s="221"/>
      <c r="TZH251" s="221"/>
      <c r="TZI251" s="221"/>
      <c r="TZJ251" s="221"/>
      <c r="TZK251" s="221"/>
      <c r="TZL251" s="221"/>
      <c r="TZM251" s="221"/>
      <c r="TZN251" s="221"/>
      <c r="TZO251" s="221"/>
      <c r="TZP251" s="221"/>
      <c r="TZQ251" s="221"/>
      <c r="TZR251" s="221"/>
      <c r="TZS251" s="221"/>
      <c r="TZT251" s="221"/>
      <c r="TZU251" s="221"/>
      <c r="TZV251" s="221"/>
      <c r="TZW251" s="221"/>
      <c r="TZX251" s="221"/>
      <c r="TZY251" s="221"/>
      <c r="TZZ251" s="221"/>
      <c r="UAA251" s="221"/>
      <c r="UAB251" s="221"/>
      <c r="UAC251" s="221"/>
      <c r="UAD251" s="221"/>
      <c r="UAE251" s="221"/>
      <c r="UAF251" s="221"/>
      <c r="UAG251" s="221"/>
      <c r="UAH251" s="221"/>
      <c r="UAI251" s="221"/>
      <c r="UAJ251" s="221"/>
      <c r="UAK251" s="221"/>
      <c r="UAL251" s="221"/>
      <c r="UAM251" s="221"/>
      <c r="UAN251" s="221"/>
      <c r="UAO251" s="221"/>
      <c r="UAP251" s="221"/>
      <c r="UAQ251" s="221"/>
      <c r="UAR251" s="221"/>
      <c r="UAS251" s="221"/>
      <c r="UAT251" s="221"/>
      <c r="UAU251" s="221"/>
      <c r="UAV251" s="221"/>
      <c r="UAW251" s="221"/>
      <c r="UAX251" s="221"/>
      <c r="UAY251" s="221"/>
      <c r="UAZ251" s="221"/>
      <c r="UBA251" s="221"/>
      <c r="UBB251" s="221"/>
      <c r="UBC251" s="221"/>
      <c r="UBD251" s="221"/>
      <c r="UBE251" s="221"/>
      <c r="UBF251" s="221"/>
      <c r="UBG251" s="221"/>
      <c r="UBH251" s="221"/>
      <c r="UBI251" s="221"/>
      <c r="UBJ251" s="221"/>
      <c r="UBK251" s="221"/>
      <c r="UBL251" s="221"/>
      <c r="UBM251" s="221"/>
      <c r="UBN251" s="221"/>
      <c r="UBO251" s="221"/>
      <c r="UBP251" s="221"/>
      <c r="UBQ251" s="221"/>
      <c r="UBR251" s="221"/>
      <c r="UBS251" s="221"/>
      <c r="UBT251" s="221"/>
      <c r="UBU251" s="221"/>
      <c r="UBV251" s="221"/>
      <c r="UBW251" s="221"/>
      <c r="UBX251" s="221"/>
      <c r="UBY251" s="221"/>
      <c r="UBZ251" s="221"/>
      <c r="UCA251" s="221"/>
      <c r="UCB251" s="221"/>
      <c r="UCC251" s="221"/>
      <c r="UCD251" s="221"/>
      <c r="UCE251" s="221"/>
      <c r="UCF251" s="221"/>
      <c r="UCG251" s="221"/>
      <c r="UCH251" s="221"/>
      <c r="UCI251" s="221"/>
      <c r="UCJ251" s="221"/>
      <c r="UCK251" s="221"/>
      <c r="UCL251" s="221"/>
      <c r="UCM251" s="221"/>
      <c r="UCN251" s="221"/>
      <c r="UCO251" s="221"/>
      <c r="UCP251" s="221"/>
      <c r="UCQ251" s="221"/>
      <c r="UCR251" s="221"/>
      <c r="UCS251" s="221"/>
      <c r="UCT251" s="221"/>
      <c r="UCU251" s="221"/>
      <c r="UCV251" s="221"/>
      <c r="UCW251" s="221"/>
      <c r="UCX251" s="221"/>
      <c r="UCY251" s="221"/>
      <c r="UCZ251" s="221"/>
      <c r="UDA251" s="221"/>
      <c r="UDB251" s="221"/>
      <c r="UDC251" s="221"/>
      <c r="UDD251" s="221"/>
      <c r="UDE251" s="221"/>
      <c r="UDF251" s="221"/>
      <c r="UDG251" s="221"/>
      <c r="UDH251" s="221"/>
      <c r="UDI251" s="221"/>
      <c r="UDJ251" s="221"/>
      <c r="UDK251" s="221"/>
      <c r="UDL251" s="221"/>
      <c r="UDM251" s="221"/>
      <c r="UDN251" s="221"/>
      <c r="UDO251" s="221"/>
      <c r="UDP251" s="221"/>
      <c r="UDQ251" s="221"/>
      <c r="UDR251" s="221"/>
      <c r="UDS251" s="221"/>
      <c r="UDT251" s="221"/>
      <c r="UDU251" s="221"/>
      <c r="UDV251" s="221"/>
      <c r="UDW251" s="221"/>
      <c r="UDX251" s="221"/>
      <c r="UDY251" s="221"/>
      <c r="UDZ251" s="221"/>
      <c r="UEA251" s="221"/>
      <c r="UEB251" s="221"/>
      <c r="UEC251" s="221"/>
      <c r="UED251" s="221"/>
      <c r="UEE251" s="221"/>
      <c r="UEF251" s="221"/>
      <c r="UEG251" s="221"/>
      <c r="UEH251" s="221"/>
      <c r="UEI251" s="221"/>
      <c r="UEJ251" s="221"/>
      <c r="UEK251" s="221"/>
      <c r="UEL251" s="221"/>
      <c r="UEM251" s="221"/>
      <c r="UEN251" s="221"/>
      <c r="UEO251" s="221"/>
      <c r="UEP251" s="221"/>
      <c r="UEQ251" s="221"/>
      <c r="UER251" s="221"/>
      <c r="UES251" s="221"/>
      <c r="UET251" s="221"/>
      <c r="UEU251" s="221"/>
      <c r="UEV251" s="221"/>
      <c r="UEW251" s="221"/>
      <c r="UEX251" s="221"/>
      <c r="UEY251" s="221"/>
      <c r="UEZ251" s="221"/>
      <c r="UFA251" s="221"/>
      <c r="UFB251" s="221"/>
      <c r="UFC251" s="221"/>
      <c r="UFD251" s="221"/>
      <c r="UFE251" s="221"/>
      <c r="UFF251" s="221"/>
      <c r="UFG251" s="221"/>
      <c r="UFH251" s="221"/>
      <c r="UFI251" s="221"/>
      <c r="UFJ251" s="221"/>
      <c r="UFK251" s="221"/>
      <c r="UFL251" s="221"/>
      <c r="UFM251" s="221"/>
      <c r="UFN251" s="221"/>
      <c r="UFO251" s="221"/>
      <c r="UFP251" s="221"/>
      <c r="UFQ251" s="221"/>
      <c r="UFR251" s="221"/>
      <c r="UFS251" s="221"/>
      <c r="UFT251" s="221"/>
      <c r="UFU251" s="221"/>
      <c r="UFV251" s="221"/>
      <c r="UFW251" s="221"/>
      <c r="UFX251" s="221"/>
      <c r="UFY251" s="221"/>
      <c r="UFZ251" s="221"/>
      <c r="UGA251" s="221"/>
      <c r="UGB251" s="221"/>
      <c r="UGC251" s="221"/>
      <c r="UGD251" s="221"/>
      <c r="UGE251" s="221"/>
      <c r="UGF251" s="221"/>
      <c r="UGG251" s="221"/>
      <c r="UGH251" s="221"/>
      <c r="UGI251" s="221"/>
      <c r="UGJ251" s="221"/>
      <c r="UGK251" s="221"/>
      <c r="UGL251" s="221"/>
      <c r="UGM251" s="221"/>
      <c r="UGN251" s="221"/>
      <c r="UGO251" s="221"/>
      <c r="UGP251" s="221"/>
      <c r="UGQ251" s="221"/>
      <c r="UGR251" s="221"/>
      <c r="UGS251" s="221"/>
      <c r="UGT251" s="221"/>
      <c r="UGU251" s="221"/>
      <c r="UGV251" s="221"/>
      <c r="UGW251" s="221"/>
      <c r="UGX251" s="221"/>
      <c r="UGY251" s="221"/>
      <c r="UGZ251" s="221"/>
      <c r="UHA251" s="221"/>
      <c r="UHB251" s="221"/>
      <c r="UHC251" s="221"/>
      <c r="UHD251" s="221"/>
      <c r="UHE251" s="221"/>
      <c r="UHF251" s="221"/>
      <c r="UHG251" s="221"/>
      <c r="UHH251" s="221"/>
      <c r="UHI251" s="221"/>
      <c r="UHJ251" s="221"/>
      <c r="UHK251" s="221"/>
      <c r="UHL251" s="221"/>
      <c r="UHM251" s="221"/>
      <c r="UHN251" s="221"/>
      <c r="UHO251" s="221"/>
      <c r="UHP251" s="221"/>
      <c r="UHQ251" s="221"/>
      <c r="UHR251" s="221"/>
      <c r="UHS251" s="221"/>
      <c r="UHT251" s="221"/>
      <c r="UHU251" s="221"/>
      <c r="UHV251" s="221"/>
      <c r="UHW251" s="221"/>
      <c r="UHX251" s="221"/>
      <c r="UHY251" s="221"/>
      <c r="UHZ251" s="221"/>
      <c r="UIA251" s="221"/>
      <c r="UIB251" s="221"/>
      <c r="UIC251" s="221"/>
      <c r="UID251" s="221"/>
      <c r="UIE251" s="221"/>
      <c r="UIF251" s="221"/>
      <c r="UIG251" s="221"/>
      <c r="UIH251" s="221"/>
      <c r="UII251" s="221"/>
      <c r="UIJ251" s="221"/>
      <c r="UIK251" s="221"/>
      <c r="UIL251" s="221"/>
      <c r="UIM251" s="221"/>
      <c r="UIN251" s="221"/>
      <c r="UIO251" s="221"/>
      <c r="UIP251" s="221"/>
      <c r="UIQ251" s="221"/>
      <c r="UIR251" s="221"/>
      <c r="UIS251" s="221"/>
      <c r="UIT251" s="221"/>
      <c r="UIU251" s="221"/>
      <c r="UIV251" s="221"/>
      <c r="UIW251" s="221"/>
      <c r="UIX251" s="221"/>
      <c r="UIY251" s="221"/>
      <c r="UIZ251" s="221"/>
      <c r="UJA251" s="221"/>
      <c r="UJB251" s="221"/>
      <c r="UJC251" s="221"/>
      <c r="UJD251" s="221"/>
      <c r="UJE251" s="221"/>
      <c r="UJF251" s="221"/>
      <c r="UJG251" s="221"/>
      <c r="UJH251" s="221"/>
      <c r="UJI251" s="221"/>
      <c r="UJJ251" s="221"/>
      <c r="UJK251" s="221"/>
      <c r="UJL251" s="221"/>
      <c r="UJM251" s="221"/>
      <c r="UJN251" s="221"/>
      <c r="UJO251" s="221"/>
      <c r="UJP251" s="221"/>
      <c r="UJQ251" s="221"/>
      <c r="UJR251" s="221"/>
      <c r="UJS251" s="221"/>
      <c r="UJT251" s="221"/>
      <c r="UJU251" s="221"/>
      <c r="UJV251" s="221"/>
      <c r="UJW251" s="221"/>
      <c r="UJX251" s="221"/>
      <c r="UJY251" s="221"/>
      <c r="UJZ251" s="221"/>
      <c r="UKA251" s="221"/>
      <c r="UKB251" s="221"/>
      <c r="UKC251" s="221"/>
      <c r="UKD251" s="221"/>
      <c r="UKE251" s="221"/>
      <c r="UKF251" s="221"/>
      <c r="UKG251" s="221"/>
      <c r="UKH251" s="221"/>
      <c r="UKI251" s="221"/>
      <c r="UKJ251" s="221"/>
      <c r="UKK251" s="221"/>
      <c r="UKL251" s="221"/>
      <c r="UKM251" s="221"/>
      <c r="UKN251" s="221"/>
      <c r="UKO251" s="221"/>
      <c r="UKP251" s="221"/>
      <c r="UKQ251" s="221"/>
      <c r="UKR251" s="221"/>
      <c r="UKS251" s="221"/>
      <c r="UKT251" s="221"/>
      <c r="UKU251" s="221"/>
      <c r="UKV251" s="221"/>
      <c r="UKW251" s="221"/>
      <c r="UKX251" s="221"/>
      <c r="UKY251" s="221"/>
      <c r="UKZ251" s="221"/>
      <c r="ULA251" s="221"/>
      <c r="ULB251" s="221"/>
      <c r="ULC251" s="221"/>
      <c r="ULD251" s="221"/>
      <c r="ULE251" s="221"/>
      <c r="ULF251" s="221"/>
      <c r="ULG251" s="221"/>
      <c r="ULH251" s="221"/>
      <c r="ULI251" s="221"/>
      <c r="ULJ251" s="221"/>
      <c r="ULK251" s="221"/>
      <c r="ULL251" s="221"/>
      <c r="ULM251" s="221"/>
      <c r="ULN251" s="221"/>
      <c r="ULO251" s="221"/>
      <c r="ULP251" s="221"/>
      <c r="ULQ251" s="221"/>
      <c r="ULR251" s="221"/>
      <c r="ULS251" s="221"/>
      <c r="ULT251" s="221"/>
      <c r="ULU251" s="221"/>
      <c r="ULV251" s="221"/>
      <c r="ULW251" s="221"/>
      <c r="ULX251" s="221"/>
      <c r="ULY251" s="221"/>
      <c r="ULZ251" s="221"/>
      <c r="UMA251" s="221"/>
      <c r="UMB251" s="221"/>
      <c r="UMC251" s="221"/>
      <c r="UMD251" s="221"/>
      <c r="UME251" s="221"/>
      <c r="UMF251" s="221"/>
      <c r="UMG251" s="221"/>
      <c r="UMH251" s="221"/>
      <c r="UMI251" s="221"/>
      <c r="UMJ251" s="221"/>
      <c r="UMK251" s="221"/>
      <c r="UML251" s="221"/>
      <c r="UMM251" s="221"/>
      <c r="UMN251" s="221"/>
      <c r="UMO251" s="221"/>
      <c r="UMP251" s="221"/>
      <c r="UMQ251" s="221"/>
      <c r="UMR251" s="221"/>
      <c r="UMS251" s="221"/>
      <c r="UMT251" s="221"/>
      <c r="UMU251" s="221"/>
      <c r="UMV251" s="221"/>
      <c r="UMW251" s="221"/>
      <c r="UMX251" s="221"/>
      <c r="UMY251" s="221"/>
      <c r="UMZ251" s="221"/>
      <c r="UNA251" s="221"/>
      <c r="UNB251" s="221"/>
      <c r="UNC251" s="221"/>
      <c r="UND251" s="221"/>
      <c r="UNE251" s="221"/>
      <c r="UNF251" s="221"/>
      <c r="UNG251" s="221"/>
      <c r="UNH251" s="221"/>
      <c r="UNI251" s="221"/>
      <c r="UNJ251" s="221"/>
      <c r="UNK251" s="221"/>
      <c r="UNL251" s="221"/>
      <c r="UNM251" s="221"/>
      <c r="UNN251" s="221"/>
      <c r="UNO251" s="221"/>
      <c r="UNP251" s="221"/>
      <c r="UNQ251" s="221"/>
      <c r="UNR251" s="221"/>
      <c r="UNS251" s="221"/>
      <c r="UNT251" s="221"/>
      <c r="UNU251" s="221"/>
      <c r="UNV251" s="221"/>
      <c r="UNW251" s="221"/>
      <c r="UNX251" s="221"/>
      <c r="UNY251" s="221"/>
      <c r="UNZ251" s="221"/>
      <c r="UOA251" s="221"/>
      <c r="UOB251" s="221"/>
      <c r="UOC251" s="221"/>
      <c r="UOD251" s="221"/>
      <c r="UOE251" s="221"/>
      <c r="UOF251" s="221"/>
      <c r="UOG251" s="221"/>
      <c r="UOH251" s="221"/>
      <c r="UOI251" s="221"/>
      <c r="UOJ251" s="221"/>
      <c r="UOK251" s="221"/>
      <c r="UOL251" s="221"/>
      <c r="UOM251" s="221"/>
      <c r="UON251" s="221"/>
      <c r="UOO251" s="221"/>
      <c r="UOP251" s="221"/>
      <c r="UOQ251" s="221"/>
      <c r="UOR251" s="221"/>
      <c r="UOS251" s="221"/>
      <c r="UOT251" s="221"/>
      <c r="UOU251" s="221"/>
      <c r="UOV251" s="221"/>
      <c r="UOW251" s="221"/>
      <c r="UOX251" s="221"/>
      <c r="UOY251" s="221"/>
      <c r="UOZ251" s="221"/>
      <c r="UPA251" s="221"/>
      <c r="UPB251" s="221"/>
      <c r="UPC251" s="221"/>
      <c r="UPD251" s="221"/>
      <c r="UPE251" s="221"/>
      <c r="UPF251" s="221"/>
      <c r="UPG251" s="221"/>
      <c r="UPH251" s="221"/>
      <c r="UPI251" s="221"/>
      <c r="UPJ251" s="221"/>
      <c r="UPK251" s="221"/>
      <c r="UPL251" s="221"/>
      <c r="UPM251" s="221"/>
      <c r="UPN251" s="221"/>
      <c r="UPO251" s="221"/>
      <c r="UPP251" s="221"/>
      <c r="UPQ251" s="221"/>
      <c r="UPR251" s="221"/>
      <c r="UPS251" s="221"/>
      <c r="UPT251" s="221"/>
      <c r="UPU251" s="221"/>
      <c r="UPV251" s="221"/>
      <c r="UPW251" s="221"/>
      <c r="UPX251" s="221"/>
      <c r="UPY251" s="221"/>
      <c r="UPZ251" s="221"/>
      <c r="UQA251" s="221"/>
      <c r="UQB251" s="221"/>
      <c r="UQC251" s="221"/>
      <c r="UQD251" s="221"/>
      <c r="UQE251" s="221"/>
      <c r="UQF251" s="221"/>
      <c r="UQG251" s="221"/>
      <c r="UQH251" s="221"/>
      <c r="UQI251" s="221"/>
      <c r="UQJ251" s="221"/>
      <c r="UQK251" s="221"/>
      <c r="UQL251" s="221"/>
      <c r="UQM251" s="221"/>
      <c r="UQN251" s="221"/>
      <c r="UQO251" s="221"/>
      <c r="UQP251" s="221"/>
      <c r="UQQ251" s="221"/>
      <c r="UQR251" s="221"/>
      <c r="UQS251" s="221"/>
      <c r="UQT251" s="221"/>
      <c r="UQU251" s="221"/>
      <c r="UQV251" s="221"/>
      <c r="UQW251" s="221"/>
      <c r="UQX251" s="221"/>
      <c r="UQY251" s="221"/>
      <c r="UQZ251" s="221"/>
      <c r="URA251" s="221"/>
      <c r="URB251" s="221"/>
      <c r="URC251" s="221"/>
      <c r="URD251" s="221"/>
      <c r="URE251" s="221"/>
      <c r="URF251" s="221"/>
      <c r="URG251" s="221"/>
      <c r="URH251" s="221"/>
      <c r="URI251" s="221"/>
      <c r="URJ251" s="221"/>
      <c r="URK251" s="221"/>
      <c r="URL251" s="221"/>
      <c r="URM251" s="221"/>
      <c r="URN251" s="221"/>
      <c r="URO251" s="221"/>
      <c r="URP251" s="221"/>
      <c r="URQ251" s="221"/>
      <c r="URR251" s="221"/>
      <c r="URS251" s="221"/>
      <c r="URT251" s="221"/>
      <c r="URU251" s="221"/>
      <c r="URV251" s="221"/>
      <c r="URW251" s="221"/>
      <c r="URX251" s="221"/>
      <c r="URY251" s="221"/>
      <c r="URZ251" s="221"/>
      <c r="USA251" s="221"/>
      <c r="USB251" s="221"/>
      <c r="USC251" s="221"/>
      <c r="USD251" s="221"/>
      <c r="USE251" s="221"/>
      <c r="USF251" s="221"/>
      <c r="USG251" s="221"/>
      <c r="USH251" s="221"/>
      <c r="USI251" s="221"/>
      <c r="USJ251" s="221"/>
      <c r="USK251" s="221"/>
      <c r="USL251" s="221"/>
      <c r="USM251" s="221"/>
      <c r="USN251" s="221"/>
      <c r="USO251" s="221"/>
      <c r="USP251" s="221"/>
      <c r="USQ251" s="221"/>
      <c r="USR251" s="221"/>
      <c r="USS251" s="221"/>
      <c r="UST251" s="221"/>
      <c r="USU251" s="221"/>
      <c r="USV251" s="221"/>
      <c r="USW251" s="221"/>
      <c r="USX251" s="221"/>
      <c r="USY251" s="221"/>
      <c r="USZ251" s="221"/>
      <c r="UTA251" s="221"/>
      <c r="UTB251" s="221"/>
      <c r="UTC251" s="221"/>
      <c r="UTD251" s="221"/>
      <c r="UTE251" s="221"/>
      <c r="UTF251" s="221"/>
      <c r="UTG251" s="221"/>
      <c r="UTH251" s="221"/>
      <c r="UTI251" s="221"/>
      <c r="UTJ251" s="221"/>
      <c r="UTK251" s="221"/>
      <c r="UTL251" s="221"/>
      <c r="UTM251" s="221"/>
      <c r="UTN251" s="221"/>
      <c r="UTO251" s="221"/>
      <c r="UTP251" s="221"/>
      <c r="UTQ251" s="221"/>
      <c r="UTR251" s="221"/>
      <c r="UTS251" s="221"/>
      <c r="UTT251" s="221"/>
      <c r="UTU251" s="221"/>
      <c r="UTV251" s="221"/>
      <c r="UTW251" s="221"/>
      <c r="UTX251" s="221"/>
      <c r="UTY251" s="221"/>
      <c r="UTZ251" s="221"/>
      <c r="UUA251" s="221"/>
      <c r="UUB251" s="221"/>
      <c r="UUC251" s="221"/>
      <c r="UUD251" s="221"/>
      <c r="UUE251" s="221"/>
      <c r="UUF251" s="221"/>
      <c r="UUG251" s="221"/>
      <c r="UUH251" s="221"/>
      <c r="UUI251" s="221"/>
      <c r="UUJ251" s="221"/>
      <c r="UUK251" s="221"/>
      <c r="UUL251" s="221"/>
      <c r="UUM251" s="221"/>
      <c r="UUN251" s="221"/>
      <c r="UUO251" s="221"/>
      <c r="UUP251" s="221"/>
      <c r="UUQ251" s="221"/>
      <c r="UUR251" s="221"/>
      <c r="UUS251" s="221"/>
      <c r="UUT251" s="221"/>
      <c r="UUU251" s="221"/>
      <c r="UUV251" s="221"/>
      <c r="UUW251" s="221"/>
      <c r="UUX251" s="221"/>
      <c r="UUY251" s="221"/>
      <c r="UUZ251" s="221"/>
      <c r="UVA251" s="221"/>
      <c r="UVB251" s="221"/>
      <c r="UVC251" s="221"/>
      <c r="UVD251" s="221"/>
      <c r="UVE251" s="221"/>
      <c r="UVF251" s="221"/>
      <c r="UVG251" s="221"/>
      <c r="UVH251" s="221"/>
      <c r="UVI251" s="221"/>
      <c r="UVJ251" s="221"/>
      <c r="UVK251" s="221"/>
      <c r="UVL251" s="221"/>
      <c r="UVM251" s="221"/>
      <c r="UVN251" s="221"/>
      <c r="UVO251" s="221"/>
      <c r="UVP251" s="221"/>
      <c r="UVQ251" s="221"/>
      <c r="UVR251" s="221"/>
      <c r="UVS251" s="221"/>
      <c r="UVT251" s="221"/>
      <c r="UVU251" s="221"/>
      <c r="UVV251" s="221"/>
      <c r="UVW251" s="221"/>
      <c r="UVX251" s="221"/>
      <c r="UVY251" s="221"/>
      <c r="UVZ251" s="221"/>
      <c r="UWA251" s="221"/>
      <c r="UWB251" s="221"/>
      <c r="UWC251" s="221"/>
      <c r="UWD251" s="221"/>
      <c r="UWE251" s="221"/>
      <c r="UWF251" s="221"/>
      <c r="UWG251" s="221"/>
      <c r="UWH251" s="221"/>
      <c r="UWI251" s="221"/>
      <c r="UWJ251" s="221"/>
      <c r="UWK251" s="221"/>
      <c r="UWL251" s="221"/>
      <c r="UWM251" s="221"/>
      <c r="UWN251" s="221"/>
      <c r="UWO251" s="221"/>
      <c r="UWP251" s="221"/>
      <c r="UWQ251" s="221"/>
      <c r="UWR251" s="221"/>
      <c r="UWS251" s="221"/>
      <c r="UWT251" s="221"/>
      <c r="UWU251" s="221"/>
      <c r="UWV251" s="221"/>
      <c r="UWW251" s="221"/>
      <c r="UWX251" s="221"/>
      <c r="UWY251" s="221"/>
      <c r="UWZ251" s="221"/>
      <c r="UXA251" s="221"/>
      <c r="UXB251" s="221"/>
      <c r="UXC251" s="221"/>
      <c r="UXD251" s="221"/>
      <c r="UXE251" s="221"/>
      <c r="UXF251" s="221"/>
      <c r="UXG251" s="221"/>
      <c r="UXH251" s="221"/>
      <c r="UXI251" s="221"/>
      <c r="UXJ251" s="221"/>
      <c r="UXK251" s="221"/>
      <c r="UXL251" s="221"/>
      <c r="UXM251" s="221"/>
      <c r="UXN251" s="221"/>
      <c r="UXO251" s="221"/>
      <c r="UXP251" s="221"/>
      <c r="UXQ251" s="221"/>
      <c r="UXR251" s="221"/>
      <c r="UXS251" s="221"/>
      <c r="UXT251" s="221"/>
      <c r="UXU251" s="221"/>
      <c r="UXV251" s="221"/>
      <c r="UXW251" s="221"/>
      <c r="UXX251" s="221"/>
      <c r="UXY251" s="221"/>
      <c r="UXZ251" s="221"/>
      <c r="UYA251" s="221"/>
      <c r="UYB251" s="221"/>
      <c r="UYC251" s="221"/>
      <c r="UYD251" s="221"/>
      <c r="UYE251" s="221"/>
      <c r="UYF251" s="221"/>
      <c r="UYG251" s="221"/>
      <c r="UYH251" s="221"/>
      <c r="UYI251" s="221"/>
      <c r="UYJ251" s="221"/>
      <c r="UYK251" s="221"/>
      <c r="UYL251" s="221"/>
      <c r="UYM251" s="221"/>
      <c r="UYN251" s="221"/>
      <c r="UYO251" s="221"/>
      <c r="UYP251" s="221"/>
      <c r="UYQ251" s="221"/>
      <c r="UYR251" s="221"/>
      <c r="UYS251" s="221"/>
      <c r="UYT251" s="221"/>
      <c r="UYU251" s="221"/>
      <c r="UYV251" s="221"/>
      <c r="UYW251" s="221"/>
      <c r="UYX251" s="221"/>
      <c r="UYY251" s="221"/>
      <c r="UYZ251" s="221"/>
      <c r="UZA251" s="221"/>
      <c r="UZB251" s="221"/>
      <c r="UZC251" s="221"/>
      <c r="UZD251" s="221"/>
      <c r="UZE251" s="221"/>
      <c r="UZF251" s="221"/>
      <c r="UZG251" s="221"/>
      <c r="UZH251" s="221"/>
      <c r="UZI251" s="221"/>
      <c r="UZJ251" s="221"/>
      <c r="UZK251" s="221"/>
      <c r="UZL251" s="221"/>
      <c r="UZM251" s="221"/>
      <c r="UZN251" s="221"/>
      <c r="UZO251" s="221"/>
      <c r="UZP251" s="221"/>
      <c r="UZQ251" s="221"/>
      <c r="UZR251" s="221"/>
      <c r="UZS251" s="221"/>
      <c r="UZT251" s="221"/>
      <c r="UZU251" s="221"/>
      <c r="UZV251" s="221"/>
      <c r="UZW251" s="221"/>
      <c r="UZX251" s="221"/>
      <c r="UZY251" s="221"/>
      <c r="UZZ251" s="221"/>
      <c r="VAA251" s="221"/>
      <c r="VAB251" s="221"/>
      <c r="VAC251" s="221"/>
      <c r="VAD251" s="221"/>
      <c r="VAE251" s="221"/>
      <c r="VAF251" s="221"/>
      <c r="VAG251" s="221"/>
      <c r="VAH251" s="221"/>
      <c r="VAI251" s="221"/>
      <c r="VAJ251" s="221"/>
      <c r="VAK251" s="221"/>
      <c r="VAL251" s="221"/>
      <c r="VAM251" s="221"/>
      <c r="VAN251" s="221"/>
      <c r="VAO251" s="221"/>
      <c r="VAP251" s="221"/>
      <c r="VAQ251" s="221"/>
      <c r="VAR251" s="221"/>
      <c r="VAS251" s="221"/>
      <c r="VAT251" s="221"/>
      <c r="VAU251" s="221"/>
      <c r="VAV251" s="221"/>
      <c r="VAW251" s="221"/>
      <c r="VAX251" s="221"/>
      <c r="VAY251" s="221"/>
      <c r="VAZ251" s="221"/>
      <c r="VBA251" s="221"/>
      <c r="VBB251" s="221"/>
      <c r="VBC251" s="221"/>
      <c r="VBD251" s="221"/>
      <c r="VBE251" s="221"/>
      <c r="VBF251" s="221"/>
      <c r="VBG251" s="221"/>
      <c r="VBH251" s="221"/>
      <c r="VBI251" s="221"/>
      <c r="VBJ251" s="221"/>
      <c r="VBK251" s="221"/>
      <c r="VBL251" s="221"/>
      <c r="VBM251" s="221"/>
      <c r="VBN251" s="221"/>
      <c r="VBO251" s="221"/>
      <c r="VBP251" s="221"/>
      <c r="VBQ251" s="221"/>
      <c r="VBR251" s="221"/>
      <c r="VBS251" s="221"/>
      <c r="VBT251" s="221"/>
      <c r="VBU251" s="221"/>
      <c r="VBV251" s="221"/>
      <c r="VBW251" s="221"/>
      <c r="VBX251" s="221"/>
      <c r="VBY251" s="221"/>
      <c r="VBZ251" s="221"/>
      <c r="VCA251" s="221"/>
      <c r="VCB251" s="221"/>
      <c r="VCC251" s="221"/>
      <c r="VCD251" s="221"/>
      <c r="VCE251" s="221"/>
      <c r="VCF251" s="221"/>
      <c r="VCG251" s="221"/>
      <c r="VCH251" s="221"/>
      <c r="VCI251" s="221"/>
      <c r="VCJ251" s="221"/>
      <c r="VCK251" s="221"/>
      <c r="VCL251" s="221"/>
      <c r="VCM251" s="221"/>
      <c r="VCN251" s="221"/>
      <c r="VCO251" s="221"/>
      <c r="VCP251" s="221"/>
      <c r="VCQ251" s="221"/>
      <c r="VCR251" s="221"/>
      <c r="VCS251" s="221"/>
      <c r="VCT251" s="221"/>
      <c r="VCU251" s="221"/>
      <c r="VCV251" s="221"/>
      <c r="VCW251" s="221"/>
      <c r="VCX251" s="221"/>
      <c r="VCY251" s="221"/>
      <c r="VCZ251" s="221"/>
      <c r="VDA251" s="221"/>
      <c r="VDB251" s="221"/>
      <c r="VDC251" s="221"/>
      <c r="VDD251" s="221"/>
      <c r="VDE251" s="221"/>
      <c r="VDF251" s="221"/>
      <c r="VDG251" s="221"/>
      <c r="VDH251" s="221"/>
      <c r="VDI251" s="221"/>
      <c r="VDJ251" s="221"/>
      <c r="VDK251" s="221"/>
      <c r="VDL251" s="221"/>
      <c r="VDM251" s="221"/>
      <c r="VDN251" s="221"/>
      <c r="VDO251" s="221"/>
      <c r="VDP251" s="221"/>
      <c r="VDQ251" s="221"/>
      <c r="VDR251" s="221"/>
      <c r="VDS251" s="221"/>
      <c r="VDT251" s="221"/>
      <c r="VDU251" s="221"/>
      <c r="VDV251" s="221"/>
      <c r="VDW251" s="221"/>
      <c r="VDX251" s="221"/>
      <c r="VDY251" s="221"/>
      <c r="VDZ251" s="221"/>
      <c r="VEA251" s="221"/>
      <c r="VEB251" s="221"/>
      <c r="VEC251" s="221"/>
      <c r="VED251" s="221"/>
      <c r="VEE251" s="221"/>
      <c r="VEF251" s="221"/>
      <c r="VEG251" s="221"/>
      <c r="VEH251" s="221"/>
      <c r="VEI251" s="221"/>
      <c r="VEJ251" s="221"/>
      <c r="VEK251" s="221"/>
      <c r="VEL251" s="221"/>
      <c r="VEM251" s="221"/>
      <c r="VEN251" s="221"/>
      <c r="VEO251" s="221"/>
      <c r="VEP251" s="221"/>
      <c r="VEQ251" s="221"/>
      <c r="VER251" s="221"/>
      <c r="VES251" s="221"/>
      <c r="VET251" s="221"/>
      <c r="VEU251" s="221"/>
      <c r="VEV251" s="221"/>
      <c r="VEW251" s="221"/>
      <c r="VEX251" s="221"/>
      <c r="VEY251" s="221"/>
      <c r="VEZ251" s="221"/>
      <c r="VFA251" s="221"/>
      <c r="VFB251" s="221"/>
      <c r="VFC251" s="221"/>
      <c r="VFD251" s="221"/>
      <c r="VFE251" s="221"/>
      <c r="VFF251" s="221"/>
      <c r="VFG251" s="221"/>
      <c r="VFH251" s="221"/>
      <c r="VFI251" s="221"/>
      <c r="VFJ251" s="221"/>
      <c r="VFK251" s="221"/>
      <c r="VFL251" s="221"/>
      <c r="VFM251" s="221"/>
      <c r="VFN251" s="221"/>
      <c r="VFO251" s="221"/>
      <c r="VFP251" s="221"/>
      <c r="VFQ251" s="221"/>
      <c r="VFR251" s="221"/>
      <c r="VFS251" s="221"/>
      <c r="VFT251" s="221"/>
      <c r="VFU251" s="221"/>
      <c r="VFV251" s="221"/>
      <c r="VFW251" s="221"/>
      <c r="VFX251" s="221"/>
      <c r="VFY251" s="221"/>
      <c r="VFZ251" s="221"/>
      <c r="VGA251" s="221"/>
      <c r="VGB251" s="221"/>
      <c r="VGC251" s="221"/>
      <c r="VGD251" s="221"/>
      <c r="VGE251" s="221"/>
      <c r="VGF251" s="221"/>
      <c r="VGG251" s="221"/>
      <c r="VGH251" s="221"/>
      <c r="VGI251" s="221"/>
      <c r="VGJ251" s="221"/>
      <c r="VGK251" s="221"/>
      <c r="VGL251" s="221"/>
      <c r="VGM251" s="221"/>
      <c r="VGN251" s="221"/>
      <c r="VGO251" s="221"/>
      <c r="VGP251" s="221"/>
      <c r="VGQ251" s="221"/>
      <c r="VGR251" s="221"/>
      <c r="VGS251" s="221"/>
      <c r="VGT251" s="221"/>
      <c r="VGU251" s="221"/>
      <c r="VGV251" s="221"/>
      <c r="VGW251" s="221"/>
      <c r="VGX251" s="221"/>
      <c r="VGY251" s="221"/>
      <c r="VGZ251" s="221"/>
      <c r="VHA251" s="221"/>
      <c r="VHB251" s="221"/>
      <c r="VHC251" s="221"/>
      <c r="VHD251" s="221"/>
      <c r="VHE251" s="221"/>
      <c r="VHF251" s="221"/>
      <c r="VHG251" s="221"/>
      <c r="VHH251" s="221"/>
      <c r="VHI251" s="221"/>
      <c r="VHJ251" s="221"/>
      <c r="VHK251" s="221"/>
      <c r="VHL251" s="221"/>
      <c r="VHM251" s="221"/>
      <c r="VHN251" s="221"/>
      <c r="VHO251" s="221"/>
      <c r="VHP251" s="221"/>
      <c r="VHQ251" s="221"/>
      <c r="VHR251" s="221"/>
      <c r="VHS251" s="221"/>
      <c r="VHT251" s="221"/>
      <c r="VHU251" s="221"/>
      <c r="VHV251" s="221"/>
      <c r="VHW251" s="221"/>
      <c r="VHX251" s="221"/>
      <c r="VHY251" s="221"/>
      <c r="VHZ251" s="221"/>
      <c r="VIA251" s="221"/>
      <c r="VIB251" s="221"/>
      <c r="VIC251" s="221"/>
      <c r="VID251" s="221"/>
      <c r="VIE251" s="221"/>
      <c r="VIF251" s="221"/>
      <c r="VIG251" s="221"/>
      <c r="VIH251" s="221"/>
      <c r="VII251" s="221"/>
      <c r="VIJ251" s="221"/>
      <c r="VIK251" s="221"/>
      <c r="VIL251" s="221"/>
      <c r="VIM251" s="221"/>
      <c r="VIN251" s="221"/>
      <c r="VIO251" s="221"/>
      <c r="VIP251" s="221"/>
      <c r="VIQ251" s="221"/>
      <c r="VIR251" s="221"/>
      <c r="VIS251" s="221"/>
      <c r="VIT251" s="221"/>
      <c r="VIU251" s="221"/>
      <c r="VIV251" s="221"/>
      <c r="VIW251" s="221"/>
      <c r="VIX251" s="221"/>
      <c r="VIY251" s="221"/>
      <c r="VIZ251" s="221"/>
      <c r="VJA251" s="221"/>
      <c r="VJB251" s="221"/>
      <c r="VJC251" s="221"/>
      <c r="VJD251" s="221"/>
      <c r="VJE251" s="221"/>
      <c r="VJF251" s="221"/>
      <c r="VJG251" s="221"/>
      <c r="VJH251" s="221"/>
      <c r="VJI251" s="221"/>
      <c r="VJJ251" s="221"/>
      <c r="VJK251" s="221"/>
      <c r="VJL251" s="221"/>
      <c r="VJM251" s="221"/>
      <c r="VJN251" s="221"/>
      <c r="VJO251" s="221"/>
      <c r="VJP251" s="221"/>
      <c r="VJQ251" s="221"/>
      <c r="VJR251" s="221"/>
      <c r="VJS251" s="221"/>
      <c r="VJT251" s="221"/>
      <c r="VJU251" s="221"/>
      <c r="VJV251" s="221"/>
      <c r="VJW251" s="221"/>
      <c r="VJX251" s="221"/>
      <c r="VJY251" s="221"/>
      <c r="VJZ251" s="221"/>
      <c r="VKA251" s="221"/>
      <c r="VKB251" s="221"/>
      <c r="VKC251" s="221"/>
      <c r="VKD251" s="221"/>
      <c r="VKE251" s="221"/>
      <c r="VKF251" s="221"/>
      <c r="VKG251" s="221"/>
      <c r="VKH251" s="221"/>
      <c r="VKI251" s="221"/>
      <c r="VKJ251" s="221"/>
      <c r="VKK251" s="221"/>
      <c r="VKL251" s="221"/>
      <c r="VKM251" s="221"/>
      <c r="VKN251" s="221"/>
      <c r="VKO251" s="221"/>
      <c r="VKP251" s="221"/>
      <c r="VKQ251" s="221"/>
      <c r="VKR251" s="221"/>
      <c r="VKS251" s="221"/>
      <c r="VKT251" s="221"/>
      <c r="VKU251" s="221"/>
      <c r="VKV251" s="221"/>
      <c r="VKW251" s="221"/>
      <c r="VKX251" s="221"/>
      <c r="VKY251" s="221"/>
      <c r="VKZ251" s="221"/>
      <c r="VLA251" s="221"/>
      <c r="VLB251" s="221"/>
      <c r="VLC251" s="221"/>
      <c r="VLD251" s="221"/>
      <c r="VLE251" s="221"/>
      <c r="VLF251" s="221"/>
      <c r="VLG251" s="221"/>
      <c r="VLH251" s="221"/>
      <c r="VLI251" s="221"/>
      <c r="VLJ251" s="221"/>
      <c r="VLK251" s="221"/>
      <c r="VLL251" s="221"/>
      <c r="VLM251" s="221"/>
      <c r="VLN251" s="221"/>
      <c r="VLO251" s="221"/>
      <c r="VLP251" s="221"/>
      <c r="VLQ251" s="221"/>
      <c r="VLR251" s="221"/>
      <c r="VLS251" s="221"/>
      <c r="VLT251" s="221"/>
      <c r="VLU251" s="221"/>
      <c r="VLV251" s="221"/>
      <c r="VLW251" s="221"/>
      <c r="VLX251" s="221"/>
      <c r="VLY251" s="221"/>
      <c r="VLZ251" s="221"/>
      <c r="VMA251" s="221"/>
      <c r="VMB251" s="221"/>
      <c r="VMC251" s="221"/>
      <c r="VMD251" s="221"/>
      <c r="VME251" s="221"/>
      <c r="VMF251" s="221"/>
      <c r="VMG251" s="221"/>
      <c r="VMH251" s="221"/>
      <c r="VMI251" s="221"/>
      <c r="VMJ251" s="221"/>
      <c r="VMK251" s="221"/>
      <c r="VML251" s="221"/>
      <c r="VMM251" s="221"/>
      <c r="VMN251" s="221"/>
      <c r="VMO251" s="221"/>
      <c r="VMP251" s="221"/>
      <c r="VMQ251" s="221"/>
      <c r="VMR251" s="221"/>
      <c r="VMS251" s="221"/>
      <c r="VMT251" s="221"/>
      <c r="VMU251" s="221"/>
      <c r="VMV251" s="221"/>
      <c r="VMW251" s="221"/>
      <c r="VMX251" s="221"/>
      <c r="VMY251" s="221"/>
      <c r="VMZ251" s="221"/>
      <c r="VNA251" s="221"/>
      <c r="VNB251" s="221"/>
      <c r="VNC251" s="221"/>
      <c r="VND251" s="221"/>
      <c r="VNE251" s="221"/>
      <c r="VNF251" s="221"/>
      <c r="VNG251" s="221"/>
      <c r="VNH251" s="221"/>
      <c r="VNI251" s="221"/>
      <c r="VNJ251" s="221"/>
      <c r="VNK251" s="221"/>
      <c r="VNL251" s="221"/>
      <c r="VNM251" s="221"/>
      <c r="VNN251" s="221"/>
      <c r="VNO251" s="221"/>
      <c r="VNP251" s="221"/>
      <c r="VNQ251" s="221"/>
      <c r="VNR251" s="221"/>
      <c r="VNS251" s="221"/>
      <c r="VNT251" s="221"/>
      <c r="VNU251" s="221"/>
      <c r="VNV251" s="221"/>
      <c r="VNW251" s="221"/>
      <c r="VNX251" s="221"/>
      <c r="VNY251" s="221"/>
      <c r="VNZ251" s="221"/>
      <c r="VOA251" s="221"/>
      <c r="VOB251" s="221"/>
      <c r="VOC251" s="221"/>
      <c r="VOD251" s="221"/>
      <c r="VOE251" s="221"/>
      <c r="VOF251" s="221"/>
      <c r="VOG251" s="221"/>
      <c r="VOH251" s="221"/>
      <c r="VOI251" s="221"/>
      <c r="VOJ251" s="221"/>
      <c r="VOK251" s="221"/>
      <c r="VOL251" s="221"/>
      <c r="VOM251" s="221"/>
      <c r="VON251" s="221"/>
      <c r="VOO251" s="221"/>
      <c r="VOP251" s="221"/>
      <c r="VOQ251" s="221"/>
      <c r="VOR251" s="221"/>
      <c r="VOS251" s="221"/>
      <c r="VOT251" s="221"/>
      <c r="VOU251" s="221"/>
      <c r="VOV251" s="221"/>
      <c r="VOW251" s="221"/>
      <c r="VOX251" s="221"/>
      <c r="VOY251" s="221"/>
      <c r="VOZ251" s="221"/>
      <c r="VPA251" s="221"/>
      <c r="VPB251" s="221"/>
      <c r="VPC251" s="221"/>
      <c r="VPD251" s="221"/>
      <c r="VPE251" s="221"/>
      <c r="VPF251" s="221"/>
      <c r="VPG251" s="221"/>
      <c r="VPH251" s="221"/>
      <c r="VPI251" s="221"/>
      <c r="VPJ251" s="221"/>
      <c r="VPK251" s="221"/>
      <c r="VPL251" s="221"/>
      <c r="VPM251" s="221"/>
      <c r="VPN251" s="221"/>
      <c r="VPO251" s="221"/>
      <c r="VPP251" s="221"/>
      <c r="VPQ251" s="221"/>
      <c r="VPR251" s="221"/>
      <c r="VPS251" s="221"/>
      <c r="VPT251" s="221"/>
      <c r="VPU251" s="221"/>
      <c r="VPV251" s="221"/>
      <c r="VPW251" s="221"/>
      <c r="VPX251" s="221"/>
      <c r="VPY251" s="221"/>
      <c r="VPZ251" s="221"/>
      <c r="VQA251" s="221"/>
      <c r="VQB251" s="221"/>
      <c r="VQC251" s="221"/>
      <c r="VQD251" s="221"/>
      <c r="VQE251" s="221"/>
      <c r="VQF251" s="221"/>
      <c r="VQG251" s="221"/>
      <c r="VQH251" s="221"/>
      <c r="VQI251" s="221"/>
      <c r="VQJ251" s="221"/>
      <c r="VQK251" s="221"/>
      <c r="VQL251" s="221"/>
      <c r="VQM251" s="221"/>
      <c r="VQN251" s="221"/>
      <c r="VQO251" s="221"/>
      <c r="VQP251" s="221"/>
      <c r="VQQ251" s="221"/>
      <c r="VQR251" s="221"/>
      <c r="VQS251" s="221"/>
      <c r="VQT251" s="221"/>
      <c r="VQU251" s="221"/>
      <c r="VQV251" s="221"/>
      <c r="VQW251" s="221"/>
      <c r="VQX251" s="221"/>
      <c r="VQY251" s="221"/>
      <c r="VQZ251" s="221"/>
      <c r="VRA251" s="221"/>
      <c r="VRB251" s="221"/>
      <c r="VRC251" s="221"/>
      <c r="VRD251" s="221"/>
      <c r="VRE251" s="221"/>
      <c r="VRF251" s="221"/>
      <c r="VRG251" s="221"/>
      <c r="VRH251" s="221"/>
      <c r="VRI251" s="221"/>
      <c r="VRJ251" s="221"/>
      <c r="VRK251" s="221"/>
      <c r="VRL251" s="221"/>
      <c r="VRM251" s="221"/>
      <c r="VRN251" s="221"/>
      <c r="VRO251" s="221"/>
      <c r="VRP251" s="221"/>
      <c r="VRQ251" s="221"/>
      <c r="VRR251" s="221"/>
      <c r="VRS251" s="221"/>
      <c r="VRT251" s="221"/>
      <c r="VRU251" s="221"/>
      <c r="VRV251" s="221"/>
      <c r="VRW251" s="221"/>
      <c r="VRX251" s="221"/>
      <c r="VRY251" s="221"/>
      <c r="VRZ251" s="221"/>
      <c r="VSA251" s="221"/>
      <c r="VSB251" s="221"/>
      <c r="VSC251" s="221"/>
      <c r="VSD251" s="221"/>
      <c r="VSE251" s="221"/>
      <c r="VSF251" s="221"/>
      <c r="VSG251" s="221"/>
      <c r="VSH251" s="221"/>
      <c r="VSI251" s="221"/>
      <c r="VSJ251" s="221"/>
      <c r="VSK251" s="221"/>
      <c r="VSL251" s="221"/>
      <c r="VSM251" s="221"/>
      <c r="VSN251" s="221"/>
      <c r="VSO251" s="221"/>
      <c r="VSP251" s="221"/>
      <c r="VSQ251" s="221"/>
      <c r="VSR251" s="221"/>
      <c r="VSS251" s="221"/>
      <c r="VST251" s="221"/>
      <c r="VSU251" s="221"/>
      <c r="VSV251" s="221"/>
      <c r="VSW251" s="221"/>
      <c r="VSX251" s="221"/>
      <c r="VSY251" s="221"/>
      <c r="VSZ251" s="221"/>
      <c r="VTA251" s="221"/>
      <c r="VTB251" s="221"/>
      <c r="VTC251" s="221"/>
      <c r="VTD251" s="221"/>
      <c r="VTE251" s="221"/>
      <c r="VTF251" s="221"/>
      <c r="VTG251" s="221"/>
      <c r="VTH251" s="221"/>
      <c r="VTI251" s="221"/>
      <c r="VTJ251" s="221"/>
      <c r="VTK251" s="221"/>
      <c r="VTL251" s="221"/>
      <c r="VTM251" s="221"/>
      <c r="VTN251" s="221"/>
      <c r="VTO251" s="221"/>
      <c r="VTP251" s="221"/>
      <c r="VTQ251" s="221"/>
      <c r="VTR251" s="221"/>
      <c r="VTS251" s="221"/>
      <c r="VTT251" s="221"/>
      <c r="VTU251" s="221"/>
      <c r="VTV251" s="221"/>
      <c r="VTW251" s="221"/>
      <c r="VTX251" s="221"/>
      <c r="VTY251" s="221"/>
      <c r="VTZ251" s="221"/>
      <c r="VUA251" s="221"/>
      <c r="VUB251" s="221"/>
      <c r="VUC251" s="221"/>
      <c r="VUD251" s="221"/>
      <c r="VUE251" s="221"/>
      <c r="VUF251" s="221"/>
      <c r="VUG251" s="221"/>
      <c r="VUH251" s="221"/>
      <c r="VUI251" s="221"/>
      <c r="VUJ251" s="221"/>
      <c r="VUK251" s="221"/>
      <c r="VUL251" s="221"/>
      <c r="VUM251" s="221"/>
      <c r="VUN251" s="221"/>
      <c r="VUO251" s="221"/>
      <c r="VUP251" s="221"/>
      <c r="VUQ251" s="221"/>
      <c r="VUR251" s="221"/>
      <c r="VUS251" s="221"/>
      <c r="VUT251" s="221"/>
      <c r="VUU251" s="221"/>
      <c r="VUV251" s="221"/>
      <c r="VUW251" s="221"/>
      <c r="VUX251" s="221"/>
      <c r="VUY251" s="221"/>
      <c r="VUZ251" s="221"/>
      <c r="VVA251" s="221"/>
      <c r="VVB251" s="221"/>
      <c r="VVC251" s="221"/>
      <c r="VVD251" s="221"/>
      <c r="VVE251" s="221"/>
      <c r="VVF251" s="221"/>
      <c r="VVG251" s="221"/>
      <c r="VVH251" s="221"/>
      <c r="VVI251" s="221"/>
      <c r="VVJ251" s="221"/>
      <c r="VVK251" s="221"/>
      <c r="VVL251" s="221"/>
      <c r="VVM251" s="221"/>
      <c r="VVN251" s="221"/>
      <c r="VVO251" s="221"/>
      <c r="VVP251" s="221"/>
      <c r="VVQ251" s="221"/>
      <c r="VVR251" s="221"/>
      <c r="VVS251" s="221"/>
      <c r="VVT251" s="221"/>
      <c r="VVU251" s="221"/>
      <c r="VVV251" s="221"/>
      <c r="VVW251" s="221"/>
      <c r="VVX251" s="221"/>
      <c r="VVY251" s="221"/>
      <c r="VVZ251" s="221"/>
      <c r="VWA251" s="221"/>
      <c r="VWB251" s="221"/>
      <c r="VWC251" s="221"/>
      <c r="VWD251" s="221"/>
      <c r="VWE251" s="221"/>
      <c r="VWF251" s="221"/>
      <c r="VWG251" s="221"/>
      <c r="VWH251" s="221"/>
      <c r="VWI251" s="221"/>
      <c r="VWJ251" s="221"/>
      <c r="VWK251" s="221"/>
      <c r="VWL251" s="221"/>
      <c r="VWM251" s="221"/>
      <c r="VWN251" s="221"/>
      <c r="VWO251" s="221"/>
      <c r="VWP251" s="221"/>
      <c r="VWQ251" s="221"/>
      <c r="VWR251" s="221"/>
      <c r="VWS251" s="221"/>
      <c r="VWT251" s="221"/>
      <c r="VWU251" s="221"/>
      <c r="VWV251" s="221"/>
      <c r="VWW251" s="221"/>
      <c r="VWX251" s="221"/>
      <c r="VWY251" s="221"/>
      <c r="VWZ251" s="221"/>
      <c r="VXA251" s="221"/>
      <c r="VXB251" s="221"/>
      <c r="VXC251" s="221"/>
      <c r="VXD251" s="221"/>
      <c r="VXE251" s="221"/>
      <c r="VXF251" s="221"/>
      <c r="VXG251" s="221"/>
      <c r="VXH251" s="221"/>
      <c r="VXI251" s="221"/>
      <c r="VXJ251" s="221"/>
      <c r="VXK251" s="221"/>
      <c r="VXL251" s="221"/>
      <c r="VXM251" s="221"/>
      <c r="VXN251" s="221"/>
      <c r="VXO251" s="221"/>
      <c r="VXP251" s="221"/>
      <c r="VXQ251" s="221"/>
      <c r="VXR251" s="221"/>
      <c r="VXS251" s="221"/>
      <c r="VXT251" s="221"/>
      <c r="VXU251" s="221"/>
      <c r="VXV251" s="221"/>
      <c r="VXW251" s="221"/>
      <c r="VXX251" s="221"/>
      <c r="VXY251" s="221"/>
      <c r="VXZ251" s="221"/>
      <c r="VYA251" s="221"/>
      <c r="VYB251" s="221"/>
      <c r="VYC251" s="221"/>
      <c r="VYD251" s="221"/>
      <c r="VYE251" s="221"/>
      <c r="VYF251" s="221"/>
      <c r="VYG251" s="221"/>
      <c r="VYH251" s="221"/>
      <c r="VYI251" s="221"/>
      <c r="VYJ251" s="221"/>
      <c r="VYK251" s="221"/>
      <c r="VYL251" s="221"/>
      <c r="VYM251" s="221"/>
      <c r="VYN251" s="221"/>
      <c r="VYO251" s="221"/>
      <c r="VYP251" s="221"/>
      <c r="VYQ251" s="221"/>
      <c r="VYR251" s="221"/>
      <c r="VYS251" s="221"/>
      <c r="VYT251" s="221"/>
      <c r="VYU251" s="221"/>
      <c r="VYV251" s="221"/>
      <c r="VYW251" s="221"/>
      <c r="VYX251" s="221"/>
      <c r="VYY251" s="221"/>
      <c r="VYZ251" s="221"/>
      <c r="VZA251" s="221"/>
      <c r="VZB251" s="221"/>
      <c r="VZC251" s="221"/>
      <c r="VZD251" s="221"/>
      <c r="VZE251" s="221"/>
      <c r="VZF251" s="221"/>
      <c r="VZG251" s="221"/>
      <c r="VZH251" s="221"/>
      <c r="VZI251" s="221"/>
      <c r="VZJ251" s="221"/>
      <c r="VZK251" s="221"/>
      <c r="VZL251" s="221"/>
      <c r="VZM251" s="221"/>
      <c r="VZN251" s="221"/>
      <c r="VZO251" s="221"/>
      <c r="VZP251" s="221"/>
      <c r="VZQ251" s="221"/>
      <c r="VZR251" s="221"/>
      <c r="VZS251" s="221"/>
      <c r="VZT251" s="221"/>
      <c r="VZU251" s="221"/>
      <c r="VZV251" s="221"/>
      <c r="VZW251" s="221"/>
      <c r="VZX251" s="221"/>
      <c r="VZY251" s="221"/>
      <c r="VZZ251" s="221"/>
      <c r="WAA251" s="221"/>
      <c r="WAB251" s="221"/>
      <c r="WAC251" s="221"/>
      <c r="WAD251" s="221"/>
      <c r="WAE251" s="221"/>
      <c r="WAF251" s="221"/>
      <c r="WAG251" s="221"/>
      <c r="WAH251" s="221"/>
      <c r="WAI251" s="221"/>
      <c r="WAJ251" s="221"/>
      <c r="WAK251" s="221"/>
      <c r="WAL251" s="221"/>
      <c r="WAM251" s="221"/>
      <c r="WAN251" s="221"/>
      <c r="WAO251" s="221"/>
      <c r="WAP251" s="221"/>
      <c r="WAQ251" s="221"/>
      <c r="WAR251" s="221"/>
      <c r="WAS251" s="221"/>
      <c r="WAT251" s="221"/>
      <c r="WAU251" s="221"/>
      <c r="WAV251" s="221"/>
      <c r="WAW251" s="221"/>
      <c r="WAX251" s="221"/>
      <c r="WAY251" s="221"/>
      <c r="WAZ251" s="221"/>
      <c r="WBA251" s="221"/>
      <c r="WBB251" s="221"/>
      <c r="WBC251" s="221"/>
      <c r="WBD251" s="221"/>
      <c r="WBE251" s="221"/>
      <c r="WBF251" s="221"/>
      <c r="WBG251" s="221"/>
      <c r="WBH251" s="221"/>
      <c r="WBI251" s="221"/>
      <c r="WBJ251" s="221"/>
      <c r="WBK251" s="221"/>
      <c r="WBL251" s="221"/>
      <c r="WBM251" s="221"/>
      <c r="WBN251" s="221"/>
      <c r="WBO251" s="221"/>
      <c r="WBP251" s="221"/>
      <c r="WBQ251" s="221"/>
      <c r="WBR251" s="221"/>
      <c r="WBS251" s="221"/>
      <c r="WBT251" s="221"/>
      <c r="WBU251" s="221"/>
      <c r="WBV251" s="221"/>
      <c r="WBW251" s="221"/>
      <c r="WBX251" s="221"/>
      <c r="WBY251" s="221"/>
      <c r="WBZ251" s="221"/>
      <c r="WCA251" s="221"/>
      <c r="WCB251" s="221"/>
      <c r="WCC251" s="221"/>
      <c r="WCD251" s="221"/>
      <c r="WCE251" s="221"/>
      <c r="WCF251" s="221"/>
      <c r="WCG251" s="221"/>
      <c r="WCH251" s="221"/>
      <c r="WCI251" s="221"/>
      <c r="WCJ251" s="221"/>
      <c r="WCK251" s="221"/>
      <c r="WCL251" s="221"/>
      <c r="WCM251" s="221"/>
      <c r="WCN251" s="221"/>
      <c r="WCO251" s="221"/>
      <c r="WCP251" s="221"/>
      <c r="WCQ251" s="221"/>
      <c r="WCR251" s="221"/>
      <c r="WCS251" s="221"/>
      <c r="WCT251" s="221"/>
      <c r="WCU251" s="221"/>
      <c r="WCV251" s="221"/>
      <c r="WCW251" s="221"/>
      <c r="WCX251" s="221"/>
      <c r="WCY251" s="221"/>
      <c r="WCZ251" s="221"/>
      <c r="WDA251" s="221"/>
      <c r="WDB251" s="221"/>
      <c r="WDC251" s="221"/>
      <c r="WDD251" s="221"/>
      <c r="WDE251" s="221"/>
      <c r="WDF251" s="221"/>
      <c r="WDG251" s="221"/>
      <c r="WDH251" s="221"/>
      <c r="WDI251" s="221"/>
      <c r="WDJ251" s="221"/>
      <c r="WDK251" s="221"/>
      <c r="WDL251" s="221"/>
      <c r="WDM251" s="221"/>
      <c r="WDN251" s="221"/>
      <c r="WDO251" s="221"/>
      <c r="WDP251" s="221"/>
      <c r="WDQ251" s="221"/>
      <c r="WDR251" s="221"/>
      <c r="WDS251" s="221"/>
      <c r="WDT251" s="221"/>
      <c r="WDU251" s="221"/>
      <c r="WDV251" s="221"/>
      <c r="WDW251" s="221"/>
      <c r="WDX251" s="221"/>
      <c r="WDY251" s="221"/>
      <c r="WDZ251" s="221"/>
      <c r="WEA251" s="221"/>
      <c r="WEB251" s="221"/>
      <c r="WEC251" s="221"/>
      <c r="WED251" s="221"/>
      <c r="WEE251" s="221"/>
      <c r="WEF251" s="221"/>
      <c r="WEG251" s="221"/>
      <c r="WEH251" s="221"/>
      <c r="WEI251" s="221"/>
      <c r="WEJ251" s="221"/>
      <c r="WEK251" s="221"/>
      <c r="WEL251" s="221"/>
      <c r="WEM251" s="221"/>
      <c r="WEN251" s="221"/>
      <c r="WEO251" s="221"/>
      <c r="WEP251" s="221"/>
      <c r="WEQ251" s="221"/>
      <c r="WER251" s="221"/>
      <c r="WES251" s="221"/>
      <c r="WET251" s="221"/>
      <c r="WEU251" s="221"/>
      <c r="WEV251" s="221"/>
      <c r="WEW251" s="221"/>
      <c r="WEX251" s="221"/>
      <c r="WEY251" s="221"/>
      <c r="WEZ251" s="221"/>
      <c r="WFA251" s="221"/>
      <c r="WFB251" s="221"/>
      <c r="WFC251" s="221"/>
      <c r="WFD251" s="221"/>
      <c r="WFE251" s="221"/>
      <c r="WFF251" s="221"/>
      <c r="WFG251" s="221"/>
      <c r="WFH251" s="221"/>
      <c r="WFI251" s="221"/>
      <c r="WFJ251" s="221"/>
      <c r="WFK251" s="221"/>
      <c r="WFL251" s="221"/>
      <c r="WFM251" s="221"/>
      <c r="WFN251" s="221"/>
      <c r="WFO251" s="221"/>
      <c r="WFP251" s="221"/>
      <c r="WFQ251" s="221"/>
      <c r="WFR251" s="221"/>
      <c r="WFS251" s="221"/>
      <c r="WFT251" s="221"/>
      <c r="WFU251" s="221"/>
      <c r="WFV251" s="221"/>
      <c r="WFW251" s="221"/>
      <c r="WFX251" s="221"/>
      <c r="WFY251" s="221"/>
      <c r="WFZ251" s="221"/>
      <c r="WGA251" s="221"/>
      <c r="WGB251" s="221"/>
      <c r="WGC251" s="221"/>
      <c r="WGD251" s="221"/>
      <c r="WGE251" s="221"/>
      <c r="WGF251" s="221"/>
      <c r="WGG251" s="221"/>
      <c r="WGH251" s="221"/>
      <c r="WGI251" s="221"/>
      <c r="WGJ251" s="221"/>
      <c r="WGK251" s="221"/>
      <c r="WGL251" s="221"/>
      <c r="WGM251" s="221"/>
      <c r="WGN251" s="221"/>
      <c r="WGO251" s="221"/>
      <c r="WGP251" s="221"/>
      <c r="WGQ251" s="221"/>
      <c r="WGR251" s="221"/>
      <c r="WGS251" s="221"/>
      <c r="WGT251" s="221"/>
      <c r="WGU251" s="221"/>
      <c r="WGV251" s="221"/>
      <c r="WGW251" s="221"/>
      <c r="WGX251" s="221"/>
      <c r="WGY251" s="221"/>
      <c r="WGZ251" s="221"/>
      <c r="WHA251" s="221"/>
      <c r="WHB251" s="221"/>
      <c r="WHC251" s="221"/>
      <c r="WHD251" s="221"/>
      <c r="WHE251" s="221"/>
      <c r="WHF251" s="221"/>
      <c r="WHG251" s="221"/>
      <c r="WHH251" s="221"/>
      <c r="WHI251" s="221"/>
      <c r="WHJ251" s="221"/>
      <c r="WHK251" s="221"/>
      <c r="WHL251" s="221"/>
      <c r="WHM251" s="221"/>
      <c r="WHN251" s="221"/>
      <c r="WHO251" s="221"/>
      <c r="WHP251" s="221"/>
      <c r="WHQ251" s="221"/>
      <c r="WHR251" s="221"/>
      <c r="WHS251" s="221"/>
      <c r="WHT251" s="221"/>
      <c r="WHU251" s="221"/>
      <c r="WHV251" s="221"/>
      <c r="WHW251" s="221"/>
      <c r="WHX251" s="221"/>
      <c r="WHY251" s="221"/>
      <c r="WHZ251" s="221"/>
      <c r="WIA251" s="221"/>
      <c r="WIB251" s="221"/>
      <c r="WIC251" s="221"/>
      <c r="WID251" s="221"/>
      <c r="WIE251" s="221"/>
      <c r="WIF251" s="221"/>
      <c r="WIG251" s="221"/>
      <c r="WIH251" s="221"/>
      <c r="WII251" s="221"/>
      <c r="WIJ251" s="221"/>
      <c r="WIK251" s="221"/>
      <c r="WIL251" s="221"/>
      <c r="WIM251" s="221"/>
      <c r="WIN251" s="221"/>
      <c r="WIO251" s="221"/>
      <c r="WIP251" s="221"/>
      <c r="WIQ251" s="221"/>
      <c r="WIR251" s="221"/>
      <c r="WIS251" s="221"/>
      <c r="WIT251" s="221"/>
      <c r="WIU251" s="221"/>
      <c r="WIV251" s="221"/>
      <c r="WIW251" s="221"/>
      <c r="WIX251" s="221"/>
      <c r="WIY251" s="221"/>
      <c r="WIZ251" s="221"/>
      <c r="WJA251" s="221"/>
      <c r="WJB251" s="221"/>
      <c r="WJC251" s="221"/>
      <c r="WJD251" s="221"/>
      <c r="WJE251" s="221"/>
      <c r="WJF251" s="221"/>
      <c r="WJG251" s="221"/>
      <c r="WJH251" s="221"/>
      <c r="WJI251" s="221"/>
      <c r="WJJ251" s="221"/>
      <c r="WJK251" s="221"/>
      <c r="WJL251" s="221"/>
      <c r="WJM251" s="221"/>
      <c r="WJN251" s="221"/>
      <c r="WJO251" s="221"/>
      <c r="WJP251" s="221"/>
      <c r="WJQ251" s="221"/>
      <c r="WJR251" s="221"/>
      <c r="WJS251" s="221"/>
      <c r="WJT251" s="221"/>
      <c r="WJU251" s="221"/>
      <c r="WJV251" s="221"/>
      <c r="WJW251" s="221"/>
      <c r="WJX251" s="221"/>
      <c r="WJY251" s="221"/>
      <c r="WJZ251" s="221"/>
      <c r="WKA251" s="221"/>
      <c r="WKB251" s="221"/>
      <c r="WKC251" s="221"/>
      <c r="WKD251" s="221"/>
      <c r="WKE251" s="221"/>
      <c r="WKF251" s="221"/>
      <c r="WKG251" s="221"/>
      <c r="WKH251" s="221"/>
      <c r="WKI251" s="221"/>
      <c r="WKJ251" s="221"/>
      <c r="WKK251" s="221"/>
      <c r="WKL251" s="221"/>
      <c r="WKM251" s="221"/>
      <c r="WKN251" s="221"/>
      <c r="WKO251" s="221"/>
      <c r="WKP251" s="221"/>
      <c r="WKQ251" s="221"/>
      <c r="WKR251" s="221"/>
      <c r="WKS251" s="221"/>
      <c r="WKT251" s="221"/>
      <c r="WKU251" s="221"/>
      <c r="WKV251" s="221"/>
      <c r="WKW251" s="221"/>
      <c r="WKX251" s="221"/>
      <c r="WKY251" s="221"/>
      <c r="WKZ251" s="221"/>
      <c r="WLA251" s="221"/>
      <c r="WLB251" s="221"/>
      <c r="WLC251" s="221"/>
      <c r="WLD251" s="221"/>
      <c r="WLE251" s="221"/>
      <c r="WLF251" s="221"/>
      <c r="WLG251" s="221"/>
      <c r="WLH251" s="221"/>
      <c r="WLI251" s="221"/>
      <c r="WLJ251" s="221"/>
      <c r="WLK251" s="221"/>
      <c r="WLL251" s="221"/>
      <c r="WLM251" s="221"/>
      <c r="WLN251" s="221"/>
      <c r="WLO251" s="221"/>
      <c r="WLP251" s="221"/>
      <c r="WLQ251" s="221"/>
      <c r="WLR251" s="221"/>
      <c r="WLS251" s="221"/>
      <c r="WLT251" s="221"/>
      <c r="WLU251" s="221"/>
      <c r="WLV251" s="221"/>
      <c r="WLW251" s="221"/>
      <c r="WLX251" s="221"/>
      <c r="WLY251" s="221"/>
      <c r="WLZ251" s="221"/>
      <c r="WMA251" s="221"/>
      <c r="WMB251" s="221"/>
      <c r="WMC251" s="221"/>
      <c r="WMD251" s="221"/>
      <c r="WME251" s="221"/>
      <c r="WMF251" s="221"/>
      <c r="WMG251" s="221"/>
      <c r="WMH251" s="221"/>
      <c r="WMI251" s="221"/>
      <c r="WMJ251" s="221"/>
      <c r="WMK251" s="221"/>
      <c r="WML251" s="221"/>
      <c r="WMM251" s="221"/>
      <c r="WMN251" s="221"/>
      <c r="WMO251" s="221"/>
      <c r="WMP251" s="221"/>
      <c r="WMQ251" s="221"/>
      <c r="WMR251" s="221"/>
      <c r="WMS251" s="221"/>
      <c r="WMT251" s="221"/>
      <c r="WMU251" s="221"/>
      <c r="WMV251" s="221"/>
      <c r="WMW251" s="221"/>
      <c r="WMX251" s="221"/>
      <c r="WMY251" s="221"/>
      <c r="WMZ251" s="221"/>
      <c r="WNA251" s="221"/>
      <c r="WNB251" s="221"/>
      <c r="WNC251" s="221"/>
      <c r="WND251" s="221"/>
      <c r="WNE251" s="221"/>
      <c r="WNF251" s="221"/>
      <c r="WNG251" s="221"/>
      <c r="WNH251" s="221"/>
      <c r="WNI251" s="221"/>
      <c r="WNJ251" s="221"/>
      <c r="WNK251" s="221"/>
      <c r="WNL251" s="221"/>
      <c r="WNM251" s="221"/>
      <c r="WNN251" s="221"/>
      <c r="WNO251" s="221"/>
      <c r="WNP251" s="221"/>
      <c r="WNQ251" s="221"/>
      <c r="WNR251" s="221"/>
      <c r="WNS251" s="221"/>
      <c r="WNT251" s="221"/>
      <c r="WNU251" s="221"/>
      <c r="WNV251" s="221"/>
      <c r="WNW251" s="221"/>
      <c r="WNX251" s="221"/>
      <c r="WNY251" s="221"/>
      <c r="WNZ251" s="221"/>
      <c r="WOA251" s="221"/>
      <c r="WOB251" s="221"/>
      <c r="WOC251" s="221"/>
      <c r="WOD251" s="221"/>
      <c r="WOE251" s="221"/>
      <c r="WOF251" s="221"/>
      <c r="WOG251" s="221"/>
      <c r="WOH251" s="221"/>
      <c r="WOI251" s="221"/>
      <c r="WOJ251" s="221"/>
      <c r="WOK251" s="221"/>
      <c r="WOL251" s="221"/>
      <c r="WOM251" s="221"/>
      <c r="WON251" s="221"/>
      <c r="WOO251" s="221"/>
      <c r="WOP251" s="221"/>
      <c r="WOQ251" s="221"/>
      <c r="WOR251" s="221"/>
      <c r="WOS251" s="221"/>
      <c r="WOT251" s="221"/>
      <c r="WOU251" s="221"/>
      <c r="WOV251" s="221"/>
      <c r="WOW251" s="221"/>
      <c r="WOX251" s="221"/>
      <c r="WOY251" s="221"/>
      <c r="WOZ251" s="221"/>
      <c r="WPA251" s="221"/>
      <c r="WPB251" s="221"/>
      <c r="WPC251" s="221"/>
      <c r="WPD251" s="221"/>
      <c r="WPE251" s="221"/>
      <c r="WPF251" s="221"/>
      <c r="WPG251" s="221"/>
      <c r="WPH251" s="221"/>
      <c r="WPI251" s="221"/>
      <c r="WPJ251" s="221"/>
      <c r="WPK251" s="221"/>
      <c r="WPL251" s="221"/>
      <c r="WPM251" s="221"/>
      <c r="WPN251" s="221"/>
      <c r="WPO251" s="221"/>
      <c r="WPP251" s="221"/>
      <c r="WPQ251" s="221"/>
      <c r="WPR251" s="221"/>
      <c r="WPS251" s="221"/>
      <c r="WPT251" s="221"/>
      <c r="WPU251" s="221"/>
      <c r="WPV251" s="221"/>
      <c r="WPW251" s="221"/>
      <c r="WPX251" s="221"/>
      <c r="WPY251" s="221"/>
      <c r="WPZ251" s="221"/>
      <c r="WQA251" s="221"/>
      <c r="WQB251" s="221"/>
      <c r="WQC251" s="221"/>
      <c r="WQD251" s="221"/>
      <c r="WQE251" s="221"/>
      <c r="WQF251" s="221"/>
      <c r="WQG251" s="221"/>
      <c r="WQH251" s="221"/>
      <c r="WQI251" s="221"/>
      <c r="WQJ251" s="221"/>
      <c r="WQK251" s="221"/>
      <c r="WQL251" s="221"/>
      <c r="WQM251" s="221"/>
      <c r="WQN251" s="221"/>
      <c r="WQO251" s="221"/>
      <c r="WQP251" s="221"/>
      <c r="WQQ251" s="221"/>
      <c r="WQR251" s="221"/>
      <c r="WQS251" s="221"/>
      <c r="WQT251" s="221"/>
      <c r="WQU251" s="221"/>
      <c r="WQV251" s="221"/>
      <c r="WQW251" s="221"/>
      <c r="WQX251" s="221"/>
      <c r="WQY251" s="221"/>
      <c r="WQZ251" s="221"/>
      <c r="WRA251" s="221"/>
      <c r="WRB251" s="221"/>
      <c r="WRC251" s="221"/>
      <c r="WRD251" s="221"/>
      <c r="WRE251" s="221"/>
      <c r="WRF251" s="221"/>
      <c r="WRG251" s="221"/>
      <c r="WRH251" s="221"/>
      <c r="WRI251" s="221"/>
      <c r="WRJ251" s="221"/>
      <c r="WRK251" s="221"/>
      <c r="WRL251" s="221"/>
      <c r="WRM251" s="221"/>
      <c r="WRN251" s="221"/>
      <c r="WRO251" s="221"/>
      <c r="WRP251" s="221"/>
      <c r="WRQ251" s="221"/>
      <c r="WRR251" s="221"/>
      <c r="WRS251" s="221"/>
      <c r="WRT251" s="221"/>
      <c r="WRU251" s="221"/>
      <c r="WRV251" s="221"/>
      <c r="WRW251" s="221"/>
      <c r="WRX251" s="221"/>
      <c r="WRY251" s="221"/>
      <c r="WRZ251" s="221"/>
      <c r="WSA251" s="221"/>
      <c r="WSB251" s="221"/>
      <c r="WSC251" s="221"/>
      <c r="WSD251" s="221"/>
      <c r="WSE251" s="221"/>
      <c r="WSF251" s="221"/>
      <c r="WSG251" s="221"/>
      <c r="WSH251" s="221"/>
      <c r="WSI251" s="221"/>
      <c r="WSJ251" s="221"/>
      <c r="WSK251" s="221"/>
      <c r="WSL251" s="221"/>
      <c r="WSM251" s="221"/>
      <c r="WSN251" s="221"/>
      <c r="WSO251" s="221"/>
      <c r="WSP251" s="221"/>
      <c r="WSQ251" s="221"/>
      <c r="WSR251" s="221"/>
      <c r="WSS251" s="221"/>
      <c r="WST251" s="221"/>
      <c r="WSU251" s="221"/>
      <c r="WSV251" s="221"/>
      <c r="WSW251" s="221"/>
      <c r="WSX251" s="221"/>
      <c r="WSY251" s="221"/>
      <c r="WSZ251" s="221"/>
      <c r="WTA251" s="221"/>
      <c r="WTB251" s="221"/>
      <c r="WTC251" s="221"/>
      <c r="WTD251" s="221"/>
      <c r="WTE251" s="221"/>
      <c r="WTF251" s="221"/>
      <c r="WTG251" s="221"/>
      <c r="WTH251" s="221"/>
      <c r="WTI251" s="221"/>
      <c r="WTJ251" s="221"/>
      <c r="WTK251" s="221"/>
      <c r="WTL251" s="221"/>
      <c r="WTM251" s="221"/>
      <c r="WTN251" s="221"/>
      <c r="WTO251" s="221"/>
      <c r="WTP251" s="221"/>
      <c r="WTQ251" s="221"/>
      <c r="WTR251" s="221"/>
      <c r="WTS251" s="221"/>
      <c r="WTT251" s="221"/>
      <c r="WTU251" s="221"/>
      <c r="WTV251" s="221"/>
      <c r="WTW251" s="221"/>
      <c r="WTX251" s="221"/>
      <c r="WTY251" s="221"/>
      <c r="WTZ251" s="221"/>
      <c r="WUA251" s="221"/>
      <c r="WUB251" s="221"/>
      <c r="WUC251" s="221"/>
      <c r="WUD251" s="221"/>
      <c r="WUE251" s="221"/>
      <c r="WUF251" s="221"/>
      <c r="WUG251" s="221"/>
      <c r="WUH251" s="221"/>
      <c r="WUI251" s="221"/>
      <c r="WUJ251" s="221"/>
      <c r="WUK251" s="221"/>
      <c r="WUL251" s="221"/>
      <c r="WUM251" s="221"/>
      <c r="WUN251" s="221"/>
      <c r="WUO251" s="221"/>
      <c r="WUP251" s="221"/>
      <c r="WUQ251" s="221"/>
      <c r="WUR251" s="221"/>
      <c r="WUS251" s="221"/>
      <c r="WUT251" s="221"/>
      <c r="WUU251" s="221"/>
      <c r="WUV251" s="221"/>
      <c r="WUW251" s="221"/>
      <c r="WUX251" s="221"/>
      <c r="WUY251" s="221"/>
      <c r="WUZ251" s="221"/>
      <c r="WVA251" s="221"/>
      <c r="WVB251" s="221"/>
      <c r="WVC251" s="221"/>
      <c r="WVD251" s="221"/>
      <c r="WVE251" s="221"/>
      <c r="WVF251" s="221"/>
      <c r="WVG251" s="221"/>
      <c r="WVH251" s="221"/>
      <c r="WVI251" s="221"/>
      <c r="WVJ251" s="221"/>
      <c r="WVK251" s="221"/>
      <c r="WVL251" s="221"/>
      <c r="WVM251" s="221"/>
      <c r="WVN251" s="221"/>
      <c r="WVO251" s="221"/>
      <c r="WVP251" s="221"/>
      <c r="WVQ251" s="221"/>
      <c r="WVR251" s="221"/>
      <c r="WVS251" s="221"/>
      <c r="WVT251" s="221"/>
      <c r="WVU251" s="221"/>
      <c r="WVV251" s="221"/>
      <c r="WVW251" s="221"/>
      <c r="WVX251" s="221"/>
      <c r="WVY251" s="221"/>
      <c r="WVZ251" s="221"/>
      <c r="WWA251" s="221"/>
      <c r="WWB251" s="221"/>
      <c r="WWC251" s="221"/>
      <c r="WWD251" s="221"/>
      <c r="WWE251" s="221"/>
      <c r="WWF251" s="221"/>
      <c r="WWG251" s="221"/>
      <c r="WWH251" s="221"/>
      <c r="WWI251" s="221"/>
      <c r="WWJ251" s="221"/>
      <c r="WWK251" s="221"/>
      <c r="WWL251" s="221"/>
      <c r="WWM251" s="221"/>
      <c r="WWN251" s="221"/>
      <c r="WWO251" s="221"/>
      <c r="WWP251" s="221"/>
      <c r="WWQ251" s="221"/>
      <c r="WWR251" s="221"/>
      <c r="WWS251" s="221"/>
      <c r="WWT251" s="221"/>
      <c r="WWU251" s="221"/>
      <c r="WWV251" s="221"/>
      <c r="WWW251" s="221"/>
      <c r="WWX251" s="221"/>
      <c r="WWY251" s="221"/>
      <c r="WWZ251" s="221"/>
      <c r="WXA251" s="221"/>
      <c r="WXB251" s="221"/>
      <c r="WXC251" s="221"/>
      <c r="WXD251" s="221"/>
      <c r="WXE251" s="221"/>
      <c r="WXF251" s="221"/>
      <c r="WXG251" s="221"/>
      <c r="WXH251" s="221"/>
      <c r="WXI251" s="221"/>
      <c r="WXJ251" s="221"/>
      <c r="WXK251" s="221"/>
      <c r="WXL251" s="221"/>
      <c r="WXM251" s="221"/>
      <c r="WXN251" s="221"/>
      <c r="WXO251" s="221"/>
      <c r="WXP251" s="221"/>
      <c r="WXQ251" s="221"/>
      <c r="WXR251" s="221"/>
      <c r="WXS251" s="221"/>
      <c r="WXT251" s="221"/>
      <c r="WXU251" s="221"/>
      <c r="WXV251" s="221"/>
      <c r="WXW251" s="221"/>
      <c r="WXX251" s="221"/>
      <c r="WXY251" s="221"/>
      <c r="WXZ251" s="221"/>
      <c r="WYA251" s="221"/>
      <c r="WYB251" s="221"/>
      <c r="WYC251" s="221"/>
      <c r="WYD251" s="221"/>
      <c r="WYE251" s="221"/>
      <c r="WYF251" s="221"/>
      <c r="WYG251" s="221"/>
      <c r="WYH251" s="221"/>
      <c r="WYI251" s="221"/>
      <c r="WYJ251" s="221"/>
      <c r="WYK251" s="221"/>
      <c r="WYL251" s="221"/>
      <c r="WYM251" s="221"/>
      <c r="WYN251" s="221"/>
      <c r="WYO251" s="221"/>
      <c r="WYP251" s="221"/>
      <c r="WYQ251" s="221"/>
      <c r="WYR251" s="221"/>
      <c r="WYS251" s="221"/>
      <c r="WYT251" s="221"/>
      <c r="WYU251" s="221"/>
      <c r="WYV251" s="221"/>
      <c r="WYW251" s="221"/>
      <c r="WYX251" s="221"/>
      <c r="WYY251" s="221"/>
      <c r="WYZ251" s="221"/>
      <c r="WZA251" s="221"/>
      <c r="WZB251" s="221"/>
      <c r="WZC251" s="221"/>
      <c r="WZD251" s="221"/>
      <c r="WZE251" s="221"/>
      <c r="WZF251" s="221"/>
      <c r="WZG251" s="221"/>
      <c r="WZH251" s="221"/>
      <c r="WZI251" s="221"/>
      <c r="WZJ251" s="221"/>
      <c r="WZK251" s="221"/>
      <c r="WZL251" s="221"/>
      <c r="WZM251" s="221"/>
      <c r="WZN251" s="221"/>
      <c r="WZO251" s="221"/>
      <c r="WZP251" s="221"/>
      <c r="WZQ251" s="221"/>
      <c r="WZR251" s="221"/>
      <c r="WZS251" s="221"/>
      <c r="WZT251" s="221"/>
      <c r="WZU251" s="221"/>
      <c r="WZV251" s="221"/>
      <c r="WZW251" s="221"/>
      <c r="WZX251" s="221"/>
      <c r="WZY251" s="221"/>
      <c r="WZZ251" s="221"/>
      <c r="XAA251" s="221"/>
      <c r="XAB251" s="221"/>
      <c r="XAC251" s="221"/>
      <c r="XAD251" s="221"/>
      <c r="XAE251" s="221"/>
      <c r="XAF251" s="221"/>
      <c r="XAG251" s="221"/>
      <c r="XAH251" s="221"/>
      <c r="XAI251" s="221"/>
      <c r="XAJ251" s="221"/>
      <c r="XAK251" s="221"/>
      <c r="XAL251" s="221"/>
      <c r="XAM251" s="221"/>
      <c r="XAN251" s="221"/>
      <c r="XAO251" s="221"/>
      <c r="XAP251" s="221"/>
      <c r="XAQ251" s="221"/>
      <c r="XAR251" s="221"/>
      <c r="XAS251" s="221"/>
      <c r="XAT251" s="221"/>
      <c r="XAU251" s="221"/>
      <c r="XAV251" s="221"/>
      <c r="XAW251" s="221"/>
      <c r="XAX251" s="221"/>
      <c r="XAY251" s="221"/>
      <c r="XAZ251" s="221"/>
      <c r="XBA251" s="221"/>
      <c r="XBB251" s="221"/>
      <c r="XBC251" s="221"/>
      <c r="XBD251" s="221"/>
      <c r="XBE251" s="221"/>
      <c r="XBF251" s="221"/>
      <c r="XBG251" s="221"/>
      <c r="XBH251" s="221"/>
      <c r="XBI251" s="221"/>
      <c r="XBJ251" s="221"/>
      <c r="XBK251" s="221"/>
      <c r="XBL251" s="221"/>
      <c r="XBM251" s="221"/>
      <c r="XBN251" s="221"/>
      <c r="XBO251" s="221"/>
      <c r="XBP251" s="221"/>
      <c r="XBQ251" s="221"/>
      <c r="XBR251" s="221"/>
      <c r="XBS251" s="221"/>
      <c r="XBT251" s="221"/>
      <c r="XBU251" s="221"/>
      <c r="XBV251" s="221"/>
      <c r="XBW251" s="221"/>
      <c r="XBX251" s="221"/>
      <c r="XBY251" s="221"/>
      <c r="XBZ251" s="221"/>
      <c r="XCA251" s="221"/>
      <c r="XCB251" s="221"/>
      <c r="XCC251" s="221"/>
      <c r="XCD251" s="221"/>
      <c r="XCE251" s="221"/>
      <c r="XCF251" s="221"/>
      <c r="XCG251" s="221"/>
      <c r="XCH251" s="221"/>
      <c r="XCI251" s="221"/>
      <c r="XCJ251" s="221"/>
      <c r="XCK251" s="221"/>
      <c r="XCL251" s="221"/>
      <c r="XCM251" s="221"/>
      <c r="XCN251" s="221"/>
      <c r="XCO251" s="221"/>
      <c r="XCP251" s="221"/>
      <c r="XCQ251" s="221"/>
      <c r="XCR251" s="221"/>
      <c r="XCS251" s="221"/>
      <c r="XCT251" s="221"/>
      <c r="XCU251" s="221"/>
      <c r="XCV251" s="221"/>
      <c r="XCW251" s="221"/>
      <c r="XCX251" s="221"/>
      <c r="XCY251" s="221"/>
      <c r="XCZ251" s="221"/>
      <c r="XDA251" s="221"/>
      <c r="XDB251" s="221"/>
      <c r="XDC251" s="221"/>
      <c r="XDD251" s="221"/>
      <c r="XDE251" s="221"/>
      <c r="XDF251" s="221"/>
      <c r="XDG251" s="221"/>
      <c r="XDH251" s="221"/>
      <c r="XDI251" s="221"/>
      <c r="XDJ251" s="221"/>
      <c r="XDK251" s="221"/>
      <c r="XDL251" s="221"/>
      <c r="XDM251" s="221"/>
      <c r="XDN251" s="221"/>
      <c r="XDO251" s="221"/>
      <c r="XDP251" s="221"/>
      <c r="XDQ251" s="221"/>
      <c r="XDR251" s="221"/>
      <c r="XDS251" s="221"/>
      <c r="XDT251" s="221"/>
      <c r="XDU251" s="221"/>
      <c r="XDV251" s="221"/>
      <c r="XDW251" s="221"/>
      <c r="XDX251" s="221"/>
      <c r="XDY251" s="221"/>
      <c r="XDZ251" s="221"/>
      <c r="XEA251" s="221"/>
      <c r="XEB251" s="221"/>
      <c r="XEC251" s="221"/>
      <c r="XED251" s="221"/>
      <c r="XEE251" s="221"/>
      <c r="XEF251" s="221"/>
      <c r="XEG251" s="221"/>
      <c r="XEH251" s="221"/>
      <c r="XEI251" s="221"/>
      <c r="XEJ251" s="221"/>
      <c r="XEK251" s="221"/>
      <c r="XEL251" s="221"/>
      <c r="XEM251" s="221"/>
      <c r="XEN251" s="221"/>
      <c r="XEO251" s="221"/>
      <c r="XEP251" s="221"/>
      <c r="XEQ251" s="221"/>
      <c r="XER251" s="221"/>
      <c r="XES251" s="221"/>
      <c r="XET251" s="221"/>
      <c r="XEU251" s="221"/>
      <c r="XEV251" s="221"/>
      <c r="XEW251" s="221"/>
      <c r="XEX251" s="221"/>
      <c r="XEY251" s="221"/>
      <c r="XEZ251" s="221"/>
      <c r="XFA251" s="221"/>
      <c r="XFB251" s="221"/>
      <c r="XFC251" s="221"/>
      <c r="XFD251" s="221"/>
    </row>
    <row r="252" spans="1:16384" ht="39.950000000000003" customHeight="1">
      <c r="A252" s="16">
        <v>244</v>
      </c>
      <c r="B252" s="5"/>
      <c r="C252" s="5"/>
      <c r="D252" s="5"/>
      <c r="E252" s="5">
        <v>3</v>
      </c>
      <c r="F252" s="5"/>
      <c r="G252" s="5"/>
      <c r="H252" s="5"/>
      <c r="I252" s="5"/>
      <c r="J252" s="5"/>
      <c r="K252" s="5"/>
      <c r="L252" s="10" t="s">
        <v>673</v>
      </c>
      <c r="M252" s="11" t="s">
        <v>674</v>
      </c>
      <c r="N252" s="66" t="s">
        <v>675</v>
      </c>
      <c r="O252" s="72" t="s">
        <v>155</v>
      </c>
      <c r="P252" s="32" t="s">
        <v>309</v>
      </c>
      <c r="Q252" s="19"/>
      <c r="R252" s="19" t="s">
        <v>122</v>
      </c>
      <c r="S252" s="5" t="s">
        <v>329</v>
      </c>
      <c r="T252" s="5" t="s">
        <v>43</v>
      </c>
      <c r="U252" s="19" t="s">
        <v>311</v>
      </c>
      <c r="V252" s="49" t="s">
        <v>310</v>
      </c>
      <c r="W252" s="35" t="s">
        <v>330</v>
      </c>
      <c r="X252" s="5" t="s">
        <v>313</v>
      </c>
      <c r="Y252" s="5" t="s">
        <v>43</v>
      </c>
      <c r="Z252" s="5" t="s">
        <v>43</v>
      </c>
      <c r="AA252" s="178">
        <v>0.111</v>
      </c>
      <c r="AB252" s="8" t="s">
        <v>43</v>
      </c>
      <c r="AC252" s="49"/>
      <c r="AD252" s="49"/>
      <c r="AE252" s="49"/>
      <c r="AF252" s="49"/>
      <c r="AG252" s="53"/>
      <c r="AH252" s="53"/>
      <c r="AI252" s="65"/>
      <c r="AJ252" s="5">
        <v>0</v>
      </c>
      <c r="AK252" s="5">
        <v>0</v>
      </c>
      <c r="AL252" s="5">
        <v>1</v>
      </c>
      <c r="AM252" s="5">
        <v>0</v>
      </c>
      <c r="AN252" s="5">
        <v>1</v>
      </c>
      <c r="AO252" s="5">
        <v>0</v>
      </c>
      <c r="AP252" s="5">
        <v>0</v>
      </c>
      <c r="AQ252" s="5">
        <v>0</v>
      </c>
      <c r="AR252" s="34">
        <v>1</v>
      </c>
      <c r="AS252" s="5">
        <v>0</v>
      </c>
      <c r="AT252" s="5">
        <v>0</v>
      </c>
      <c r="AU252" s="34">
        <v>1</v>
      </c>
      <c r="AV252" s="5">
        <v>0</v>
      </c>
      <c r="AW252" s="5">
        <v>0</v>
      </c>
      <c r="AX252" s="34">
        <v>1</v>
      </c>
      <c r="AY252" s="5">
        <v>0</v>
      </c>
      <c r="AZ252" s="5">
        <v>0</v>
      </c>
      <c r="BA252" s="34">
        <v>1</v>
      </c>
      <c r="BB252" s="21">
        <v>0</v>
      </c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221"/>
      <c r="BN252" s="221"/>
      <c r="BO252" s="221"/>
      <c r="BP252" s="221"/>
      <c r="BQ252" s="221"/>
      <c r="BR252" s="221"/>
      <c r="BS252" s="221"/>
      <c r="BT252" s="221"/>
      <c r="BU252" s="221"/>
      <c r="BV252" s="221"/>
      <c r="BW252" s="221"/>
      <c r="BX252" s="221"/>
      <c r="BY252" s="221"/>
      <c r="BZ252" s="221"/>
      <c r="CA252" s="221"/>
      <c r="CB252" s="221"/>
      <c r="CC252" s="221"/>
      <c r="CD252" s="221"/>
      <c r="CE252" s="221"/>
      <c r="CF252" s="221"/>
      <c r="CG252" s="221"/>
      <c r="CH252" s="221"/>
      <c r="CI252" s="221"/>
      <c r="CJ252" s="221"/>
      <c r="CK252" s="221"/>
      <c r="CL252" s="221"/>
      <c r="CM252" s="221"/>
      <c r="CN252" s="221"/>
      <c r="CO252" s="221"/>
      <c r="CP252" s="221"/>
      <c r="CQ252" s="221"/>
      <c r="CR252" s="221"/>
      <c r="CS252" s="221"/>
      <c r="CT252" s="221"/>
      <c r="CU252" s="221"/>
      <c r="CV252" s="221"/>
      <c r="CW252" s="221"/>
      <c r="CX252" s="221"/>
      <c r="CY252" s="221"/>
      <c r="CZ252" s="221"/>
      <c r="DA252" s="221"/>
      <c r="DB252" s="221"/>
      <c r="DC252" s="221"/>
      <c r="DD252" s="221"/>
      <c r="DE252" s="221"/>
      <c r="DF252" s="221"/>
      <c r="DG252" s="221"/>
      <c r="DH252" s="221"/>
      <c r="DI252" s="221"/>
      <c r="DJ252" s="221"/>
      <c r="DK252" s="221"/>
      <c r="DL252" s="221"/>
      <c r="DM252" s="221"/>
      <c r="DN252" s="221"/>
      <c r="DO252" s="221"/>
      <c r="DP252" s="221"/>
      <c r="DQ252" s="221"/>
      <c r="DR252" s="221"/>
      <c r="DS252" s="221"/>
      <c r="DT252" s="221"/>
      <c r="DU252" s="221"/>
      <c r="DV252" s="221"/>
      <c r="DW252" s="221"/>
      <c r="DX252" s="221"/>
      <c r="DY252" s="221"/>
      <c r="DZ252" s="221"/>
      <c r="EA252" s="221"/>
      <c r="EB252" s="221"/>
      <c r="EC252" s="221"/>
      <c r="ED252" s="221"/>
      <c r="EE252" s="221"/>
      <c r="EF252" s="221"/>
      <c r="EG252" s="221"/>
      <c r="EH252" s="221"/>
      <c r="EI252" s="221"/>
      <c r="EJ252" s="221"/>
      <c r="EK252" s="221"/>
      <c r="EL252" s="221"/>
      <c r="EM252" s="221"/>
      <c r="EN252" s="221"/>
      <c r="EO252" s="221"/>
      <c r="EP252" s="221"/>
      <c r="EQ252" s="221"/>
      <c r="ER252" s="221"/>
      <c r="ES252" s="221"/>
      <c r="ET252" s="221"/>
      <c r="EU252" s="221"/>
      <c r="EV252" s="221"/>
      <c r="EW252" s="221"/>
      <c r="EX252" s="221"/>
      <c r="EY252" s="221"/>
      <c r="EZ252" s="221"/>
      <c r="FA252" s="221"/>
      <c r="FB252" s="221"/>
      <c r="FC252" s="221"/>
      <c r="FD252" s="221"/>
      <c r="FE252" s="221"/>
      <c r="FF252" s="221"/>
      <c r="FG252" s="221"/>
      <c r="FH252" s="221"/>
      <c r="FI252" s="221"/>
      <c r="FJ252" s="221"/>
      <c r="FK252" s="221"/>
      <c r="FL252" s="221"/>
      <c r="FM252" s="221"/>
      <c r="FN252" s="221"/>
      <c r="FO252" s="221"/>
      <c r="FP252" s="221"/>
      <c r="FQ252" s="221"/>
      <c r="FR252" s="221"/>
      <c r="FS252" s="221"/>
      <c r="FT252" s="221"/>
      <c r="FU252" s="221"/>
      <c r="FV252" s="221"/>
      <c r="FW252" s="221"/>
      <c r="FX252" s="221"/>
      <c r="FY252" s="221"/>
      <c r="FZ252" s="221"/>
      <c r="GA252" s="221"/>
      <c r="GB252" s="221"/>
      <c r="GC252" s="221"/>
      <c r="GD252" s="221"/>
      <c r="GE252" s="221"/>
      <c r="GF252" s="221"/>
      <c r="GG252" s="221"/>
      <c r="GH252" s="221"/>
      <c r="GI252" s="221"/>
      <c r="GJ252" s="221"/>
      <c r="GK252" s="221"/>
      <c r="GL252" s="221"/>
      <c r="GM252" s="221"/>
      <c r="GN252" s="221"/>
      <c r="GO252" s="221"/>
      <c r="GP252" s="221"/>
      <c r="GQ252" s="221"/>
      <c r="GR252" s="221"/>
      <c r="GS252" s="221"/>
      <c r="GT252" s="221"/>
      <c r="GU252" s="221"/>
      <c r="GV252" s="221"/>
      <c r="GW252" s="221"/>
      <c r="GX252" s="221"/>
      <c r="GY252" s="221"/>
      <c r="GZ252" s="221"/>
      <c r="HA252" s="221"/>
      <c r="HB252" s="221"/>
      <c r="HC252" s="221"/>
      <c r="HD252" s="221"/>
      <c r="HE252" s="221"/>
      <c r="HF252" s="221"/>
      <c r="HG252" s="221"/>
      <c r="HH252" s="221"/>
      <c r="HI252" s="221"/>
      <c r="HJ252" s="221"/>
      <c r="HK252" s="221"/>
      <c r="HL252" s="221"/>
      <c r="HM252" s="221"/>
      <c r="HN252" s="221"/>
      <c r="HO252" s="221"/>
      <c r="HP252" s="221"/>
      <c r="HQ252" s="221"/>
      <c r="HR252" s="221"/>
      <c r="HS252" s="221"/>
      <c r="HT252" s="221"/>
      <c r="HU252" s="221"/>
      <c r="HV252" s="221"/>
      <c r="HW252" s="221"/>
      <c r="HX252" s="221"/>
      <c r="HY252" s="221"/>
      <c r="HZ252" s="221"/>
      <c r="IA252" s="221"/>
      <c r="IB252" s="221"/>
      <c r="IC252" s="221"/>
      <c r="ID252" s="221"/>
      <c r="IE252" s="221"/>
      <c r="IF252" s="221"/>
      <c r="IG252" s="221"/>
      <c r="IH252" s="221"/>
      <c r="II252" s="221"/>
      <c r="IJ252" s="221"/>
      <c r="IK252" s="221"/>
      <c r="IL252" s="221"/>
      <c r="IM252" s="221"/>
      <c r="IN252" s="221"/>
      <c r="IO252" s="221"/>
      <c r="IP252" s="221"/>
      <c r="IQ252" s="221"/>
      <c r="IR252" s="221"/>
      <c r="IS252" s="221"/>
      <c r="IT252" s="221"/>
      <c r="IU252" s="221"/>
      <c r="IV252" s="221"/>
      <c r="IW252" s="221"/>
      <c r="IX252" s="221"/>
      <c r="IY252" s="221"/>
      <c r="IZ252" s="221"/>
      <c r="JA252" s="221"/>
      <c r="JB252" s="221"/>
      <c r="JC252" s="221"/>
      <c r="JD252" s="221"/>
      <c r="JE252" s="221"/>
      <c r="JF252" s="221"/>
      <c r="JG252" s="221"/>
      <c r="JH252" s="221"/>
      <c r="JI252" s="221"/>
      <c r="JJ252" s="221"/>
      <c r="JK252" s="221"/>
      <c r="JL252" s="221"/>
      <c r="JM252" s="221"/>
      <c r="JN252" s="221"/>
      <c r="JO252" s="221"/>
      <c r="JP252" s="221"/>
      <c r="JQ252" s="221"/>
      <c r="JR252" s="221"/>
      <c r="JS252" s="221"/>
      <c r="JT252" s="221"/>
      <c r="JU252" s="221"/>
      <c r="JV252" s="221"/>
      <c r="JW252" s="221"/>
      <c r="JX252" s="221"/>
      <c r="JY252" s="221"/>
      <c r="JZ252" s="221"/>
      <c r="KA252" s="221"/>
      <c r="KB252" s="221"/>
      <c r="KC252" s="221"/>
      <c r="KD252" s="221"/>
      <c r="KE252" s="221"/>
      <c r="KF252" s="221"/>
      <c r="KG252" s="221"/>
      <c r="KH252" s="221"/>
      <c r="KI252" s="221"/>
      <c r="KJ252" s="221"/>
      <c r="KK252" s="221"/>
      <c r="KL252" s="221"/>
      <c r="KM252" s="221"/>
      <c r="KN252" s="221"/>
      <c r="KO252" s="221"/>
      <c r="KP252" s="221"/>
      <c r="KQ252" s="221"/>
      <c r="KR252" s="221"/>
      <c r="KS252" s="221"/>
      <c r="KT252" s="221"/>
      <c r="KU252" s="221"/>
      <c r="KV252" s="221"/>
      <c r="KW252" s="221"/>
      <c r="KX252" s="221"/>
      <c r="KY252" s="221"/>
      <c r="KZ252" s="221"/>
      <c r="LA252" s="221"/>
      <c r="LB252" s="221"/>
      <c r="LC252" s="221"/>
      <c r="LD252" s="221"/>
      <c r="LE252" s="221"/>
      <c r="LF252" s="221"/>
      <c r="LG252" s="221"/>
      <c r="LH252" s="221"/>
      <c r="LI252" s="221"/>
      <c r="LJ252" s="221"/>
      <c r="LK252" s="221"/>
      <c r="LL252" s="221"/>
      <c r="LM252" s="221"/>
      <c r="LN252" s="221"/>
      <c r="LO252" s="221"/>
      <c r="LP252" s="221"/>
      <c r="LQ252" s="221"/>
      <c r="LR252" s="221"/>
      <c r="LS252" s="221"/>
      <c r="LT252" s="221"/>
      <c r="LU252" s="221"/>
      <c r="LV252" s="221"/>
      <c r="LW252" s="221"/>
      <c r="LX252" s="221"/>
      <c r="LY252" s="221"/>
      <c r="LZ252" s="221"/>
      <c r="MA252" s="221"/>
      <c r="MB252" s="221"/>
      <c r="MC252" s="221"/>
      <c r="MD252" s="221"/>
      <c r="ME252" s="221"/>
      <c r="MF252" s="221"/>
      <c r="MG252" s="221"/>
      <c r="MH252" s="221"/>
      <c r="MI252" s="221"/>
      <c r="MJ252" s="221"/>
      <c r="MK252" s="221"/>
      <c r="ML252" s="221"/>
      <c r="MM252" s="221"/>
      <c r="MN252" s="221"/>
      <c r="MO252" s="221"/>
      <c r="MP252" s="221"/>
      <c r="MQ252" s="221"/>
      <c r="MR252" s="221"/>
      <c r="MS252" s="221"/>
      <c r="MT252" s="221"/>
      <c r="MU252" s="221"/>
      <c r="MV252" s="221"/>
      <c r="MW252" s="221"/>
      <c r="MX252" s="221"/>
      <c r="MY252" s="221"/>
      <c r="MZ252" s="221"/>
      <c r="NA252" s="221"/>
      <c r="NB252" s="221"/>
      <c r="NC252" s="221"/>
      <c r="ND252" s="221"/>
      <c r="NE252" s="221"/>
      <c r="NF252" s="221"/>
      <c r="NG252" s="221"/>
      <c r="NH252" s="221"/>
      <c r="NI252" s="221"/>
      <c r="NJ252" s="221"/>
      <c r="NK252" s="221"/>
      <c r="NL252" s="221"/>
      <c r="NM252" s="221"/>
      <c r="NN252" s="221"/>
      <c r="NO252" s="221"/>
      <c r="NP252" s="221"/>
      <c r="NQ252" s="221"/>
      <c r="NR252" s="221"/>
      <c r="NS252" s="221"/>
      <c r="NT252" s="221"/>
      <c r="NU252" s="221"/>
      <c r="NV252" s="221"/>
      <c r="NW252" s="221"/>
      <c r="NX252" s="221"/>
      <c r="NY252" s="221"/>
      <c r="NZ252" s="221"/>
      <c r="OA252" s="221"/>
      <c r="OB252" s="221"/>
      <c r="OC252" s="221"/>
      <c r="OD252" s="221"/>
      <c r="OE252" s="221"/>
      <c r="OF252" s="221"/>
      <c r="OG252" s="221"/>
      <c r="OH252" s="221"/>
      <c r="OI252" s="221"/>
      <c r="OJ252" s="221"/>
      <c r="OK252" s="221"/>
      <c r="OL252" s="221"/>
      <c r="OM252" s="221"/>
      <c r="ON252" s="221"/>
      <c r="OO252" s="221"/>
      <c r="OP252" s="221"/>
      <c r="OQ252" s="221"/>
      <c r="OR252" s="221"/>
      <c r="OS252" s="221"/>
      <c r="OT252" s="221"/>
      <c r="OU252" s="221"/>
      <c r="OV252" s="221"/>
      <c r="OW252" s="221"/>
      <c r="OX252" s="221"/>
      <c r="OY252" s="221"/>
      <c r="OZ252" s="221"/>
      <c r="PA252" s="221"/>
      <c r="PB252" s="221"/>
      <c r="PC252" s="221"/>
      <c r="PD252" s="221"/>
      <c r="PE252" s="221"/>
      <c r="PF252" s="221"/>
      <c r="PG252" s="221"/>
      <c r="PH252" s="221"/>
      <c r="PI252" s="221"/>
      <c r="PJ252" s="221"/>
      <c r="PK252" s="221"/>
      <c r="PL252" s="221"/>
      <c r="PM252" s="221"/>
      <c r="PN252" s="221"/>
      <c r="PO252" s="221"/>
      <c r="PP252" s="221"/>
      <c r="PQ252" s="221"/>
      <c r="PR252" s="221"/>
      <c r="PS252" s="221"/>
      <c r="PT252" s="221"/>
      <c r="PU252" s="221"/>
      <c r="PV252" s="221"/>
      <c r="PW252" s="221"/>
      <c r="PX252" s="221"/>
      <c r="PY252" s="221"/>
      <c r="PZ252" s="221"/>
      <c r="QA252" s="221"/>
      <c r="QB252" s="221"/>
      <c r="QC252" s="221"/>
      <c r="QD252" s="221"/>
      <c r="QE252" s="221"/>
      <c r="QF252" s="221"/>
      <c r="QG252" s="221"/>
      <c r="QH252" s="221"/>
      <c r="QI252" s="221"/>
      <c r="QJ252" s="221"/>
      <c r="QK252" s="221"/>
      <c r="QL252" s="221"/>
      <c r="QM252" s="221"/>
      <c r="QN252" s="221"/>
      <c r="QO252" s="221"/>
      <c r="QP252" s="221"/>
      <c r="QQ252" s="221"/>
      <c r="QR252" s="221"/>
      <c r="QS252" s="221"/>
      <c r="QT252" s="221"/>
      <c r="QU252" s="221"/>
      <c r="QV252" s="221"/>
      <c r="QW252" s="221"/>
      <c r="QX252" s="221"/>
      <c r="QY252" s="221"/>
      <c r="QZ252" s="221"/>
      <c r="RA252" s="221"/>
      <c r="RB252" s="221"/>
      <c r="RC252" s="221"/>
      <c r="RD252" s="221"/>
      <c r="RE252" s="221"/>
      <c r="RF252" s="221"/>
      <c r="RG252" s="221"/>
      <c r="RH252" s="221"/>
      <c r="RI252" s="221"/>
      <c r="RJ252" s="221"/>
      <c r="RK252" s="221"/>
      <c r="RL252" s="221"/>
      <c r="RM252" s="221"/>
      <c r="RN252" s="221"/>
      <c r="RO252" s="221"/>
      <c r="RP252" s="221"/>
      <c r="RQ252" s="221"/>
      <c r="RR252" s="221"/>
      <c r="RS252" s="221"/>
      <c r="RT252" s="221"/>
      <c r="RU252" s="221"/>
      <c r="RV252" s="221"/>
      <c r="RW252" s="221"/>
      <c r="RX252" s="221"/>
      <c r="RY252" s="221"/>
      <c r="RZ252" s="221"/>
      <c r="SA252" s="221"/>
      <c r="SB252" s="221"/>
      <c r="SC252" s="221"/>
      <c r="SD252" s="221"/>
      <c r="SE252" s="221"/>
      <c r="SF252" s="221"/>
      <c r="SG252" s="221"/>
      <c r="SH252" s="221"/>
      <c r="SI252" s="221"/>
      <c r="SJ252" s="221"/>
      <c r="SK252" s="221"/>
      <c r="SL252" s="221"/>
      <c r="SM252" s="221"/>
      <c r="SN252" s="221"/>
      <c r="SO252" s="221"/>
      <c r="SP252" s="221"/>
      <c r="SQ252" s="221"/>
      <c r="SR252" s="221"/>
      <c r="SS252" s="221"/>
      <c r="ST252" s="221"/>
      <c r="SU252" s="221"/>
      <c r="SV252" s="221"/>
      <c r="SW252" s="221"/>
      <c r="SX252" s="221"/>
      <c r="SY252" s="221"/>
      <c r="SZ252" s="221"/>
      <c r="TA252" s="221"/>
      <c r="TB252" s="221"/>
      <c r="TC252" s="221"/>
      <c r="TD252" s="221"/>
      <c r="TE252" s="221"/>
      <c r="TF252" s="221"/>
      <c r="TG252" s="221"/>
      <c r="TH252" s="221"/>
      <c r="TI252" s="221"/>
      <c r="TJ252" s="221"/>
      <c r="TK252" s="221"/>
      <c r="TL252" s="221"/>
      <c r="TM252" s="221"/>
      <c r="TN252" s="221"/>
      <c r="TO252" s="221"/>
      <c r="TP252" s="221"/>
      <c r="TQ252" s="221"/>
      <c r="TR252" s="221"/>
      <c r="TS252" s="221"/>
      <c r="TT252" s="221"/>
      <c r="TU252" s="221"/>
      <c r="TV252" s="221"/>
      <c r="TW252" s="221"/>
      <c r="TX252" s="221"/>
      <c r="TY252" s="221"/>
      <c r="TZ252" s="221"/>
      <c r="UA252" s="221"/>
      <c r="UB252" s="221"/>
      <c r="UC252" s="221"/>
      <c r="UD252" s="221"/>
      <c r="UE252" s="221"/>
      <c r="UF252" s="221"/>
      <c r="UG252" s="221"/>
      <c r="UH252" s="221"/>
      <c r="UI252" s="221"/>
      <c r="UJ252" s="221"/>
      <c r="UK252" s="221"/>
      <c r="UL252" s="221"/>
      <c r="UM252" s="221"/>
      <c r="UN252" s="221"/>
      <c r="UO252" s="221"/>
      <c r="UP252" s="221"/>
      <c r="UQ252" s="221"/>
      <c r="UR252" s="221"/>
      <c r="US252" s="221"/>
      <c r="UT252" s="221"/>
      <c r="UU252" s="221"/>
      <c r="UV252" s="221"/>
      <c r="UW252" s="221"/>
      <c r="UX252" s="221"/>
      <c r="UY252" s="221"/>
      <c r="UZ252" s="221"/>
      <c r="VA252" s="221"/>
      <c r="VB252" s="221"/>
      <c r="VC252" s="221"/>
      <c r="VD252" s="221"/>
      <c r="VE252" s="221"/>
      <c r="VF252" s="221"/>
      <c r="VG252" s="221"/>
      <c r="VH252" s="221"/>
      <c r="VI252" s="221"/>
      <c r="VJ252" s="221"/>
      <c r="VK252" s="221"/>
      <c r="VL252" s="221"/>
      <c r="VM252" s="221"/>
      <c r="VN252" s="221"/>
      <c r="VO252" s="221"/>
      <c r="VP252" s="221"/>
      <c r="VQ252" s="221"/>
      <c r="VR252" s="221"/>
      <c r="VS252" s="221"/>
      <c r="VT252" s="221"/>
      <c r="VU252" s="221"/>
      <c r="VV252" s="221"/>
      <c r="VW252" s="221"/>
      <c r="VX252" s="221"/>
      <c r="VY252" s="221"/>
      <c r="VZ252" s="221"/>
      <c r="WA252" s="221"/>
      <c r="WB252" s="221"/>
      <c r="WC252" s="221"/>
      <c r="WD252" s="221"/>
      <c r="WE252" s="221"/>
      <c r="WF252" s="221"/>
      <c r="WG252" s="221"/>
      <c r="WH252" s="221"/>
      <c r="WI252" s="221"/>
      <c r="WJ252" s="221"/>
      <c r="WK252" s="221"/>
      <c r="WL252" s="221"/>
      <c r="WM252" s="221"/>
      <c r="WN252" s="221"/>
      <c r="WO252" s="221"/>
      <c r="WP252" s="221"/>
      <c r="WQ252" s="221"/>
      <c r="WR252" s="221"/>
      <c r="WS252" s="221"/>
      <c r="WT252" s="221"/>
      <c r="WU252" s="221"/>
      <c r="WV252" s="221"/>
      <c r="WW252" s="221"/>
      <c r="WX252" s="221"/>
      <c r="WY252" s="221"/>
      <c r="WZ252" s="221"/>
      <c r="XA252" s="221"/>
      <c r="XB252" s="221"/>
      <c r="XC252" s="221"/>
      <c r="XD252" s="221"/>
      <c r="XE252" s="221"/>
      <c r="XF252" s="221"/>
      <c r="XG252" s="221"/>
      <c r="XH252" s="221"/>
      <c r="XI252" s="221"/>
      <c r="XJ252" s="221"/>
      <c r="XK252" s="221"/>
      <c r="XL252" s="221"/>
      <c r="XM252" s="221"/>
      <c r="XN252" s="221"/>
      <c r="XO252" s="221"/>
      <c r="XP252" s="221"/>
      <c r="XQ252" s="221"/>
      <c r="XR252" s="221"/>
      <c r="XS252" s="221"/>
      <c r="XT252" s="221"/>
      <c r="XU252" s="221"/>
      <c r="XV252" s="221"/>
      <c r="XW252" s="221"/>
      <c r="XX252" s="221"/>
      <c r="XY252" s="221"/>
      <c r="XZ252" s="221"/>
      <c r="YA252" s="221"/>
      <c r="YB252" s="221"/>
      <c r="YC252" s="221"/>
      <c r="YD252" s="221"/>
      <c r="YE252" s="221"/>
      <c r="YF252" s="221"/>
      <c r="YG252" s="221"/>
      <c r="YH252" s="221"/>
      <c r="YI252" s="221"/>
      <c r="YJ252" s="221"/>
      <c r="YK252" s="221"/>
      <c r="YL252" s="221"/>
      <c r="YM252" s="221"/>
      <c r="YN252" s="221"/>
      <c r="YO252" s="221"/>
      <c r="YP252" s="221"/>
      <c r="YQ252" s="221"/>
      <c r="YR252" s="221"/>
      <c r="YS252" s="221"/>
      <c r="YT252" s="221"/>
      <c r="YU252" s="221"/>
      <c r="YV252" s="221"/>
      <c r="YW252" s="221"/>
      <c r="YX252" s="221"/>
      <c r="YY252" s="221"/>
      <c r="YZ252" s="221"/>
      <c r="ZA252" s="221"/>
      <c r="ZB252" s="221"/>
      <c r="ZC252" s="221"/>
      <c r="ZD252" s="221"/>
      <c r="ZE252" s="221"/>
      <c r="ZF252" s="221"/>
      <c r="ZG252" s="221"/>
      <c r="ZH252" s="221"/>
      <c r="ZI252" s="221"/>
      <c r="ZJ252" s="221"/>
      <c r="ZK252" s="221"/>
      <c r="ZL252" s="221"/>
      <c r="ZM252" s="221"/>
      <c r="ZN252" s="221"/>
      <c r="ZO252" s="221"/>
      <c r="ZP252" s="221"/>
      <c r="ZQ252" s="221"/>
      <c r="ZR252" s="221"/>
      <c r="ZS252" s="221"/>
      <c r="ZT252" s="221"/>
      <c r="ZU252" s="221"/>
      <c r="ZV252" s="221"/>
      <c r="ZW252" s="221"/>
      <c r="ZX252" s="221"/>
      <c r="ZY252" s="221"/>
      <c r="ZZ252" s="221"/>
      <c r="AAA252" s="221"/>
      <c r="AAB252" s="221"/>
      <c r="AAC252" s="221"/>
      <c r="AAD252" s="221"/>
      <c r="AAE252" s="221"/>
      <c r="AAF252" s="221"/>
      <c r="AAG252" s="221"/>
      <c r="AAH252" s="221"/>
      <c r="AAI252" s="221"/>
      <c r="AAJ252" s="221"/>
      <c r="AAK252" s="221"/>
      <c r="AAL252" s="221"/>
      <c r="AAM252" s="221"/>
      <c r="AAN252" s="221"/>
      <c r="AAO252" s="221"/>
      <c r="AAP252" s="221"/>
      <c r="AAQ252" s="221"/>
      <c r="AAR252" s="221"/>
      <c r="AAS252" s="221"/>
      <c r="AAT252" s="221"/>
      <c r="AAU252" s="221"/>
      <c r="AAV252" s="221"/>
      <c r="AAW252" s="221"/>
      <c r="AAX252" s="221"/>
      <c r="AAY252" s="221"/>
      <c r="AAZ252" s="221"/>
      <c r="ABA252" s="221"/>
      <c r="ABB252" s="221"/>
      <c r="ABC252" s="221"/>
      <c r="ABD252" s="221"/>
      <c r="ABE252" s="221"/>
      <c r="ABF252" s="221"/>
      <c r="ABG252" s="221"/>
      <c r="ABH252" s="221"/>
      <c r="ABI252" s="221"/>
      <c r="ABJ252" s="221"/>
      <c r="ABK252" s="221"/>
      <c r="ABL252" s="221"/>
      <c r="ABM252" s="221"/>
      <c r="ABN252" s="221"/>
      <c r="ABO252" s="221"/>
      <c r="ABP252" s="221"/>
      <c r="ABQ252" s="221"/>
      <c r="ABR252" s="221"/>
      <c r="ABS252" s="221"/>
      <c r="ABT252" s="221"/>
      <c r="ABU252" s="221"/>
      <c r="ABV252" s="221"/>
      <c r="ABW252" s="221"/>
      <c r="ABX252" s="221"/>
      <c r="ABY252" s="221"/>
      <c r="ABZ252" s="221"/>
      <c r="ACA252" s="221"/>
      <c r="ACB252" s="221"/>
      <c r="ACC252" s="221"/>
      <c r="ACD252" s="221"/>
      <c r="ACE252" s="221"/>
      <c r="ACF252" s="221"/>
      <c r="ACG252" s="221"/>
      <c r="ACH252" s="221"/>
      <c r="ACI252" s="221"/>
      <c r="ACJ252" s="221"/>
      <c r="ACK252" s="221"/>
      <c r="ACL252" s="221"/>
      <c r="ACM252" s="221"/>
      <c r="ACN252" s="221"/>
      <c r="ACO252" s="221"/>
      <c r="ACP252" s="221"/>
      <c r="ACQ252" s="221"/>
      <c r="ACR252" s="221"/>
      <c r="ACS252" s="221"/>
      <c r="ACT252" s="221"/>
      <c r="ACU252" s="221"/>
      <c r="ACV252" s="221"/>
      <c r="ACW252" s="221"/>
      <c r="ACX252" s="221"/>
      <c r="ACY252" s="221"/>
      <c r="ACZ252" s="221"/>
      <c r="ADA252" s="221"/>
      <c r="ADB252" s="221"/>
      <c r="ADC252" s="221"/>
      <c r="ADD252" s="221"/>
      <c r="ADE252" s="221"/>
      <c r="ADF252" s="221"/>
      <c r="ADG252" s="221"/>
      <c r="ADH252" s="221"/>
      <c r="ADI252" s="221"/>
      <c r="ADJ252" s="221"/>
      <c r="ADK252" s="221"/>
      <c r="ADL252" s="221"/>
      <c r="ADM252" s="221"/>
      <c r="ADN252" s="221"/>
      <c r="ADO252" s="221"/>
      <c r="ADP252" s="221"/>
      <c r="ADQ252" s="221"/>
      <c r="ADR252" s="221"/>
      <c r="ADS252" s="221"/>
      <c r="ADT252" s="221"/>
      <c r="ADU252" s="221"/>
      <c r="ADV252" s="221"/>
      <c r="ADW252" s="221"/>
      <c r="ADX252" s="221"/>
      <c r="ADY252" s="221"/>
      <c r="ADZ252" s="221"/>
      <c r="AEA252" s="221"/>
      <c r="AEB252" s="221"/>
      <c r="AEC252" s="221"/>
      <c r="AED252" s="221"/>
      <c r="AEE252" s="221"/>
      <c r="AEF252" s="221"/>
      <c r="AEG252" s="221"/>
      <c r="AEH252" s="221"/>
      <c r="AEI252" s="221"/>
      <c r="AEJ252" s="221"/>
      <c r="AEK252" s="221"/>
      <c r="AEL252" s="221"/>
      <c r="AEM252" s="221"/>
      <c r="AEN252" s="221"/>
      <c r="AEO252" s="221"/>
      <c r="AEP252" s="221"/>
      <c r="AEQ252" s="221"/>
      <c r="AER252" s="221"/>
      <c r="AES252" s="221"/>
      <c r="AET252" s="221"/>
      <c r="AEU252" s="221"/>
      <c r="AEV252" s="221"/>
      <c r="AEW252" s="221"/>
      <c r="AEX252" s="221"/>
      <c r="AEY252" s="221"/>
      <c r="AEZ252" s="221"/>
      <c r="AFA252" s="221"/>
      <c r="AFB252" s="221"/>
      <c r="AFC252" s="221"/>
      <c r="AFD252" s="221"/>
      <c r="AFE252" s="221"/>
      <c r="AFF252" s="221"/>
      <c r="AFG252" s="221"/>
      <c r="AFH252" s="221"/>
      <c r="AFI252" s="221"/>
      <c r="AFJ252" s="221"/>
      <c r="AFK252" s="221"/>
      <c r="AFL252" s="221"/>
      <c r="AFM252" s="221"/>
      <c r="AFN252" s="221"/>
      <c r="AFO252" s="221"/>
      <c r="AFP252" s="221"/>
      <c r="AFQ252" s="221"/>
      <c r="AFR252" s="221"/>
      <c r="AFS252" s="221"/>
      <c r="AFT252" s="221"/>
      <c r="AFU252" s="221"/>
      <c r="AFV252" s="221"/>
      <c r="AFW252" s="221"/>
      <c r="AFX252" s="221"/>
      <c r="AFY252" s="221"/>
      <c r="AFZ252" s="221"/>
      <c r="AGA252" s="221"/>
      <c r="AGB252" s="221"/>
      <c r="AGC252" s="221"/>
      <c r="AGD252" s="221"/>
      <c r="AGE252" s="221"/>
      <c r="AGF252" s="221"/>
      <c r="AGG252" s="221"/>
      <c r="AGH252" s="221"/>
      <c r="AGI252" s="221"/>
      <c r="AGJ252" s="221"/>
      <c r="AGK252" s="221"/>
      <c r="AGL252" s="221"/>
      <c r="AGM252" s="221"/>
      <c r="AGN252" s="221"/>
      <c r="AGO252" s="221"/>
      <c r="AGP252" s="221"/>
      <c r="AGQ252" s="221"/>
      <c r="AGR252" s="221"/>
      <c r="AGS252" s="221"/>
      <c r="AGT252" s="221"/>
      <c r="AGU252" s="221"/>
      <c r="AGV252" s="221"/>
      <c r="AGW252" s="221"/>
      <c r="AGX252" s="221"/>
      <c r="AGY252" s="221"/>
      <c r="AGZ252" s="221"/>
      <c r="AHA252" s="221"/>
      <c r="AHB252" s="221"/>
      <c r="AHC252" s="221"/>
      <c r="AHD252" s="221"/>
      <c r="AHE252" s="221"/>
      <c r="AHF252" s="221"/>
      <c r="AHG252" s="221"/>
      <c r="AHH252" s="221"/>
      <c r="AHI252" s="221"/>
      <c r="AHJ252" s="221"/>
      <c r="AHK252" s="221"/>
      <c r="AHL252" s="221"/>
      <c r="AHM252" s="221"/>
      <c r="AHN252" s="221"/>
      <c r="AHO252" s="221"/>
      <c r="AHP252" s="221"/>
      <c r="AHQ252" s="221"/>
      <c r="AHR252" s="221"/>
      <c r="AHS252" s="221"/>
      <c r="AHT252" s="221"/>
      <c r="AHU252" s="221"/>
      <c r="AHV252" s="221"/>
      <c r="AHW252" s="221"/>
      <c r="AHX252" s="221"/>
      <c r="AHY252" s="221"/>
      <c r="AHZ252" s="221"/>
      <c r="AIA252" s="221"/>
      <c r="AIB252" s="221"/>
      <c r="AIC252" s="221"/>
      <c r="AID252" s="221"/>
      <c r="AIE252" s="221"/>
      <c r="AIF252" s="221"/>
      <c r="AIG252" s="221"/>
      <c r="AIH252" s="221"/>
      <c r="AII252" s="221"/>
      <c r="AIJ252" s="221"/>
      <c r="AIK252" s="221"/>
      <c r="AIL252" s="221"/>
      <c r="AIM252" s="221"/>
      <c r="AIN252" s="221"/>
      <c r="AIO252" s="221"/>
      <c r="AIP252" s="221"/>
      <c r="AIQ252" s="221"/>
      <c r="AIR252" s="221"/>
      <c r="AIS252" s="221"/>
      <c r="AIT252" s="221"/>
      <c r="AIU252" s="221"/>
      <c r="AIV252" s="221"/>
      <c r="AIW252" s="221"/>
      <c r="AIX252" s="221"/>
      <c r="AIY252" s="221"/>
      <c r="AIZ252" s="221"/>
      <c r="AJA252" s="221"/>
      <c r="AJB252" s="221"/>
      <c r="AJC252" s="221"/>
      <c r="AJD252" s="221"/>
      <c r="AJE252" s="221"/>
      <c r="AJF252" s="221"/>
      <c r="AJG252" s="221"/>
      <c r="AJH252" s="221"/>
      <c r="AJI252" s="221"/>
      <c r="AJJ252" s="221"/>
      <c r="AJK252" s="221"/>
      <c r="AJL252" s="221"/>
      <c r="AJM252" s="221"/>
      <c r="AJN252" s="221"/>
      <c r="AJO252" s="221"/>
      <c r="AJP252" s="221"/>
      <c r="AJQ252" s="221"/>
      <c r="AJR252" s="221"/>
      <c r="AJS252" s="221"/>
      <c r="AJT252" s="221"/>
      <c r="AJU252" s="221"/>
      <c r="AJV252" s="221"/>
      <c r="AJW252" s="221"/>
      <c r="AJX252" s="221"/>
      <c r="AJY252" s="221"/>
      <c r="AJZ252" s="221"/>
      <c r="AKA252" s="221"/>
      <c r="AKB252" s="221"/>
      <c r="AKC252" s="221"/>
      <c r="AKD252" s="221"/>
      <c r="AKE252" s="221"/>
      <c r="AKF252" s="221"/>
      <c r="AKG252" s="221"/>
      <c r="AKH252" s="221"/>
      <c r="AKI252" s="221"/>
      <c r="AKJ252" s="221"/>
      <c r="AKK252" s="221"/>
      <c r="AKL252" s="221"/>
      <c r="AKM252" s="221"/>
      <c r="AKN252" s="221"/>
      <c r="AKO252" s="221"/>
      <c r="AKP252" s="221"/>
      <c r="AKQ252" s="221"/>
      <c r="AKR252" s="221"/>
      <c r="AKS252" s="221"/>
      <c r="AKT252" s="221"/>
      <c r="AKU252" s="221"/>
      <c r="AKV252" s="221"/>
      <c r="AKW252" s="221"/>
      <c r="AKX252" s="221"/>
      <c r="AKY252" s="221"/>
      <c r="AKZ252" s="221"/>
      <c r="ALA252" s="221"/>
      <c r="ALB252" s="221"/>
      <c r="ALC252" s="221"/>
      <c r="ALD252" s="221"/>
      <c r="ALE252" s="221"/>
      <c r="ALF252" s="221"/>
      <c r="ALG252" s="221"/>
      <c r="ALH252" s="221"/>
      <c r="ALI252" s="221"/>
      <c r="ALJ252" s="221"/>
      <c r="ALK252" s="221"/>
      <c r="ALL252" s="221"/>
      <c r="ALM252" s="221"/>
      <c r="ALN252" s="221"/>
      <c r="ALO252" s="221"/>
      <c r="ALP252" s="221"/>
      <c r="ALQ252" s="221"/>
      <c r="ALR252" s="221"/>
      <c r="ALS252" s="221"/>
      <c r="ALT252" s="221"/>
      <c r="ALU252" s="221"/>
      <c r="ALV252" s="221"/>
      <c r="ALW252" s="221"/>
      <c r="ALX252" s="221"/>
      <c r="ALY252" s="221"/>
      <c r="ALZ252" s="221"/>
      <c r="AMA252" s="221"/>
      <c r="AMB252" s="221"/>
      <c r="AMC252" s="221"/>
      <c r="AMD252" s="221"/>
      <c r="AME252" s="221"/>
      <c r="AMF252" s="221"/>
      <c r="AMG252" s="221"/>
      <c r="AMH252" s="221"/>
      <c r="AMI252" s="221"/>
      <c r="AMJ252" s="221"/>
      <c r="AMK252" s="221"/>
      <c r="AML252" s="221"/>
      <c r="AMM252" s="221"/>
      <c r="AMN252" s="221"/>
      <c r="AMO252" s="221"/>
      <c r="AMP252" s="221"/>
      <c r="AMQ252" s="221"/>
      <c r="AMR252" s="221"/>
      <c r="AMS252" s="221"/>
      <c r="AMT252" s="221"/>
      <c r="AMU252" s="221"/>
      <c r="AMV252" s="221"/>
      <c r="AMW252" s="221"/>
      <c r="AMX252" s="221"/>
      <c r="AMY252" s="221"/>
      <c r="AMZ252" s="221"/>
      <c r="ANA252" s="221"/>
      <c r="ANB252" s="221"/>
      <c r="ANC252" s="221"/>
      <c r="AND252" s="221"/>
      <c r="ANE252" s="221"/>
      <c r="ANF252" s="221"/>
      <c r="ANG252" s="221"/>
      <c r="ANH252" s="221"/>
      <c r="ANI252" s="221"/>
      <c r="ANJ252" s="221"/>
      <c r="ANK252" s="221"/>
      <c r="ANL252" s="221"/>
      <c r="ANM252" s="221"/>
      <c r="ANN252" s="221"/>
      <c r="ANO252" s="221"/>
      <c r="ANP252" s="221"/>
      <c r="ANQ252" s="221"/>
      <c r="ANR252" s="221"/>
      <c r="ANS252" s="221"/>
      <c r="ANT252" s="221"/>
      <c r="ANU252" s="221"/>
      <c r="ANV252" s="221"/>
      <c r="ANW252" s="221"/>
      <c r="ANX252" s="221"/>
      <c r="ANY252" s="221"/>
      <c r="ANZ252" s="221"/>
      <c r="AOA252" s="221"/>
      <c r="AOB252" s="221"/>
      <c r="AOC252" s="221"/>
      <c r="AOD252" s="221"/>
      <c r="AOE252" s="221"/>
      <c r="AOF252" s="221"/>
      <c r="AOG252" s="221"/>
      <c r="AOH252" s="221"/>
      <c r="AOI252" s="221"/>
      <c r="AOJ252" s="221"/>
      <c r="AOK252" s="221"/>
      <c r="AOL252" s="221"/>
      <c r="AOM252" s="221"/>
      <c r="AON252" s="221"/>
      <c r="AOO252" s="221"/>
      <c r="AOP252" s="221"/>
      <c r="AOQ252" s="221"/>
      <c r="AOR252" s="221"/>
      <c r="AOS252" s="221"/>
      <c r="AOT252" s="221"/>
      <c r="AOU252" s="221"/>
      <c r="AOV252" s="221"/>
      <c r="AOW252" s="221"/>
      <c r="AOX252" s="221"/>
      <c r="AOY252" s="221"/>
      <c r="AOZ252" s="221"/>
      <c r="APA252" s="221"/>
      <c r="APB252" s="221"/>
      <c r="APC252" s="221"/>
      <c r="APD252" s="221"/>
      <c r="APE252" s="221"/>
      <c r="APF252" s="221"/>
      <c r="APG252" s="221"/>
      <c r="APH252" s="221"/>
      <c r="API252" s="221"/>
      <c r="APJ252" s="221"/>
      <c r="APK252" s="221"/>
      <c r="APL252" s="221"/>
      <c r="APM252" s="221"/>
      <c r="APN252" s="221"/>
      <c r="APO252" s="221"/>
      <c r="APP252" s="221"/>
      <c r="APQ252" s="221"/>
      <c r="APR252" s="221"/>
      <c r="APS252" s="221"/>
      <c r="APT252" s="221"/>
      <c r="APU252" s="221"/>
      <c r="APV252" s="221"/>
      <c r="APW252" s="221"/>
      <c r="APX252" s="221"/>
      <c r="APY252" s="221"/>
      <c r="APZ252" s="221"/>
      <c r="AQA252" s="221"/>
      <c r="AQB252" s="221"/>
      <c r="AQC252" s="221"/>
      <c r="AQD252" s="221"/>
      <c r="AQE252" s="221"/>
      <c r="AQF252" s="221"/>
      <c r="AQG252" s="221"/>
      <c r="AQH252" s="221"/>
      <c r="AQI252" s="221"/>
      <c r="AQJ252" s="221"/>
      <c r="AQK252" s="221"/>
      <c r="AQL252" s="221"/>
      <c r="AQM252" s="221"/>
      <c r="AQN252" s="221"/>
      <c r="AQO252" s="221"/>
      <c r="AQP252" s="221"/>
      <c r="AQQ252" s="221"/>
      <c r="AQR252" s="221"/>
      <c r="AQS252" s="221"/>
      <c r="AQT252" s="221"/>
      <c r="AQU252" s="221"/>
      <c r="AQV252" s="221"/>
      <c r="AQW252" s="221"/>
      <c r="AQX252" s="221"/>
      <c r="AQY252" s="221"/>
      <c r="AQZ252" s="221"/>
      <c r="ARA252" s="221"/>
      <c r="ARB252" s="221"/>
      <c r="ARC252" s="221"/>
      <c r="ARD252" s="221"/>
      <c r="ARE252" s="221"/>
      <c r="ARF252" s="221"/>
      <c r="ARG252" s="221"/>
      <c r="ARH252" s="221"/>
      <c r="ARI252" s="221"/>
      <c r="ARJ252" s="221"/>
      <c r="ARK252" s="221"/>
      <c r="ARL252" s="221"/>
      <c r="ARM252" s="221"/>
      <c r="ARN252" s="221"/>
      <c r="ARO252" s="221"/>
      <c r="ARP252" s="221"/>
      <c r="ARQ252" s="221"/>
      <c r="ARR252" s="221"/>
      <c r="ARS252" s="221"/>
      <c r="ART252" s="221"/>
      <c r="ARU252" s="221"/>
      <c r="ARV252" s="221"/>
      <c r="ARW252" s="221"/>
      <c r="ARX252" s="221"/>
      <c r="ARY252" s="221"/>
      <c r="ARZ252" s="221"/>
      <c r="ASA252" s="221"/>
      <c r="ASB252" s="221"/>
      <c r="ASC252" s="221"/>
      <c r="ASD252" s="221"/>
      <c r="ASE252" s="221"/>
      <c r="ASF252" s="221"/>
      <c r="ASG252" s="221"/>
      <c r="ASH252" s="221"/>
      <c r="ASI252" s="221"/>
      <c r="ASJ252" s="221"/>
      <c r="ASK252" s="221"/>
      <c r="ASL252" s="221"/>
      <c r="ASM252" s="221"/>
      <c r="ASN252" s="221"/>
      <c r="ASO252" s="221"/>
      <c r="ASP252" s="221"/>
      <c r="ASQ252" s="221"/>
      <c r="ASR252" s="221"/>
      <c r="ASS252" s="221"/>
      <c r="AST252" s="221"/>
      <c r="ASU252" s="221"/>
      <c r="ASV252" s="221"/>
      <c r="ASW252" s="221"/>
      <c r="ASX252" s="221"/>
      <c r="ASY252" s="221"/>
      <c r="ASZ252" s="221"/>
      <c r="ATA252" s="221"/>
      <c r="ATB252" s="221"/>
      <c r="ATC252" s="221"/>
      <c r="ATD252" s="221"/>
      <c r="ATE252" s="221"/>
      <c r="ATF252" s="221"/>
      <c r="ATG252" s="221"/>
      <c r="ATH252" s="221"/>
      <c r="ATI252" s="221"/>
      <c r="ATJ252" s="221"/>
      <c r="ATK252" s="221"/>
      <c r="ATL252" s="221"/>
      <c r="ATM252" s="221"/>
      <c r="ATN252" s="221"/>
      <c r="ATO252" s="221"/>
      <c r="ATP252" s="221"/>
      <c r="ATQ252" s="221"/>
      <c r="ATR252" s="221"/>
      <c r="ATS252" s="221"/>
      <c r="ATT252" s="221"/>
      <c r="ATU252" s="221"/>
      <c r="ATV252" s="221"/>
      <c r="ATW252" s="221"/>
      <c r="ATX252" s="221"/>
      <c r="ATY252" s="221"/>
      <c r="ATZ252" s="221"/>
      <c r="AUA252" s="221"/>
      <c r="AUB252" s="221"/>
      <c r="AUC252" s="221"/>
      <c r="AUD252" s="221"/>
      <c r="AUE252" s="221"/>
      <c r="AUF252" s="221"/>
      <c r="AUG252" s="221"/>
      <c r="AUH252" s="221"/>
      <c r="AUI252" s="221"/>
      <c r="AUJ252" s="221"/>
      <c r="AUK252" s="221"/>
      <c r="AUL252" s="221"/>
      <c r="AUM252" s="221"/>
      <c r="AUN252" s="221"/>
      <c r="AUO252" s="221"/>
      <c r="AUP252" s="221"/>
      <c r="AUQ252" s="221"/>
      <c r="AUR252" s="221"/>
      <c r="AUS252" s="221"/>
      <c r="AUT252" s="221"/>
      <c r="AUU252" s="221"/>
      <c r="AUV252" s="221"/>
      <c r="AUW252" s="221"/>
      <c r="AUX252" s="221"/>
      <c r="AUY252" s="221"/>
      <c r="AUZ252" s="221"/>
      <c r="AVA252" s="221"/>
      <c r="AVB252" s="221"/>
      <c r="AVC252" s="221"/>
      <c r="AVD252" s="221"/>
      <c r="AVE252" s="221"/>
      <c r="AVF252" s="221"/>
      <c r="AVG252" s="221"/>
      <c r="AVH252" s="221"/>
      <c r="AVI252" s="221"/>
      <c r="AVJ252" s="221"/>
      <c r="AVK252" s="221"/>
      <c r="AVL252" s="221"/>
      <c r="AVM252" s="221"/>
      <c r="AVN252" s="221"/>
      <c r="AVO252" s="221"/>
      <c r="AVP252" s="221"/>
      <c r="AVQ252" s="221"/>
      <c r="AVR252" s="221"/>
      <c r="AVS252" s="221"/>
      <c r="AVT252" s="221"/>
      <c r="AVU252" s="221"/>
      <c r="AVV252" s="221"/>
      <c r="AVW252" s="221"/>
      <c r="AVX252" s="221"/>
      <c r="AVY252" s="221"/>
      <c r="AVZ252" s="221"/>
      <c r="AWA252" s="221"/>
      <c r="AWB252" s="221"/>
      <c r="AWC252" s="221"/>
      <c r="AWD252" s="221"/>
      <c r="AWE252" s="221"/>
      <c r="AWF252" s="221"/>
      <c r="AWG252" s="221"/>
      <c r="AWH252" s="221"/>
      <c r="AWI252" s="221"/>
      <c r="AWJ252" s="221"/>
      <c r="AWK252" s="221"/>
      <c r="AWL252" s="221"/>
      <c r="AWM252" s="221"/>
      <c r="AWN252" s="221"/>
      <c r="AWO252" s="221"/>
      <c r="AWP252" s="221"/>
      <c r="AWQ252" s="221"/>
      <c r="AWR252" s="221"/>
      <c r="AWS252" s="221"/>
      <c r="AWT252" s="221"/>
      <c r="AWU252" s="221"/>
      <c r="AWV252" s="221"/>
      <c r="AWW252" s="221"/>
      <c r="AWX252" s="221"/>
      <c r="AWY252" s="221"/>
      <c r="AWZ252" s="221"/>
      <c r="AXA252" s="221"/>
      <c r="AXB252" s="221"/>
      <c r="AXC252" s="221"/>
      <c r="AXD252" s="221"/>
      <c r="AXE252" s="221"/>
      <c r="AXF252" s="221"/>
      <c r="AXG252" s="221"/>
      <c r="AXH252" s="221"/>
      <c r="AXI252" s="221"/>
      <c r="AXJ252" s="221"/>
      <c r="AXK252" s="221"/>
      <c r="AXL252" s="221"/>
      <c r="AXM252" s="221"/>
      <c r="AXN252" s="221"/>
      <c r="AXO252" s="221"/>
      <c r="AXP252" s="221"/>
      <c r="AXQ252" s="221"/>
      <c r="AXR252" s="221"/>
      <c r="AXS252" s="221"/>
      <c r="AXT252" s="221"/>
      <c r="AXU252" s="221"/>
      <c r="AXV252" s="221"/>
      <c r="AXW252" s="221"/>
      <c r="AXX252" s="221"/>
      <c r="AXY252" s="221"/>
      <c r="AXZ252" s="221"/>
      <c r="AYA252" s="221"/>
      <c r="AYB252" s="221"/>
      <c r="AYC252" s="221"/>
      <c r="AYD252" s="221"/>
      <c r="AYE252" s="221"/>
      <c r="AYF252" s="221"/>
      <c r="AYG252" s="221"/>
      <c r="AYH252" s="221"/>
      <c r="AYI252" s="221"/>
      <c r="AYJ252" s="221"/>
      <c r="AYK252" s="221"/>
      <c r="AYL252" s="221"/>
      <c r="AYM252" s="221"/>
      <c r="AYN252" s="221"/>
      <c r="AYO252" s="221"/>
      <c r="AYP252" s="221"/>
      <c r="AYQ252" s="221"/>
      <c r="AYR252" s="221"/>
      <c r="AYS252" s="221"/>
      <c r="AYT252" s="221"/>
      <c r="AYU252" s="221"/>
      <c r="AYV252" s="221"/>
      <c r="AYW252" s="221"/>
      <c r="AYX252" s="221"/>
      <c r="AYY252" s="221"/>
      <c r="AYZ252" s="221"/>
      <c r="AZA252" s="221"/>
      <c r="AZB252" s="221"/>
      <c r="AZC252" s="221"/>
      <c r="AZD252" s="221"/>
      <c r="AZE252" s="221"/>
      <c r="AZF252" s="221"/>
      <c r="AZG252" s="221"/>
      <c r="AZH252" s="221"/>
      <c r="AZI252" s="221"/>
      <c r="AZJ252" s="221"/>
      <c r="AZK252" s="221"/>
      <c r="AZL252" s="221"/>
      <c r="AZM252" s="221"/>
      <c r="AZN252" s="221"/>
      <c r="AZO252" s="221"/>
      <c r="AZP252" s="221"/>
      <c r="AZQ252" s="221"/>
      <c r="AZR252" s="221"/>
      <c r="AZS252" s="221"/>
      <c r="AZT252" s="221"/>
      <c r="AZU252" s="221"/>
      <c r="AZV252" s="221"/>
      <c r="AZW252" s="221"/>
      <c r="AZX252" s="221"/>
      <c r="AZY252" s="221"/>
      <c r="AZZ252" s="221"/>
      <c r="BAA252" s="221"/>
      <c r="BAB252" s="221"/>
      <c r="BAC252" s="221"/>
      <c r="BAD252" s="221"/>
      <c r="BAE252" s="221"/>
      <c r="BAF252" s="221"/>
      <c r="BAG252" s="221"/>
      <c r="BAH252" s="221"/>
      <c r="BAI252" s="221"/>
      <c r="BAJ252" s="221"/>
      <c r="BAK252" s="221"/>
      <c r="BAL252" s="221"/>
      <c r="BAM252" s="221"/>
      <c r="BAN252" s="221"/>
      <c r="BAO252" s="221"/>
      <c r="BAP252" s="221"/>
      <c r="BAQ252" s="221"/>
      <c r="BAR252" s="221"/>
      <c r="BAS252" s="221"/>
      <c r="BAT252" s="221"/>
      <c r="BAU252" s="221"/>
      <c r="BAV252" s="221"/>
      <c r="BAW252" s="221"/>
      <c r="BAX252" s="221"/>
      <c r="BAY252" s="221"/>
      <c r="BAZ252" s="221"/>
      <c r="BBA252" s="221"/>
      <c r="BBB252" s="221"/>
      <c r="BBC252" s="221"/>
      <c r="BBD252" s="221"/>
      <c r="BBE252" s="221"/>
      <c r="BBF252" s="221"/>
      <c r="BBG252" s="221"/>
      <c r="BBH252" s="221"/>
      <c r="BBI252" s="221"/>
      <c r="BBJ252" s="221"/>
      <c r="BBK252" s="221"/>
      <c r="BBL252" s="221"/>
      <c r="BBM252" s="221"/>
      <c r="BBN252" s="221"/>
      <c r="BBO252" s="221"/>
      <c r="BBP252" s="221"/>
      <c r="BBQ252" s="221"/>
      <c r="BBR252" s="221"/>
      <c r="BBS252" s="221"/>
      <c r="BBT252" s="221"/>
      <c r="BBU252" s="221"/>
      <c r="BBV252" s="221"/>
      <c r="BBW252" s="221"/>
      <c r="BBX252" s="221"/>
      <c r="BBY252" s="221"/>
      <c r="BBZ252" s="221"/>
      <c r="BCA252" s="221"/>
      <c r="BCB252" s="221"/>
      <c r="BCC252" s="221"/>
      <c r="BCD252" s="221"/>
      <c r="BCE252" s="221"/>
      <c r="BCF252" s="221"/>
      <c r="BCG252" s="221"/>
      <c r="BCH252" s="221"/>
      <c r="BCI252" s="221"/>
      <c r="BCJ252" s="221"/>
      <c r="BCK252" s="221"/>
      <c r="BCL252" s="221"/>
      <c r="BCM252" s="221"/>
      <c r="BCN252" s="221"/>
      <c r="BCO252" s="221"/>
      <c r="BCP252" s="221"/>
      <c r="BCQ252" s="221"/>
      <c r="BCR252" s="221"/>
      <c r="BCS252" s="221"/>
      <c r="BCT252" s="221"/>
      <c r="BCU252" s="221"/>
      <c r="BCV252" s="221"/>
      <c r="BCW252" s="221"/>
      <c r="BCX252" s="221"/>
      <c r="BCY252" s="221"/>
      <c r="BCZ252" s="221"/>
      <c r="BDA252" s="221"/>
      <c r="BDB252" s="221"/>
      <c r="BDC252" s="221"/>
      <c r="BDD252" s="221"/>
      <c r="BDE252" s="221"/>
      <c r="BDF252" s="221"/>
      <c r="BDG252" s="221"/>
      <c r="BDH252" s="221"/>
      <c r="BDI252" s="221"/>
      <c r="BDJ252" s="221"/>
      <c r="BDK252" s="221"/>
      <c r="BDL252" s="221"/>
      <c r="BDM252" s="221"/>
      <c r="BDN252" s="221"/>
      <c r="BDO252" s="221"/>
      <c r="BDP252" s="221"/>
      <c r="BDQ252" s="221"/>
      <c r="BDR252" s="221"/>
      <c r="BDS252" s="221"/>
      <c r="BDT252" s="221"/>
      <c r="BDU252" s="221"/>
      <c r="BDV252" s="221"/>
      <c r="BDW252" s="221"/>
      <c r="BDX252" s="221"/>
      <c r="BDY252" s="221"/>
      <c r="BDZ252" s="221"/>
      <c r="BEA252" s="221"/>
      <c r="BEB252" s="221"/>
      <c r="BEC252" s="221"/>
      <c r="BED252" s="221"/>
      <c r="BEE252" s="221"/>
      <c r="BEF252" s="221"/>
      <c r="BEG252" s="221"/>
      <c r="BEH252" s="221"/>
      <c r="BEI252" s="221"/>
      <c r="BEJ252" s="221"/>
      <c r="BEK252" s="221"/>
      <c r="BEL252" s="221"/>
      <c r="BEM252" s="221"/>
      <c r="BEN252" s="221"/>
      <c r="BEO252" s="221"/>
      <c r="BEP252" s="221"/>
      <c r="BEQ252" s="221"/>
      <c r="BER252" s="221"/>
      <c r="BES252" s="221"/>
      <c r="BET252" s="221"/>
      <c r="BEU252" s="221"/>
      <c r="BEV252" s="221"/>
      <c r="BEW252" s="221"/>
      <c r="BEX252" s="221"/>
      <c r="BEY252" s="221"/>
      <c r="BEZ252" s="221"/>
      <c r="BFA252" s="221"/>
      <c r="BFB252" s="221"/>
      <c r="BFC252" s="221"/>
      <c r="BFD252" s="221"/>
      <c r="BFE252" s="221"/>
      <c r="BFF252" s="221"/>
      <c r="BFG252" s="221"/>
      <c r="BFH252" s="221"/>
      <c r="BFI252" s="221"/>
      <c r="BFJ252" s="221"/>
      <c r="BFK252" s="221"/>
      <c r="BFL252" s="221"/>
      <c r="BFM252" s="221"/>
      <c r="BFN252" s="221"/>
      <c r="BFO252" s="221"/>
      <c r="BFP252" s="221"/>
      <c r="BFQ252" s="221"/>
      <c r="BFR252" s="221"/>
      <c r="BFS252" s="221"/>
      <c r="BFT252" s="221"/>
      <c r="BFU252" s="221"/>
      <c r="BFV252" s="221"/>
      <c r="BFW252" s="221"/>
      <c r="BFX252" s="221"/>
      <c r="BFY252" s="221"/>
      <c r="BFZ252" s="221"/>
      <c r="BGA252" s="221"/>
      <c r="BGB252" s="221"/>
      <c r="BGC252" s="221"/>
      <c r="BGD252" s="221"/>
      <c r="BGE252" s="221"/>
      <c r="BGF252" s="221"/>
      <c r="BGG252" s="221"/>
      <c r="BGH252" s="221"/>
      <c r="BGI252" s="221"/>
      <c r="BGJ252" s="221"/>
      <c r="BGK252" s="221"/>
      <c r="BGL252" s="221"/>
      <c r="BGM252" s="221"/>
      <c r="BGN252" s="221"/>
      <c r="BGO252" s="221"/>
      <c r="BGP252" s="221"/>
      <c r="BGQ252" s="221"/>
      <c r="BGR252" s="221"/>
      <c r="BGS252" s="221"/>
      <c r="BGT252" s="221"/>
      <c r="BGU252" s="221"/>
      <c r="BGV252" s="221"/>
      <c r="BGW252" s="221"/>
      <c r="BGX252" s="221"/>
      <c r="BGY252" s="221"/>
      <c r="BGZ252" s="221"/>
      <c r="BHA252" s="221"/>
      <c r="BHB252" s="221"/>
      <c r="BHC252" s="221"/>
      <c r="BHD252" s="221"/>
      <c r="BHE252" s="221"/>
      <c r="BHF252" s="221"/>
      <c r="BHG252" s="221"/>
      <c r="BHH252" s="221"/>
      <c r="BHI252" s="221"/>
      <c r="BHJ252" s="221"/>
      <c r="BHK252" s="221"/>
      <c r="BHL252" s="221"/>
      <c r="BHM252" s="221"/>
      <c r="BHN252" s="221"/>
      <c r="BHO252" s="221"/>
      <c r="BHP252" s="221"/>
      <c r="BHQ252" s="221"/>
      <c r="BHR252" s="221"/>
      <c r="BHS252" s="221"/>
      <c r="BHT252" s="221"/>
      <c r="BHU252" s="221"/>
      <c r="BHV252" s="221"/>
      <c r="BHW252" s="221"/>
      <c r="BHX252" s="221"/>
      <c r="BHY252" s="221"/>
      <c r="BHZ252" s="221"/>
      <c r="BIA252" s="221"/>
      <c r="BIB252" s="221"/>
      <c r="BIC252" s="221"/>
      <c r="BID252" s="221"/>
      <c r="BIE252" s="221"/>
      <c r="BIF252" s="221"/>
      <c r="BIG252" s="221"/>
      <c r="BIH252" s="221"/>
      <c r="BII252" s="221"/>
      <c r="BIJ252" s="221"/>
      <c r="BIK252" s="221"/>
      <c r="BIL252" s="221"/>
      <c r="BIM252" s="221"/>
      <c r="BIN252" s="221"/>
      <c r="BIO252" s="221"/>
      <c r="BIP252" s="221"/>
      <c r="BIQ252" s="221"/>
      <c r="BIR252" s="221"/>
      <c r="BIS252" s="221"/>
      <c r="BIT252" s="221"/>
      <c r="BIU252" s="221"/>
      <c r="BIV252" s="221"/>
      <c r="BIW252" s="221"/>
      <c r="BIX252" s="221"/>
      <c r="BIY252" s="221"/>
      <c r="BIZ252" s="221"/>
      <c r="BJA252" s="221"/>
      <c r="BJB252" s="221"/>
      <c r="BJC252" s="221"/>
      <c r="BJD252" s="221"/>
      <c r="BJE252" s="221"/>
      <c r="BJF252" s="221"/>
      <c r="BJG252" s="221"/>
      <c r="BJH252" s="221"/>
      <c r="BJI252" s="221"/>
      <c r="BJJ252" s="221"/>
      <c r="BJK252" s="221"/>
      <c r="BJL252" s="221"/>
      <c r="BJM252" s="221"/>
      <c r="BJN252" s="221"/>
      <c r="BJO252" s="221"/>
      <c r="BJP252" s="221"/>
      <c r="BJQ252" s="221"/>
      <c r="BJR252" s="221"/>
      <c r="BJS252" s="221"/>
      <c r="BJT252" s="221"/>
      <c r="BJU252" s="221"/>
      <c r="BJV252" s="221"/>
      <c r="BJW252" s="221"/>
      <c r="BJX252" s="221"/>
      <c r="BJY252" s="221"/>
      <c r="BJZ252" s="221"/>
      <c r="BKA252" s="221"/>
      <c r="BKB252" s="221"/>
      <c r="BKC252" s="221"/>
      <c r="BKD252" s="221"/>
      <c r="BKE252" s="221"/>
      <c r="BKF252" s="221"/>
      <c r="BKG252" s="221"/>
      <c r="BKH252" s="221"/>
      <c r="BKI252" s="221"/>
      <c r="BKJ252" s="221"/>
      <c r="BKK252" s="221"/>
      <c r="BKL252" s="221"/>
      <c r="BKM252" s="221"/>
      <c r="BKN252" s="221"/>
      <c r="BKO252" s="221"/>
      <c r="BKP252" s="221"/>
      <c r="BKQ252" s="221"/>
      <c r="BKR252" s="221"/>
      <c r="BKS252" s="221"/>
      <c r="BKT252" s="221"/>
      <c r="BKU252" s="221"/>
      <c r="BKV252" s="221"/>
      <c r="BKW252" s="221"/>
      <c r="BKX252" s="221"/>
      <c r="BKY252" s="221"/>
      <c r="BKZ252" s="221"/>
      <c r="BLA252" s="221"/>
      <c r="BLB252" s="221"/>
      <c r="BLC252" s="221"/>
      <c r="BLD252" s="221"/>
      <c r="BLE252" s="221"/>
      <c r="BLF252" s="221"/>
      <c r="BLG252" s="221"/>
      <c r="BLH252" s="221"/>
      <c r="BLI252" s="221"/>
      <c r="BLJ252" s="221"/>
      <c r="BLK252" s="221"/>
      <c r="BLL252" s="221"/>
      <c r="BLM252" s="221"/>
      <c r="BLN252" s="221"/>
      <c r="BLO252" s="221"/>
      <c r="BLP252" s="221"/>
      <c r="BLQ252" s="221"/>
      <c r="BLR252" s="221"/>
      <c r="BLS252" s="221"/>
      <c r="BLT252" s="221"/>
      <c r="BLU252" s="221"/>
      <c r="BLV252" s="221"/>
      <c r="BLW252" s="221"/>
      <c r="BLX252" s="221"/>
      <c r="BLY252" s="221"/>
      <c r="BLZ252" s="221"/>
      <c r="BMA252" s="221"/>
      <c r="BMB252" s="221"/>
      <c r="BMC252" s="221"/>
      <c r="BMD252" s="221"/>
      <c r="BME252" s="221"/>
      <c r="BMF252" s="221"/>
      <c r="BMG252" s="221"/>
      <c r="BMH252" s="221"/>
      <c r="BMI252" s="221"/>
      <c r="BMJ252" s="221"/>
      <c r="BMK252" s="221"/>
      <c r="BML252" s="221"/>
      <c r="BMM252" s="221"/>
      <c r="BMN252" s="221"/>
      <c r="BMO252" s="221"/>
      <c r="BMP252" s="221"/>
      <c r="BMQ252" s="221"/>
      <c r="BMR252" s="221"/>
      <c r="BMS252" s="221"/>
      <c r="BMT252" s="221"/>
      <c r="BMU252" s="221"/>
      <c r="BMV252" s="221"/>
      <c r="BMW252" s="221"/>
      <c r="BMX252" s="221"/>
      <c r="BMY252" s="221"/>
      <c r="BMZ252" s="221"/>
      <c r="BNA252" s="221"/>
      <c r="BNB252" s="221"/>
      <c r="BNC252" s="221"/>
      <c r="BND252" s="221"/>
      <c r="BNE252" s="221"/>
      <c r="BNF252" s="221"/>
      <c r="BNG252" s="221"/>
      <c r="BNH252" s="221"/>
      <c r="BNI252" s="221"/>
      <c r="BNJ252" s="221"/>
      <c r="BNK252" s="221"/>
      <c r="BNL252" s="221"/>
      <c r="BNM252" s="221"/>
      <c r="BNN252" s="221"/>
      <c r="BNO252" s="221"/>
      <c r="BNP252" s="221"/>
      <c r="BNQ252" s="221"/>
      <c r="BNR252" s="221"/>
      <c r="BNS252" s="221"/>
      <c r="BNT252" s="221"/>
      <c r="BNU252" s="221"/>
      <c r="BNV252" s="221"/>
      <c r="BNW252" s="221"/>
      <c r="BNX252" s="221"/>
      <c r="BNY252" s="221"/>
      <c r="BNZ252" s="221"/>
      <c r="BOA252" s="221"/>
      <c r="BOB252" s="221"/>
      <c r="BOC252" s="221"/>
      <c r="BOD252" s="221"/>
      <c r="BOE252" s="221"/>
      <c r="BOF252" s="221"/>
      <c r="BOG252" s="221"/>
      <c r="BOH252" s="221"/>
      <c r="BOI252" s="221"/>
      <c r="BOJ252" s="221"/>
      <c r="BOK252" s="221"/>
      <c r="BOL252" s="221"/>
      <c r="BOM252" s="221"/>
      <c r="BON252" s="221"/>
      <c r="BOO252" s="221"/>
      <c r="BOP252" s="221"/>
      <c r="BOQ252" s="221"/>
      <c r="BOR252" s="221"/>
      <c r="BOS252" s="221"/>
      <c r="BOT252" s="221"/>
      <c r="BOU252" s="221"/>
      <c r="BOV252" s="221"/>
      <c r="BOW252" s="221"/>
      <c r="BOX252" s="221"/>
      <c r="BOY252" s="221"/>
      <c r="BOZ252" s="221"/>
      <c r="BPA252" s="221"/>
      <c r="BPB252" s="221"/>
      <c r="BPC252" s="221"/>
      <c r="BPD252" s="221"/>
      <c r="BPE252" s="221"/>
      <c r="BPF252" s="221"/>
      <c r="BPG252" s="221"/>
      <c r="BPH252" s="221"/>
      <c r="BPI252" s="221"/>
      <c r="BPJ252" s="221"/>
      <c r="BPK252" s="221"/>
      <c r="BPL252" s="221"/>
      <c r="BPM252" s="221"/>
      <c r="BPN252" s="221"/>
      <c r="BPO252" s="221"/>
      <c r="BPP252" s="221"/>
      <c r="BPQ252" s="221"/>
      <c r="BPR252" s="221"/>
      <c r="BPS252" s="221"/>
      <c r="BPT252" s="221"/>
      <c r="BPU252" s="221"/>
      <c r="BPV252" s="221"/>
      <c r="BPW252" s="221"/>
      <c r="BPX252" s="221"/>
      <c r="BPY252" s="221"/>
      <c r="BPZ252" s="221"/>
      <c r="BQA252" s="221"/>
      <c r="BQB252" s="221"/>
      <c r="BQC252" s="221"/>
      <c r="BQD252" s="221"/>
      <c r="BQE252" s="221"/>
      <c r="BQF252" s="221"/>
      <c r="BQG252" s="221"/>
      <c r="BQH252" s="221"/>
      <c r="BQI252" s="221"/>
      <c r="BQJ252" s="221"/>
      <c r="BQK252" s="221"/>
      <c r="BQL252" s="221"/>
      <c r="BQM252" s="221"/>
      <c r="BQN252" s="221"/>
      <c r="BQO252" s="221"/>
      <c r="BQP252" s="221"/>
      <c r="BQQ252" s="221"/>
      <c r="BQR252" s="221"/>
      <c r="BQS252" s="221"/>
      <c r="BQT252" s="221"/>
      <c r="BQU252" s="221"/>
      <c r="BQV252" s="221"/>
      <c r="BQW252" s="221"/>
      <c r="BQX252" s="221"/>
      <c r="BQY252" s="221"/>
      <c r="BQZ252" s="221"/>
      <c r="BRA252" s="221"/>
      <c r="BRB252" s="221"/>
      <c r="BRC252" s="221"/>
      <c r="BRD252" s="221"/>
      <c r="BRE252" s="221"/>
      <c r="BRF252" s="221"/>
      <c r="BRG252" s="221"/>
      <c r="BRH252" s="221"/>
      <c r="BRI252" s="221"/>
      <c r="BRJ252" s="221"/>
      <c r="BRK252" s="221"/>
      <c r="BRL252" s="221"/>
      <c r="BRM252" s="221"/>
      <c r="BRN252" s="221"/>
      <c r="BRO252" s="221"/>
      <c r="BRP252" s="221"/>
      <c r="BRQ252" s="221"/>
      <c r="BRR252" s="221"/>
      <c r="BRS252" s="221"/>
      <c r="BRT252" s="221"/>
      <c r="BRU252" s="221"/>
      <c r="BRV252" s="221"/>
      <c r="BRW252" s="221"/>
      <c r="BRX252" s="221"/>
      <c r="BRY252" s="221"/>
      <c r="BRZ252" s="221"/>
      <c r="BSA252" s="221"/>
      <c r="BSB252" s="221"/>
      <c r="BSC252" s="221"/>
      <c r="BSD252" s="221"/>
      <c r="BSE252" s="221"/>
      <c r="BSF252" s="221"/>
      <c r="BSG252" s="221"/>
      <c r="BSH252" s="221"/>
      <c r="BSI252" s="221"/>
      <c r="BSJ252" s="221"/>
      <c r="BSK252" s="221"/>
      <c r="BSL252" s="221"/>
      <c r="BSM252" s="221"/>
      <c r="BSN252" s="221"/>
      <c r="BSO252" s="221"/>
      <c r="BSP252" s="221"/>
      <c r="BSQ252" s="221"/>
      <c r="BSR252" s="221"/>
      <c r="BSS252" s="221"/>
      <c r="BST252" s="221"/>
      <c r="BSU252" s="221"/>
      <c r="BSV252" s="221"/>
      <c r="BSW252" s="221"/>
      <c r="BSX252" s="221"/>
      <c r="BSY252" s="221"/>
      <c r="BSZ252" s="221"/>
      <c r="BTA252" s="221"/>
      <c r="BTB252" s="221"/>
      <c r="BTC252" s="221"/>
      <c r="BTD252" s="221"/>
      <c r="BTE252" s="221"/>
      <c r="BTF252" s="221"/>
      <c r="BTG252" s="221"/>
      <c r="BTH252" s="221"/>
      <c r="BTI252" s="221"/>
      <c r="BTJ252" s="221"/>
      <c r="BTK252" s="221"/>
      <c r="BTL252" s="221"/>
      <c r="BTM252" s="221"/>
      <c r="BTN252" s="221"/>
      <c r="BTO252" s="221"/>
      <c r="BTP252" s="221"/>
      <c r="BTQ252" s="221"/>
      <c r="BTR252" s="221"/>
      <c r="BTS252" s="221"/>
      <c r="BTT252" s="221"/>
      <c r="BTU252" s="221"/>
      <c r="BTV252" s="221"/>
      <c r="BTW252" s="221"/>
      <c r="BTX252" s="221"/>
      <c r="BTY252" s="221"/>
      <c r="BTZ252" s="221"/>
      <c r="BUA252" s="221"/>
      <c r="BUB252" s="221"/>
      <c r="BUC252" s="221"/>
      <c r="BUD252" s="221"/>
      <c r="BUE252" s="221"/>
      <c r="BUF252" s="221"/>
      <c r="BUG252" s="221"/>
      <c r="BUH252" s="221"/>
      <c r="BUI252" s="221"/>
      <c r="BUJ252" s="221"/>
      <c r="BUK252" s="221"/>
      <c r="BUL252" s="221"/>
      <c r="BUM252" s="221"/>
      <c r="BUN252" s="221"/>
      <c r="BUO252" s="221"/>
      <c r="BUP252" s="221"/>
      <c r="BUQ252" s="221"/>
      <c r="BUR252" s="221"/>
      <c r="BUS252" s="221"/>
      <c r="BUT252" s="221"/>
      <c r="BUU252" s="221"/>
      <c r="BUV252" s="221"/>
      <c r="BUW252" s="221"/>
      <c r="BUX252" s="221"/>
      <c r="BUY252" s="221"/>
      <c r="BUZ252" s="221"/>
      <c r="BVA252" s="221"/>
      <c r="BVB252" s="221"/>
      <c r="BVC252" s="221"/>
      <c r="BVD252" s="221"/>
      <c r="BVE252" s="221"/>
      <c r="BVF252" s="221"/>
      <c r="BVG252" s="221"/>
      <c r="BVH252" s="221"/>
      <c r="BVI252" s="221"/>
      <c r="BVJ252" s="221"/>
      <c r="BVK252" s="221"/>
      <c r="BVL252" s="221"/>
      <c r="BVM252" s="221"/>
      <c r="BVN252" s="221"/>
      <c r="BVO252" s="221"/>
      <c r="BVP252" s="221"/>
      <c r="BVQ252" s="221"/>
      <c r="BVR252" s="221"/>
      <c r="BVS252" s="221"/>
      <c r="BVT252" s="221"/>
      <c r="BVU252" s="221"/>
      <c r="BVV252" s="221"/>
      <c r="BVW252" s="221"/>
      <c r="BVX252" s="221"/>
      <c r="BVY252" s="221"/>
      <c r="BVZ252" s="221"/>
      <c r="BWA252" s="221"/>
      <c r="BWB252" s="221"/>
      <c r="BWC252" s="221"/>
      <c r="BWD252" s="221"/>
      <c r="BWE252" s="221"/>
      <c r="BWF252" s="221"/>
      <c r="BWG252" s="221"/>
      <c r="BWH252" s="221"/>
      <c r="BWI252" s="221"/>
      <c r="BWJ252" s="221"/>
      <c r="BWK252" s="221"/>
      <c r="BWL252" s="221"/>
      <c r="BWM252" s="221"/>
      <c r="BWN252" s="221"/>
      <c r="BWO252" s="221"/>
      <c r="BWP252" s="221"/>
      <c r="BWQ252" s="221"/>
      <c r="BWR252" s="221"/>
      <c r="BWS252" s="221"/>
      <c r="BWT252" s="221"/>
      <c r="BWU252" s="221"/>
      <c r="BWV252" s="221"/>
      <c r="BWW252" s="221"/>
      <c r="BWX252" s="221"/>
      <c r="BWY252" s="221"/>
      <c r="BWZ252" s="221"/>
      <c r="BXA252" s="221"/>
      <c r="BXB252" s="221"/>
      <c r="BXC252" s="221"/>
      <c r="BXD252" s="221"/>
      <c r="BXE252" s="221"/>
      <c r="BXF252" s="221"/>
      <c r="BXG252" s="221"/>
      <c r="BXH252" s="221"/>
      <c r="BXI252" s="221"/>
      <c r="BXJ252" s="221"/>
      <c r="BXK252" s="221"/>
      <c r="BXL252" s="221"/>
      <c r="BXM252" s="221"/>
      <c r="BXN252" s="221"/>
      <c r="BXO252" s="221"/>
      <c r="BXP252" s="221"/>
      <c r="BXQ252" s="221"/>
      <c r="BXR252" s="221"/>
      <c r="BXS252" s="221"/>
      <c r="BXT252" s="221"/>
      <c r="BXU252" s="221"/>
      <c r="BXV252" s="221"/>
      <c r="BXW252" s="221"/>
      <c r="BXX252" s="221"/>
      <c r="BXY252" s="221"/>
      <c r="BXZ252" s="221"/>
      <c r="BYA252" s="221"/>
      <c r="BYB252" s="221"/>
      <c r="BYC252" s="221"/>
      <c r="BYD252" s="221"/>
      <c r="BYE252" s="221"/>
      <c r="BYF252" s="221"/>
      <c r="BYG252" s="221"/>
      <c r="BYH252" s="221"/>
      <c r="BYI252" s="221"/>
      <c r="BYJ252" s="221"/>
      <c r="BYK252" s="221"/>
      <c r="BYL252" s="221"/>
      <c r="BYM252" s="221"/>
      <c r="BYN252" s="221"/>
      <c r="BYO252" s="221"/>
      <c r="BYP252" s="221"/>
      <c r="BYQ252" s="221"/>
      <c r="BYR252" s="221"/>
      <c r="BYS252" s="221"/>
      <c r="BYT252" s="221"/>
      <c r="BYU252" s="221"/>
      <c r="BYV252" s="221"/>
      <c r="BYW252" s="221"/>
      <c r="BYX252" s="221"/>
      <c r="BYY252" s="221"/>
      <c r="BYZ252" s="221"/>
      <c r="BZA252" s="221"/>
      <c r="BZB252" s="221"/>
      <c r="BZC252" s="221"/>
      <c r="BZD252" s="221"/>
      <c r="BZE252" s="221"/>
      <c r="BZF252" s="221"/>
      <c r="BZG252" s="221"/>
      <c r="BZH252" s="221"/>
      <c r="BZI252" s="221"/>
      <c r="BZJ252" s="221"/>
      <c r="BZK252" s="221"/>
      <c r="BZL252" s="221"/>
      <c r="BZM252" s="221"/>
      <c r="BZN252" s="221"/>
      <c r="BZO252" s="221"/>
      <c r="BZP252" s="221"/>
      <c r="BZQ252" s="221"/>
      <c r="BZR252" s="221"/>
      <c r="BZS252" s="221"/>
      <c r="BZT252" s="221"/>
      <c r="BZU252" s="221"/>
      <c r="BZV252" s="221"/>
      <c r="BZW252" s="221"/>
      <c r="BZX252" s="221"/>
      <c r="BZY252" s="221"/>
      <c r="BZZ252" s="221"/>
      <c r="CAA252" s="221"/>
      <c r="CAB252" s="221"/>
      <c r="CAC252" s="221"/>
      <c r="CAD252" s="221"/>
      <c r="CAE252" s="221"/>
      <c r="CAF252" s="221"/>
      <c r="CAG252" s="221"/>
      <c r="CAH252" s="221"/>
      <c r="CAI252" s="221"/>
      <c r="CAJ252" s="221"/>
      <c r="CAK252" s="221"/>
      <c r="CAL252" s="221"/>
      <c r="CAM252" s="221"/>
      <c r="CAN252" s="221"/>
      <c r="CAO252" s="221"/>
      <c r="CAP252" s="221"/>
      <c r="CAQ252" s="221"/>
      <c r="CAR252" s="221"/>
      <c r="CAS252" s="221"/>
      <c r="CAT252" s="221"/>
      <c r="CAU252" s="221"/>
      <c r="CAV252" s="221"/>
      <c r="CAW252" s="221"/>
      <c r="CAX252" s="221"/>
      <c r="CAY252" s="221"/>
      <c r="CAZ252" s="221"/>
      <c r="CBA252" s="221"/>
      <c r="CBB252" s="221"/>
      <c r="CBC252" s="221"/>
      <c r="CBD252" s="221"/>
      <c r="CBE252" s="221"/>
      <c r="CBF252" s="221"/>
      <c r="CBG252" s="221"/>
      <c r="CBH252" s="221"/>
      <c r="CBI252" s="221"/>
      <c r="CBJ252" s="221"/>
      <c r="CBK252" s="221"/>
      <c r="CBL252" s="221"/>
      <c r="CBM252" s="221"/>
      <c r="CBN252" s="221"/>
      <c r="CBO252" s="221"/>
      <c r="CBP252" s="221"/>
      <c r="CBQ252" s="221"/>
      <c r="CBR252" s="221"/>
      <c r="CBS252" s="221"/>
      <c r="CBT252" s="221"/>
      <c r="CBU252" s="221"/>
      <c r="CBV252" s="221"/>
      <c r="CBW252" s="221"/>
      <c r="CBX252" s="221"/>
      <c r="CBY252" s="221"/>
      <c r="CBZ252" s="221"/>
      <c r="CCA252" s="221"/>
      <c r="CCB252" s="221"/>
      <c r="CCC252" s="221"/>
      <c r="CCD252" s="221"/>
      <c r="CCE252" s="221"/>
      <c r="CCF252" s="221"/>
      <c r="CCG252" s="221"/>
      <c r="CCH252" s="221"/>
      <c r="CCI252" s="221"/>
      <c r="CCJ252" s="221"/>
      <c r="CCK252" s="221"/>
      <c r="CCL252" s="221"/>
      <c r="CCM252" s="221"/>
      <c r="CCN252" s="221"/>
      <c r="CCO252" s="221"/>
      <c r="CCP252" s="221"/>
      <c r="CCQ252" s="221"/>
      <c r="CCR252" s="221"/>
      <c r="CCS252" s="221"/>
      <c r="CCT252" s="221"/>
      <c r="CCU252" s="221"/>
      <c r="CCV252" s="221"/>
      <c r="CCW252" s="221"/>
      <c r="CCX252" s="221"/>
      <c r="CCY252" s="221"/>
      <c r="CCZ252" s="221"/>
      <c r="CDA252" s="221"/>
      <c r="CDB252" s="221"/>
      <c r="CDC252" s="221"/>
      <c r="CDD252" s="221"/>
      <c r="CDE252" s="221"/>
      <c r="CDF252" s="221"/>
      <c r="CDG252" s="221"/>
      <c r="CDH252" s="221"/>
      <c r="CDI252" s="221"/>
      <c r="CDJ252" s="221"/>
      <c r="CDK252" s="221"/>
      <c r="CDL252" s="221"/>
      <c r="CDM252" s="221"/>
      <c r="CDN252" s="221"/>
      <c r="CDO252" s="221"/>
      <c r="CDP252" s="221"/>
      <c r="CDQ252" s="221"/>
      <c r="CDR252" s="221"/>
      <c r="CDS252" s="221"/>
      <c r="CDT252" s="221"/>
      <c r="CDU252" s="221"/>
      <c r="CDV252" s="221"/>
      <c r="CDW252" s="221"/>
      <c r="CDX252" s="221"/>
      <c r="CDY252" s="221"/>
      <c r="CDZ252" s="221"/>
      <c r="CEA252" s="221"/>
      <c r="CEB252" s="221"/>
      <c r="CEC252" s="221"/>
      <c r="CED252" s="221"/>
      <c r="CEE252" s="221"/>
      <c r="CEF252" s="221"/>
      <c r="CEG252" s="221"/>
      <c r="CEH252" s="221"/>
      <c r="CEI252" s="221"/>
      <c r="CEJ252" s="221"/>
      <c r="CEK252" s="221"/>
      <c r="CEL252" s="221"/>
      <c r="CEM252" s="221"/>
      <c r="CEN252" s="221"/>
      <c r="CEO252" s="221"/>
      <c r="CEP252" s="221"/>
      <c r="CEQ252" s="221"/>
      <c r="CER252" s="221"/>
      <c r="CES252" s="221"/>
      <c r="CET252" s="221"/>
      <c r="CEU252" s="221"/>
      <c r="CEV252" s="221"/>
      <c r="CEW252" s="221"/>
      <c r="CEX252" s="221"/>
      <c r="CEY252" s="221"/>
      <c r="CEZ252" s="221"/>
      <c r="CFA252" s="221"/>
      <c r="CFB252" s="221"/>
      <c r="CFC252" s="221"/>
      <c r="CFD252" s="221"/>
      <c r="CFE252" s="221"/>
      <c r="CFF252" s="221"/>
      <c r="CFG252" s="221"/>
      <c r="CFH252" s="221"/>
      <c r="CFI252" s="221"/>
      <c r="CFJ252" s="221"/>
      <c r="CFK252" s="221"/>
      <c r="CFL252" s="221"/>
      <c r="CFM252" s="221"/>
      <c r="CFN252" s="221"/>
      <c r="CFO252" s="221"/>
      <c r="CFP252" s="221"/>
      <c r="CFQ252" s="221"/>
      <c r="CFR252" s="221"/>
      <c r="CFS252" s="221"/>
      <c r="CFT252" s="221"/>
      <c r="CFU252" s="221"/>
      <c r="CFV252" s="221"/>
      <c r="CFW252" s="221"/>
      <c r="CFX252" s="221"/>
      <c r="CFY252" s="221"/>
      <c r="CFZ252" s="221"/>
      <c r="CGA252" s="221"/>
      <c r="CGB252" s="221"/>
      <c r="CGC252" s="221"/>
      <c r="CGD252" s="221"/>
      <c r="CGE252" s="221"/>
      <c r="CGF252" s="221"/>
      <c r="CGG252" s="221"/>
      <c r="CGH252" s="221"/>
      <c r="CGI252" s="221"/>
      <c r="CGJ252" s="221"/>
      <c r="CGK252" s="221"/>
      <c r="CGL252" s="221"/>
      <c r="CGM252" s="221"/>
      <c r="CGN252" s="221"/>
      <c r="CGO252" s="221"/>
      <c r="CGP252" s="221"/>
      <c r="CGQ252" s="221"/>
      <c r="CGR252" s="221"/>
      <c r="CGS252" s="221"/>
      <c r="CGT252" s="221"/>
      <c r="CGU252" s="221"/>
      <c r="CGV252" s="221"/>
      <c r="CGW252" s="221"/>
      <c r="CGX252" s="221"/>
      <c r="CGY252" s="221"/>
      <c r="CGZ252" s="221"/>
      <c r="CHA252" s="221"/>
      <c r="CHB252" s="221"/>
      <c r="CHC252" s="221"/>
      <c r="CHD252" s="221"/>
      <c r="CHE252" s="221"/>
      <c r="CHF252" s="221"/>
      <c r="CHG252" s="221"/>
      <c r="CHH252" s="221"/>
      <c r="CHI252" s="221"/>
      <c r="CHJ252" s="221"/>
      <c r="CHK252" s="221"/>
      <c r="CHL252" s="221"/>
      <c r="CHM252" s="221"/>
      <c r="CHN252" s="221"/>
      <c r="CHO252" s="221"/>
      <c r="CHP252" s="221"/>
      <c r="CHQ252" s="221"/>
      <c r="CHR252" s="221"/>
      <c r="CHS252" s="221"/>
      <c r="CHT252" s="221"/>
      <c r="CHU252" s="221"/>
      <c r="CHV252" s="221"/>
      <c r="CHW252" s="221"/>
      <c r="CHX252" s="221"/>
      <c r="CHY252" s="221"/>
      <c r="CHZ252" s="221"/>
      <c r="CIA252" s="221"/>
      <c r="CIB252" s="221"/>
      <c r="CIC252" s="221"/>
      <c r="CID252" s="221"/>
      <c r="CIE252" s="221"/>
      <c r="CIF252" s="221"/>
      <c r="CIG252" s="221"/>
      <c r="CIH252" s="221"/>
      <c r="CII252" s="221"/>
      <c r="CIJ252" s="221"/>
      <c r="CIK252" s="221"/>
      <c r="CIL252" s="221"/>
      <c r="CIM252" s="221"/>
      <c r="CIN252" s="221"/>
      <c r="CIO252" s="221"/>
      <c r="CIP252" s="221"/>
      <c r="CIQ252" s="221"/>
      <c r="CIR252" s="221"/>
      <c r="CIS252" s="221"/>
      <c r="CIT252" s="221"/>
      <c r="CIU252" s="221"/>
      <c r="CIV252" s="221"/>
      <c r="CIW252" s="221"/>
      <c r="CIX252" s="221"/>
      <c r="CIY252" s="221"/>
      <c r="CIZ252" s="221"/>
      <c r="CJA252" s="221"/>
      <c r="CJB252" s="221"/>
      <c r="CJC252" s="221"/>
      <c r="CJD252" s="221"/>
      <c r="CJE252" s="221"/>
      <c r="CJF252" s="221"/>
      <c r="CJG252" s="221"/>
      <c r="CJH252" s="221"/>
      <c r="CJI252" s="221"/>
      <c r="CJJ252" s="221"/>
      <c r="CJK252" s="221"/>
      <c r="CJL252" s="221"/>
      <c r="CJM252" s="221"/>
      <c r="CJN252" s="221"/>
      <c r="CJO252" s="221"/>
      <c r="CJP252" s="221"/>
      <c r="CJQ252" s="221"/>
      <c r="CJR252" s="221"/>
      <c r="CJS252" s="221"/>
      <c r="CJT252" s="221"/>
      <c r="CJU252" s="221"/>
      <c r="CJV252" s="221"/>
      <c r="CJW252" s="221"/>
      <c r="CJX252" s="221"/>
      <c r="CJY252" s="221"/>
      <c r="CJZ252" s="221"/>
      <c r="CKA252" s="221"/>
      <c r="CKB252" s="221"/>
      <c r="CKC252" s="221"/>
      <c r="CKD252" s="221"/>
      <c r="CKE252" s="221"/>
      <c r="CKF252" s="221"/>
      <c r="CKG252" s="221"/>
      <c r="CKH252" s="221"/>
      <c r="CKI252" s="221"/>
      <c r="CKJ252" s="221"/>
      <c r="CKK252" s="221"/>
      <c r="CKL252" s="221"/>
      <c r="CKM252" s="221"/>
      <c r="CKN252" s="221"/>
      <c r="CKO252" s="221"/>
      <c r="CKP252" s="221"/>
      <c r="CKQ252" s="221"/>
      <c r="CKR252" s="221"/>
      <c r="CKS252" s="221"/>
      <c r="CKT252" s="221"/>
      <c r="CKU252" s="221"/>
      <c r="CKV252" s="221"/>
      <c r="CKW252" s="221"/>
      <c r="CKX252" s="221"/>
      <c r="CKY252" s="221"/>
      <c r="CKZ252" s="221"/>
      <c r="CLA252" s="221"/>
      <c r="CLB252" s="221"/>
      <c r="CLC252" s="221"/>
      <c r="CLD252" s="221"/>
      <c r="CLE252" s="221"/>
      <c r="CLF252" s="221"/>
      <c r="CLG252" s="221"/>
      <c r="CLH252" s="221"/>
      <c r="CLI252" s="221"/>
      <c r="CLJ252" s="221"/>
      <c r="CLK252" s="221"/>
      <c r="CLL252" s="221"/>
      <c r="CLM252" s="221"/>
      <c r="CLN252" s="221"/>
      <c r="CLO252" s="221"/>
      <c r="CLP252" s="221"/>
      <c r="CLQ252" s="221"/>
      <c r="CLR252" s="221"/>
      <c r="CLS252" s="221"/>
      <c r="CLT252" s="221"/>
      <c r="CLU252" s="221"/>
      <c r="CLV252" s="221"/>
      <c r="CLW252" s="221"/>
      <c r="CLX252" s="221"/>
      <c r="CLY252" s="221"/>
      <c r="CLZ252" s="221"/>
      <c r="CMA252" s="221"/>
      <c r="CMB252" s="221"/>
      <c r="CMC252" s="221"/>
      <c r="CMD252" s="221"/>
      <c r="CME252" s="221"/>
      <c r="CMF252" s="221"/>
      <c r="CMG252" s="221"/>
      <c r="CMH252" s="221"/>
      <c r="CMI252" s="221"/>
      <c r="CMJ252" s="221"/>
      <c r="CMK252" s="221"/>
      <c r="CML252" s="221"/>
      <c r="CMM252" s="221"/>
      <c r="CMN252" s="221"/>
      <c r="CMO252" s="221"/>
      <c r="CMP252" s="221"/>
      <c r="CMQ252" s="221"/>
      <c r="CMR252" s="221"/>
      <c r="CMS252" s="221"/>
      <c r="CMT252" s="221"/>
      <c r="CMU252" s="221"/>
      <c r="CMV252" s="221"/>
      <c r="CMW252" s="221"/>
      <c r="CMX252" s="221"/>
      <c r="CMY252" s="221"/>
      <c r="CMZ252" s="221"/>
      <c r="CNA252" s="221"/>
      <c r="CNB252" s="221"/>
      <c r="CNC252" s="221"/>
      <c r="CND252" s="221"/>
      <c r="CNE252" s="221"/>
      <c r="CNF252" s="221"/>
      <c r="CNG252" s="221"/>
      <c r="CNH252" s="221"/>
      <c r="CNI252" s="221"/>
      <c r="CNJ252" s="221"/>
      <c r="CNK252" s="221"/>
      <c r="CNL252" s="221"/>
      <c r="CNM252" s="221"/>
      <c r="CNN252" s="221"/>
      <c r="CNO252" s="221"/>
      <c r="CNP252" s="221"/>
      <c r="CNQ252" s="221"/>
      <c r="CNR252" s="221"/>
      <c r="CNS252" s="221"/>
      <c r="CNT252" s="221"/>
      <c r="CNU252" s="221"/>
      <c r="CNV252" s="221"/>
      <c r="CNW252" s="221"/>
      <c r="CNX252" s="221"/>
      <c r="CNY252" s="221"/>
      <c r="CNZ252" s="221"/>
      <c r="COA252" s="221"/>
      <c r="COB252" s="221"/>
      <c r="COC252" s="221"/>
      <c r="COD252" s="221"/>
      <c r="COE252" s="221"/>
      <c r="COF252" s="221"/>
      <c r="COG252" s="221"/>
      <c r="COH252" s="221"/>
      <c r="COI252" s="221"/>
      <c r="COJ252" s="221"/>
      <c r="COK252" s="221"/>
      <c r="COL252" s="221"/>
      <c r="COM252" s="221"/>
      <c r="CON252" s="221"/>
      <c r="COO252" s="221"/>
      <c r="COP252" s="221"/>
      <c r="COQ252" s="221"/>
      <c r="COR252" s="221"/>
      <c r="COS252" s="221"/>
      <c r="COT252" s="221"/>
      <c r="COU252" s="221"/>
      <c r="COV252" s="221"/>
      <c r="COW252" s="221"/>
      <c r="COX252" s="221"/>
      <c r="COY252" s="221"/>
      <c r="COZ252" s="221"/>
      <c r="CPA252" s="221"/>
      <c r="CPB252" s="221"/>
      <c r="CPC252" s="221"/>
      <c r="CPD252" s="221"/>
      <c r="CPE252" s="221"/>
      <c r="CPF252" s="221"/>
      <c r="CPG252" s="221"/>
      <c r="CPH252" s="221"/>
      <c r="CPI252" s="221"/>
      <c r="CPJ252" s="221"/>
      <c r="CPK252" s="221"/>
      <c r="CPL252" s="221"/>
      <c r="CPM252" s="221"/>
      <c r="CPN252" s="221"/>
      <c r="CPO252" s="221"/>
      <c r="CPP252" s="221"/>
      <c r="CPQ252" s="221"/>
      <c r="CPR252" s="221"/>
      <c r="CPS252" s="221"/>
      <c r="CPT252" s="221"/>
      <c r="CPU252" s="221"/>
      <c r="CPV252" s="221"/>
      <c r="CPW252" s="221"/>
      <c r="CPX252" s="221"/>
      <c r="CPY252" s="221"/>
      <c r="CPZ252" s="221"/>
      <c r="CQA252" s="221"/>
      <c r="CQB252" s="221"/>
      <c r="CQC252" s="221"/>
      <c r="CQD252" s="221"/>
      <c r="CQE252" s="221"/>
      <c r="CQF252" s="221"/>
      <c r="CQG252" s="221"/>
      <c r="CQH252" s="221"/>
      <c r="CQI252" s="221"/>
      <c r="CQJ252" s="221"/>
      <c r="CQK252" s="221"/>
      <c r="CQL252" s="221"/>
      <c r="CQM252" s="221"/>
      <c r="CQN252" s="221"/>
      <c r="CQO252" s="221"/>
      <c r="CQP252" s="221"/>
      <c r="CQQ252" s="221"/>
      <c r="CQR252" s="221"/>
      <c r="CQS252" s="221"/>
      <c r="CQT252" s="221"/>
      <c r="CQU252" s="221"/>
      <c r="CQV252" s="221"/>
      <c r="CQW252" s="221"/>
      <c r="CQX252" s="221"/>
      <c r="CQY252" s="221"/>
      <c r="CQZ252" s="221"/>
      <c r="CRA252" s="221"/>
      <c r="CRB252" s="221"/>
      <c r="CRC252" s="221"/>
      <c r="CRD252" s="221"/>
      <c r="CRE252" s="221"/>
      <c r="CRF252" s="221"/>
      <c r="CRG252" s="221"/>
      <c r="CRH252" s="221"/>
      <c r="CRI252" s="221"/>
      <c r="CRJ252" s="221"/>
      <c r="CRK252" s="221"/>
      <c r="CRL252" s="221"/>
      <c r="CRM252" s="221"/>
      <c r="CRN252" s="221"/>
      <c r="CRO252" s="221"/>
      <c r="CRP252" s="221"/>
      <c r="CRQ252" s="221"/>
      <c r="CRR252" s="221"/>
      <c r="CRS252" s="221"/>
      <c r="CRT252" s="221"/>
      <c r="CRU252" s="221"/>
      <c r="CRV252" s="221"/>
      <c r="CRW252" s="221"/>
      <c r="CRX252" s="221"/>
      <c r="CRY252" s="221"/>
      <c r="CRZ252" s="221"/>
      <c r="CSA252" s="221"/>
      <c r="CSB252" s="221"/>
      <c r="CSC252" s="221"/>
      <c r="CSD252" s="221"/>
      <c r="CSE252" s="221"/>
      <c r="CSF252" s="221"/>
      <c r="CSG252" s="221"/>
      <c r="CSH252" s="221"/>
      <c r="CSI252" s="221"/>
      <c r="CSJ252" s="221"/>
      <c r="CSK252" s="221"/>
      <c r="CSL252" s="221"/>
      <c r="CSM252" s="221"/>
      <c r="CSN252" s="221"/>
      <c r="CSO252" s="221"/>
      <c r="CSP252" s="221"/>
      <c r="CSQ252" s="221"/>
      <c r="CSR252" s="221"/>
      <c r="CSS252" s="221"/>
      <c r="CST252" s="221"/>
      <c r="CSU252" s="221"/>
      <c r="CSV252" s="221"/>
      <c r="CSW252" s="221"/>
      <c r="CSX252" s="221"/>
      <c r="CSY252" s="221"/>
      <c r="CSZ252" s="221"/>
      <c r="CTA252" s="221"/>
      <c r="CTB252" s="221"/>
      <c r="CTC252" s="221"/>
      <c r="CTD252" s="221"/>
      <c r="CTE252" s="221"/>
      <c r="CTF252" s="221"/>
      <c r="CTG252" s="221"/>
      <c r="CTH252" s="221"/>
      <c r="CTI252" s="221"/>
      <c r="CTJ252" s="221"/>
      <c r="CTK252" s="221"/>
      <c r="CTL252" s="221"/>
      <c r="CTM252" s="221"/>
      <c r="CTN252" s="221"/>
      <c r="CTO252" s="221"/>
      <c r="CTP252" s="221"/>
      <c r="CTQ252" s="221"/>
      <c r="CTR252" s="221"/>
      <c r="CTS252" s="221"/>
      <c r="CTT252" s="221"/>
      <c r="CTU252" s="221"/>
      <c r="CTV252" s="221"/>
      <c r="CTW252" s="221"/>
      <c r="CTX252" s="221"/>
      <c r="CTY252" s="221"/>
      <c r="CTZ252" s="221"/>
      <c r="CUA252" s="221"/>
      <c r="CUB252" s="221"/>
      <c r="CUC252" s="221"/>
      <c r="CUD252" s="221"/>
      <c r="CUE252" s="221"/>
      <c r="CUF252" s="221"/>
      <c r="CUG252" s="221"/>
      <c r="CUH252" s="221"/>
      <c r="CUI252" s="221"/>
      <c r="CUJ252" s="221"/>
      <c r="CUK252" s="221"/>
      <c r="CUL252" s="221"/>
      <c r="CUM252" s="221"/>
      <c r="CUN252" s="221"/>
      <c r="CUO252" s="221"/>
      <c r="CUP252" s="221"/>
      <c r="CUQ252" s="221"/>
      <c r="CUR252" s="221"/>
      <c r="CUS252" s="221"/>
      <c r="CUT252" s="221"/>
      <c r="CUU252" s="221"/>
      <c r="CUV252" s="221"/>
      <c r="CUW252" s="221"/>
      <c r="CUX252" s="221"/>
      <c r="CUY252" s="221"/>
      <c r="CUZ252" s="221"/>
      <c r="CVA252" s="221"/>
      <c r="CVB252" s="221"/>
      <c r="CVC252" s="221"/>
      <c r="CVD252" s="221"/>
      <c r="CVE252" s="221"/>
      <c r="CVF252" s="221"/>
      <c r="CVG252" s="221"/>
      <c r="CVH252" s="221"/>
      <c r="CVI252" s="221"/>
      <c r="CVJ252" s="221"/>
      <c r="CVK252" s="221"/>
      <c r="CVL252" s="221"/>
      <c r="CVM252" s="221"/>
      <c r="CVN252" s="221"/>
      <c r="CVO252" s="221"/>
      <c r="CVP252" s="221"/>
      <c r="CVQ252" s="221"/>
      <c r="CVR252" s="221"/>
      <c r="CVS252" s="221"/>
      <c r="CVT252" s="221"/>
      <c r="CVU252" s="221"/>
      <c r="CVV252" s="221"/>
      <c r="CVW252" s="221"/>
      <c r="CVX252" s="221"/>
      <c r="CVY252" s="221"/>
      <c r="CVZ252" s="221"/>
      <c r="CWA252" s="221"/>
      <c r="CWB252" s="221"/>
      <c r="CWC252" s="221"/>
      <c r="CWD252" s="221"/>
      <c r="CWE252" s="221"/>
      <c r="CWF252" s="221"/>
      <c r="CWG252" s="221"/>
      <c r="CWH252" s="221"/>
      <c r="CWI252" s="221"/>
      <c r="CWJ252" s="221"/>
      <c r="CWK252" s="221"/>
      <c r="CWL252" s="221"/>
      <c r="CWM252" s="221"/>
      <c r="CWN252" s="221"/>
      <c r="CWO252" s="221"/>
      <c r="CWP252" s="221"/>
      <c r="CWQ252" s="221"/>
      <c r="CWR252" s="221"/>
      <c r="CWS252" s="221"/>
      <c r="CWT252" s="221"/>
      <c r="CWU252" s="221"/>
      <c r="CWV252" s="221"/>
      <c r="CWW252" s="221"/>
      <c r="CWX252" s="221"/>
      <c r="CWY252" s="221"/>
      <c r="CWZ252" s="221"/>
      <c r="CXA252" s="221"/>
      <c r="CXB252" s="221"/>
      <c r="CXC252" s="221"/>
      <c r="CXD252" s="221"/>
      <c r="CXE252" s="221"/>
      <c r="CXF252" s="221"/>
      <c r="CXG252" s="221"/>
      <c r="CXH252" s="221"/>
      <c r="CXI252" s="221"/>
      <c r="CXJ252" s="221"/>
      <c r="CXK252" s="221"/>
      <c r="CXL252" s="221"/>
      <c r="CXM252" s="221"/>
      <c r="CXN252" s="221"/>
      <c r="CXO252" s="221"/>
      <c r="CXP252" s="221"/>
      <c r="CXQ252" s="221"/>
      <c r="CXR252" s="221"/>
      <c r="CXS252" s="221"/>
      <c r="CXT252" s="221"/>
      <c r="CXU252" s="221"/>
      <c r="CXV252" s="221"/>
      <c r="CXW252" s="221"/>
      <c r="CXX252" s="221"/>
      <c r="CXY252" s="221"/>
      <c r="CXZ252" s="221"/>
      <c r="CYA252" s="221"/>
      <c r="CYB252" s="221"/>
      <c r="CYC252" s="221"/>
      <c r="CYD252" s="221"/>
      <c r="CYE252" s="221"/>
      <c r="CYF252" s="221"/>
      <c r="CYG252" s="221"/>
      <c r="CYH252" s="221"/>
      <c r="CYI252" s="221"/>
      <c r="CYJ252" s="221"/>
      <c r="CYK252" s="221"/>
      <c r="CYL252" s="221"/>
      <c r="CYM252" s="221"/>
      <c r="CYN252" s="221"/>
      <c r="CYO252" s="221"/>
      <c r="CYP252" s="221"/>
      <c r="CYQ252" s="221"/>
      <c r="CYR252" s="221"/>
      <c r="CYS252" s="221"/>
      <c r="CYT252" s="221"/>
      <c r="CYU252" s="221"/>
      <c r="CYV252" s="221"/>
      <c r="CYW252" s="221"/>
      <c r="CYX252" s="221"/>
      <c r="CYY252" s="221"/>
      <c r="CYZ252" s="221"/>
      <c r="CZA252" s="221"/>
      <c r="CZB252" s="221"/>
      <c r="CZC252" s="221"/>
      <c r="CZD252" s="221"/>
      <c r="CZE252" s="221"/>
      <c r="CZF252" s="221"/>
      <c r="CZG252" s="221"/>
      <c r="CZH252" s="221"/>
      <c r="CZI252" s="221"/>
      <c r="CZJ252" s="221"/>
      <c r="CZK252" s="221"/>
      <c r="CZL252" s="221"/>
      <c r="CZM252" s="221"/>
      <c r="CZN252" s="221"/>
      <c r="CZO252" s="221"/>
      <c r="CZP252" s="221"/>
      <c r="CZQ252" s="221"/>
      <c r="CZR252" s="221"/>
      <c r="CZS252" s="221"/>
      <c r="CZT252" s="221"/>
      <c r="CZU252" s="221"/>
      <c r="CZV252" s="221"/>
      <c r="CZW252" s="221"/>
      <c r="CZX252" s="221"/>
      <c r="CZY252" s="221"/>
      <c r="CZZ252" s="221"/>
      <c r="DAA252" s="221"/>
      <c r="DAB252" s="221"/>
      <c r="DAC252" s="221"/>
      <c r="DAD252" s="221"/>
      <c r="DAE252" s="221"/>
      <c r="DAF252" s="221"/>
      <c r="DAG252" s="221"/>
      <c r="DAH252" s="221"/>
      <c r="DAI252" s="221"/>
      <c r="DAJ252" s="221"/>
      <c r="DAK252" s="221"/>
      <c r="DAL252" s="221"/>
      <c r="DAM252" s="221"/>
      <c r="DAN252" s="221"/>
      <c r="DAO252" s="221"/>
      <c r="DAP252" s="221"/>
      <c r="DAQ252" s="221"/>
      <c r="DAR252" s="221"/>
      <c r="DAS252" s="221"/>
      <c r="DAT252" s="221"/>
      <c r="DAU252" s="221"/>
      <c r="DAV252" s="221"/>
      <c r="DAW252" s="221"/>
      <c r="DAX252" s="221"/>
      <c r="DAY252" s="221"/>
      <c r="DAZ252" s="221"/>
      <c r="DBA252" s="221"/>
      <c r="DBB252" s="221"/>
      <c r="DBC252" s="221"/>
      <c r="DBD252" s="221"/>
      <c r="DBE252" s="221"/>
      <c r="DBF252" s="221"/>
      <c r="DBG252" s="221"/>
      <c r="DBH252" s="221"/>
      <c r="DBI252" s="221"/>
      <c r="DBJ252" s="221"/>
      <c r="DBK252" s="221"/>
      <c r="DBL252" s="221"/>
      <c r="DBM252" s="221"/>
      <c r="DBN252" s="221"/>
      <c r="DBO252" s="221"/>
      <c r="DBP252" s="221"/>
      <c r="DBQ252" s="221"/>
      <c r="DBR252" s="221"/>
      <c r="DBS252" s="221"/>
      <c r="DBT252" s="221"/>
      <c r="DBU252" s="221"/>
      <c r="DBV252" s="221"/>
      <c r="DBW252" s="221"/>
      <c r="DBX252" s="221"/>
      <c r="DBY252" s="221"/>
      <c r="DBZ252" s="221"/>
      <c r="DCA252" s="221"/>
      <c r="DCB252" s="221"/>
      <c r="DCC252" s="221"/>
      <c r="DCD252" s="221"/>
      <c r="DCE252" s="221"/>
      <c r="DCF252" s="221"/>
      <c r="DCG252" s="221"/>
      <c r="DCH252" s="221"/>
      <c r="DCI252" s="221"/>
      <c r="DCJ252" s="221"/>
      <c r="DCK252" s="221"/>
      <c r="DCL252" s="221"/>
      <c r="DCM252" s="221"/>
      <c r="DCN252" s="221"/>
      <c r="DCO252" s="221"/>
      <c r="DCP252" s="221"/>
      <c r="DCQ252" s="221"/>
      <c r="DCR252" s="221"/>
      <c r="DCS252" s="221"/>
      <c r="DCT252" s="221"/>
      <c r="DCU252" s="221"/>
      <c r="DCV252" s="221"/>
      <c r="DCW252" s="221"/>
      <c r="DCX252" s="221"/>
      <c r="DCY252" s="221"/>
      <c r="DCZ252" s="221"/>
      <c r="DDA252" s="221"/>
      <c r="DDB252" s="221"/>
      <c r="DDC252" s="221"/>
      <c r="DDD252" s="221"/>
      <c r="DDE252" s="221"/>
      <c r="DDF252" s="221"/>
      <c r="DDG252" s="221"/>
      <c r="DDH252" s="221"/>
      <c r="DDI252" s="221"/>
      <c r="DDJ252" s="221"/>
      <c r="DDK252" s="221"/>
      <c r="DDL252" s="221"/>
      <c r="DDM252" s="221"/>
      <c r="DDN252" s="221"/>
      <c r="DDO252" s="221"/>
      <c r="DDP252" s="221"/>
      <c r="DDQ252" s="221"/>
      <c r="DDR252" s="221"/>
      <c r="DDS252" s="221"/>
      <c r="DDT252" s="221"/>
      <c r="DDU252" s="221"/>
      <c r="DDV252" s="221"/>
      <c r="DDW252" s="221"/>
      <c r="DDX252" s="221"/>
      <c r="DDY252" s="221"/>
      <c r="DDZ252" s="221"/>
      <c r="DEA252" s="221"/>
      <c r="DEB252" s="221"/>
      <c r="DEC252" s="221"/>
      <c r="DED252" s="221"/>
      <c r="DEE252" s="221"/>
      <c r="DEF252" s="221"/>
      <c r="DEG252" s="221"/>
      <c r="DEH252" s="221"/>
      <c r="DEI252" s="221"/>
      <c r="DEJ252" s="221"/>
      <c r="DEK252" s="221"/>
      <c r="DEL252" s="221"/>
      <c r="DEM252" s="221"/>
      <c r="DEN252" s="221"/>
      <c r="DEO252" s="221"/>
      <c r="DEP252" s="221"/>
      <c r="DEQ252" s="221"/>
      <c r="DER252" s="221"/>
      <c r="DES252" s="221"/>
      <c r="DET252" s="221"/>
      <c r="DEU252" s="221"/>
      <c r="DEV252" s="221"/>
      <c r="DEW252" s="221"/>
      <c r="DEX252" s="221"/>
      <c r="DEY252" s="221"/>
      <c r="DEZ252" s="221"/>
      <c r="DFA252" s="221"/>
      <c r="DFB252" s="221"/>
      <c r="DFC252" s="221"/>
      <c r="DFD252" s="221"/>
      <c r="DFE252" s="221"/>
      <c r="DFF252" s="221"/>
      <c r="DFG252" s="221"/>
      <c r="DFH252" s="221"/>
      <c r="DFI252" s="221"/>
      <c r="DFJ252" s="221"/>
      <c r="DFK252" s="221"/>
      <c r="DFL252" s="221"/>
      <c r="DFM252" s="221"/>
      <c r="DFN252" s="221"/>
      <c r="DFO252" s="221"/>
      <c r="DFP252" s="221"/>
      <c r="DFQ252" s="221"/>
      <c r="DFR252" s="221"/>
      <c r="DFS252" s="221"/>
      <c r="DFT252" s="221"/>
      <c r="DFU252" s="221"/>
      <c r="DFV252" s="221"/>
      <c r="DFW252" s="221"/>
      <c r="DFX252" s="221"/>
      <c r="DFY252" s="221"/>
      <c r="DFZ252" s="221"/>
      <c r="DGA252" s="221"/>
      <c r="DGB252" s="221"/>
      <c r="DGC252" s="221"/>
      <c r="DGD252" s="221"/>
      <c r="DGE252" s="221"/>
      <c r="DGF252" s="221"/>
      <c r="DGG252" s="221"/>
      <c r="DGH252" s="221"/>
      <c r="DGI252" s="221"/>
      <c r="DGJ252" s="221"/>
      <c r="DGK252" s="221"/>
      <c r="DGL252" s="221"/>
      <c r="DGM252" s="221"/>
      <c r="DGN252" s="221"/>
      <c r="DGO252" s="221"/>
      <c r="DGP252" s="221"/>
      <c r="DGQ252" s="221"/>
      <c r="DGR252" s="221"/>
      <c r="DGS252" s="221"/>
      <c r="DGT252" s="221"/>
      <c r="DGU252" s="221"/>
      <c r="DGV252" s="221"/>
      <c r="DGW252" s="221"/>
      <c r="DGX252" s="221"/>
      <c r="DGY252" s="221"/>
      <c r="DGZ252" s="221"/>
      <c r="DHA252" s="221"/>
      <c r="DHB252" s="221"/>
      <c r="DHC252" s="221"/>
      <c r="DHD252" s="221"/>
      <c r="DHE252" s="221"/>
      <c r="DHF252" s="221"/>
      <c r="DHG252" s="221"/>
      <c r="DHH252" s="221"/>
      <c r="DHI252" s="221"/>
      <c r="DHJ252" s="221"/>
      <c r="DHK252" s="221"/>
      <c r="DHL252" s="221"/>
      <c r="DHM252" s="221"/>
      <c r="DHN252" s="221"/>
      <c r="DHO252" s="221"/>
      <c r="DHP252" s="221"/>
      <c r="DHQ252" s="221"/>
      <c r="DHR252" s="221"/>
      <c r="DHS252" s="221"/>
      <c r="DHT252" s="221"/>
      <c r="DHU252" s="221"/>
      <c r="DHV252" s="221"/>
      <c r="DHW252" s="221"/>
      <c r="DHX252" s="221"/>
      <c r="DHY252" s="221"/>
      <c r="DHZ252" s="221"/>
      <c r="DIA252" s="221"/>
      <c r="DIB252" s="221"/>
      <c r="DIC252" s="221"/>
      <c r="DID252" s="221"/>
      <c r="DIE252" s="221"/>
      <c r="DIF252" s="221"/>
      <c r="DIG252" s="221"/>
      <c r="DIH252" s="221"/>
      <c r="DII252" s="221"/>
      <c r="DIJ252" s="221"/>
      <c r="DIK252" s="221"/>
      <c r="DIL252" s="221"/>
      <c r="DIM252" s="221"/>
      <c r="DIN252" s="221"/>
      <c r="DIO252" s="221"/>
      <c r="DIP252" s="221"/>
      <c r="DIQ252" s="221"/>
      <c r="DIR252" s="221"/>
      <c r="DIS252" s="221"/>
      <c r="DIT252" s="221"/>
      <c r="DIU252" s="221"/>
      <c r="DIV252" s="221"/>
      <c r="DIW252" s="221"/>
      <c r="DIX252" s="221"/>
      <c r="DIY252" s="221"/>
      <c r="DIZ252" s="221"/>
      <c r="DJA252" s="221"/>
      <c r="DJB252" s="221"/>
      <c r="DJC252" s="221"/>
      <c r="DJD252" s="221"/>
      <c r="DJE252" s="221"/>
      <c r="DJF252" s="221"/>
      <c r="DJG252" s="221"/>
      <c r="DJH252" s="221"/>
      <c r="DJI252" s="221"/>
      <c r="DJJ252" s="221"/>
      <c r="DJK252" s="221"/>
      <c r="DJL252" s="221"/>
      <c r="DJM252" s="221"/>
      <c r="DJN252" s="221"/>
      <c r="DJO252" s="221"/>
      <c r="DJP252" s="221"/>
      <c r="DJQ252" s="221"/>
      <c r="DJR252" s="221"/>
      <c r="DJS252" s="221"/>
      <c r="DJT252" s="221"/>
      <c r="DJU252" s="221"/>
      <c r="DJV252" s="221"/>
      <c r="DJW252" s="221"/>
      <c r="DJX252" s="221"/>
      <c r="DJY252" s="221"/>
      <c r="DJZ252" s="221"/>
      <c r="DKA252" s="221"/>
      <c r="DKB252" s="221"/>
      <c r="DKC252" s="221"/>
      <c r="DKD252" s="221"/>
      <c r="DKE252" s="221"/>
      <c r="DKF252" s="221"/>
      <c r="DKG252" s="221"/>
      <c r="DKH252" s="221"/>
      <c r="DKI252" s="221"/>
      <c r="DKJ252" s="221"/>
      <c r="DKK252" s="221"/>
      <c r="DKL252" s="221"/>
      <c r="DKM252" s="221"/>
      <c r="DKN252" s="221"/>
      <c r="DKO252" s="221"/>
      <c r="DKP252" s="221"/>
      <c r="DKQ252" s="221"/>
      <c r="DKR252" s="221"/>
      <c r="DKS252" s="221"/>
      <c r="DKT252" s="221"/>
      <c r="DKU252" s="221"/>
      <c r="DKV252" s="221"/>
      <c r="DKW252" s="221"/>
      <c r="DKX252" s="221"/>
      <c r="DKY252" s="221"/>
      <c r="DKZ252" s="221"/>
      <c r="DLA252" s="221"/>
      <c r="DLB252" s="221"/>
      <c r="DLC252" s="221"/>
      <c r="DLD252" s="221"/>
      <c r="DLE252" s="221"/>
      <c r="DLF252" s="221"/>
      <c r="DLG252" s="221"/>
      <c r="DLH252" s="221"/>
      <c r="DLI252" s="221"/>
      <c r="DLJ252" s="221"/>
      <c r="DLK252" s="221"/>
      <c r="DLL252" s="221"/>
      <c r="DLM252" s="221"/>
      <c r="DLN252" s="221"/>
      <c r="DLO252" s="221"/>
      <c r="DLP252" s="221"/>
      <c r="DLQ252" s="221"/>
      <c r="DLR252" s="221"/>
      <c r="DLS252" s="221"/>
      <c r="DLT252" s="221"/>
      <c r="DLU252" s="221"/>
      <c r="DLV252" s="221"/>
      <c r="DLW252" s="221"/>
      <c r="DLX252" s="221"/>
      <c r="DLY252" s="221"/>
      <c r="DLZ252" s="221"/>
      <c r="DMA252" s="221"/>
      <c r="DMB252" s="221"/>
      <c r="DMC252" s="221"/>
      <c r="DMD252" s="221"/>
      <c r="DME252" s="221"/>
      <c r="DMF252" s="221"/>
      <c r="DMG252" s="221"/>
      <c r="DMH252" s="221"/>
      <c r="DMI252" s="221"/>
      <c r="DMJ252" s="221"/>
      <c r="DMK252" s="221"/>
      <c r="DML252" s="221"/>
      <c r="DMM252" s="221"/>
      <c r="DMN252" s="221"/>
      <c r="DMO252" s="221"/>
      <c r="DMP252" s="221"/>
      <c r="DMQ252" s="221"/>
      <c r="DMR252" s="221"/>
      <c r="DMS252" s="221"/>
      <c r="DMT252" s="221"/>
      <c r="DMU252" s="221"/>
      <c r="DMV252" s="221"/>
      <c r="DMW252" s="221"/>
      <c r="DMX252" s="221"/>
      <c r="DMY252" s="221"/>
      <c r="DMZ252" s="221"/>
      <c r="DNA252" s="221"/>
      <c r="DNB252" s="221"/>
      <c r="DNC252" s="221"/>
      <c r="DND252" s="221"/>
      <c r="DNE252" s="221"/>
      <c r="DNF252" s="221"/>
      <c r="DNG252" s="221"/>
      <c r="DNH252" s="221"/>
      <c r="DNI252" s="221"/>
      <c r="DNJ252" s="221"/>
      <c r="DNK252" s="221"/>
      <c r="DNL252" s="221"/>
      <c r="DNM252" s="221"/>
      <c r="DNN252" s="221"/>
      <c r="DNO252" s="221"/>
      <c r="DNP252" s="221"/>
      <c r="DNQ252" s="221"/>
      <c r="DNR252" s="221"/>
      <c r="DNS252" s="221"/>
      <c r="DNT252" s="221"/>
      <c r="DNU252" s="221"/>
      <c r="DNV252" s="221"/>
      <c r="DNW252" s="221"/>
      <c r="DNX252" s="221"/>
      <c r="DNY252" s="221"/>
      <c r="DNZ252" s="221"/>
      <c r="DOA252" s="221"/>
      <c r="DOB252" s="221"/>
      <c r="DOC252" s="221"/>
      <c r="DOD252" s="221"/>
      <c r="DOE252" s="221"/>
      <c r="DOF252" s="221"/>
      <c r="DOG252" s="221"/>
      <c r="DOH252" s="221"/>
      <c r="DOI252" s="221"/>
      <c r="DOJ252" s="221"/>
      <c r="DOK252" s="221"/>
      <c r="DOL252" s="221"/>
      <c r="DOM252" s="221"/>
      <c r="DON252" s="221"/>
      <c r="DOO252" s="221"/>
      <c r="DOP252" s="221"/>
      <c r="DOQ252" s="221"/>
      <c r="DOR252" s="221"/>
      <c r="DOS252" s="221"/>
      <c r="DOT252" s="221"/>
      <c r="DOU252" s="221"/>
      <c r="DOV252" s="221"/>
      <c r="DOW252" s="221"/>
      <c r="DOX252" s="221"/>
      <c r="DOY252" s="221"/>
      <c r="DOZ252" s="221"/>
      <c r="DPA252" s="221"/>
      <c r="DPB252" s="221"/>
      <c r="DPC252" s="221"/>
      <c r="DPD252" s="221"/>
      <c r="DPE252" s="221"/>
      <c r="DPF252" s="221"/>
      <c r="DPG252" s="221"/>
      <c r="DPH252" s="221"/>
      <c r="DPI252" s="221"/>
      <c r="DPJ252" s="221"/>
      <c r="DPK252" s="221"/>
      <c r="DPL252" s="221"/>
      <c r="DPM252" s="221"/>
      <c r="DPN252" s="221"/>
      <c r="DPO252" s="221"/>
      <c r="DPP252" s="221"/>
      <c r="DPQ252" s="221"/>
      <c r="DPR252" s="221"/>
      <c r="DPS252" s="221"/>
      <c r="DPT252" s="221"/>
      <c r="DPU252" s="221"/>
      <c r="DPV252" s="221"/>
      <c r="DPW252" s="221"/>
      <c r="DPX252" s="221"/>
      <c r="DPY252" s="221"/>
      <c r="DPZ252" s="221"/>
      <c r="DQA252" s="221"/>
      <c r="DQB252" s="221"/>
      <c r="DQC252" s="221"/>
      <c r="DQD252" s="221"/>
      <c r="DQE252" s="221"/>
      <c r="DQF252" s="221"/>
      <c r="DQG252" s="221"/>
      <c r="DQH252" s="221"/>
      <c r="DQI252" s="221"/>
      <c r="DQJ252" s="221"/>
      <c r="DQK252" s="221"/>
      <c r="DQL252" s="221"/>
      <c r="DQM252" s="221"/>
      <c r="DQN252" s="221"/>
      <c r="DQO252" s="221"/>
      <c r="DQP252" s="221"/>
      <c r="DQQ252" s="221"/>
      <c r="DQR252" s="221"/>
      <c r="DQS252" s="221"/>
      <c r="DQT252" s="221"/>
      <c r="DQU252" s="221"/>
      <c r="DQV252" s="221"/>
      <c r="DQW252" s="221"/>
      <c r="DQX252" s="221"/>
      <c r="DQY252" s="221"/>
      <c r="DQZ252" s="221"/>
      <c r="DRA252" s="221"/>
      <c r="DRB252" s="221"/>
      <c r="DRC252" s="221"/>
      <c r="DRD252" s="221"/>
      <c r="DRE252" s="221"/>
      <c r="DRF252" s="221"/>
      <c r="DRG252" s="221"/>
      <c r="DRH252" s="221"/>
      <c r="DRI252" s="221"/>
      <c r="DRJ252" s="221"/>
      <c r="DRK252" s="221"/>
      <c r="DRL252" s="221"/>
      <c r="DRM252" s="221"/>
      <c r="DRN252" s="221"/>
      <c r="DRO252" s="221"/>
      <c r="DRP252" s="221"/>
      <c r="DRQ252" s="221"/>
      <c r="DRR252" s="221"/>
      <c r="DRS252" s="221"/>
      <c r="DRT252" s="221"/>
      <c r="DRU252" s="221"/>
      <c r="DRV252" s="221"/>
      <c r="DRW252" s="221"/>
      <c r="DRX252" s="221"/>
      <c r="DRY252" s="221"/>
      <c r="DRZ252" s="221"/>
      <c r="DSA252" s="221"/>
      <c r="DSB252" s="221"/>
      <c r="DSC252" s="221"/>
      <c r="DSD252" s="221"/>
      <c r="DSE252" s="221"/>
      <c r="DSF252" s="221"/>
      <c r="DSG252" s="221"/>
      <c r="DSH252" s="221"/>
      <c r="DSI252" s="221"/>
      <c r="DSJ252" s="221"/>
      <c r="DSK252" s="221"/>
      <c r="DSL252" s="221"/>
      <c r="DSM252" s="221"/>
      <c r="DSN252" s="221"/>
      <c r="DSO252" s="221"/>
      <c r="DSP252" s="221"/>
      <c r="DSQ252" s="221"/>
      <c r="DSR252" s="221"/>
      <c r="DSS252" s="221"/>
      <c r="DST252" s="221"/>
      <c r="DSU252" s="221"/>
      <c r="DSV252" s="221"/>
      <c r="DSW252" s="221"/>
      <c r="DSX252" s="221"/>
      <c r="DSY252" s="221"/>
      <c r="DSZ252" s="221"/>
      <c r="DTA252" s="221"/>
      <c r="DTB252" s="221"/>
      <c r="DTC252" s="221"/>
      <c r="DTD252" s="221"/>
      <c r="DTE252" s="221"/>
      <c r="DTF252" s="221"/>
      <c r="DTG252" s="221"/>
      <c r="DTH252" s="221"/>
      <c r="DTI252" s="221"/>
      <c r="DTJ252" s="221"/>
      <c r="DTK252" s="221"/>
      <c r="DTL252" s="221"/>
      <c r="DTM252" s="221"/>
      <c r="DTN252" s="221"/>
      <c r="DTO252" s="221"/>
      <c r="DTP252" s="221"/>
      <c r="DTQ252" s="221"/>
      <c r="DTR252" s="221"/>
      <c r="DTS252" s="221"/>
      <c r="DTT252" s="221"/>
      <c r="DTU252" s="221"/>
      <c r="DTV252" s="221"/>
      <c r="DTW252" s="221"/>
      <c r="DTX252" s="221"/>
      <c r="DTY252" s="221"/>
      <c r="DTZ252" s="221"/>
      <c r="DUA252" s="221"/>
      <c r="DUB252" s="221"/>
      <c r="DUC252" s="221"/>
      <c r="DUD252" s="221"/>
      <c r="DUE252" s="221"/>
      <c r="DUF252" s="221"/>
      <c r="DUG252" s="221"/>
      <c r="DUH252" s="221"/>
      <c r="DUI252" s="221"/>
      <c r="DUJ252" s="221"/>
      <c r="DUK252" s="221"/>
      <c r="DUL252" s="221"/>
      <c r="DUM252" s="221"/>
      <c r="DUN252" s="221"/>
      <c r="DUO252" s="221"/>
      <c r="DUP252" s="221"/>
      <c r="DUQ252" s="221"/>
      <c r="DUR252" s="221"/>
      <c r="DUS252" s="221"/>
      <c r="DUT252" s="221"/>
      <c r="DUU252" s="221"/>
      <c r="DUV252" s="221"/>
      <c r="DUW252" s="221"/>
      <c r="DUX252" s="221"/>
      <c r="DUY252" s="221"/>
      <c r="DUZ252" s="221"/>
      <c r="DVA252" s="221"/>
      <c r="DVB252" s="221"/>
      <c r="DVC252" s="221"/>
      <c r="DVD252" s="221"/>
      <c r="DVE252" s="221"/>
      <c r="DVF252" s="221"/>
      <c r="DVG252" s="221"/>
      <c r="DVH252" s="221"/>
      <c r="DVI252" s="221"/>
      <c r="DVJ252" s="221"/>
      <c r="DVK252" s="221"/>
      <c r="DVL252" s="221"/>
      <c r="DVM252" s="221"/>
      <c r="DVN252" s="221"/>
      <c r="DVO252" s="221"/>
      <c r="DVP252" s="221"/>
      <c r="DVQ252" s="221"/>
      <c r="DVR252" s="221"/>
      <c r="DVS252" s="221"/>
      <c r="DVT252" s="221"/>
      <c r="DVU252" s="221"/>
      <c r="DVV252" s="221"/>
      <c r="DVW252" s="221"/>
      <c r="DVX252" s="221"/>
      <c r="DVY252" s="221"/>
      <c r="DVZ252" s="221"/>
      <c r="DWA252" s="221"/>
      <c r="DWB252" s="221"/>
      <c r="DWC252" s="221"/>
      <c r="DWD252" s="221"/>
      <c r="DWE252" s="221"/>
      <c r="DWF252" s="221"/>
      <c r="DWG252" s="221"/>
      <c r="DWH252" s="221"/>
      <c r="DWI252" s="221"/>
      <c r="DWJ252" s="221"/>
      <c r="DWK252" s="221"/>
      <c r="DWL252" s="221"/>
      <c r="DWM252" s="221"/>
      <c r="DWN252" s="221"/>
      <c r="DWO252" s="221"/>
      <c r="DWP252" s="221"/>
      <c r="DWQ252" s="221"/>
      <c r="DWR252" s="221"/>
      <c r="DWS252" s="221"/>
      <c r="DWT252" s="221"/>
      <c r="DWU252" s="221"/>
      <c r="DWV252" s="221"/>
      <c r="DWW252" s="221"/>
      <c r="DWX252" s="221"/>
      <c r="DWY252" s="221"/>
      <c r="DWZ252" s="221"/>
      <c r="DXA252" s="221"/>
      <c r="DXB252" s="221"/>
      <c r="DXC252" s="221"/>
      <c r="DXD252" s="221"/>
      <c r="DXE252" s="221"/>
      <c r="DXF252" s="221"/>
      <c r="DXG252" s="221"/>
      <c r="DXH252" s="221"/>
      <c r="DXI252" s="221"/>
      <c r="DXJ252" s="221"/>
      <c r="DXK252" s="221"/>
      <c r="DXL252" s="221"/>
      <c r="DXM252" s="221"/>
      <c r="DXN252" s="221"/>
      <c r="DXO252" s="221"/>
      <c r="DXP252" s="221"/>
      <c r="DXQ252" s="221"/>
      <c r="DXR252" s="221"/>
      <c r="DXS252" s="221"/>
      <c r="DXT252" s="221"/>
      <c r="DXU252" s="221"/>
      <c r="DXV252" s="221"/>
      <c r="DXW252" s="221"/>
      <c r="DXX252" s="221"/>
      <c r="DXY252" s="221"/>
      <c r="DXZ252" s="221"/>
      <c r="DYA252" s="221"/>
      <c r="DYB252" s="221"/>
      <c r="DYC252" s="221"/>
      <c r="DYD252" s="221"/>
      <c r="DYE252" s="221"/>
      <c r="DYF252" s="221"/>
      <c r="DYG252" s="221"/>
      <c r="DYH252" s="221"/>
      <c r="DYI252" s="221"/>
      <c r="DYJ252" s="221"/>
      <c r="DYK252" s="221"/>
      <c r="DYL252" s="221"/>
      <c r="DYM252" s="221"/>
      <c r="DYN252" s="221"/>
      <c r="DYO252" s="221"/>
      <c r="DYP252" s="221"/>
      <c r="DYQ252" s="221"/>
      <c r="DYR252" s="221"/>
      <c r="DYS252" s="221"/>
      <c r="DYT252" s="221"/>
      <c r="DYU252" s="221"/>
      <c r="DYV252" s="221"/>
      <c r="DYW252" s="221"/>
      <c r="DYX252" s="221"/>
      <c r="DYY252" s="221"/>
      <c r="DYZ252" s="221"/>
      <c r="DZA252" s="221"/>
      <c r="DZB252" s="221"/>
      <c r="DZC252" s="221"/>
      <c r="DZD252" s="221"/>
      <c r="DZE252" s="221"/>
      <c r="DZF252" s="221"/>
      <c r="DZG252" s="221"/>
      <c r="DZH252" s="221"/>
      <c r="DZI252" s="221"/>
      <c r="DZJ252" s="221"/>
      <c r="DZK252" s="221"/>
      <c r="DZL252" s="221"/>
      <c r="DZM252" s="221"/>
      <c r="DZN252" s="221"/>
      <c r="DZO252" s="221"/>
      <c r="DZP252" s="221"/>
      <c r="DZQ252" s="221"/>
      <c r="DZR252" s="221"/>
      <c r="DZS252" s="221"/>
      <c r="DZT252" s="221"/>
      <c r="DZU252" s="221"/>
      <c r="DZV252" s="221"/>
      <c r="DZW252" s="221"/>
      <c r="DZX252" s="221"/>
      <c r="DZY252" s="221"/>
      <c r="DZZ252" s="221"/>
      <c r="EAA252" s="221"/>
      <c r="EAB252" s="221"/>
      <c r="EAC252" s="221"/>
      <c r="EAD252" s="221"/>
      <c r="EAE252" s="221"/>
      <c r="EAF252" s="221"/>
      <c r="EAG252" s="221"/>
      <c r="EAH252" s="221"/>
      <c r="EAI252" s="221"/>
      <c r="EAJ252" s="221"/>
      <c r="EAK252" s="221"/>
      <c r="EAL252" s="221"/>
      <c r="EAM252" s="221"/>
      <c r="EAN252" s="221"/>
      <c r="EAO252" s="221"/>
      <c r="EAP252" s="221"/>
      <c r="EAQ252" s="221"/>
      <c r="EAR252" s="221"/>
      <c r="EAS252" s="221"/>
      <c r="EAT252" s="221"/>
      <c r="EAU252" s="221"/>
      <c r="EAV252" s="221"/>
      <c r="EAW252" s="221"/>
      <c r="EAX252" s="221"/>
      <c r="EAY252" s="221"/>
      <c r="EAZ252" s="221"/>
      <c r="EBA252" s="221"/>
      <c r="EBB252" s="221"/>
      <c r="EBC252" s="221"/>
      <c r="EBD252" s="221"/>
      <c r="EBE252" s="221"/>
      <c r="EBF252" s="221"/>
      <c r="EBG252" s="221"/>
      <c r="EBH252" s="221"/>
      <c r="EBI252" s="221"/>
      <c r="EBJ252" s="221"/>
      <c r="EBK252" s="221"/>
      <c r="EBL252" s="221"/>
      <c r="EBM252" s="221"/>
      <c r="EBN252" s="221"/>
      <c r="EBO252" s="221"/>
      <c r="EBP252" s="221"/>
      <c r="EBQ252" s="221"/>
      <c r="EBR252" s="221"/>
      <c r="EBS252" s="221"/>
      <c r="EBT252" s="221"/>
      <c r="EBU252" s="221"/>
      <c r="EBV252" s="221"/>
      <c r="EBW252" s="221"/>
      <c r="EBX252" s="221"/>
      <c r="EBY252" s="221"/>
      <c r="EBZ252" s="221"/>
      <c r="ECA252" s="221"/>
      <c r="ECB252" s="221"/>
      <c r="ECC252" s="221"/>
      <c r="ECD252" s="221"/>
      <c r="ECE252" s="221"/>
      <c r="ECF252" s="221"/>
      <c r="ECG252" s="221"/>
      <c r="ECH252" s="221"/>
      <c r="ECI252" s="221"/>
      <c r="ECJ252" s="221"/>
      <c r="ECK252" s="221"/>
      <c r="ECL252" s="221"/>
      <c r="ECM252" s="221"/>
      <c r="ECN252" s="221"/>
      <c r="ECO252" s="221"/>
      <c r="ECP252" s="221"/>
      <c r="ECQ252" s="221"/>
      <c r="ECR252" s="221"/>
      <c r="ECS252" s="221"/>
      <c r="ECT252" s="221"/>
      <c r="ECU252" s="221"/>
      <c r="ECV252" s="221"/>
      <c r="ECW252" s="221"/>
      <c r="ECX252" s="221"/>
      <c r="ECY252" s="221"/>
      <c r="ECZ252" s="221"/>
      <c r="EDA252" s="221"/>
      <c r="EDB252" s="221"/>
      <c r="EDC252" s="221"/>
      <c r="EDD252" s="221"/>
      <c r="EDE252" s="221"/>
      <c r="EDF252" s="221"/>
      <c r="EDG252" s="221"/>
      <c r="EDH252" s="221"/>
      <c r="EDI252" s="221"/>
      <c r="EDJ252" s="221"/>
      <c r="EDK252" s="221"/>
      <c r="EDL252" s="221"/>
      <c r="EDM252" s="221"/>
      <c r="EDN252" s="221"/>
      <c r="EDO252" s="221"/>
      <c r="EDP252" s="221"/>
      <c r="EDQ252" s="221"/>
      <c r="EDR252" s="221"/>
      <c r="EDS252" s="221"/>
      <c r="EDT252" s="221"/>
      <c r="EDU252" s="221"/>
      <c r="EDV252" s="221"/>
      <c r="EDW252" s="221"/>
      <c r="EDX252" s="221"/>
      <c r="EDY252" s="221"/>
      <c r="EDZ252" s="221"/>
      <c r="EEA252" s="221"/>
      <c r="EEB252" s="221"/>
      <c r="EEC252" s="221"/>
      <c r="EED252" s="221"/>
      <c r="EEE252" s="221"/>
      <c r="EEF252" s="221"/>
      <c r="EEG252" s="221"/>
      <c r="EEH252" s="221"/>
      <c r="EEI252" s="221"/>
      <c r="EEJ252" s="221"/>
      <c r="EEK252" s="221"/>
      <c r="EEL252" s="221"/>
      <c r="EEM252" s="221"/>
      <c r="EEN252" s="221"/>
      <c r="EEO252" s="221"/>
      <c r="EEP252" s="221"/>
      <c r="EEQ252" s="221"/>
      <c r="EER252" s="221"/>
      <c r="EES252" s="221"/>
      <c r="EET252" s="221"/>
      <c r="EEU252" s="221"/>
      <c r="EEV252" s="221"/>
      <c r="EEW252" s="221"/>
      <c r="EEX252" s="221"/>
      <c r="EEY252" s="221"/>
      <c r="EEZ252" s="221"/>
      <c r="EFA252" s="221"/>
      <c r="EFB252" s="221"/>
      <c r="EFC252" s="221"/>
      <c r="EFD252" s="221"/>
      <c r="EFE252" s="221"/>
      <c r="EFF252" s="221"/>
      <c r="EFG252" s="221"/>
      <c r="EFH252" s="221"/>
      <c r="EFI252" s="221"/>
      <c r="EFJ252" s="221"/>
      <c r="EFK252" s="221"/>
      <c r="EFL252" s="221"/>
      <c r="EFM252" s="221"/>
      <c r="EFN252" s="221"/>
      <c r="EFO252" s="221"/>
      <c r="EFP252" s="221"/>
      <c r="EFQ252" s="221"/>
      <c r="EFR252" s="221"/>
      <c r="EFS252" s="221"/>
      <c r="EFT252" s="221"/>
      <c r="EFU252" s="221"/>
      <c r="EFV252" s="221"/>
      <c r="EFW252" s="221"/>
      <c r="EFX252" s="221"/>
      <c r="EFY252" s="221"/>
      <c r="EFZ252" s="221"/>
      <c r="EGA252" s="221"/>
      <c r="EGB252" s="221"/>
      <c r="EGC252" s="221"/>
      <c r="EGD252" s="221"/>
      <c r="EGE252" s="221"/>
      <c r="EGF252" s="221"/>
      <c r="EGG252" s="221"/>
      <c r="EGH252" s="221"/>
      <c r="EGI252" s="221"/>
      <c r="EGJ252" s="221"/>
      <c r="EGK252" s="221"/>
      <c r="EGL252" s="221"/>
      <c r="EGM252" s="221"/>
      <c r="EGN252" s="221"/>
      <c r="EGO252" s="221"/>
      <c r="EGP252" s="221"/>
      <c r="EGQ252" s="221"/>
      <c r="EGR252" s="221"/>
      <c r="EGS252" s="221"/>
      <c r="EGT252" s="221"/>
      <c r="EGU252" s="221"/>
      <c r="EGV252" s="221"/>
      <c r="EGW252" s="221"/>
      <c r="EGX252" s="221"/>
      <c r="EGY252" s="221"/>
      <c r="EGZ252" s="221"/>
      <c r="EHA252" s="221"/>
      <c r="EHB252" s="221"/>
      <c r="EHC252" s="221"/>
      <c r="EHD252" s="221"/>
      <c r="EHE252" s="221"/>
      <c r="EHF252" s="221"/>
      <c r="EHG252" s="221"/>
      <c r="EHH252" s="221"/>
      <c r="EHI252" s="221"/>
      <c r="EHJ252" s="221"/>
      <c r="EHK252" s="221"/>
      <c r="EHL252" s="221"/>
      <c r="EHM252" s="221"/>
      <c r="EHN252" s="221"/>
      <c r="EHO252" s="221"/>
      <c r="EHP252" s="221"/>
      <c r="EHQ252" s="221"/>
      <c r="EHR252" s="221"/>
      <c r="EHS252" s="221"/>
      <c r="EHT252" s="221"/>
      <c r="EHU252" s="221"/>
      <c r="EHV252" s="221"/>
      <c r="EHW252" s="221"/>
      <c r="EHX252" s="221"/>
      <c r="EHY252" s="221"/>
      <c r="EHZ252" s="221"/>
      <c r="EIA252" s="221"/>
      <c r="EIB252" s="221"/>
      <c r="EIC252" s="221"/>
      <c r="EID252" s="221"/>
      <c r="EIE252" s="221"/>
      <c r="EIF252" s="221"/>
      <c r="EIG252" s="221"/>
      <c r="EIH252" s="221"/>
      <c r="EII252" s="221"/>
      <c r="EIJ252" s="221"/>
      <c r="EIK252" s="221"/>
      <c r="EIL252" s="221"/>
      <c r="EIM252" s="221"/>
      <c r="EIN252" s="221"/>
      <c r="EIO252" s="221"/>
      <c r="EIP252" s="221"/>
      <c r="EIQ252" s="221"/>
      <c r="EIR252" s="221"/>
      <c r="EIS252" s="221"/>
      <c r="EIT252" s="221"/>
      <c r="EIU252" s="221"/>
      <c r="EIV252" s="221"/>
      <c r="EIW252" s="221"/>
      <c r="EIX252" s="221"/>
      <c r="EIY252" s="221"/>
      <c r="EIZ252" s="221"/>
      <c r="EJA252" s="221"/>
      <c r="EJB252" s="221"/>
      <c r="EJC252" s="221"/>
      <c r="EJD252" s="221"/>
      <c r="EJE252" s="221"/>
      <c r="EJF252" s="221"/>
      <c r="EJG252" s="221"/>
      <c r="EJH252" s="221"/>
      <c r="EJI252" s="221"/>
      <c r="EJJ252" s="221"/>
      <c r="EJK252" s="221"/>
      <c r="EJL252" s="221"/>
      <c r="EJM252" s="221"/>
      <c r="EJN252" s="221"/>
      <c r="EJO252" s="221"/>
      <c r="EJP252" s="221"/>
      <c r="EJQ252" s="221"/>
      <c r="EJR252" s="221"/>
      <c r="EJS252" s="221"/>
      <c r="EJT252" s="221"/>
      <c r="EJU252" s="221"/>
      <c r="EJV252" s="221"/>
      <c r="EJW252" s="221"/>
      <c r="EJX252" s="221"/>
      <c r="EJY252" s="221"/>
      <c r="EJZ252" s="221"/>
      <c r="EKA252" s="221"/>
      <c r="EKB252" s="221"/>
      <c r="EKC252" s="221"/>
      <c r="EKD252" s="221"/>
      <c r="EKE252" s="221"/>
      <c r="EKF252" s="221"/>
      <c r="EKG252" s="221"/>
      <c r="EKH252" s="221"/>
      <c r="EKI252" s="221"/>
      <c r="EKJ252" s="221"/>
      <c r="EKK252" s="221"/>
      <c r="EKL252" s="221"/>
      <c r="EKM252" s="221"/>
      <c r="EKN252" s="221"/>
      <c r="EKO252" s="221"/>
      <c r="EKP252" s="221"/>
      <c r="EKQ252" s="221"/>
      <c r="EKR252" s="221"/>
      <c r="EKS252" s="221"/>
      <c r="EKT252" s="221"/>
      <c r="EKU252" s="221"/>
      <c r="EKV252" s="221"/>
      <c r="EKW252" s="221"/>
      <c r="EKX252" s="221"/>
      <c r="EKY252" s="221"/>
      <c r="EKZ252" s="221"/>
      <c r="ELA252" s="221"/>
      <c r="ELB252" s="221"/>
      <c r="ELC252" s="221"/>
      <c r="ELD252" s="221"/>
      <c r="ELE252" s="221"/>
      <c r="ELF252" s="221"/>
      <c r="ELG252" s="221"/>
      <c r="ELH252" s="221"/>
      <c r="ELI252" s="221"/>
      <c r="ELJ252" s="221"/>
      <c r="ELK252" s="221"/>
      <c r="ELL252" s="221"/>
      <c r="ELM252" s="221"/>
      <c r="ELN252" s="221"/>
      <c r="ELO252" s="221"/>
      <c r="ELP252" s="221"/>
      <c r="ELQ252" s="221"/>
      <c r="ELR252" s="221"/>
      <c r="ELS252" s="221"/>
      <c r="ELT252" s="221"/>
      <c r="ELU252" s="221"/>
      <c r="ELV252" s="221"/>
      <c r="ELW252" s="221"/>
      <c r="ELX252" s="221"/>
      <c r="ELY252" s="221"/>
      <c r="ELZ252" s="221"/>
      <c r="EMA252" s="221"/>
      <c r="EMB252" s="221"/>
      <c r="EMC252" s="221"/>
      <c r="EMD252" s="221"/>
      <c r="EME252" s="221"/>
      <c r="EMF252" s="221"/>
      <c r="EMG252" s="221"/>
      <c r="EMH252" s="221"/>
      <c r="EMI252" s="221"/>
      <c r="EMJ252" s="221"/>
      <c r="EMK252" s="221"/>
      <c r="EML252" s="221"/>
      <c r="EMM252" s="221"/>
      <c r="EMN252" s="221"/>
      <c r="EMO252" s="221"/>
      <c r="EMP252" s="221"/>
      <c r="EMQ252" s="221"/>
      <c r="EMR252" s="221"/>
      <c r="EMS252" s="221"/>
      <c r="EMT252" s="221"/>
      <c r="EMU252" s="221"/>
      <c r="EMV252" s="221"/>
      <c r="EMW252" s="221"/>
      <c r="EMX252" s="221"/>
      <c r="EMY252" s="221"/>
      <c r="EMZ252" s="221"/>
      <c r="ENA252" s="221"/>
      <c r="ENB252" s="221"/>
      <c r="ENC252" s="221"/>
      <c r="END252" s="221"/>
      <c r="ENE252" s="221"/>
      <c r="ENF252" s="221"/>
      <c r="ENG252" s="221"/>
      <c r="ENH252" s="221"/>
      <c r="ENI252" s="221"/>
      <c r="ENJ252" s="221"/>
      <c r="ENK252" s="221"/>
      <c r="ENL252" s="221"/>
      <c r="ENM252" s="221"/>
      <c r="ENN252" s="221"/>
      <c r="ENO252" s="221"/>
      <c r="ENP252" s="221"/>
      <c r="ENQ252" s="221"/>
      <c r="ENR252" s="221"/>
      <c r="ENS252" s="221"/>
      <c r="ENT252" s="221"/>
      <c r="ENU252" s="221"/>
      <c r="ENV252" s="221"/>
      <c r="ENW252" s="221"/>
      <c r="ENX252" s="221"/>
      <c r="ENY252" s="221"/>
      <c r="ENZ252" s="221"/>
      <c r="EOA252" s="221"/>
      <c r="EOB252" s="221"/>
      <c r="EOC252" s="221"/>
      <c r="EOD252" s="221"/>
      <c r="EOE252" s="221"/>
      <c r="EOF252" s="221"/>
      <c r="EOG252" s="221"/>
      <c r="EOH252" s="221"/>
      <c r="EOI252" s="221"/>
      <c r="EOJ252" s="221"/>
      <c r="EOK252" s="221"/>
      <c r="EOL252" s="221"/>
      <c r="EOM252" s="221"/>
      <c r="EON252" s="221"/>
      <c r="EOO252" s="221"/>
      <c r="EOP252" s="221"/>
      <c r="EOQ252" s="221"/>
      <c r="EOR252" s="221"/>
      <c r="EOS252" s="221"/>
      <c r="EOT252" s="221"/>
      <c r="EOU252" s="221"/>
      <c r="EOV252" s="221"/>
      <c r="EOW252" s="221"/>
      <c r="EOX252" s="221"/>
      <c r="EOY252" s="221"/>
      <c r="EOZ252" s="221"/>
      <c r="EPA252" s="221"/>
      <c r="EPB252" s="221"/>
      <c r="EPC252" s="221"/>
      <c r="EPD252" s="221"/>
      <c r="EPE252" s="221"/>
      <c r="EPF252" s="221"/>
      <c r="EPG252" s="221"/>
      <c r="EPH252" s="221"/>
      <c r="EPI252" s="221"/>
      <c r="EPJ252" s="221"/>
      <c r="EPK252" s="221"/>
      <c r="EPL252" s="221"/>
      <c r="EPM252" s="221"/>
      <c r="EPN252" s="221"/>
      <c r="EPO252" s="221"/>
      <c r="EPP252" s="221"/>
      <c r="EPQ252" s="221"/>
      <c r="EPR252" s="221"/>
      <c r="EPS252" s="221"/>
      <c r="EPT252" s="221"/>
      <c r="EPU252" s="221"/>
      <c r="EPV252" s="221"/>
      <c r="EPW252" s="221"/>
      <c r="EPX252" s="221"/>
      <c r="EPY252" s="221"/>
      <c r="EPZ252" s="221"/>
      <c r="EQA252" s="221"/>
      <c r="EQB252" s="221"/>
      <c r="EQC252" s="221"/>
      <c r="EQD252" s="221"/>
      <c r="EQE252" s="221"/>
      <c r="EQF252" s="221"/>
      <c r="EQG252" s="221"/>
      <c r="EQH252" s="221"/>
      <c r="EQI252" s="221"/>
      <c r="EQJ252" s="221"/>
      <c r="EQK252" s="221"/>
      <c r="EQL252" s="221"/>
      <c r="EQM252" s="221"/>
      <c r="EQN252" s="221"/>
      <c r="EQO252" s="221"/>
      <c r="EQP252" s="221"/>
      <c r="EQQ252" s="221"/>
      <c r="EQR252" s="221"/>
      <c r="EQS252" s="221"/>
      <c r="EQT252" s="221"/>
      <c r="EQU252" s="221"/>
      <c r="EQV252" s="221"/>
      <c r="EQW252" s="221"/>
      <c r="EQX252" s="221"/>
      <c r="EQY252" s="221"/>
      <c r="EQZ252" s="221"/>
      <c r="ERA252" s="221"/>
      <c r="ERB252" s="221"/>
      <c r="ERC252" s="221"/>
      <c r="ERD252" s="221"/>
      <c r="ERE252" s="221"/>
      <c r="ERF252" s="221"/>
      <c r="ERG252" s="221"/>
      <c r="ERH252" s="221"/>
      <c r="ERI252" s="221"/>
      <c r="ERJ252" s="221"/>
      <c r="ERK252" s="221"/>
      <c r="ERL252" s="221"/>
      <c r="ERM252" s="221"/>
      <c r="ERN252" s="221"/>
      <c r="ERO252" s="221"/>
      <c r="ERP252" s="221"/>
      <c r="ERQ252" s="221"/>
      <c r="ERR252" s="221"/>
      <c r="ERS252" s="221"/>
      <c r="ERT252" s="221"/>
      <c r="ERU252" s="221"/>
      <c r="ERV252" s="221"/>
      <c r="ERW252" s="221"/>
      <c r="ERX252" s="221"/>
      <c r="ERY252" s="221"/>
      <c r="ERZ252" s="221"/>
      <c r="ESA252" s="221"/>
      <c r="ESB252" s="221"/>
      <c r="ESC252" s="221"/>
      <c r="ESD252" s="221"/>
      <c r="ESE252" s="221"/>
      <c r="ESF252" s="221"/>
      <c r="ESG252" s="221"/>
      <c r="ESH252" s="221"/>
      <c r="ESI252" s="221"/>
      <c r="ESJ252" s="221"/>
      <c r="ESK252" s="221"/>
      <c r="ESL252" s="221"/>
      <c r="ESM252" s="221"/>
      <c r="ESN252" s="221"/>
      <c r="ESO252" s="221"/>
      <c r="ESP252" s="221"/>
      <c r="ESQ252" s="221"/>
      <c r="ESR252" s="221"/>
      <c r="ESS252" s="221"/>
      <c r="EST252" s="221"/>
      <c r="ESU252" s="221"/>
      <c r="ESV252" s="221"/>
      <c r="ESW252" s="221"/>
      <c r="ESX252" s="221"/>
      <c r="ESY252" s="221"/>
      <c r="ESZ252" s="221"/>
      <c r="ETA252" s="221"/>
      <c r="ETB252" s="221"/>
      <c r="ETC252" s="221"/>
      <c r="ETD252" s="221"/>
      <c r="ETE252" s="221"/>
      <c r="ETF252" s="221"/>
      <c r="ETG252" s="221"/>
      <c r="ETH252" s="221"/>
      <c r="ETI252" s="221"/>
      <c r="ETJ252" s="221"/>
      <c r="ETK252" s="221"/>
      <c r="ETL252" s="221"/>
      <c r="ETM252" s="221"/>
      <c r="ETN252" s="221"/>
      <c r="ETO252" s="221"/>
      <c r="ETP252" s="221"/>
      <c r="ETQ252" s="221"/>
      <c r="ETR252" s="221"/>
      <c r="ETS252" s="221"/>
      <c r="ETT252" s="221"/>
      <c r="ETU252" s="221"/>
      <c r="ETV252" s="221"/>
      <c r="ETW252" s="221"/>
      <c r="ETX252" s="221"/>
      <c r="ETY252" s="221"/>
      <c r="ETZ252" s="221"/>
      <c r="EUA252" s="221"/>
      <c r="EUB252" s="221"/>
      <c r="EUC252" s="221"/>
      <c r="EUD252" s="221"/>
      <c r="EUE252" s="221"/>
      <c r="EUF252" s="221"/>
      <c r="EUG252" s="221"/>
      <c r="EUH252" s="221"/>
      <c r="EUI252" s="221"/>
      <c r="EUJ252" s="221"/>
      <c r="EUK252" s="221"/>
      <c r="EUL252" s="221"/>
      <c r="EUM252" s="221"/>
      <c r="EUN252" s="221"/>
      <c r="EUO252" s="221"/>
      <c r="EUP252" s="221"/>
      <c r="EUQ252" s="221"/>
      <c r="EUR252" s="221"/>
      <c r="EUS252" s="221"/>
      <c r="EUT252" s="221"/>
      <c r="EUU252" s="221"/>
      <c r="EUV252" s="221"/>
      <c r="EUW252" s="221"/>
      <c r="EUX252" s="221"/>
      <c r="EUY252" s="221"/>
      <c r="EUZ252" s="221"/>
      <c r="EVA252" s="221"/>
      <c r="EVB252" s="221"/>
      <c r="EVC252" s="221"/>
      <c r="EVD252" s="221"/>
      <c r="EVE252" s="221"/>
      <c r="EVF252" s="221"/>
      <c r="EVG252" s="221"/>
      <c r="EVH252" s="221"/>
      <c r="EVI252" s="221"/>
      <c r="EVJ252" s="221"/>
      <c r="EVK252" s="221"/>
      <c r="EVL252" s="221"/>
      <c r="EVM252" s="221"/>
      <c r="EVN252" s="221"/>
      <c r="EVO252" s="221"/>
      <c r="EVP252" s="221"/>
      <c r="EVQ252" s="221"/>
      <c r="EVR252" s="221"/>
      <c r="EVS252" s="221"/>
      <c r="EVT252" s="221"/>
      <c r="EVU252" s="221"/>
      <c r="EVV252" s="221"/>
      <c r="EVW252" s="221"/>
      <c r="EVX252" s="221"/>
      <c r="EVY252" s="221"/>
      <c r="EVZ252" s="221"/>
      <c r="EWA252" s="221"/>
      <c r="EWB252" s="221"/>
      <c r="EWC252" s="221"/>
      <c r="EWD252" s="221"/>
      <c r="EWE252" s="221"/>
      <c r="EWF252" s="221"/>
      <c r="EWG252" s="221"/>
      <c r="EWH252" s="221"/>
      <c r="EWI252" s="221"/>
      <c r="EWJ252" s="221"/>
      <c r="EWK252" s="221"/>
      <c r="EWL252" s="221"/>
      <c r="EWM252" s="221"/>
      <c r="EWN252" s="221"/>
      <c r="EWO252" s="221"/>
      <c r="EWP252" s="221"/>
      <c r="EWQ252" s="221"/>
      <c r="EWR252" s="221"/>
      <c r="EWS252" s="221"/>
      <c r="EWT252" s="221"/>
      <c r="EWU252" s="221"/>
      <c r="EWV252" s="221"/>
      <c r="EWW252" s="221"/>
      <c r="EWX252" s="221"/>
      <c r="EWY252" s="221"/>
      <c r="EWZ252" s="221"/>
      <c r="EXA252" s="221"/>
      <c r="EXB252" s="221"/>
      <c r="EXC252" s="221"/>
      <c r="EXD252" s="221"/>
      <c r="EXE252" s="221"/>
      <c r="EXF252" s="221"/>
      <c r="EXG252" s="221"/>
      <c r="EXH252" s="221"/>
      <c r="EXI252" s="221"/>
      <c r="EXJ252" s="221"/>
      <c r="EXK252" s="221"/>
      <c r="EXL252" s="221"/>
      <c r="EXM252" s="221"/>
      <c r="EXN252" s="221"/>
      <c r="EXO252" s="221"/>
      <c r="EXP252" s="221"/>
      <c r="EXQ252" s="221"/>
      <c r="EXR252" s="221"/>
      <c r="EXS252" s="221"/>
      <c r="EXT252" s="221"/>
      <c r="EXU252" s="221"/>
      <c r="EXV252" s="221"/>
      <c r="EXW252" s="221"/>
      <c r="EXX252" s="221"/>
      <c r="EXY252" s="221"/>
      <c r="EXZ252" s="221"/>
      <c r="EYA252" s="221"/>
      <c r="EYB252" s="221"/>
      <c r="EYC252" s="221"/>
      <c r="EYD252" s="221"/>
      <c r="EYE252" s="221"/>
      <c r="EYF252" s="221"/>
      <c r="EYG252" s="221"/>
      <c r="EYH252" s="221"/>
      <c r="EYI252" s="221"/>
      <c r="EYJ252" s="221"/>
      <c r="EYK252" s="221"/>
      <c r="EYL252" s="221"/>
      <c r="EYM252" s="221"/>
      <c r="EYN252" s="221"/>
      <c r="EYO252" s="221"/>
      <c r="EYP252" s="221"/>
      <c r="EYQ252" s="221"/>
      <c r="EYR252" s="221"/>
      <c r="EYS252" s="221"/>
      <c r="EYT252" s="221"/>
      <c r="EYU252" s="221"/>
      <c r="EYV252" s="221"/>
      <c r="EYW252" s="221"/>
      <c r="EYX252" s="221"/>
      <c r="EYY252" s="221"/>
      <c r="EYZ252" s="221"/>
      <c r="EZA252" s="221"/>
      <c r="EZB252" s="221"/>
      <c r="EZC252" s="221"/>
      <c r="EZD252" s="221"/>
      <c r="EZE252" s="221"/>
      <c r="EZF252" s="221"/>
      <c r="EZG252" s="221"/>
      <c r="EZH252" s="221"/>
      <c r="EZI252" s="221"/>
      <c r="EZJ252" s="221"/>
      <c r="EZK252" s="221"/>
      <c r="EZL252" s="221"/>
      <c r="EZM252" s="221"/>
      <c r="EZN252" s="221"/>
      <c r="EZO252" s="221"/>
      <c r="EZP252" s="221"/>
      <c r="EZQ252" s="221"/>
      <c r="EZR252" s="221"/>
      <c r="EZS252" s="221"/>
      <c r="EZT252" s="221"/>
      <c r="EZU252" s="221"/>
      <c r="EZV252" s="221"/>
      <c r="EZW252" s="221"/>
      <c r="EZX252" s="221"/>
      <c r="EZY252" s="221"/>
      <c r="EZZ252" s="221"/>
      <c r="FAA252" s="221"/>
      <c r="FAB252" s="221"/>
      <c r="FAC252" s="221"/>
      <c r="FAD252" s="221"/>
      <c r="FAE252" s="221"/>
      <c r="FAF252" s="221"/>
      <c r="FAG252" s="221"/>
      <c r="FAH252" s="221"/>
      <c r="FAI252" s="221"/>
      <c r="FAJ252" s="221"/>
      <c r="FAK252" s="221"/>
      <c r="FAL252" s="221"/>
      <c r="FAM252" s="221"/>
      <c r="FAN252" s="221"/>
      <c r="FAO252" s="221"/>
      <c r="FAP252" s="221"/>
      <c r="FAQ252" s="221"/>
      <c r="FAR252" s="221"/>
      <c r="FAS252" s="221"/>
      <c r="FAT252" s="221"/>
      <c r="FAU252" s="221"/>
      <c r="FAV252" s="221"/>
      <c r="FAW252" s="221"/>
      <c r="FAX252" s="221"/>
      <c r="FAY252" s="221"/>
      <c r="FAZ252" s="221"/>
      <c r="FBA252" s="221"/>
      <c r="FBB252" s="221"/>
      <c r="FBC252" s="221"/>
      <c r="FBD252" s="221"/>
      <c r="FBE252" s="221"/>
      <c r="FBF252" s="221"/>
      <c r="FBG252" s="221"/>
      <c r="FBH252" s="221"/>
      <c r="FBI252" s="221"/>
      <c r="FBJ252" s="221"/>
      <c r="FBK252" s="221"/>
      <c r="FBL252" s="221"/>
      <c r="FBM252" s="221"/>
      <c r="FBN252" s="221"/>
      <c r="FBO252" s="221"/>
      <c r="FBP252" s="221"/>
      <c r="FBQ252" s="221"/>
      <c r="FBR252" s="221"/>
      <c r="FBS252" s="221"/>
      <c r="FBT252" s="221"/>
      <c r="FBU252" s="221"/>
      <c r="FBV252" s="221"/>
      <c r="FBW252" s="221"/>
      <c r="FBX252" s="221"/>
      <c r="FBY252" s="221"/>
      <c r="FBZ252" s="221"/>
      <c r="FCA252" s="221"/>
      <c r="FCB252" s="221"/>
      <c r="FCC252" s="221"/>
      <c r="FCD252" s="221"/>
      <c r="FCE252" s="221"/>
      <c r="FCF252" s="221"/>
      <c r="FCG252" s="221"/>
      <c r="FCH252" s="221"/>
      <c r="FCI252" s="221"/>
      <c r="FCJ252" s="221"/>
      <c r="FCK252" s="221"/>
      <c r="FCL252" s="221"/>
      <c r="FCM252" s="221"/>
      <c r="FCN252" s="221"/>
      <c r="FCO252" s="221"/>
      <c r="FCP252" s="221"/>
      <c r="FCQ252" s="221"/>
      <c r="FCR252" s="221"/>
      <c r="FCS252" s="221"/>
      <c r="FCT252" s="221"/>
      <c r="FCU252" s="221"/>
      <c r="FCV252" s="221"/>
      <c r="FCW252" s="221"/>
      <c r="FCX252" s="221"/>
      <c r="FCY252" s="221"/>
      <c r="FCZ252" s="221"/>
      <c r="FDA252" s="221"/>
      <c r="FDB252" s="221"/>
      <c r="FDC252" s="221"/>
      <c r="FDD252" s="221"/>
      <c r="FDE252" s="221"/>
      <c r="FDF252" s="221"/>
      <c r="FDG252" s="221"/>
      <c r="FDH252" s="221"/>
      <c r="FDI252" s="221"/>
      <c r="FDJ252" s="221"/>
      <c r="FDK252" s="221"/>
      <c r="FDL252" s="221"/>
      <c r="FDM252" s="221"/>
      <c r="FDN252" s="221"/>
      <c r="FDO252" s="221"/>
      <c r="FDP252" s="221"/>
      <c r="FDQ252" s="221"/>
      <c r="FDR252" s="221"/>
      <c r="FDS252" s="221"/>
      <c r="FDT252" s="221"/>
      <c r="FDU252" s="221"/>
      <c r="FDV252" s="221"/>
      <c r="FDW252" s="221"/>
      <c r="FDX252" s="221"/>
      <c r="FDY252" s="221"/>
      <c r="FDZ252" s="221"/>
      <c r="FEA252" s="221"/>
      <c r="FEB252" s="221"/>
      <c r="FEC252" s="221"/>
      <c r="FED252" s="221"/>
      <c r="FEE252" s="221"/>
      <c r="FEF252" s="221"/>
      <c r="FEG252" s="221"/>
      <c r="FEH252" s="221"/>
      <c r="FEI252" s="221"/>
      <c r="FEJ252" s="221"/>
      <c r="FEK252" s="221"/>
      <c r="FEL252" s="221"/>
      <c r="FEM252" s="221"/>
      <c r="FEN252" s="221"/>
      <c r="FEO252" s="221"/>
      <c r="FEP252" s="221"/>
      <c r="FEQ252" s="221"/>
      <c r="FER252" s="221"/>
      <c r="FES252" s="221"/>
      <c r="FET252" s="221"/>
      <c r="FEU252" s="221"/>
      <c r="FEV252" s="221"/>
      <c r="FEW252" s="221"/>
      <c r="FEX252" s="221"/>
      <c r="FEY252" s="221"/>
      <c r="FEZ252" s="221"/>
      <c r="FFA252" s="221"/>
      <c r="FFB252" s="221"/>
      <c r="FFC252" s="221"/>
      <c r="FFD252" s="221"/>
      <c r="FFE252" s="221"/>
      <c r="FFF252" s="221"/>
      <c r="FFG252" s="221"/>
      <c r="FFH252" s="221"/>
      <c r="FFI252" s="221"/>
      <c r="FFJ252" s="221"/>
      <c r="FFK252" s="221"/>
      <c r="FFL252" s="221"/>
      <c r="FFM252" s="221"/>
      <c r="FFN252" s="221"/>
      <c r="FFO252" s="221"/>
      <c r="FFP252" s="221"/>
      <c r="FFQ252" s="221"/>
      <c r="FFR252" s="221"/>
      <c r="FFS252" s="221"/>
      <c r="FFT252" s="221"/>
      <c r="FFU252" s="221"/>
      <c r="FFV252" s="221"/>
      <c r="FFW252" s="221"/>
      <c r="FFX252" s="221"/>
      <c r="FFY252" s="221"/>
      <c r="FFZ252" s="221"/>
      <c r="FGA252" s="221"/>
      <c r="FGB252" s="221"/>
      <c r="FGC252" s="221"/>
      <c r="FGD252" s="221"/>
      <c r="FGE252" s="221"/>
      <c r="FGF252" s="221"/>
      <c r="FGG252" s="221"/>
      <c r="FGH252" s="221"/>
      <c r="FGI252" s="221"/>
      <c r="FGJ252" s="221"/>
      <c r="FGK252" s="221"/>
      <c r="FGL252" s="221"/>
      <c r="FGM252" s="221"/>
      <c r="FGN252" s="221"/>
      <c r="FGO252" s="221"/>
      <c r="FGP252" s="221"/>
      <c r="FGQ252" s="221"/>
      <c r="FGR252" s="221"/>
      <c r="FGS252" s="221"/>
      <c r="FGT252" s="221"/>
      <c r="FGU252" s="221"/>
      <c r="FGV252" s="221"/>
      <c r="FGW252" s="221"/>
      <c r="FGX252" s="221"/>
      <c r="FGY252" s="221"/>
      <c r="FGZ252" s="221"/>
      <c r="FHA252" s="221"/>
      <c r="FHB252" s="221"/>
      <c r="FHC252" s="221"/>
      <c r="FHD252" s="221"/>
      <c r="FHE252" s="221"/>
      <c r="FHF252" s="221"/>
      <c r="FHG252" s="221"/>
      <c r="FHH252" s="221"/>
      <c r="FHI252" s="221"/>
      <c r="FHJ252" s="221"/>
      <c r="FHK252" s="221"/>
      <c r="FHL252" s="221"/>
      <c r="FHM252" s="221"/>
      <c r="FHN252" s="221"/>
      <c r="FHO252" s="221"/>
      <c r="FHP252" s="221"/>
      <c r="FHQ252" s="221"/>
      <c r="FHR252" s="221"/>
      <c r="FHS252" s="221"/>
      <c r="FHT252" s="221"/>
      <c r="FHU252" s="221"/>
      <c r="FHV252" s="221"/>
      <c r="FHW252" s="221"/>
      <c r="FHX252" s="221"/>
      <c r="FHY252" s="221"/>
      <c r="FHZ252" s="221"/>
      <c r="FIA252" s="221"/>
      <c r="FIB252" s="221"/>
      <c r="FIC252" s="221"/>
      <c r="FID252" s="221"/>
      <c r="FIE252" s="221"/>
      <c r="FIF252" s="221"/>
      <c r="FIG252" s="221"/>
      <c r="FIH252" s="221"/>
      <c r="FII252" s="221"/>
      <c r="FIJ252" s="221"/>
      <c r="FIK252" s="221"/>
      <c r="FIL252" s="221"/>
      <c r="FIM252" s="221"/>
      <c r="FIN252" s="221"/>
      <c r="FIO252" s="221"/>
      <c r="FIP252" s="221"/>
      <c r="FIQ252" s="221"/>
      <c r="FIR252" s="221"/>
      <c r="FIS252" s="221"/>
      <c r="FIT252" s="221"/>
      <c r="FIU252" s="221"/>
      <c r="FIV252" s="221"/>
      <c r="FIW252" s="221"/>
      <c r="FIX252" s="221"/>
      <c r="FIY252" s="221"/>
      <c r="FIZ252" s="221"/>
      <c r="FJA252" s="221"/>
      <c r="FJB252" s="221"/>
      <c r="FJC252" s="221"/>
      <c r="FJD252" s="221"/>
      <c r="FJE252" s="221"/>
      <c r="FJF252" s="221"/>
      <c r="FJG252" s="221"/>
      <c r="FJH252" s="221"/>
      <c r="FJI252" s="221"/>
      <c r="FJJ252" s="221"/>
      <c r="FJK252" s="221"/>
      <c r="FJL252" s="221"/>
      <c r="FJM252" s="221"/>
      <c r="FJN252" s="221"/>
      <c r="FJO252" s="221"/>
      <c r="FJP252" s="221"/>
      <c r="FJQ252" s="221"/>
      <c r="FJR252" s="221"/>
      <c r="FJS252" s="221"/>
      <c r="FJT252" s="221"/>
      <c r="FJU252" s="221"/>
      <c r="FJV252" s="221"/>
      <c r="FJW252" s="221"/>
      <c r="FJX252" s="221"/>
      <c r="FJY252" s="221"/>
      <c r="FJZ252" s="221"/>
      <c r="FKA252" s="221"/>
      <c r="FKB252" s="221"/>
      <c r="FKC252" s="221"/>
      <c r="FKD252" s="221"/>
      <c r="FKE252" s="221"/>
      <c r="FKF252" s="221"/>
      <c r="FKG252" s="221"/>
      <c r="FKH252" s="221"/>
      <c r="FKI252" s="221"/>
      <c r="FKJ252" s="221"/>
      <c r="FKK252" s="221"/>
      <c r="FKL252" s="221"/>
      <c r="FKM252" s="221"/>
      <c r="FKN252" s="221"/>
      <c r="FKO252" s="221"/>
      <c r="FKP252" s="221"/>
      <c r="FKQ252" s="221"/>
      <c r="FKR252" s="221"/>
      <c r="FKS252" s="221"/>
      <c r="FKT252" s="221"/>
      <c r="FKU252" s="221"/>
      <c r="FKV252" s="221"/>
      <c r="FKW252" s="221"/>
      <c r="FKX252" s="221"/>
      <c r="FKY252" s="221"/>
      <c r="FKZ252" s="221"/>
      <c r="FLA252" s="221"/>
      <c r="FLB252" s="221"/>
      <c r="FLC252" s="221"/>
      <c r="FLD252" s="221"/>
      <c r="FLE252" s="221"/>
      <c r="FLF252" s="221"/>
      <c r="FLG252" s="221"/>
      <c r="FLH252" s="221"/>
      <c r="FLI252" s="221"/>
      <c r="FLJ252" s="221"/>
      <c r="FLK252" s="221"/>
      <c r="FLL252" s="221"/>
      <c r="FLM252" s="221"/>
      <c r="FLN252" s="221"/>
      <c r="FLO252" s="221"/>
      <c r="FLP252" s="221"/>
      <c r="FLQ252" s="221"/>
      <c r="FLR252" s="221"/>
      <c r="FLS252" s="221"/>
      <c r="FLT252" s="221"/>
      <c r="FLU252" s="221"/>
      <c r="FLV252" s="221"/>
      <c r="FLW252" s="221"/>
      <c r="FLX252" s="221"/>
      <c r="FLY252" s="221"/>
      <c r="FLZ252" s="221"/>
      <c r="FMA252" s="221"/>
      <c r="FMB252" s="221"/>
      <c r="FMC252" s="221"/>
      <c r="FMD252" s="221"/>
      <c r="FME252" s="221"/>
      <c r="FMF252" s="221"/>
      <c r="FMG252" s="221"/>
      <c r="FMH252" s="221"/>
      <c r="FMI252" s="221"/>
      <c r="FMJ252" s="221"/>
      <c r="FMK252" s="221"/>
      <c r="FML252" s="221"/>
      <c r="FMM252" s="221"/>
      <c r="FMN252" s="221"/>
      <c r="FMO252" s="221"/>
      <c r="FMP252" s="221"/>
      <c r="FMQ252" s="221"/>
      <c r="FMR252" s="221"/>
      <c r="FMS252" s="221"/>
      <c r="FMT252" s="221"/>
      <c r="FMU252" s="221"/>
      <c r="FMV252" s="221"/>
      <c r="FMW252" s="221"/>
      <c r="FMX252" s="221"/>
      <c r="FMY252" s="221"/>
      <c r="FMZ252" s="221"/>
      <c r="FNA252" s="221"/>
      <c r="FNB252" s="221"/>
      <c r="FNC252" s="221"/>
      <c r="FND252" s="221"/>
      <c r="FNE252" s="221"/>
      <c r="FNF252" s="221"/>
      <c r="FNG252" s="221"/>
      <c r="FNH252" s="221"/>
      <c r="FNI252" s="221"/>
      <c r="FNJ252" s="221"/>
      <c r="FNK252" s="221"/>
      <c r="FNL252" s="221"/>
      <c r="FNM252" s="221"/>
      <c r="FNN252" s="221"/>
      <c r="FNO252" s="221"/>
      <c r="FNP252" s="221"/>
      <c r="FNQ252" s="221"/>
      <c r="FNR252" s="221"/>
      <c r="FNS252" s="221"/>
      <c r="FNT252" s="221"/>
      <c r="FNU252" s="221"/>
      <c r="FNV252" s="221"/>
      <c r="FNW252" s="221"/>
      <c r="FNX252" s="221"/>
      <c r="FNY252" s="221"/>
      <c r="FNZ252" s="221"/>
      <c r="FOA252" s="221"/>
      <c r="FOB252" s="221"/>
      <c r="FOC252" s="221"/>
      <c r="FOD252" s="221"/>
      <c r="FOE252" s="221"/>
      <c r="FOF252" s="221"/>
      <c r="FOG252" s="221"/>
      <c r="FOH252" s="221"/>
      <c r="FOI252" s="221"/>
      <c r="FOJ252" s="221"/>
      <c r="FOK252" s="221"/>
      <c r="FOL252" s="221"/>
      <c r="FOM252" s="221"/>
      <c r="FON252" s="221"/>
      <c r="FOO252" s="221"/>
      <c r="FOP252" s="221"/>
      <c r="FOQ252" s="221"/>
      <c r="FOR252" s="221"/>
      <c r="FOS252" s="221"/>
      <c r="FOT252" s="221"/>
      <c r="FOU252" s="221"/>
      <c r="FOV252" s="221"/>
      <c r="FOW252" s="221"/>
      <c r="FOX252" s="221"/>
      <c r="FOY252" s="221"/>
      <c r="FOZ252" s="221"/>
      <c r="FPA252" s="221"/>
      <c r="FPB252" s="221"/>
      <c r="FPC252" s="221"/>
      <c r="FPD252" s="221"/>
      <c r="FPE252" s="221"/>
      <c r="FPF252" s="221"/>
      <c r="FPG252" s="221"/>
      <c r="FPH252" s="221"/>
      <c r="FPI252" s="221"/>
      <c r="FPJ252" s="221"/>
      <c r="FPK252" s="221"/>
      <c r="FPL252" s="221"/>
      <c r="FPM252" s="221"/>
      <c r="FPN252" s="221"/>
      <c r="FPO252" s="221"/>
      <c r="FPP252" s="221"/>
      <c r="FPQ252" s="221"/>
      <c r="FPR252" s="221"/>
      <c r="FPS252" s="221"/>
      <c r="FPT252" s="221"/>
      <c r="FPU252" s="221"/>
      <c r="FPV252" s="221"/>
      <c r="FPW252" s="221"/>
      <c r="FPX252" s="221"/>
      <c r="FPY252" s="221"/>
      <c r="FPZ252" s="221"/>
      <c r="FQA252" s="221"/>
      <c r="FQB252" s="221"/>
      <c r="FQC252" s="221"/>
      <c r="FQD252" s="221"/>
      <c r="FQE252" s="221"/>
      <c r="FQF252" s="221"/>
      <c r="FQG252" s="221"/>
      <c r="FQH252" s="221"/>
      <c r="FQI252" s="221"/>
      <c r="FQJ252" s="221"/>
      <c r="FQK252" s="221"/>
      <c r="FQL252" s="221"/>
      <c r="FQM252" s="221"/>
      <c r="FQN252" s="221"/>
      <c r="FQO252" s="221"/>
      <c r="FQP252" s="221"/>
      <c r="FQQ252" s="221"/>
      <c r="FQR252" s="221"/>
      <c r="FQS252" s="221"/>
      <c r="FQT252" s="221"/>
      <c r="FQU252" s="221"/>
      <c r="FQV252" s="221"/>
      <c r="FQW252" s="221"/>
      <c r="FQX252" s="221"/>
      <c r="FQY252" s="221"/>
      <c r="FQZ252" s="221"/>
      <c r="FRA252" s="221"/>
      <c r="FRB252" s="221"/>
      <c r="FRC252" s="221"/>
      <c r="FRD252" s="221"/>
      <c r="FRE252" s="221"/>
      <c r="FRF252" s="221"/>
      <c r="FRG252" s="221"/>
      <c r="FRH252" s="221"/>
      <c r="FRI252" s="221"/>
      <c r="FRJ252" s="221"/>
      <c r="FRK252" s="221"/>
      <c r="FRL252" s="221"/>
      <c r="FRM252" s="221"/>
      <c r="FRN252" s="221"/>
      <c r="FRO252" s="221"/>
      <c r="FRP252" s="221"/>
      <c r="FRQ252" s="221"/>
      <c r="FRR252" s="221"/>
      <c r="FRS252" s="221"/>
      <c r="FRT252" s="221"/>
      <c r="FRU252" s="221"/>
      <c r="FRV252" s="221"/>
      <c r="FRW252" s="221"/>
      <c r="FRX252" s="221"/>
      <c r="FRY252" s="221"/>
      <c r="FRZ252" s="221"/>
      <c r="FSA252" s="221"/>
      <c r="FSB252" s="221"/>
      <c r="FSC252" s="221"/>
      <c r="FSD252" s="221"/>
      <c r="FSE252" s="221"/>
      <c r="FSF252" s="221"/>
      <c r="FSG252" s="221"/>
      <c r="FSH252" s="221"/>
      <c r="FSI252" s="221"/>
      <c r="FSJ252" s="221"/>
      <c r="FSK252" s="221"/>
      <c r="FSL252" s="221"/>
      <c r="FSM252" s="221"/>
      <c r="FSN252" s="221"/>
      <c r="FSO252" s="221"/>
      <c r="FSP252" s="221"/>
      <c r="FSQ252" s="221"/>
      <c r="FSR252" s="221"/>
      <c r="FSS252" s="221"/>
      <c r="FST252" s="221"/>
      <c r="FSU252" s="221"/>
      <c r="FSV252" s="221"/>
      <c r="FSW252" s="221"/>
      <c r="FSX252" s="221"/>
      <c r="FSY252" s="221"/>
      <c r="FSZ252" s="221"/>
      <c r="FTA252" s="221"/>
      <c r="FTB252" s="221"/>
      <c r="FTC252" s="221"/>
      <c r="FTD252" s="221"/>
      <c r="FTE252" s="221"/>
      <c r="FTF252" s="221"/>
      <c r="FTG252" s="221"/>
      <c r="FTH252" s="221"/>
      <c r="FTI252" s="221"/>
      <c r="FTJ252" s="221"/>
      <c r="FTK252" s="221"/>
      <c r="FTL252" s="221"/>
      <c r="FTM252" s="221"/>
      <c r="FTN252" s="221"/>
      <c r="FTO252" s="221"/>
      <c r="FTP252" s="221"/>
      <c r="FTQ252" s="221"/>
      <c r="FTR252" s="221"/>
      <c r="FTS252" s="221"/>
      <c r="FTT252" s="221"/>
      <c r="FTU252" s="221"/>
      <c r="FTV252" s="221"/>
      <c r="FTW252" s="221"/>
      <c r="FTX252" s="221"/>
      <c r="FTY252" s="221"/>
      <c r="FTZ252" s="221"/>
      <c r="FUA252" s="221"/>
      <c r="FUB252" s="221"/>
      <c r="FUC252" s="221"/>
      <c r="FUD252" s="221"/>
      <c r="FUE252" s="221"/>
      <c r="FUF252" s="221"/>
      <c r="FUG252" s="221"/>
      <c r="FUH252" s="221"/>
      <c r="FUI252" s="221"/>
      <c r="FUJ252" s="221"/>
      <c r="FUK252" s="221"/>
      <c r="FUL252" s="221"/>
      <c r="FUM252" s="221"/>
      <c r="FUN252" s="221"/>
      <c r="FUO252" s="221"/>
      <c r="FUP252" s="221"/>
      <c r="FUQ252" s="221"/>
      <c r="FUR252" s="221"/>
      <c r="FUS252" s="221"/>
      <c r="FUT252" s="221"/>
      <c r="FUU252" s="221"/>
      <c r="FUV252" s="221"/>
      <c r="FUW252" s="221"/>
      <c r="FUX252" s="221"/>
      <c r="FUY252" s="221"/>
      <c r="FUZ252" s="221"/>
      <c r="FVA252" s="221"/>
      <c r="FVB252" s="221"/>
      <c r="FVC252" s="221"/>
      <c r="FVD252" s="221"/>
      <c r="FVE252" s="221"/>
      <c r="FVF252" s="221"/>
      <c r="FVG252" s="221"/>
      <c r="FVH252" s="221"/>
      <c r="FVI252" s="221"/>
      <c r="FVJ252" s="221"/>
      <c r="FVK252" s="221"/>
      <c r="FVL252" s="221"/>
      <c r="FVM252" s="221"/>
      <c r="FVN252" s="221"/>
      <c r="FVO252" s="221"/>
      <c r="FVP252" s="221"/>
      <c r="FVQ252" s="221"/>
      <c r="FVR252" s="221"/>
      <c r="FVS252" s="221"/>
      <c r="FVT252" s="221"/>
      <c r="FVU252" s="221"/>
      <c r="FVV252" s="221"/>
      <c r="FVW252" s="221"/>
      <c r="FVX252" s="221"/>
      <c r="FVY252" s="221"/>
      <c r="FVZ252" s="221"/>
      <c r="FWA252" s="221"/>
      <c r="FWB252" s="221"/>
      <c r="FWC252" s="221"/>
      <c r="FWD252" s="221"/>
      <c r="FWE252" s="221"/>
      <c r="FWF252" s="221"/>
      <c r="FWG252" s="221"/>
      <c r="FWH252" s="221"/>
      <c r="FWI252" s="221"/>
      <c r="FWJ252" s="221"/>
      <c r="FWK252" s="221"/>
      <c r="FWL252" s="221"/>
      <c r="FWM252" s="221"/>
      <c r="FWN252" s="221"/>
      <c r="FWO252" s="221"/>
      <c r="FWP252" s="221"/>
      <c r="FWQ252" s="221"/>
      <c r="FWR252" s="221"/>
      <c r="FWS252" s="221"/>
      <c r="FWT252" s="221"/>
      <c r="FWU252" s="221"/>
      <c r="FWV252" s="221"/>
      <c r="FWW252" s="221"/>
      <c r="FWX252" s="221"/>
      <c r="FWY252" s="221"/>
      <c r="FWZ252" s="221"/>
      <c r="FXA252" s="221"/>
      <c r="FXB252" s="221"/>
      <c r="FXC252" s="221"/>
      <c r="FXD252" s="221"/>
      <c r="FXE252" s="221"/>
      <c r="FXF252" s="221"/>
      <c r="FXG252" s="221"/>
      <c r="FXH252" s="221"/>
      <c r="FXI252" s="221"/>
      <c r="FXJ252" s="221"/>
      <c r="FXK252" s="221"/>
      <c r="FXL252" s="221"/>
      <c r="FXM252" s="221"/>
      <c r="FXN252" s="221"/>
      <c r="FXO252" s="221"/>
      <c r="FXP252" s="221"/>
      <c r="FXQ252" s="221"/>
      <c r="FXR252" s="221"/>
      <c r="FXS252" s="221"/>
      <c r="FXT252" s="221"/>
      <c r="FXU252" s="221"/>
      <c r="FXV252" s="221"/>
      <c r="FXW252" s="221"/>
      <c r="FXX252" s="221"/>
      <c r="FXY252" s="221"/>
      <c r="FXZ252" s="221"/>
      <c r="FYA252" s="221"/>
      <c r="FYB252" s="221"/>
      <c r="FYC252" s="221"/>
      <c r="FYD252" s="221"/>
      <c r="FYE252" s="221"/>
      <c r="FYF252" s="221"/>
      <c r="FYG252" s="221"/>
      <c r="FYH252" s="221"/>
      <c r="FYI252" s="221"/>
      <c r="FYJ252" s="221"/>
      <c r="FYK252" s="221"/>
      <c r="FYL252" s="221"/>
      <c r="FYM252" s="221"/>
      <c r="FYN252" s="221"/>
      <c r="FYO252" s="221"/>
      <c r="FYP252" s="221"/>
      <c r="FYQ252" s="221"/>
      <c r="FYR252" s="221"/>
      <c r="FYS252" s="221"/>
      <c r="FYT252" s="221"/>
      <c r="FYU252" s="221"/>
      <c r="FYV252" s="221"/>
      <c r="FYW252" s="221"/>
      <c r="FYX252" s="221"/>
      <c r="FYY252" s="221"/>
      <c r="FYZ252" s="221"/>
      <c r="FZA252" s="221"/>
      <c r="FZB252" s="221"/>
      <c r="FZC252" s="221"/>
      <c r="FZD252" s="221"/>
      <c r="FZE252" s="221"/>
      <c r="FZF252" s="221"/>
      <c r="FZG252" s="221"/>
      <c r="FZH252" s="221"/>
      <c r="FZI252" s="221"/>
      <c r="FZJ252" s="221"/>
      <c r="FZK252" s="221"/>
      <c r="FZL252" s="221"/>
      <c r="FZM252" s="221"/>
      <c r="FZN252" s="221"/>
      <c r="FZO252" s="221"/>
      <c r="FZP252" s="221"/>
      <c r="FZQ252" s="221"/>
      <c r="FZR252" s="221"/>
      <c r="FZS252" s="221"/>
      <c r="FZT252" s="221"/>
      <c r="FZU252" s="221"/>
      <c r="FZV252" s="221"/>
      <c r="FZW252" s="221"/>
      <c r="FZX252" s="221"/>
      <c r="FZY252" s="221"/>
      <c r="FZZ252" s="221"/>
      <c r="GAA252" s="221"/>
      <c r="GAB252" s="221"/>
      <c r="GAC252" s="221"/>
      <c r="GAD252" s="221"/>
      <c r="GAE252" s="221"/>
      <c r="GAF252" s="221"/>
      <c r="GAG252" s="221"/>
      <c r="GAH252" s="221"/>
      <c r="GAI252" s="221"/>
      <c r="GAJ252" s="221"/>
      <c r="GAK252" s="221"/>
      <c r="GAL252" s="221"/>
      <c r="GAM252" s="221"/>
      <c r="GAN252" s="221"/>
      <c r="GAO252" s="221"/>
      <c r="GAP252" s="221"/>
      <c r="GAQ252" s="221"/>
      <c r="GAR252" s="221"/>
      <c r="GAS252" s="221"/>
      <c r="GAT252" s="221"/>
      <c r="GAU252" s="221"/>
      <c r="GAV252" s="221"/>
      <c r="GAW252" s="221"/>
      <c r="GAX252" s="221"/>
      <c r="GAY252" s="221"/>
      <c r="GAZ252" s="221"/>
      <c r="GBA252" s="221"/>
      <c r="GBB252" s="221"/>
      <c r="GBC252" s="221"/>
      <c r="GBD252" s="221"/>
      <c r="GBE252" s="221"/>
      <c r="GBF252" s="221"/>
      <c r="GBG252" s="221"/>
      <c r="GBH252" s="221"/>
      <c r="GBI252" s="221"/>
      <c r="GBJ252" s="221"/>
      <c r="GBK252" s="221"/>
      <c r="GBL252" s="221"/>
      <c r="GBM252" s="221"/>
      <c r="GBN252" s="221"/>
      <c r="GBO252" s="221"/>
      <c r="GBP252" s="221"/>
      <c r="GBQ252" s="221"/>
      <c r="GBR252" s="221"/>
      <c r="GBS252" s="221"/>
      <c r="GBT252" s="221"/>
      <c r="GBU252" s="221"/>
      <c r="GBV252" s="221"/>
      <c r="GBW252" s="221"/>
      <c r="GBX252" s="221"/>
      <c r="GBY252" s="221"/>
      <c r="GBZ252" s="221"/>
      <c r="GCA252" s="221"/>
      <c r="GCB252" s="221"/>
      <c r="GCC252" s="221"/>
      <c r="GCD252" s="221"/>
      <c r="GCE252" s="221"/>
      <c r="GCF252" s="221"/>
      <c r="GCG252" s="221"/>
      <c r="GCH252" s="221"/>
      <c r="GCI252" s="221"/>
      <c r="GCJ252" s="221"/>
      <c r="GCK252" s="221"/>
      <c r="GCL252" s="221"/>
      <c r="GCM252" s="221"/>
      <c r="GCN252" s="221"/>
      <c r="GCO252" s="221"/>
      <c r="GCP252" s="221"/>
      <c r="GCQ252" s="221"/>
      <c r="GCR252" s="221"/>
      <c r="GCS252" s="221"/>
      <c r="GCT252" s="221"/>
      <c r="GCU252" s="221"/>
      <c r="GCV252" s="221"/>
      <c r="GCW252" s="221"/>
      <c r="GCX252" s="221"/>
      <c r="GCY252" s="221"/>
      <c r="GCZ252" s="221"/>
      <c r="GDA252" s="221"/>
      <c r="GDB252" s="221"/>
      <c r="GDC252" s="221"/>
      <c r="GDD252" s="221"/>
      <c r="GDE252" s="221"/>
      <c r="GDF252" s="221"/>
      <c r="GDG252" s="221"/>
      <c r="GDH252" s="221"/>
      <c r="GDI252" s="221"/>
      <c r="GDJ252" s="221"/>
      <c r="GDK252" s="221"/>
      <c r="GDL252" s="221"/>
      <c r="GDM252" s="221"/>
      <c r="GDN252" s="221"/>
      <c r="GDO252" s="221"/>
      <c r="GDP252" s="221"/>
      <c r="GDQ252" s="221"/>
      <c r="GDR252" s="221"/>
      <c r="GDS252" s="221"/>
      <c r="GDT252" s="221"/>
      <c r="GDU252" s="221"/>
      <c r="GDV252" s="221"/>
      <c r="GDW252" s="221"/>
      <c r="GDX252" s="221"/>
      <c r="GDY252" s="221"/>
      <c r="GDZ252" s="221"/>
      <c r="GEA252" s="221"/>
      <c r="GEB252" s="221"/>
      <c r="GEC252" s="221"/>
      <c r="GED252" s="221"/>
      <c r="GEE252" s="221"/>
      <c r="GEF252" s="221"/>
      <c r="GEG252" s="221"/>
      <c r="GEH252" s="221"/>
      <c r="GEI252" s="221"/>
      <c r="GEJ252" s="221"/>
      <c r="GEK252" s="221"/>
      <c r="GEL252" s="221"/>
      <c r="GEM252" s="221"/>
      <c r="GEN252" s="221"/>
      <c r="GEO252" s="221"/>
      <c r="GEP252" s="221"/>
      <c r="GEQ252" s="221"/>
      <c r="GER252" s="221"/>
      <c r="GES252" s="221"/>
      <c r="GET252" s="221"/>
      <c r="GEU252" s="221"/>
      <c r="GEV252" s="221"/>
      <c r="GEW252" s="221"/>
      <c r="GEX252" s="221"/>
      <c r="GEY252" s="221"/>
      <c r="GEZ252" s="221"/>
      <c r="GFA252" s="221"/>
      <c r="GFB252" s="221"/>
      <c r="GFC252" s="221"/>
      <c r="GFD252" s="221"/>
      <c r="GFE252" s="221"/>
      <c r="GFF252" s="221"/>
      <c r="GFG252" s="221"/>
      <c r="GFH252" s="221"/>
      <c r="GFI252" s="221"/>
      <c r="GFJ252" s="221"/>
      <c r="GFK252" s="221"/>
      <c r="GFL252" s="221"/>
      <c r="GFM252" s="221"/>
      <c r="GFN252" s="221"/>
      <c r="GFO252" s="221"/>
      <c r="GFP252" s="221"/>
      <c r="GFQ252" s="221"/>
      <c r="GFR252" s="221"/>
      <c r="GFS252" s="221"/>
      <c r="GFT252" s="221"/>
      <c r="GFU252" s="221"/>
      <c r="GFV252" s="221"/>
      <c r="GFW252" s="221"/>
      <c r="GFX252" s="221"/>
      <c r="GFY252" s="221"/>
      <c r="GFZ252" s="221"/>
      <c r="GGA252" s="221"/>
      <c r="GGB252" s="221"/>
      <c r="GGC252" s="221"/>
      <c r="GGD252" s="221"/>
      <c r="GGE252" s="221"/>
      <c r="GGF252" s="221"/>
      <c r="GGG252" s="221"/>
      <c r="GGH252" s="221"/>
      <c r="GGI252" s="221"/>
      <c r="GGJ252" s="221"/>
      <c r="GGK252" s="221"/>
      <c r="GGL252" s="221"/>
      <c r="GGM252" s="221"/>
      <c r="GGN252" s="221"/>
      <c r="GGO252" s="221"/>
      <c r="GGP252" s="221"/>
      <c r="GGQ252" s="221"/>
      <c r="GGR252" s="221"/>
      <c r="GGS252" s="221"/>
      <c r="GGT252" s="221"/>
      <c r="GGU252" s="221"/>
      <c r="GGV252" s="221"/>
      <c r="GGW252" s="221"/>
      <c r="GGX252" s="221"/>
      <c r="GGY252" s="221"/>
      <c r="GGZ252" s="221"/>
      <c r="GHA252" s="221"/>
      <c r="GHB252" s="221"/>
      <c r="GHC252" s="221"/>
      <c r="GHD252" s="221"/>
      <c r="GHE252" s="221"/>
      <c r="GHF252" s="221"/>
      <c r="GHG252" s="221"/>
      <c r="GHH252" s="221"/>
      <c r="GHI252" s="221"/>
      <c r="GHJ252" s="221"/>
      <c r="GHK252" s="221"/>
      <c r="GHL252" s="221"/>
      <c r="GHM252" s="221"/>
      <c r="GHN252" s="221"/>
      <c r="GHO252" s="221"/>
      <c r="GHP252" s="221"/>
      <c r="GHQ252" s="221"/>
      <c r="GHR252" s="221"/>
      <c r="GHS252" s="221"/>
      <c r="GHT252" s="221"/>
      <c r="GHU252" s="221"/>
      <c r="GHV252" s="221"/>
      <c r="GHW252" s="221"/>
      <c r="GHX252" s="221"/>
      <c r="GHY252" s="221"/>
      <c r="GHZ252" s="221"/>
      <c r="GIA252" s="221"/>
      <c r="GIB252" s="221"/>
      <c r="GIC252" s="221"/>
      <c r="GID252" s="221"/>
      <c r="GIE252" s="221"/>
      <c r="GIF252" s="221"/>
      <c r="GIG252" s="221"/>
      <c r="GIH252" s="221"/>
      <c r="GII252" s="221"/>
      <c r="GIJ252" s="221"/>
      <c r="GIK252" s="221"/>
      <c r="GIL252" s="221"/>
      <c r="GIM252" s="221"/>
      <c r="GIN252" s="221"/>
      <c r="GIO252" s="221"/>
      <c r="GIP252" s="221"/>
      <c r="GIQ252" s="221"/>
      <c r="GIR252" s="221"/>
      <c r="GIS252" s="221"/>
      <c r="GIT252" s="221"/>
      <c r="GIU252" s="221"/>
      <c r="GIV252" s="221"/>
      <c r="GIW252" s="221"/>
      <c r="GIX252" s="221"/>
      <c r="GIY252" s="221"/>
      <c r="GIZ252" s="221"/>
      <c r="GJA252" s="221"/>
      <c r="GJB252" s="221"/>
      <c r="GJC252" s="221"/>
      <c r="GJD252" s="221"/>
      <c r="GJE252" s="221"/>
      <c r="GJF252" s="221"/>
      <c r="GJG252" s="221"/>
      <c r="GJH252" s="221"/>
      <c r="GJI252" s="221"/>
      <c r="GJJ252" s="221"/>
      <c r="GJK252" s="221"/>
      <c r="GJL252" s="221"/>
      <c r="GJM252" s="221"/>
      <c r="GJN252" s="221"/>
      <c r="GJO252" s="221"/>
      <c r="GJP252" s="221"/>
      <c r="GJQ252" s="221"/>
      <c r="GJR252" s="221"/>
      <c r="GJS252" s="221"/>
      <c r="GJT252" s="221"/>
      <c r="GJU252" s="221"/>
      <c r="GJV252" s="221"/>
      <c r="GJW252" s="221"/>
      <c r="GJX252" s="221"/>
      <c r="GJY252" s="221"/>
      <c r="GJZ252" s="221"/>
      <c r="GKA252" s="221"/>
      <c r="GKB252" s="221"/>
      <c r="GKC252" s="221"/>
      <c r="GKD252" s="221"/>
      <c r="GKE252" s="221"/>
      <c r="GKF252" s="221"/>
      <c r="GKG252" s="221"/>
      <c r="GKH252" s="221"/>
      <c r="GKI252" s="221"/>
      <c r="GKJ252" s="221"/>
      <c r="GKK252" s="221"/>
      <c r="GKL252" s="221"/>
      <c r="GKM252" s="221"/>
      <c r="GKN252" s="221"/>
      <c r="GKO252" s="221"/>
      <c r="GKP252" s="221"/>
      <c r="GKQ252" s="221"/>
      <c r="GKR252" s="221"/>
      <c r="GKS252" s="221"/>
      <c r="GKT252" s="221"/>
      <c r="GKU252" s="221"/>
      <c r="GKV252" s="221"/>
      <c r="GKW252" s="221"/>
      <c r="GKX252" s="221"/>
      <c r="GKY252" s="221"/>
      <c r="GKZ252" s="221"/>
      <c r="GLA252" s="221"/>
      <c r="GLB252" s="221"/>
      <c r="GLC252" s="221"/>
      <c r="GLD252" s="221"/>
      <c r="GLE252" s="221"/>
      <c r="GLF252" s="221"/>
      <c r="GLG252" s="221"/>
      <c r="GLH252" s="221"/>
      <c r="GLI252" s="221"/>
      <c r="GLJ252" s="221"/>
      <c r="GLK252" s="221"/>
      <c r="GLL252" s="221"/>
      <c r="GLM252" s="221"/>
      <c r="GLN252" s="221"/>
      <c r="GLO252" s="221"/>
      <c r="GLP252" s="221"/>
      <c r="GLQ252" s="221"/>
      <c r="GLR252" s="221"/>
      <c r="GLS252" s="221"/>
      <c r="GLT252" s="221"/>
      <c r="GLU252" s="221"/>
      <c r="GLV252" s="221"/>
      <c r="GLW252" s="221"/>
      <c r="GLX252" s="221"/>
      <c r="GLY252" s="221"/>
      <c r="GLZ252" s="221"/>
      <c r="GMA252" s="221"/>
      <c r="GMB252" s="221"/>
      <c r="GMC252" s="221"/>
      <c r="GMD252" s="221"/>
      <c r="GME252" s="221"/>
      <c r="GMF252" s="221"/>
      <c r="GMG252" s="221"/>
      <c r="GMH252" s="221"/>
      <c r="GMI252" s="221"/>
      <c r="GMJ252" s="221"/>
      <c r="GMK252" s="221"/>
      <c r="GML252" s="221"/>
      <c r="GMM252" s="221"/>
      <c r="GMN252" s="221"/>
      <c r="GMO252" s="221"/>
      <c r="GMP252" s="221"/>
      <c r="GMQ252" s="221"/>
      <c r="GMR252" s="221"/>
      <c r="GMS252" s="221"/>
      <c r="GMT252" s="221"/>
      <c r="GMU252" s="221"/>
      <c r="GMV252" s="221"/>
      <c r="GMW252" s="221"/>
      <c r="GMX252" s="221"/>
      <c r="GMY252" s="221"/>
      <c r="GMZ252" s="221"/>
      <c r="GNA252" s="221"/>
      <c r="GNB252" s="221"/>
      <c r="GNC252" s="221"/>
      <c r="GND252" s="221"/>
      <c r="GNE252" s="221"/>
      <c r="GNF252" s="221"/>
      <c r="GNG252" s="221"/>
      <c r="GNH252" s="221"/>
      <c r="GNI252" s="221"/>
      <c r="GNJ252" s="221"/>
      <c r="GNK252" s="221"/>
      <c r="GNL252" s="221"/>
      <c r="GNM252" s="221"/>
      <c r="GNN252" s="221"/>
      <c r="GNO252" s="221"/>
      <c r="GNP252" s="221"/>
      <c r="GNQ252" s="221"/>
      <c r="GNR252" s="221"/>
      <c r="GNS252" s="221"/>
      <c r="GNT252" s="221"/>
      <c r="GNU252" s="221"/>
      <c r="GNV252" s="221"/>
      <c r="GNW252" s="221"/>
      <c r="GNX252" s="221"/>
      <c r="GNY252" s="221"/>
      <c r="GNZ252" s="221"/>
      <c r="GOA252" s="221"/>
      <c r="GOB252" s="221"/>
      <c r="GOC252" s="221"/>
      <c r="GOD252" s="221"/>
      <c r="GOE252" s="221"/>
      <c r="GOF252" s="221"/>
      <c r="GOG252" s="221"/>
      <c r="GOH252" s="221"/>
      <c r="GOI252" s="221"/>
      <c r="GOJ252" s="221"/>
      <c r="GOK252" s="221"/>
      <c r="GOL252" s="221"/>
      <c r="GOM252" s="221"/>
      <c r="GON252" s="221"/>
      <c r="GOO252" s="221"/>
      <c r="GOP252" s="221"/>
      <c r="GOQ252" s="221"/>
      <c r="GOR252" s="221"/>
      <c r="GOS252" s="221"/>
      <c r="GOT252" s="221"/>
      <c r="GOU252" s="221"/>
      <c r="GOV252" s="221"/>
      <c r="GOW252" s="221"/>
      <c r="GOX252" s="221"/>
      <c r="GOY252" s="221"/>
      <c r="GOZ252" s="221"/>
      <c r="GPA252" s="221"/>
      <c r="GPB252" s="221"/>
      <c r="GPC252" s="221"/>
      <c r="GPD252" s="221"/>
      <c r="GPE252" s="221"/>
      <c r="GPF252" s="221"/>
      <c r="GPG252" s="221"/>
      <c r="GPH252" s="221"/>
      <c r="GPI252" s="221"/>
      <c r="GPJ252" s="221"/>
      <c r="GPK252" s="221"/>
      <c r="GPL252" s="221"/>
      <c r="GPM252" s="221"/>
      <c r="GPN252" s="221"/>
      <c r="GPO252" s="221"/>
      <c r="GPP252" s="221"/>
      <c r="GPQ252" s="221"/>
      <c r="GPR252" s="221"/>
      <c r="GPS252" s="221"/>
      <c r="GPT252" s="221"/>
      <c r="GPU252" s="221"/>
      <c r="GPV252" s="221"/>
      <c r="GPW252" s="221"/>
      <c r="GPX252" s="221"/>
      <c r="GPY252" s="221"/>
      <c r="GPZ252" s="221"/>
      <c r="GQA252" s="221"/>
      <c r="GQB252" s="221"/>
      <c r="GQC252" s="221"/>
      <c r="GQD252" s="221"/>
      <c r="GQE252" s="221"/>
      <c r="GQF252" s="221"/>
      <c r="GQG252" s="221"/>
      <c r="GQH252" s="221"/>
      <c r="GQI252" s="221"/>
      <c r="GQJ252" s="221"/>
      <c r="GQK252" s="221"/>
      <c r="GQL252" s="221"/>
      <c r="GQM252" s="221"/>
      <c r="GQN252" s="221"/>
      <c r="GQO252" s="221"/>
      <c r="GQP252" s="221"/>
      <c r="GQQ252" s="221"/>
      <c r="GQR252" s="221"/>
      <c r="GQS252" s="221"/>
      <c r="GQT252" s="221"/>
      <c r="GQU252" s="221"/>
      <c r="GQV252" s="221"/>
      <c r="GQW252" s="221"/>
      <c r="GQX252" s="221"/>
      <c r="GQY252" s="221"/>
      <c r="GQZ252" s="221"/>
      <c r="GRA252" s="221"/>
      <c r="GRB252" s="221"/>
      <c r="GRC252" s="221"/>
      <c r="GRD252" s="221"/>
      <c r="GRE252" s="221"/>
      <c r="GRF252" s="221"/>
      <c r="GRG252" s="221"/>
      <c r="GRH252" s="221"/>
      <c r="GRI252" s="221"/>
      <c r="GRJ252" s="221"/>
      <c r="GRK252" s="221"/>
      <c r="GRL252" s="221"/>
      <c r="GRM252" s="221"/>
      <c r="GRN252" s="221"/>
      <c r="GRO252" s="221"/>
      <c r="GRP252" s="221"/>
      <c r="GRQ252" s="221"/>
      <c r="GRR252" s="221"/>
      <c r="GRS252" s="221"/>
      <c r="GRT252" s="221"/>
      <c r="GRU252" s="221"/>
      <c r="GRV252" s="221"/>
      <c r="GRW252" s="221"/>
      <c r="GRX252" s="221"/>
      <c r="GRY252" s="221"/>
      <c r="GRZ252" s="221"/>
      <c r="GSA252" s="221"/>
      <c r="GSB252" s="221"/>
      <c r="GSC252" s="221"/>
      <c r="GSD252" s="221"/>
      <c r="GSE252" s="221"/>
      <c r="GSF252" s="221"/>
      <c r="GSG252" s="221"/>
      <c r="GSH252" s="221"/>
      <c r="GSI252" s="221"/>
      <c r="GSJ252" s="221"/>
      <c r="GSK252" s="221"/>
      <c r="GSL252" s="221"/>
      <c r="GSM252" s="221"/>
      <c r="GSN252" s="221"/>
      <c r="GSO252" s="221"/>
      <c r="GSP252" s="221"/>
      <c r="GSQ252" s="221"/>
      <c r="GSR252" s="221"/>
      <c r="GSS252" s="221"/>
      <c r="GST252" s="221"/>
      <c r="GSU252" s="221"/>
      <c r="GSV252" s="221"/>
      <c r="GSW252" s="221"/>
      <c r="GSX252" s="221"/>
      <c r="GSY252" s="221"/>
      <c r="GSZ252" s="221"/>
      <c r="GTA252" s="221"/>
      <c r="GTB252" s="221"/>
      <c r="GTC252" s="221"/>
      <c r="GTD252" s="221"/>
      <c r="GTE252" s="221"/>
      <c r="GTF252" s="221"/>
      <c r="GTG252" s="221"/>
      <c r="GTH252" s="221"/>
      <c r="GTI252" s="221"/>
      <c r="GTJ252" s="221"/>
      <c r="GTK252" s="221"/>
      <c r="GTL252" s="221"/>
      <c r="GTM252" s="221"/>
      <c r="GTN252" s="221"/>
      <c r="GTO252" s="221"/>
      <c r="GTP252" s="221"/>
      <c r="GTQ252" s="221"/>
      <c r="GTR252" s="221"/>
      <c r="GTS252" s="221"/>
      <c r="GTT252" s="221"/>
      <c r="GTU252" s="221"/>
      <c r="GTV252" s="221"/>
      <c r="GTW252" s="221"/>
      <c r="GTX252" s="221"/>
      <c r="GTY252" s="221"/>
      <c r="GTZ252" s="221"/>
      <c r="GUA252" s="221"/>
      <c r="GUB252" s="221"/>
      <c r="GUC252" s="221"/>
      <c r="GUD252" s="221"/>
      <c r="GUE252" s="221"/>
      <c r="GUF252" s="221"/>
      <c r="GUG252" s="221"/>
      <c r="GUH252" s="221"/>
      <c r="GUI252" s="221"/>
      <c r="GUJ252" s="221"/>
      <c r="GUK252" s="221"/>
      <c r="GUL252" s="221"/>
      <c r="GUM252" s="221"/>
      <c r="GUN252" s="221"/>
      <c r="GUO252" s="221"/>
      <c r="GUP252" s="221"/>
      <c r="GUQ252" s="221"/>
      <c r="GUR252" s="221"/>
      <c r="GUS252" s="221"/>
      <c r="GUT252" s="221"/>
      <c r="GUU252" s="221"/>
      <c r="GUV252" s="221"/>
      <c r="GUW252" s="221"/>
      <c r="GUX252" s="221"/>
      <c r="GUY252" s="221"/>
      <c r="GUZ252" s="221"/>
      <c r="GVA252" s="221"/>
      <c r="GVB252" s="221"/>
      <c r="GVC252" s="221"/>
      <c r="GVD252" s="221"/>
      <c r="GVE252" s="221"/>
      <c r="GVF252" s="221"/>
      <c r="GVG252" s="221"/>
      <c r="GVH252" s="221"/>
      <c r="GVI252" s="221"/>
      <c r="GVJ252" s="221"/>
      <c r="GVK252" s="221"/>
      <c r="GVL252" s="221"/>
      <c r="GVM252" s="221"/>
      <c r="GVN252" s="221"/>
      <c r="GVO252" s="221"/>
      <c r="GVP252" s="221"/>
      <c r="GVQ252" s="221"/>
      <c r="GVR252" s="221"/>
      <c r="GVS252" s="221"/>
      <c r="GVT252" s="221"/>
      <c r="GVU252" s="221"/>
      <c r="GVV252" s="221"/>
      <c r="GVW252" s="221"/>
      <c r="GVX252" s="221"/>
      <c r="GVY252" s="221"/>
      <c r="GVZ252" s="221"/>
      <c r="GWA252" s="221"/>
      <c r="GWB252" s="221"/>
      <c r="GWC252" s="221"/>
      <c r="GWD252" s="221"/>
      <c r="GWE252" s="221"/>
      <c r="GWF252" s="221"/>
      <c r="GWG252" s="221"/>
      <c r="GWH252" s="221"/>
      <c r="GWI252" s="221"/>
      <c r="GWJ252" s="221"/>
      <c r="GWK252" s="221"/>
      <c r="GWL252" s="221"/>
      <c r="GWM252" s="221"/>
      <c r="GWN252" s="221"/>
      <c r="GWO252" s="221"/>
      <c r="GWP252" s="221"/>
      <c r="GWQ252" s="221"/>
      <c r="GWR252" s="221"/>
      <c r="GWS252" s="221"/>
      <c r="GWT252" s="221"/>
      <c r="GWU252" s="221"/>
      <c r="GWV252" s="221"/>
      <c r="GWW252" s="221"/>
      <c r="GWX252" s="221"/>
      <c r="GWY252" s="221"/>
      <c r="GWZ252" s="221"/>
      <c r="GXA252" s="221"/>
      <c r="GXB252" s="221"/>
      <c r="GXC252" s="221"/>
      <c r="GXD252" s="221"/>
      <c r="GXE252" s="221"/>
      <c r="GXF252" s="221"/>
      <c r="GXG252" s="221"/>
      <c r="GXH252" s="221"/>
      <c r="GXI252" s="221"/>
      <c r="GXJ252" s="221"/>
      <c r="GXK252" s="221"/>
      <c r="GXL252" s="221"/>
      <c r="GXM252" s="221"/>
      <c r="GXN252" s="221"/>
      <c r="GXO252" s="221"/>
      <c r="GXP252" s="221"/>
      <c r="GXQ252" s="221"/>
      <c r="GXR252" s="221"/>
      <c r="GXS252" s="221"/>
      <c r="GXT252" s="221"/>
      <c r="GXU252" s="221"/>
      <c r="GXV252" s="221"/>
      <c r="GXW252" s="221"/>
      <c r="GXX252" s="221"/>
      <c r="GXY252" s="221"/>
      <c r="GXZ252" s="221"/>
      <c r="GYA252" s="221"/>
      <c r="GYB252" s="221"/>
      <c r="GYC252" s="221"/>
      <c r="GYD252" s="221"/>
      <c r="GYE252" s="221"/>
      <c r="GYF252" s="221"/>
      <c r="GYG252" s="221"/>
      <c r="GYH252" s="221"/>
      <c r="GYI252" s="221"/>
      <c r="GYJ252" s="221"/>
      <c r="GYK252" s="221"/>
      <c r="GYL252" s="221"/>
      <c r="GYM252" s="221"/>
      <c r="GYN252" s="221"/>
      <c r="GYO252" s="221"/>
      <c r="GYP252" s="221"/>
      <c r="GYQ252" s="221"/>
      <c r="GYR252" s="221"/>
      <c r="GYS252" s="221"/>
      <c r="GYT252" s="221"/>
      <c r="GYU252" s="221"/>
      <c r="GYV252" s="221"/>
      <c r="GYW252" s="221"/>
      <c r="GYX252" s="221"/>
      <c r="GYY252" s="221"/>
      <c r="GYZ252" s="221"/>
      <c r="GZA252" s="221"/>
      <c r="GZB252" s="221"/>
      <c r="GZC252" s="221"/>
      <c r="GZD252" s="221"/>
      <c r="GZE252" s="221"/>
      <c r="GZF252" s="221"/>
      <c r="GZG252" s="221"/>
      <c r="GZH252" s="221"/>
      <c r="GZI252" s="221"/>
      <c r="GZJ252" s="221"/>
      <c r="GZK252" s="221"/>
      <c r="GZL252" s="221"/>
      <c r="GZM252" s="221"/>
      <c r="GZN252" s="221"/>
      <c r="GZO252" s="221"/>
      <c r="GZP252" s="221"/>
      <c r="GZQ252" s="221"/>
      <c r="GZR252" s="221"/>
      <c r="GZS252" s="221"/>
      <c r="GZT252" s="221"/>
      <c r="GZU252" s="221"/>
      <c r="GZV252" s="221"/>
      <c r="GZW252" s="221"/>
      <c r="GZX252" s="221"/>
      <c r="GZY252" s="221"/>
      <c r="GZZ252" s="221"/>
      <c r="HAA252" s="221"/>
      <c r="HAB252" s="221"/>
      <c r="HAC252" s="221"/>
      <c r="HAD252" s="221"/>
      <c r="HAE252" s="221"/>
      <c r="HAF252" s="221"/>
      <c r="HAG252" s="221"/>
      <c r="HAH252" s="221"/>
      <c r="HAI252" s="221"/>
      <c r="HAJ252" s="221"/>
      <c r="HAK252" s="221"/>
      <c r="HAL252" s="221"/>
      <c r="HAM252" s="221"/>
      <c r="HAN252" s="221"/>
      <c r="HAO252" s="221"/>
      <c r="HAP252" s="221"/>
      <c r="HAQ252" s="221"/>
      <c r="HAR252" s="221"/>
      <c r="HAS252" s="221"/>
      <c r="HAT252" s="221"/>
      <c r="HAU252" s="221"/>
      <c r="HAV252" s="221"/>
      <c r="HAW252" s="221"/>
      <c r="HAX252" s="221"/>
      <c r="HAY252" s="221"/>
      <c r="HAZ252" s="221"/>
      <c r="HBA252" s="221"/>
      <c r="HBB252" s="221"/>
      <c r="HBC252" s="221"/>
      <c r="HBD252" s="221"/>
      <c r="HBE252" s="221"/>
      <c r="HBF252" s="221"/>
      <c r="HBG252" s="221"/>
      <c r="HBH252" s="221"/>
      <c r="HBI252" s="221"/>
      <c r="HBJ252" s="221"/>
      <c r="HBK252" s="221"/>
      <c r="HBL252" s="221"/>
      <c r="HBM252" s="221"/>
      <c r="HBN252" s="221"/>
      <c r="HBO252" s="221"/>
      <c r="HBP252" s="221"/>
      <c r="HBQ252" s="221"/>
      <c r="HBR252" s="221"/>
      <c r="HBS252" s="221"/>
      <c r="HBT252" s="221"/>
      <c r="HBU252" s="221"/>
      <c r="HBV252" s="221"/>
      <c r="HBW252" s="221"/>
      <c r="HBX252" s="221"/>
      <c r="HBY252" s="221"/>
      <c r="HBZ252" s="221"/>
      <c r="HCA252" s="221"/>
      <c r="HCB252" s="221"/>
      <c r="HCC252" s="221"/>
      <c r="HCD252" s="221"/>
      <c r="HCE252" s="221"/>
      <c r="HCF252" s="221"/>
      <c r="HCG252" s="221"/>
      <c r="HCH252" s="221"/>
      <c r="HCI252" s="221"/>
      <c r="HCJ252" s="221"/>
      <c r="HCK252" s="221"/>
      <c r="HCL252" s="221"/>
      <c r="HCM252" s="221"/>
      <c r="HCN252" s="221"/>
      <c r="HCO252" s="221"/>
      <c r="HCP252" s="221"/>
      <c r="HCQ252" s="221"/>
      <c r="HCR252" s="221"/>
      <c r="HCS252" s="221"/>
      <c r="HCT252" s="221"/>
      <c r="HCU252" s="221"/>
      <c r="HCV252" s="221"/>
      <c r="HCW252" s="221"/>
      <c r="HCX252" s="221"/>
      <c r="HCY252" s="221"/>
      <c r="HCZ252" s="221"/>
      <c r="HDA252" s="221"/>
      <c r="HDB252" s="221"/>
      <c r="HDC252" s="221"/>
      <c r="HDD252" s="221"/>
      <c r="HDE252" s="221"/>
      <c r="HDF252" s="221"/>
      <c r="HDG252" s="221"/>
      <c r="HDH252" s="221"/>
      <c r="HDI252" s="221"/>
      <c r="HDJ252" s="221"/>
      <c r="HDK252" s="221"/>
      <c r="HDL252" s="221"/>
      <c r="HDM252" s="221"/>
      <c r="HDN252" s="221"/>
      <c r="HDO252" s="221"/>
      <c r="HDP252" s="221"/>
      <c r="HDQ252" s="221"/>
      <c r="HDR252" s="221"/>
      <c r="HDS252" s="221"/>
      <c r="HDT252" s="221"/>
      <c r="HDU252" s="221"/>
      <c r="HDV252" s="221"/>
      <c r="HDW252" s="221"/>
      <c r="HDX252" s="221"/>
      <c r="HDY252" s="221"/>
      <c r="HDZ252" s="221"/>
      <c r="HEA252" s="221"/>
      <c r="HEB252" s="221"/>
      <c r="HEC252" s="221"/>
      <c r="HED252" s="221"/>
      <c r="HEE252" s="221"/>
      <c r="HEF252" s="221"/>
      <c r="HEG252" s="221"/>
      <c r="HEH252" s="221"/>
      <c r="HEI252" s="221"/>
      <c r="HEJ252" s="221"/>
      <c r="HEK252" s="221"/>
      <c r="HEL252" s="221"/>
      <c r="HEM252" s="221"/>
      <c r="HEN252" s="221"/>
      <c r="HEO252" s="221"/>
      <c r="HEP252" s="221"/>
      <c r="HEQ252" s="221"/>
      <c r="HER252" s="221"/>
      <c r="HES252" s="221"/>
      <c r="HET252" s="221"/>
      <c r="HEU252" s="221"/>
      <c r="HEV252" s="221"/>
      <c r="HEW252" s="221"/>
      <c r="HEX252" s="221"/>
      <c r="HEY252" s="221"/>
      <c r="HEZ252" s="221"/>
      <c r="HFA252" s="221"/>
      <c r="HFB252" s="221"/>
      <c r="HFC252" s="221"/>
      <c r="HFD252" s="221"/>
      <c r="HFE252" s="221"/>
      <c r="HFF252" s="221"/>
      <c r="HFG252" s="221"/>
      <c r="HFH252" s="221"/>
      <c r="HFI252" s="221"/>
      <c r="HFJ252" s="221"/>
      <c r="HFK252" s="221"/>
      <c r="HFL252" s="221"/>
      <c r="HFM252" s="221"/>
      <c r="HFN252" s="221"/>
      <c r="HFO252" s="221"/>
      <c r="HFP252" s="221"/>
      <c r="HFQ252" s="221"/>
      <c r="HFR252" s="221"/>
      <c r="HFS252" s="221"/>
      <c r="HFT252" s="221"/>
      <c r="HFU252" s="221"/>
      <c r="HFV252" s="221"/>
      <c r="HFW252" s="221"/>
      <c r="HFX252" s="221"/>
      <c r="HFY252" s="221"/>
      <c r="HFZ252" s="221"/>
      <c r="HGA252" s="221"/>
      <c r="HGB252" s="221"/>
      <c r="HGC252" s="221"/>
      <c r="HGD252" s="221"/>
      <c r="HGE252" s="221"/>
      <c r="HGF252" s="221"/>
      <c r="HGG252" s="221"/>
      <c r="HGH252" s="221"/>
      <c r="HGI252" s="221"/>
      <c r="HGJ252" s="221"/>
      <c r="HGK252" s="221"/>
      <c r="HGL252" s="221"/>
      <c r="HGM252" s="221"/>
      <c r="HGN252" s="221"/>
      <c r="HGO252" s="221"/>
      <c r="HGP252" s="221"/>
      <c r="HGQ252" s="221"/>
      <c r="HGR252" s="221"/>
      <c r="HGS252" s="221"/>
      <c r="HGT252" s="221"/>
      <c r="HGU252" s="221"/>
      <c r="HGV252" s="221"/>
      <c r="HGW252" s="221"/>
      <c r="HGX252" s="221"/>
      <c r="HGY252" s="221"/>
      <c r="HGZ252" s="221"/>
      <c r="HHA252" s="221"/>
      <c r="HHB252" s="221"/>
      <c r="HHC252" s="221"/>
      <c r="HHD252" s="221"/>
      <c r="HHE252" s="221"/>
      <c r="HHF252" s="221"/>
      <c r="HHG252" s="221"/>
      <c r="HHH252" s="221"/>
      <c r="HHI252" s="221"/>
      <c r="HHJ252" s="221"/>
      <c r="HHK252" s="221"/>
      <c r="HHL252" s="221"/>
      <c r="HHM252" s="221"/>
      <c r="HHN252" s="221"/>
      <c r="HHO252" s="221"/>
      <c r="HHP252" s="221"/>
      <c r="HHQ252" s="221"/>
      <c r="HHR252" s="221"/>
      <c r="HHS252" s="221"/>
      <c r="HHT252" s="221"/>
      <c r="HHU252" s="221"/>
      <c r="HHV252" s="221"/>
      <c r="HHW252" s="221"/>
      <c r="HHX252" s="221"/>
      <c r="HHY252" s="221"/>
      <c r="HHZ252" s="221"/>
      <c r="HIA252" s="221"/>
      <c r="HIB252" s="221"/>
      <c r="HIC252" s="221"/>
      <c r="HID252" s="221"/>
      <c r="HIE252" s="221"/>
      <c r="HIF252" s="221"/>
      <c r="HIG252" s="221"/>
      <c r="HIH252" s="221"/>
      <c r="HII252" s="221"/>
      <c r="HIJ252" s="221"/>
      <c r="HIK252" s="221"/>
      <c r="HIL252" s="221"/>
      <c r="HIM252" s="221"/>
      <c r="HIN252" s="221"/>
      <c r="HIO252" s="221"/>
      <c r="HIP252" s="221"/>
      <c r="HIQ252" s="221"/>
      <c r="HIR252" s="221"/>
      <c r="HIS252" s="221"/>
      <c r="HIT252" s="221"/>
      <c r="HIU252" s="221"/>
      <c r="HIV252" s="221"/>
      <c r="HIW252" s="221"/>
      <c r="HIX252" s="221"/>
      <c r="HIY252" s="221"/>
      <c r="HIZ252" s="221"/>
      <c r="HJA252" s="221"/>
      <c r="HJB252" s="221"/>
      <c r="HJC252" s="221"/>
      <c r="HJD252" s="221"/>
      <c r="HJE252" s="221"/>
      <c r="HJF252" s="221"/>
      <c r="HJG252" s="221"/>
      <c r="HJH252" s="221"/>
      <c r="HJI252" s="221"/>
      <c r="HJJ252" s="221"/>
      <c r="HJK252" s="221"/>
      <c r="HJL252" s="221"/>
      <c r="HJM252" s="221"/>
      <c r="HJN252" s="221"/>
      <c r="HJO252" s="221"/>
      <c r="HJP252" s="221"/>
      <c r="HJQ252" s="221"/>
      <c r="HJR252" s="221"/>
      <c r="HJS252" s="221"/>
      <c r="HJT252" s="221"/>
      <c r="HJU252" s="221"/>
      <c r="HJV252" s="221"/>
      <c r="HJW252" s="221"/>
      <c r="HJX252" s="221"/>
      <c r="HJY252" s="221"/>
      <c r="HJZ252" s="221"/>
      <c r="HKA252" s="221"/>
      <c r="HKB252" s="221"/>
      <c r="HKC252" s="221"/>
      <c r="HKD252" s="221"/>
      <c r="HKE252" s="221"/>
      <c r="HKF252" s="221"/>
      <c r="HKG252" s="221"/>
      <c r="HKH252" s="221"/>
      <c r="HKI252" s="221"/>
      <c r="HKJ252" s="221"/>
      <c r="HKK252" s="221"/>
      <c r="HKL252" s="221"/>
      <c r="HKM252" s="221"/>
      <c r="HKN252" s="221"/>
      <c r="HKO252" s="221"/>
      <c r="HKP252" s="221"/>
      <c r="HKQ252" s="221"/>
      <c r="HKR252" s="221"/>
      <c r="HKS252" s="221"/>
      <c r="HKT252" s="221"/>
      <c r="HKU252" s="221"/>
      <c r="HKV252" s="221"/>
      <c r="HKW252" s="221"/>
      <c r="HKX252" s="221"/>
      <c r="HKY252" s="221"/>
      <c r="HKZ252" s="221"/>
      <c r="HLA252" s="221"/>
      <c r="HLB252" s="221"/>
      <c r="HLC252" s="221"/>
      <c r="HLD252" s="221"/>
      <c r="HLE252" s="221"/>
      <c r="HLF252" s="221"/>
      <c r="HLG252" s="221"/>
      <c r="HLH252" s="221"/>
      <c r="HLI252" s="221"/>
      <c r="HLJ252" s="221"/>
      <c r="HLK252" s="221"/>
      <c r="HLL252" s="221"/>
      <c r="HLM252" s="221"/>
      <c r="HLN252" s="221"/>
      <c r="HLO252" s="221"/>
      <c r="HLP252" s="221"/>
      <c r="HLQ252" s="221"/>
      <c r="HLR252" s="221"/>
      <c r="HLS252" s="221"/>
      <c r="HLT252" s="221"/>
      <c r="HLU252" s="221"/>
      <c r="HLV252" s="221"/>
      <c r="HLW252" s="221"/>
      <c r="HLX252" s="221"/>
      <c r="HLY252" s="221"/>
      <c r="HLZ252" s="221"/>
      <c r="HMA252" s="221"/>
      <c r="HMB252" s="221"/>
      <c r="HMC252" s="221"/>
      <c r="HMD252" s="221"/>
      <c r="HME252" s="221"/>
      <c r="HMF252" s="221"/>
      <c r="HMG252" s="221"/>
      <c r="HMH252" s="221"/>
      <c r="HMI252" s="221"/>
      <c r="HMJ252" s="221"/>
      <c r="HMK252" s="221"/>
      <c r="HML252" s="221"/>
      <c r="HMM252" s="221"/>
      <c r="HMN252" s="221"/>
      <c r="HMO252" s="221"/>
      <c r="HMP252" s="221"/>
      <c r="HMQ252" s="221"/>
      <c r="HMR252" s="221"/>
      <c r="HMS252" s="221"/>
      <c r="HMT252" s="221"/>
      <c r="HMU252" s="221"/>
      <c r="HMV252" s="221"/>
      <c r="HMW252" s="221"/>
      <c r="HMX252" s="221"/>
      <c r="HMY252" s="221"/>
      <c r="HMZ252" s="221"/>
      <c r="HNA252" s="221"/>
      <c r="HNB252" s="221"/>
      <c r="HNC252" s="221"/>
      <c r="HND252" s="221"/>
      <c r="HNE252" s="221"/>
      <c r="HNF252" s="221"/>
      <c r="HNG252" s="221"/>
      <c r="HNH252" s="221"/>
      <c r="HNI252" s="221"/>
      <c r="HNJ252" s="221"/>
      <c r="HNK252" s="221"/>
      <c r="HNL252" s="221"/>
      <c r="HNM252" s="221"/>
      <c r="HNN252" s="221"/>
      <c r="HNO252" s="221"/>
      <c r="HNP252" s="221"/>
      <c r="HNQ252" s="221"/>
      <c r="HNR252" s="221"/>
      <c r="HNS252" s="221"/>
      <c r="HNT252" s="221"/>
      <c r="HNU252" s="221"/>
      <c r="HNV252" s="221"/>
      <c r="HNW252" s="221"/>
      <c r="HNX252" s="221"/>
      <c r="HNY252" s="221"/>
      <c r="HNZ252" s="221"/>
      <c r="HOA252" s="221"/>
      <c r="HOB252" s="221"/>
      <c r="HOC252" s="221"/>
      <c r="HOD252" s="221"/>
      <c r="HOE252" s="221"/>
      <c r="HOF252" s="221"/>
      <c r="HOG252" s="221"/>
      <c r="HOH252" s="221"/>
      <c r="HOI252" s="221"/>
      <c r="HOJ252" s="221"/>
      <c r="HOK252" s="221"/>
      <c r="HOL252" s="221"/>
      <c r="HOM252" s="221"/>
      <c r="HON252" s="221"/>
      <c r="HOO252" s="221"/>
      <c r="HOP252" s="221"/>
      <c r="HOQ252" s="221"/>
      <c r="HOR252" s="221"/>
      <c r="HOS252" s="221"/>
      <c r="HOT252" s="221"/>
      <c r="HOU252" s="221"/>
      <c r="HOV252" s="221"/>
      <c r="HOW252" s="221"/>
      <c r="HOX252" s="221"/>
      <c r="HOY252" s="221"/>
      <c r="HOZ252" s="221"/>
      <c r="HPA252" s="221"/>
      <c r="HPB252" s="221"/>
      <c r="HPC252" s="221"/>
      <c r="HPD252" s="221"/>
      <c r="HPE252" s="221"/>
      <c r="HPF252" s="221"/>
      <c r="HPG252" s="221"/>
      <c r="HPH252" s="221"/>
      <c r="HPI252" s="221"/>
      <c r="HPJ252" s="221"/>
      <c r="HPK252" s="221"/>
      <c r="HPL252" s="221"/>
      <c r="HPM252" s="221"/>
      <c r="HPN252" s="221"/>
      <c r="HPO252" s="221"/>
      <c r="HPP252" s="221"/>
      <c r="HPQ252" s="221"/>
      <c r="HPR252" s="221"/>
      <c r="HPS252" s="221"/>
      <c r="HPT252" s="221"/>
      <c r="HPU252" s="221"/>
      <c r="HPV252" s="221"/>
      <c r="HPW252" s="221"/>
      <c r="HPX252" s="221"/>
      <c r="HPY252" s="221"/>
      <c r="HPZ252" s="221"/>
      <c r="HQA252" s="221"/>
      <c r="HQB252" s="221"/>
      <c r="HQC252" s="221"/>
      <c r="HQD252" s="221"/>
      <c r="HQE252" s="221"/>
      <c r="HQF252" s="221"/>
      <c r="HQG252" s="221"/>
      <c r="HQH252" s="221"/>
      <c r="HQI252" s="221"/>
      <c r="HQJ252" s="221"/>
      <c r="HQK252" s="221"/>
      <c r="HQL252" s="221"/>
      <c r="HQM252" s="221"/>
      <c r="HQN252" s="221"/>
      <c r="HQO252" s="221"/>
      <c r="HQP252" s="221"/>
      <c r="HQQ252" s="221"/>
      <c r="HQR252" s="221"/>
      <c r="HQS252" s="221"/>
      <c r="HQT252" s="221"/>
      <c r="HQU252" s="221"/>
      <c r="HQV252" s="221"/>
      <c r="HQW252" s="221"/>
      <c r="HQX252" s="221"/>
      <c r="HQY252" s="221"/>
      <c r="HQZ252" s="221"/>
      <c r="HRA252" s="221"/>
      <c r="HRB252" s="221"/>
      <c r="HRC252" s="221"/>
      <c r="HRD252" s="221"/>
      <c r="HRE252" s="221"/>
      <c r="HRF252" s="221"/>
      <c r="HRG252" s="221"/>
      <c r="HRH252" s="221"/>
      <c r="HRI252" s="221"/>
      <c r="HRJ252" s="221"/>
      <c r="HRK252" s="221"/>
      <c r="HRL252" s="221"/>
      <c r="HRM252" s="221"/>
      <c r="HRN252" s="221"/>
      <c r="HRO252" s="221"/>
      <c r="HRP252" s="221"/>
      <c r="HRQ252" s="221"/>
      <c r="HRR252" s="221"/>
      <c r="HRS252" s="221"/>
      <c r="HRT252" s="221"/>
      <c r="HRU252" s="221"/>
      <c r="HRV252" s="221"/>
      <c r="HRW252" s="221"/>
      <c r="HRX252" s="221"/>
      <c r="HRY252" s="221"/>
      <c r="HRZ252" s="221"/>
      <c r="HSA252" s="221"/>
      <c r="HSB252" s="221"/>
      <c r="HSC252" s="221"/>
      <c r="HSD252" s="221"/>
      <c r="HSE252" s="221"/>
      <c r="HSF252" s="221"/>
      <c r="HSG252" s="221"/>
      <c r="HSH252" s="221"/>
      <c r="HSI252" s="221"/>
      <c r="HSJ252" s="221"/>
      <c r="HSK252" s="221"/>
      <c r="HSL252" s="221"/>
      <c r="HSM252" s="221"/>
      <c r="HSN252" s="221"/>
      <c r="HSO252" s="221"/>
      <c r="HSP252" s="221"/>
      <c r="HSQ252" s="221"/>
      <c r="HSR252" s="221"/>
      <c r="HSS252" s="221"/>
      <c r="HST252" s="221"/>
      <c r="HSU252" s="221"/>
      <c r="HSV252" s="221"/>
      <c r="HSW252" s="221"/>
      <c r="HSX252" s="221"/>
      <c r="HSY252" s="221"/>
      <c r="HSZ252" s="221"/>
      <c r="HTA252" s="221"/>
      <c r="HTB252" s="221"/>
      <c r="HTC252" s="221"/>
      <c r="HTD252" s="221"/>
      <c r="HTE252" s="221"/>
      <c r="HTF252" s="221"/>
      <c r="HTG252" s="221"/>
      <c r="HTH252" s="221"/>
      <c r="HTI252" s="221"/>
      <c r="HTJ252" s="221"/>
      <c r="HTK252" s="221"/>
      <c r="HTL252" s="221"/>
      <c r="HTM252" s="221"/>
      <c r="HTN252" s="221"/>
      <c r="HTO252" s="221"/>
      <c r="HTP252" s="221"/>
      <c r="HTQ252" s="221"/>
      <c r="HTR252" s="221"/>
      <c r="HTS252" s="221"/>
      <c r="HTT252" s="221"/>
      <c r="HTU252" s="221"/>
      <c r="HTV252" s="221"/>
      <c r="HTW252" s="221"/>
      <c r="HTX252" s="221"/>
      <c r="HTY252" s="221"/>
      <c r="HTZ252" s="221"/>
      <c r="HUA252" s="221"/>
      <c r="HUB252" s="221"/>
      <c r="HUC252" s="221"/>
      <c r="HUD252" s="221"/>
      <c r="HUE252" s="221"/>
      <c r="HUF252" s="221"/>
      <c r="HUG252" s="221"/>
      <c r="HUH252" s="221"/>
      <c r="HUI252" s="221"/>
      <c r="HUJ252" s="221"/>
      <c r="HUK252" s="221"/>
      <c r="HUL252" s="221"/>
      <c r="HUM252" s="221"/>
      <c r="HUN252" s="221"/>
      <c r="HUO252" s="221"/>
      <c r="HUP252" s="221"/>
      <c r="HUQ252" s="221"/>
      <c r="HUR252" s="221"/>
      <c r="HUS252" s="221"/>
      <c r="HUT252" s="221"/>
      <c r="HUU252" s="221"/>
      <c r="HUV252" s="221"/>
      <c r="HUW252" s="221"/>
      <c r="HUX252" s="221"/>
      <c r="HUY252" s="221"/>
      <c r="HUZ252" s="221"/>
      <c r="HVA252" s="221"/>
      <c r="HVB252" s="221"/>
      <c r="HVC252" s="221"/>
      <c r="HVD252" s="221"/>
      <c r="HVE252" s="221"/>
      <c r="HVF252" s="221"/>
      <c r="HVG252" s="221"/>
      <c r="HVH252" s="221"/>
      <c r="HVI252" s="221"/>
      <c r="HVJ252" s="221"/>
      <c r="HVK252" s="221"/>
      <c r="HVL252" s="221"/>
      <c r="HVM252" s="221"/>
      <c r="HVN252" s="221"/>
      <c r="HVO252" s="221"/>
      <c r="HVP252" s="221"/>
      <c r="HVQ252" s="221"/>
      <c r="HVR252" s="221"/>
      <c r="HVS252" s="221"/>
      <c r="HVT252" s="221"/>
      <c r="HVU252" s="221"/>
      <c r="HVV252" s="221"/>
      <c r="HVW252" s="221"/>
      <c r="HVX252" s="221"/>
      <c r="HVY252" s="221"/>
      <c r="HVZ252" s="221"/>
      <c r="HWA252" s="221"/>
      <c r="HWB252" s="221"/>
      <c r="HWC252" s="221"/>
      <c r="HWD252" s="221"/>
      <c r="HWE252" s="221"/>
      <c r="HWF252" s="221"/>
      <c r="HWG252" s="221"/>
      <c r="HWH252" s="221"/>
      <c r="HWI252" s="221"/>
      <c r="HWJ252" s="221"/>
      <c r="HWK252" s="221"/>
      <c r="HWL252" s="221"/>
      <c r="HWM252" s="221"/>
      <c r="HWN252" s="221"/>
      <c r="HWO252" s="221"/>
      <c r="HWP252" s="221"/>
      <c r="HWQ252" s="221"/>
      <c r="HWR252" s="221"/>
      <c r="HWS252" s="221"/>
      <c r="HWT252" s="221"/>
      <c r="HWU252" s="221"/>
      <c r="HWV252" s="221"/>
      <c r="HWW252" s="221"/>
      <c r="HWX252" s="221"/>
      <c r="HWY252" s="221"/>
      <c r="HWZ252" s="221"/>
      <c r="HXA252" s="221"/>
      <c r="HXB252" s="221"/>
      <c r="HXC252" s="221"/>
      <c r="HXD252" s="221"/>
      <c r="HXE252" s="221"/>
      <c r="HXF252" s="221"/>
      <c r="HXG252" s="221"/>
      <c r="HXH252" s="221"/>
      <c r="HXI252" s="221"/>
      <c r="HXJ252" s="221"/>
      <c r="HXK252" s="221"/>
      <c r="HXL252" s="221"/>
      <c r="HXM252" s="221"/>
      <c r="HXN252" s="221"/>
      <c r="HXO252" s="221"/>
      <c r="HXP252" s="221"/>
      <c r="HXQ252" s="221"/>
      <c r="HXR252" s="221"/>
      <c r="HXS252" s="221"/>
      <c r="HXT252" s="221"/>
      <c r="HXU252" s="221"/>
      <c r="HXV252" s="221"/>
      <c r="HXW252" s="221"/>
      <c r="HXX252" s="221"/>
      <c r="HXY252" s="221"/>
      <c r="HXZ252" s="221"/>
      <c r="HYA252" s="221"/>
      <c r="HYB252" s="221"/>
      <c r="HYC252" s="221"/>
      <c r="HYD252" s="221"/>
      <c r="HYE252" s="221"/>
      <c r="HYF252" s="221"/>
      <c r="HYG252" s="221"/>
      <c r="HYH252" s="221"/>
      <c r="HYI252" s="221"/>
      <c r="HYJ252" s="221"/>
      <c r="HYK252" s="221"/>
      <c r="HYL252" s="221"/>
      <c r="HYM252" s="221"/>
      <c r="HYN252" s="221"/>
      <c r="HYO252" s="221"/>
      <c r="HYP252" s="221"/>
      <c r="HYQ252" s="221"/>
      <c r="HYR252" s="221"/>
      <c r="HYS252" s="221"/>
      <c r="HYT252" s="221"/>
      <c r="HYU252" s="221"/>
      <c r="HYV252" s="221"/>
      <c r="HYW252" s="221"/>
      <c r="HYX252" s="221"/>
      <c r="HYY252" s="221"/>
      <c r="HYZ252" s="221"/>
      <c r="HZA252" s="221"/>
      <c r="HZB252" s="221"/>
      <c r="HZC252" s="221"/>
      <c r="HZD252" s="221"/>
      <c r="HZE252" s="221"/>
      <c r="HZF252" s="221"/>
      <c r="HZG252" s="221"/>
      <c r="HZH252" s="221"/>
      <c r="HZI252" s="221"/>
      <c r="HZJ252" s="221"/>
      <c r="HZK252" s="221"/>
      <c r="HZL252" s="221"/>
      <c r="HZM252" s="221"/>
      <c r="HZN252" s="221"/>
      <c r="HZO252" s="221"/>
      <c r="HZP252" s="221"/>
      <c r="HZQ252" s="221"/>
      <c r="HZR252" s="221"/>
      <c r="HZS252" s="221"/>
      <c r="HZT252" s="221"/>
      <c r="HZU252" s="221"/>
      <c r="HZV252" s="221"/>
      <c r="HZW252" s="221"/>
      <c r="HZX252" s="221"/>
      <c r="HZY252" s="221"/>
      <c r="HZZ252" s="221"/>
      <c r="IAA252" s="221"/>
      <c r="IAB252" s="221"/>
      <c r="IAC252" s="221"/>
      <c r="IAD252" s="221"/>
      <c r="IAE252" s="221"/>
      <c r="IAF252" s="221"/>
      <c r="IAG252" s="221"/>
      <c r="IAH252" s="221"/>
      <c r="IAI252" s="221"/>
      <c r="IAJ252" s="221"/>
      <c r="IAK252" s="221"/>
      <c r="IAL252" s="221"/>
      <c r="IAM252" s="221"/>
      <c r="IAN252" s="221"/>
      <c r="IAO252" s="221"/>
      <c r="IAP252" s="221"/>
      <c r="IAQ252" s="221"/>
      <c r="IAR252" s="221"/>
      <c r="IAS252" s="221"/>
      <c r="IAT252" s="221"/>
      <c r="IAU252" s="221"/>
      <c r="IAV252" s="221"/>
      <c r="IAW252" s="221"/>
      <c r="IAX252" s="221"/>
      <c r="IAY252" s="221"/>
      <c r="IAZ252" s="221"/>
      <c r="IBA252" s="221"/>
      <c r="IBB252" s="221"/>
      <c r="IBC252" s="221"/>
      <c r="IBD252" s="221"/>
      <c r="IBE252" s="221"/>
      <c r="IBF252" s="221"/>
      <c r="IBG252" s="221"/>
      <c r="IBH252" s="221"/>
      <c r="IBI252" s="221"/>
      <c r="IBJ252" s="221"/>
      <c r="IBK252" s="221"/>
      <c r="IBL252" s="221"/>
      <c r="IBM252" s="221"/>
      <c r="IBN252" s="221"/>
      <c r="IBO252" s="221"/>
      <c r="IBP252" s="221"/>
      <c r="IBQ252" s="221"/>
      <c r="IBR252" s="221"/>
      <c r="IBS252" s="221"/>
      <c r="IBT252" s="221"/>
      <c r="IBU252" s="221"/>
      <c r="IBV252" s="221"/>
      <c r="IBW252" s="221"/>
      <c r="IBX252" s="221"/>
      <c r="IBY252" s="221"/>
      <c r="IBZ252" s="221"/>
      <c r="ICA252" s="221"/>
      <c r="ICB252" s="221"/>
      <c r="ICC252" s="221"/>
      <c r="ICD252" s="221"/>
      <c r="ICE252" s="221"/>
      <c r="ICF252" s="221"/>
      <c r="ICG252" s="221"/>
      <c r="ICH252" s="221"/>
      <c r="ICI252" s="221"/>
      <c r="ICJ252" s="221"/>
      <c r="ICK252" s="221"/>
      <c r="ICL252" s="221"/>
      <c r="ICM252" s="221"/>
      <c r="ICN252" s="221"/>
      <c r="ICO252" s="221"/>
      <c r="ICP252" s="221"/>
      <c r="ICQ252" s="221"/>
      <c r="ICR252" s="221"/>
      <c r="ICS252" s="221"/>
      <c r="ICT252" s="221"/>
      <c r="ICU252" s="221"/>
      <c r="ICV252" s="221"/>
      <c r="ICW252" s="221"/>
      <c r="ICX252" s="221"/>
      <c r="ICY252" s="221"/>
      <c r="ICZ252" s="221"/>
      <c r="IDA252" s="221"/>
      <c r="IDB252" s="221"/>
      <c r="IDC252" s="221"/>
      <c r="IDD252" s="221"/>
      <c r="IDE252" s="221"/>
      <c r="IDF252" s="221"/>
      <c r="IDG252" s="221"/>
      <c r="IDH252" s="221"/>
      <c r="IDI252" s="221"/>
      <c r="IDJ252" s="221"/>
      <c r="IDK252" s="221"/>
      <c r="IDL252" s="221"/>
      <c r="IDM252" s="221"/>
      <c r="IDN252" s="221"/>
      <c r="IDO252" s="221"/>
      <c r="IDP252" s="221"/>
      <c r="IDQ252" s="221"/>
      <c r="IDR252" s="221"/>
      <c r="IDS252" s="221"/>
      <c r="IDT252" s="221"/>
      <c r="IDU252" s="221"/>
      <c r="IDV252" s="221"/>
      <c r="IDW252" s="221"/>
      <c r="IDX252" s="221"/>
      <c r="IDY252" s="221"/>
      <c r="IDZ252" s="221"/>
      <c r="IEA252" s="221"/>
      <c r="IEB252" s="221"/>
      <c r="IEC252" s="221"/>
      <c r="IED252" s="221"/>
      <c r="IEE252" s="221"/>
      <c r="IEF252" s="221"/>
      <c r="IEG252" s="221"/>
      <c r="IEH252" s="221"/>
      <c r="IEI252" s="221"/>
      <c r="IEJ252" s="221"/>
      <c r="IEK252" s="221"/>
      <c r="IEL252" s="221"/>
      <c r="IEM252" s="221"/>
      <c r="IEN252" s="221"/>
      <c r="IEO252" s="221"/>
      <c r="IEP252" s="221"/>
      <c r="IEQ252" s="221"/>
      <c r="IER252" s="221"/>
      <c r="IES252" s="221"/>
      <c r="IET252" s="221"/>
      <c r="IEU252" s="221"/>
      <c r="IEV252" s="221"/>
      <c r="IEW252" s="221"/>
      <c r="IEX252" s="221"/>
      <c r="IEY252" s="221"/>
      <c r="IEZ252" s="221"/>
      <c r="IFA252" s="221"/>
      <c r="IFB252" s="221"/>
      <c r="IFC252" s="221"/>
      <c r="IFD252" s="221"/>
      <c r="IFE252" s="221"/>
      <c r="IFF252" s="221"/>
      <c r="IFG252" s="221"/>
      <c r="IFH252" s="221"/>
      <c r="IFI252" s="221"/>
      <c r="IFJ252" s="221"/>
      <c r="IFK252" s="221"/>
      <c r="IFL252" s="221"/>
      <c r="IFM252" s="221"/>
      <c r="IFN252" s="221"/>
      <c r="IFO252" s="221"/>
      <c r="IFP252" s="221"/>
      <c r="IFQ252" s="221"/>
      <c r="IFR252" s="221"/>
      <c r="IFS252" s="221"/>
      <c r="IFT252" s="221"/>
      <c r="IFU252" s="221"/>
      <c r="IFV252" s="221"/>
      <c r="IFW252" s="221"/>
      <c r="IFX252" s="221"/>
      <c r="IFY252" s="221"/>
      <c r="IFZ252" s="221"/>
      <c r="IGA252" s="221"/>
      <c r="IGB252" s="221"/>
      <c r="IGC252" s="221"/>
      <c r="IGD252" s="221"/>
      <c r="IGE252" s="221"/>
      <c r="IGF252" s="221"/>
      <c r="IGG252" s="221"/>
      <c r="IGH252" s="221"/>
      <c r="IGI252" s="221"/>
      <c r="IGJ252" s="221"/>
      <c r="IGK252" s="221"/>
      <c r="IGL252" s="221"/>
      <c r="IGM252" s="221"/>
      <c r="IGN252" s="221"/>
      <c r="IGO252" s="221"/>
      <c r="IGP252" s="221"/>
      <c r="IGQ252" s="221"/>
      <c r="IGR252" s="221"/>
      <c r="IGS252" s="221"/>
      <c r="IGT252" s="221"/>
      <c r="IGU252" s="221"/>
      <c r="IGV252" s="221"/>
      <c r="IGW252" s="221"/>
      <c r="IGX252" s="221"/>
      <c r="IGY252" s="221"/>
      <c r="IGZ252" s="221"/>
      <c r="IHA252" s="221"/>
      <c r="IHB252" s="221"/>
      <c r="IHC252" s="221"/>
      <c r="IHD252" s="221"/>
      <c r="IHE252" s="221"/>
      <c r="IHF252" s="221"/>
      <c r="IHG252" s="221"/>
      <c r="IHH252" s="221"/>
      <c r="IHI252" s="221"/>
      <c r="IHJ252" s="221"/>
      <c r="IHK252" s="221"/>
      <c r="IHL252" s="221"/>
      <c r="IHM252" s="221"/>
      <c r="IHN252" s="221"/>
      <c r="IHO252" s="221"/>
      <c r="IHP252" s="221"/>
      <c r="IHQ252" s="221"/>
      <c r="IHR252" s="221"/>
      <c r="IHS252" s="221"/>
      <c r="IHT252" s="221"/>
      <c r="IHU252" s="221"/>
      <c r="IHV252" s="221"/>
      <c r="IHW252" s="221"/>
      <c r="IHX252" s="221"/>
      <c r="IHY252" s="221"/>
      <c r="IHZ252" s="221"/>
      <c r="IIA252" s="221"/>
      <c r="IIB252" s="221"/>
      <c r="IIC252" s="221"/>
      <c r="IID252" s="221"/>
      <c r="IIE252" s="221"/>
      <c r="IIF252" s="221"/>
      <c r="IIG252" s="221"/>
      <c r="IIH252" s="221"/>
      <c r="III252" s="221"/>
      <c r="IIJ252" s="221"/>
      <c r="IIK252" s="221"/>
      <c r="IIL252" s="221"/>
      <c r="IIM252" s="221"/>
      <c r="IIN252" s="221"/>
      <c r="IIO252" s="221"/>
      <c r="IIP252" s="221"/>
      <c r="IIQ252" s="221"/>
      <c r="IIR252" s="221"/>
      <c r="IIS252" s="221"/>
      <c r="IIT252" s="221"/>
      <c r="IIU252" s="221"/>
      <c r="IIV252" s="221"/>
      <c r="IIW252" s="221"/>
      <c r="IIX252" s="221"/>
      <c r="IIY252" s="221"/>
      <c r="IIZ252" s="221"/>
      <c r="IJA252" s="221"/>
      <c r="IJB252" s="221"/>
      <c r="IJC252" s="221"/>
      <c r="IJD252" s="221"/>
      <c r="IJE252" s="221"/>
      <c r="IJF252" s="221"/>
      <c r="IJG252" s="221"/>
      <c r="IJH252" s="221"/>
      <c r="IJI252" s="221"/>
      <c r="IJJ252" s="221"/>
      <c r="IJK252" s="221"/>
      <c r="IJL252" s="221"/>
      <c r="IJM252" s="221"/>
      <c r="IJN252" s="221"/>
      <c r="IJO252" s="221"/>
      <c r="IJP252" s="221"/>
      <c r="IJQ252" s="221"/>
      <c r="IJR252" s="221"/>
      <c r="IJS252" s="221"/>
      <c r="IJT252" s="221"/>
      <c r="IJU252" s="221"/>
      <c r="IJV252" s="221"/>
      <c r="IJW252" s="221"/>
      <c r="IJX252" s="221"/>
      <c r="IJY252" s="221"/>
      <c r="IJZ252" s="221"/>
      <c r="IKA252" s="221"/>
      <c r="IKB252" s="221"/>
      <c r="IKC252" s="221"/>
      <c r="IKD252" s="221"/>
      <c r="IKE252" s="221"/>
      <c r="IKF252" s="221"/>
      <c r="IKG252" s="221"/>
      <c r="IKH252" s="221"/>
      <c r="IKI252" s="221"/>
      <c r="IKJ252" s="221"/>
      <c r="IKK252" s="221"/>
      <c r="IKL252" s="221"/>
      <c r="IKM252" s="221"/>
      <c r="IKN252" s="221"/>
      <c r="IKO252" s="221"/>
      <c r="IKP252" s="221"/>
      <c r="IKQ252" s="221"/>
      <c r="IKR252" s="221"/>
      <c r="IKS252" s="221"/>
      <c r="IKT252" s="221"/>
      <c r="IKU252" s="221"/>
      <c r="IKV252" s="221"/>
      <c r="IKW252" s="221"/>
      <c r="IKX252" s="221"/>
      <c r="IKY252" s="221"/>
      <c r="IKZ252" s="221"/>
      <c r="ILA252" s="221"/>
      <c r="ILB252" s="221"/>
      <c r="ILC252" s="221"/>
      <c r="ILD252" s="221"/>
      <c r="ILE252" s="221"/>
      <c r="ILF252" s="221"/>
      <c r="ILG252" s="221"/>
      <c r="ILH252" s="221"/>
      <c r="ILI252" s="221"/>
      <c r="ILJ252" s="221"/>
      <c r="ILK252" s="221"/>
      <c r="ILL252" s="221"/>
      <c r="ILM252" s="221"/>
      <c r="ILN252" s="221"/>
      <c r="ILO252" s="221"/>
      <c r="ILP252" s="221"/>
      <c r="ILQ252" s="221"/>
      <c r="ILR252" s="221"/>
      <c r="ILS252" s="221"/>
      <c r="ILT252" s="221"/>
      <c r="ILU252" s="221"/>
      <c r="ILV252" s="221"/>
      <c r="ILW252" s="221"/>
      <c r="ILX252" s="221"/>
      <c r="ILY252" s="221"/>
      <c r="ILZ252" s="221"/>
      <c r="IMA252" s="221"/>
      <c r="IMB252" s="221"/>
      <c r="IMC252" s="221"/>
      <c r="IMD252" s="221"/>
      <c r="IME252" s="221"/>
      <c r="IMF252" s="221"/>
      <c r="IMG252" s="221"/>
      <c r="IMH252" s="221"/>
      <c r="IMI252" s="221"/>
      <c r="IMJ252" s="221"/>
      <c r="IMK252" s="221"/>
      <c r="IML252" s="221"/>
      <c r="IMM252" s="221"/>
      <c r="IMN252" s="221"/>
      <c r="IMO252" s="221"/>
      <c r="IMP252" s="221"/>
      <c r="IMQ252" s="221"/>
      <c r="IMR252" s="221"/>
      <c r="IMS252" s="221"/>
      <c r="IMT252" s="221"/>
      <c r="IMU252" s="221"/>
      <c r="IMV252" s="221"/>
      <c r="IMW252" s="221"/>
      <c r="IMX252" s="221"/>
      <c r="IMY252" s="221"/>
      <c r="IMZ252" s="221"/>
      <c r="INA252" s="221"/>
      <c r="INB252" s="221"/>
      <c r="INC252" s="221"/>
      <c r="IND252" s="221"/>
      <c r="INE252" s="221"/>
      <c r="INF252" s="221"/>
      <c r="ING252" s="221"/>
      <c r="INH252" s="221"/>
      <c r="INI252" s="221"/>
      <c r="INJ252" s="221"/>
      <c r="INK252" s="221"/>
      <c r="INL252" s="221"/>
      <c r="INM252" s="221"/>
      <c r="INN252" s="221"/>
      <c r="INO252" s="221"/>
      <c r="INP252" s="221"/>
      <c r="INQ252" s="221"/>
      <c r="INR252" s="221"/>
      <c r="INS252" s="221"/>
      <c r="INT252" s="221"/>
      <c r="INU252" s="221"/>
      <c r="INV252" s="221"/>
      <c r="INW252" s="221"/>
      <c r="INX252" s="221"/>
      <c r="INY252" s="221"/>
      <c r="INZ252" s="221"/>
      <c r="IOA252" s="221"/>
      <c r="IOB252" s="221"/>
      <c r="IOC252" s="221"/>
      <c r="IOD252" s="221"/>
      <c r="IOE252" s="221"/>
      <c r="IOF252" s="221"/>
      <c r="IOG252" s="221"/>
      <c r="IOH252" s="221"/>
      <c r="IOI252" s="221"/>
      <c r="IOJ252" s="221"/>
      <c r="IOK252" s="221"/>
      <c r="IOL252" s="221"/>
      <c r="IOM252" s="221"/>
      <c r="ION252" s="221"/>
      <c r="IOO252" s="221"/>
      <c r="IOP252" s="221"/>
      <c r="IOQ252" s="221"/>
      <c r="IOR252" s="221"/>
      <c r="IOS252" s="221"/>
      <c r="IOT252" s="221"/>
      <c r="IOU252" s="221"/>
      <c r="IOV252" s="221"/>
      <c r="IOW252" s="221"/>
      <c r="IOX252" s="221"/>
      <c r="IOY252" s="221"/>
      <c r="IOZ252" s="221"/>
      <c r="IPA252" s="221"/>
      <c r="IPB252" s="221"/>
      <c r="IPC252" s="221"/>
      <c r="IPD252" s="221"/>
      <c r="IPE252" s="221"/>
      <c r="IPF252" s="221"/>
      <c r="IPG252" s="221"/>
      <c r="IPH252" s="221"/>
      <c r="IPI252" s="221"/>
      <c r="IPJ252" s="221"/>
      <c r="IPK252" s="221"/>
      <c r="IPL252" s="221"/>
      <c r="IPM252" s="221"/>
      <c r="IPN252" s="221"/>
      <c r="IPO252" s="221"/>
      <c r="IPP252" s="221"/>
      <c r="IPQ252" s="221"/>
      <c r="IPR252" s="221"/>
      <c r="IPS252" s="221"/>
      <c r="IPT252" s="221"/>
      <c r="IPU252" s="221"/>
      <c r="IPV252" s="221"/>
      <c r="IPW252" s="221"/>
      <c r="IPX252" s="221"/>
      <c r="IPY252" s="221"/>
      <c r="IPZ252" s="221"/>
      <c r="IQA252" s="221"/>
      <c r="IQB252" s="221"/>
      <c r="IQC252" s="221"/>
      <c r="IQD252" s="221"/>
      <c r="IQE252" s="221"/>
      <c r="IQF252" s="221"/>
      <c r="IQG252" s="221"/>
      <c r="IQH252" s="221"/>
      <c r="IQI252" s="221"/>
      <c r="IQJ252" s="221"/>
      <c r="IQK252" s="221"/>
      <c r="IQL252" s="221"/>
      <c r="IQM252" s="221"/>
      <c r="IQN252" s="221"/>
      <c r="IQO252" s="221"/>
      <c r="IQP252" s="221"/>
      <c r="IQQ252" s="221"/>
      <c r="IQR252" s="221"/>
      <c r="IQS252" s="221"/>
      <c r="IQT252" s="221"/>
      <c r="IQU252" s="221"/>
      <c r="IQV252" s="221"/>
      <c r="IQW252" s="221"/>
      <c r="IQX252" s="221"/>
      <c r="IQY252" s="221"/>
      <c r="IQZ252" s="221"/>
      <c r="IRA252" s="221"/>
      <c r="IRB252" s="221"/>
      <c r="IRC252" s="221"/>
      <c r="IRD252" s="221"/>
      <c r="IRE252" s="221"/>
      <c r="IRF252" s="221"/>
      <c r="IRG252" s="221"/>
      <c r="IRH252" s="221"/>
      <c r="IRI252" s="221"/>
      <c r="IRJ252" s="221"/>
      <c r="IRK252" s="221"/>
      <c r="IRL252" s="221"/>
      <c r="IRM252" s="221"/>
      <c r="IRN252" s="221"/>
      <c r="IRO252" s="221"/>
      <c r="IRP252" s="221"/>
      <c r="IRQ252" s="221"/>
      <c r="IRR252" s="221"/>
      <c r="IRS252" s="221"/>
      <c r="IRT252" s="221"/>
      <c r="IRU252" s="221"/>
      <c r="IRV252" s="221"/>
      <c r="IRW252" s="221"/>
      <c r="IRX252" s="221"/>
      <c r="IRY252" s="221"/>
      <c r="IRZ252" s="221"/>
      <c r="ISA252" s="221"/>
      <c r="ISB252" s="221"/>
      <c r="ISC252" s="221"/>
      <c r="ISD252" s="221"/>
      <c r="ISE252" s="221"/>
      <c r="ISF252" s="221"/>
      <c r="ISG252" s="221"/>
      <c r="ISH252" s="221"/>
      <c r="ISI252" s="221"/>
      <c r="ISJ252" s="221"/>
      <c r="ISK252" s="221"/>
      <c r="ISL252" s="221"/>
      <c r="ISM252" s="221"/>
      <c r="ISN252" s="221"/>
      <c r="ISO252" s="221"/>
      <c r="ISP252" s="221"/>
      <c r="ISQ252" s="221"/>
      <c r="ISR252" s="221"/>
      <c r="ISS252" s="221"/>
      <c r="IST252" s="221"/>
      <c r="ISU252" s="221"/>
      <c r="ISV252" s="221"/>
      <c r="ISW252" s="221"/>
      <c r="ISX252" s="221"/>
      <c r="ISY252" s="221"/>
      <c r="ISZ252" s="221"/>
      <c r="ITA252" s="221"/>
      <c r="ITB252" s="221"/>
      <c r="ITC252" s="221"/>
      <c r="ITD252" s="221"/>
      <c r="ITE252" s="221"/>
      <c r="ITF252" s="221"/>
      <c r="ITG252" s="221"/>
      <c r="ITH252" s="221"/>
      <c r="ITI252" s="221"/>
      <c r="ITJ252" s="221"/>
      <c r="ITK252" s="221"/>
      <c r="ITL252" s="221"/>
      <c r="ITM252" s="221"/>
      <c r="ITN252" s="221"/>
      <c r="ITO252" s="221"/>
      <c r="ITP252" s="221"/>
      <c r="ITQ252" s="221"/>
      <c r="ITR252" s="221"/>
      <c r="ITS252" s="221"/>
      <c r="ITT252" s="221"/>
      <c r="ITU252" s="221"/>
      <c r="ITV252" s="221"/>
      <c r="ITW252" s="221"/>
      <c r="ITX252" s="221"/>
      <c r="ITY252" s="221"/>
      <c r="ITZ252" s="221"/>
      <c r="IUA252" s="221"/>
      <c r="IUB252" s="221"/>
      <c r="IUC252" s="221"/>
      <c r="IUD252" s="221"/>
      <c r="IUE252" s="221"/>
      <c r="IUF252" s="221"/>
      <c r="IUG252" s="221"/>
      <c r="IUH252" s="221"/>
      <c r="IUI252" s="221"/>
      <c r="IUJ252" s="221"/>
      <c r="IUK252" s="221"/>
      <c r="IUL252" s="221"/>
      <c r="IUM252" s="221"/>
      <c r="IUN252" s="221"/>
      <c r="IUO252" s="221"/>
      <c r="IUP252" s="221"/>
      <c r="IUQ252" s="221"/>
      <c r="IUR252" s="221"/>
      <c r="IUS252" s="221"/>
      <c r="IUT252" s="221"/>
      <c r="IUU252" s="221"/>
      <c r="IUV252" s="221"/>
      <c r="IUW252" s="221"/>
      <c r="IUX252" s="221"/>
      <c r="IUY252" s="221"/>
      <c r="IUZ252" s="221"/>
      <c r="IVA252" s="221"/>
      <c r="IVB252" s="221"/>
      <c r="IVC252" s="221"/>
      <c r="IVD252" s="221"/>
      <c r="IVE252" s="221"/>
      <c r="IVF252" s="221"/>
      <c r="IVG252" s="221"/>
      <c r="IVH252" s="221"/>
      <c r="IVI252" s="221"/>
      <c r="IVJ252" s="221"/>
      <c r="IVK252" s="221"/>
      <c r="IVL252" s="221"/>
      <c r="IVM252" s="221"/>
      <c r="IVN252" s="221"/>
      <c r="IVO252" s="221"/>
      <c r="IVP252" s="221"/>
      <c r="IVQ252" s="221"/>
      <c r="IVR252" s="221"/>
      <c r="IVS252" s="221"/>
      <c r="IVT252" s="221"/>
      <c r="IVU252" s="221"/>
      <c r="IVV252" s="221"/>
      <c r="IVW252" s="221"/>
      <c r="IVX252" s="221"/>
      <c r="IVY252" s="221"/>
      <c r="IVZ252" s="221"/>
      <c r="IWA252" s="221"/>
      <c r="IWB252" s="221"/>
      <c r="IWC252" s="221"/>
      <c r="IWD252" s="221"/>
      <c r="IWE252" s="221"/>
      <c r="IWF252" s="221"/>
      <c r="IWG252" s="221"/>
      <c r="IWH252" s="221"/>
      <c r="IWI252" s="221"/>
      <c r="IWJ252" s="221"/>
      <c r="IWK252" s="221"/>
      <c r="IWL252" s="221"/>
      <c r="IWM252" s="221"/>
      <c r="IWN252" s="221"/>
      <c r="IWO252" s="221"/>
      <c r="IWP252" s="221"/>
      <c r="IWQ252" s="221"/>
      <c r="IWR252" s="221"/>
      <c r="IWS252" s="221"/>
      <c r="IWT252" s="221"/>
      <c r="IWU252" s="221"/>
      <c r="IWV252" s="221"/>
      <c r="IWW252" s="221"/>
      <c r="IWX252" s="221"/>
      <c r="IWY252" s="221"/>
      <c r="IWZ252" s="221"/>
      <c r="IXA252" s="221"/>
      <c r="IXB252" s="221"/>
      <c r="IXC252" s="221"/>
      <c r="IXD252" s="221"/>
      <c r="IXE252" s="221"/>
      <c r="IXF252" s="221"/>
      <c r="IXG252" s="221"/>
      <c r="IXH252" s="221"/>
      <c r="IXI252" s="221"/>
      <c r="IXJ252" s="221"/>
      <c r="IXK252" s="221"/>
      <c r="IXL252" s="221"/>
      <c r="IXM252" s="221"/>
      <c r="IXN252" s="221"/>
      <c r="IXO252" s="221"/>
      <c r="IXP252" s="221"/>
      <c r="IXQ252" s="221"/>
      <c r="IXR252" s="221"/>
      <c r="IXS252" s="221"/>
      <c r="IXT252" s="221"/>
      <c r="IXU252" s="221"/>
      <c r="IXV252" s="221"/>
      <c r="IXW252" s="221"/>
      <c r="IXX252" s="221"/>
      <c r="IXY252" s="221"/>
      <c r="IXZ252" s="221"/>
      <c r="IYA252" s="221"/>
      <c r="IYB252" s="221"/>
      <c r="IYC252" s="221"/>
      <c r="IYD252" s="221"/>
      <c r="IYE252" s="221"/>
      <c r="IYF252" s="221"/>
      <c r="IYG252" s="221"/>
      <c r="IYH252" s="221"/>
      <c r="IYI252" s="221"/>
      <c r="IYJ252" s="221"/>
      <c r="IYK252" s="221"/>
      <c r="IYL252" s="221"/>
      <c r="IYM252" s="221"/>
      <c r="IYN252" s="221"/>
      <c r="IYO252" s="221"/>
      <c r="IYP252" s="221"/>
      <c r="IYQ252" s="221"/>
      <c r="IYR252" s="221"/>
      <c r="IYS252" s="221"/>
      <c r="IYT252" s="221"/>
      <c r="IYU252" s="221"/>
      <c r="IYV252" s="221"/>
      <c r="IYW252" s="221"/>
      <c r="IYX252" s="221"/>
      <c r="IYY252" s="221"/>
      <c r="IYZ252" s="221"/>
      <c r="IZA252" s="221"/>
      <c r="IZB252" s="221"/>
      <c r="IZC252" s="221"/>
      <c r="IZD252" s="221"/>
      <c r="IZE252" s="221"/>
      <c r="IZF252" s="221"/>
      <c r="IZG252" s="221"/>
      <c r="IZH252" s="221"/>
      <c r="IZI252" s="221"/>
      <c r="IZJ252" s="221"/>
      <c r="IZK252" s="221"/>
      <c r="IZL252" s="221"/>
      <c r="IZM252" s="221"/>
      <c r="IZN252" s="221"/>
      <c r="IZO252" s="221"/>
      <c r="IZP252" s="221"/>
      <c r="IZQ252" s="221"/>
      <c r="IZR252" s="221"/>
      <c r="IZS252" s="221"/>
      <c r="IZT252" s="221"/>
      <c r="IZU252" s="221"/>
      <c r="IZV252" s="221"/>
      <c r="IZW252" s="221"/>
      <c r="IZX252" s="221"/>
      <c r="IZY252" s="221"/>
      <c r="IZZ252" s="221"/>
      <c r="JAA252" s="221"/>
      <c r="JAB252" s="221"/>
      <c r="JAC252" s="221"/>
      <c r="JAD252" s="221"/>
      <c r="JAE252" s="221"/>
      <c r="JAF252" s="221"/>
      <c r="JAG252" s="221"/>
      <c r="JAH252" s="221"/>
      <c r="JAI252" s="221"/>
      <c r="JAJ252" s="221"/>
      <c r="JAK252" s="221"/>
      <c r="JAL252" s="221"/>
      <c r="JAM252" s="221"/>
      <c r="JAN252" s="221"/>
      <c r="JAO252" s="221"/>
      <c r="JAP252" s="221"/>
      <c r="JAQ252" s="221"/>
      <c r="JAR252" s="221"/>
      <c r="JAS252" s="221"/>
      <c r="JAT252" s="221"/>
      <c r="JAU252" s="221"/>
      <c r="JAV252" s="221"/>
      <c r="JAW252" s="221"/>
      <c r="JAX252" s="221"/>
      <c r="JAY252" s="221"/>
      <c r="JAZ252" s="221"/>
      <c r="JBA252" s="221"/>
      <c r="JBB252" s="221"/>
      <c r="JBC252" s="221"/>
      <c r="JBD252" s="221"/>
      <c r="JBE252" s="221"/>
      <c r="JBF252" s="221"/>
      <c r="JBG252" s="221"/>
      <c r="JBH252" s="221"/>
      <c r="JBI252" s="221"/>
      <c r="JBJ252" s="221"/>
      <c r="JBK252" s="221"/>
      <c r="JBL252" s="221"/>
      <c r="JBM252" s="221"/>
      <c r="JBN252" s="221"/>
      <c r="JBO252" s="221"/>
      <c r="JBP252" s="221"/>
      <c r="JBQ252" s="221"/>
      <c r="JBR252" s="221"/>
      <c r="JBS252" s="221"/>
      <c r="JBT252" s="221"/>
      <c r="JBU252" s="221"/>
      <c r="JBV252" s="221"/>
      <c r="JBW252" s="221"/>
      <c r="JBX252" s="221"/>
      <c r="JBY252" s="221"/>
      <c r="JBZ252" s="221"/>
      <c r="JCA252" s="221"/>
      <c r="JCB252" s="221"/>
      <c r="JCC252" s="221"/>
      <c r="JCD252" s="221"/>
      <c r="JCE252" s="221"/>
      <c r="JCF252" s="221"/>
      <c r="JCG252" s="221"/>
      <c r="JCH252" s="221"/>
      <c r="JCI252" s="221"/>
      <c r="JCJ252" s="221"/>
      <c r="JCK252" s="221"/>
      <c r="JCL252" s="221"/>
      <c r="JCM252" s="221"/>
      <c r="JCN252" s="221"/>
      <c r="JCO252" s="221"/>
      <c r="JCP252" s="221"/>
      <c r="JCQ252" s="221"/>
      <c r="JCR252" s="221"/>
      <c r="JCS252" s="221"/>
      <c r="JCT252" s="221"/>
      <c r="JCU252" s="221"/>
      <c r="JCV252" s="221"/>
      <c r="JCW252" s="221"/>
      <c r="JCX252" s="221"/>
      <c r="JCY252" s="221"/>
      <c r="JCZ252" s="221"/>
      <c r="JDA252" s="221"/>
      <c r="JDB252" s="221"/>
      <c r="JDC252" s="221"/>
      <c r="JDD252" s="221"/>
      <c r="JDE252" s="221"/>
      <c r="JDF252" s="221"/>
      <c r="JDG252" s="221"/>
      <c r="JDH252" s="221"/>
      <c r="JDI252" s="221"/>
      <c r="JDJ252" s="221"/>
      <c r="JDK252" s="221"/>
      <c r="JDL252" s="221"/>
      <c r="JDM252" s="221"/>
      <c r="JDN252" s="221"/>
      <c r="JDO252" s="221"/>
      <c r="JDP252" s="221"/>
      <c r="JDQ252" s="221"/>
      <c r="JDR252" s="221"/>
      <c r="JDS252" s="221"/>
      <c r="JDT252" s="221"/>
      <c r="JDU252" s="221"/>
      <c r="JDV252" s="221"/>
      <c r="JDW252" s="221"/>
      <c r="JDX252" s="221"/>
      <c r="JDY252" s="221"/>
      <c r="JDZ252" s="221"/>
      <c r="JEA252" s="221"/>
      <c r="JEB252" s="221"/>
      <c r="JEC252" s="221"/>
      <c r="JED252" s="221"/>
      <c r="JEE252" s="221"/>
      <c r="JEF252" s="221"/>
      <c r="JEG252" s="221"/>
      <c r="JEH252" s="221"/>
      <c r="JEI252" s="221"/>
      <c r="JEJ252" s="221"/>
      <c r="JEK252" s="221"/>
      <c r="JEL252" s="221"/>
      <c r="JEM252" s="221"/>
      <c r="JEN252" s="221"/>
      <c r="JEO252" s="221"/>
      <c r="JEP252" s="221"/>
      <c r="JEQ252" s="221"/>
      <c r="JER252" s="221"/>
      <c r="JES252" s="221"/>
      <c r="JET252" s="221"/>
      <c r="JEU252" s="221"/>
      <c r="JEV252" s="221"/>
      <c r="JEW252" s="221"/>
      <c r="JEX252" s="221"/>
      <c r="JEY252" s="221"/>
      <c r="JEZ252" s="221"/>
      <c r="JFA252" s="221"/>
      <c r="JFB252" s="221"/>
      <c r="JFC252" s="221"/>
      <c r="JFD252" s="221"/>
      <c r="JFE252" s="221"/>
      <c r="JFF252" s="221"/>
      <c r="JFG252" s="221"/>
      <c r="JFH252" s="221"/>
      <c r="JFI252" s="221"/>
      <c r="JFJ252" s="221"/>
      <c r="JFK252" s="221"/>
      <c r="JFL252" s="221"/>
      <c r="JFM252" s="221"/>
      <c r="JFN252" s="221"/>
      <c r="JFO252" s="221"/>
      <c r="JFP252" s="221"/>
      <c r="JFQ252" s="221"/>
      <c r="JFR252" s="221"/>
      <c r="JFS252" s="221"/>
      <c r="JFT252" s="221"/>
      <c r="JFU252" s="221"/>
      <c r="JFV252" s="221"/>
      <c r="JFW252" s="221"/>
      <c r="JFX252" s="221"/>
      <c r="JFY252" s="221"/>
      <c r="JFZ252" s="221"/>
      <c r="JGA252" s="221"/>
      <c r="JGB252" s="221"/>
      <c r="JGC252" s="221"/>
      <c r="JGD252" s="221"/>
      <c r="JGE252" s="221"/>
      <c r="JGF252" s="221"/>
      <c r="JGG252" s="221"/>
      <c r="JGH252" s="221"/>
      <c r="JGI252" s="221"/>
      <c r="JGJ252" s="221"/>
      <c r="JGK252" s="221"/>
      <c r="JGL252" s="221"/>
      <c r="JGM252" s="221"/>
      <c r="JGN252" s="221"/>
      <c r="JGO252" s="221"/>
      <c r="JGP252" s="221"/>
      <c r="JGQ252" s="221"/>
      <c r="JGR252" s="221"/>
      <c r="JGS252" s="221"/>
      <c r="JGT252" s="221"/>
      <c r="JGU252" s="221"/>
      <c r="JGV252" s="221"/>
      <c r="JGW252" s="221"/>
      <c r="JGX252" s="221"/>
      <c r="JGY252" s="221"/>
      <c r="JGZ252" s="221"/>
      <c r="JHA252" s="221"/>
      <c r="JHB252" s="221"/>
      <c r="JHC252" s="221"/>
      <c r="JHD252" s="221"/>
      <c r="JHE252" s="221"/>
      <c r="JHF252" s="221"/>
      <c r="JHG252" s="221"/>
      <c r="JHH252" s="221"/>
      <c r="JHI252" s="221"/>
      <c r="JHJ252" s="221"/>
      <c r="JHK252" s="221"/>
      <c r="JHL252" s="221"/>
      <c r="JHM252" s="221"/>
      <c r="JHN252" s="221"/>
      <c r="JHO252" s="221"/>
      <c r="JHP252" s="221"/>
      <c r="JHQ252" s="221"/>
      <c r="JHR252" s="221"/>
      <c r="JHS252" s="221"/>
      <c r="JHT252" s="221"/>
      <c r="JHU252" s="221"/>
      <c r="JHV252" s="221"/>
      <c r="JHW252" s="221"/>
      <c r="JHX252" s="221"/>
      <c r="JHY252" s="221"/>
      <c r="JHZ252" s="221"/>
      <c r="JIA252" s="221"/>
      <c r="JIB252" s="221"/>
      <c r="JIC252" s="221"/>
      <c r="JID252" s="221"/>
      <c r="JIE252" s="221"/>
      <c r="JIF252" s="221"/>
      <c r="JIG252" s="221"/>
      <c r="JIH252" s="221"/>
      <c r="JII252" s="221"/>
      <c r="JIJ252" s="221"/>
      <c r="JIK252" s="221"/>
      <c r="JIL252" s="221"/>
      <c r="JIM252" s="221"/>
      <c r="JIN252" s="221"/>
      <c r="JIO252" s="221"/>
      <c r="JIP252" s="221"/>
      <c r="JIQ252" s="221"/>
      <c r="JIR252" s="221"/>
      <c r="JIS252" s="221"/>
      <c r="JIT252" s="221"/>
      <c r="JIU252" s="221"/>
      <c r="JIV252" s="221"/>
      <c r="JIW252" s="221"/>
      <c r="JIX252" s="221"/>
      <c r="JIY252" s="221"/>
      <c r="JIZ252" s="221"/>
      <c r="JJA252" s="221"/>
      <c r="JJB252" s="221"/>
      <c r="JJC252" s="221"/>
      <c r="JJD252" s="221"/>
      <c r="JJE252" s="221"/>
      <c r="JJF252" s="221"/>
      <c r="JJG252" s="221"/>
      <c r="JJH252" s="221"/>
      <c r="JJI252" s="221"/>
      <c r="JJJ252" s="221"/>
      <c r="JJK252" s="221"/>
      <c r="JJL252" s="221"/>
      <c r="JJM252" s="221"/>
      <c r="JJN252" s="221"/>
      <c r="JJO252" s="221"/>
      <c r="JJP252" s="221"/>
      <c r="JJQ252" s="221"/>
      <c r="JJR252" s="221"/>
      <c r="JJS252" s="221"/>
      <c r="JJT252" s="221"/>
      <c r="JJU252" s="221"/>
      <c r="JJV252" s="221"/>
      <c r="JJW252" s="221"/>
      <c r="JJX252" s="221"/>
      <c r="JJY252" s="221"/>
      <c r="JJZ252" s="221"/>
      <c r="JKA252" s="221"/>
      <c r="JKB252" s="221"/>
      <c r="JKC252" s="221"/>
      <c r="JKD252" s="221"/>
      <c r="JKE252" s="221"/>
      <c r="JKF252" s="221"/>
      <c r="JKG252" s="221"/>
      <c r="JKH252" s="221"/>
      <c r="JKI252" s="221"/>
      <c r="JKJ252" s="221"/>
      <c r="JKK252" s="221"/>
      <c r="JKL252" s="221"/>
      <c r="JKM252" s="221"/>
      <c r="JKN252" s="221"/>
      <c r="JKO252" s="221"/>
      <c r="JKP252" s="221"/>
      <c r="JKQ252" s="221"/>
      <c r="JKR252" s="221"/>
      <c r="JKS252" s="221"/>
      <c r="JKT252" s="221"/>
      <c r="JKU252" s="221"/>
      <c r="JKV252" s="221"/>
      <c r="JKW252" s="221"/>
      <c r="JKX252" s="221"/>
      <c r="JKY252" s="221"/>
      <c r="JKZ252" s="221"/>
      <c r="JLA252" s="221"/>
      <c r="JLB252" s="221"/>
      <c r="JLC252" s="221"/>
      <c r="JLD252" s="221"/>
      <c r="JLE252" s="221"/>
      <c r="JLF252" s="221"/>
      <c r="JLG252" s="221"/>
      <c r="JLH252" s="221"/>
      <c r="JLI252" s="221"/>
      <c r="JLJ252" s="221"/>
      <c r="JLK252" s="221"/>
      <c r="JLL252" s="221"/>
      <c r="JLM252" s="221"/>
      <c r="JLN252" s="221"/>
      <c r="JLO252" s="221"/>
      <c r="JLP252" s="221"/>
      <c r="JLQ252" s="221"/>
      <c r="JLR252" s="221"/>
      <c r="JLS252" s="221"/>
      <c r="JLT252" s="221"/>
      <c r="JLU252" s="221"/>
      <c r="JLV252" s="221"/>
      <c r="JLW252" s="221"/>
      <c r="JLX252" s="221"/>
      <c r="JLY252" s="221"/>
      <c r="JLZ252" s="221"/>
      <c r="JMA252" s="221"/>
      <c r="JMB252" s="221"/>
      <c r="JMC252" s="221"/>
      <c r="JMD252" s="221"/>
      <c r="JME252" s="221"/>
      <c r="JMF252" s="221"/>
      <c r="JMG252" s="221"/>
      <c r="JMH252" s="221"/>
      <c r="JMI252" s="221"/>
      <c r="JMJ252" s="221"/>
      <c r="JMK252" s="221"/>
      <c r="JML252" s="221"/>
      <c r="JMM252" s="221"/>
      <c r="JMN252" s="221"/>
      <c r="JMO252" s="221"/>
      <c r="JMP252" s="221"/>
      <c r="JMQ252" s="221"/>
      <c r="JMR252" s="221"/>
      <c r="JMS252" s="221"/>
      <c r="JMT252" s="221"/>
      <c r="JMU252" s="221"/>
      <c r="JMV252" s="221"/>
      <c r="JMW252" s="221"/>
      <c r="JMX252" s="221"/>
      <c r="JMY252" s="221"/>
      <c r="JMZ252" s="221"/>
      <c r="JNA252" s="221"/>
      <c r="JNB252" s="221"/>
      <c r="JNC252" s="221"/>
      <c r="JND252" s="221"/>
      <c r="JNE252" s="221"/>
      <c r="JNF252" s="221"/>
      <c r="JNG252" s="221"/>
      <c r="JNH252" s="221"/>
      <c r="JNI252" s="221"/>
      <c r="JNJ252" s="221"/>
      <c r="JNK252" s="221"/>
      <c r="JNL252" s="221"/>
      <c r="JNM252" s="221"/>
      <c r="JNN252" s="221"/>
      <c r="JNO252" s="221"/>
      <c r="JNP252" s="221"/>
      <c r="JNQ252" s="221"/>
      <c r="JNR252" s="221"/>
      <c r="JNS252" s="221"/>
      <c r="JNT252" s="221"/>
      <c r="JNU252" s="221"/>
      <c r="JNV252" s="221"/>
      <c r="JNW252" s="221"/>
      <c r="JNX252" s="221"/>
      <c r="JNY252" s="221"/>
      <c r="JNZ252" s="221"/>
      <c r="JOA252" s="221"/>
      <c r="JOB252" s="221"/>
      <c r="JOC252" s="221"/>
      <c r="JOD252" s="221"/>
      <c r="JOE252" s="221"/>
      <c r="JOF252" s="221"/>
      <c r="JOG252" s="221"/>
      <c r="JOH252" s="221"/>
      <c r="JOI252" s="221"/>
      <c r="JOJ252" s="221"/>
      <c r="JOK252" s="221"/>
      <c r="JOL252" s="221"/>
      <c r="JOM252" s="221"/>
      <c r="JON252" s="221"/>
      <c r="JOO252" s="221"/>
      <c r="JOP252" s="221"/>
      <c r="JOQ252" s="221"/>
      <c r="JOR252" s="221"/>
      <c r="JOS252" s="221"/>
      <c r="JOT252" s="221"/>
      <c r="JOU252" s="221"/>
      <c r="JOV252" s="221"/>
      <c r="JOW252" s="221"/>
      <c r="JOX252" s="221"/>
      <c r="JOY252" s="221"/>
      <c r="JOZ252" s="221"/>
      <c r="JPA252" s="221"/>
      <c r="JPB252" s="221"/>
      <c r="JPC252" s="221"/>
      <c r="JPD252" s="221"/>
      <c r="JPE252" s="221"/>
      <c r="JPF252" s="221"/>
      <c r="JPG252" s="221"/>
      <c r="JPH252" s="221"/>
      <c r="JPI252" s="221"/>
      <c r="JPJ252" s="221"/>
      <c r="JPK252" s="221"/>
      <c r="JPL252" s="221"/>
      <c r="JPM252" s="221"/>
      <c r="JPN252" s="221"/>
      <c r="JPO252" s="221"/>
      <c r="JPP252" s="221"/>
      <c r="JPQ252" s="221"/>
      <c r="JPR252" s="221"/>
      <c r="JPS252" s="221"/>
      <c r="JPT252" s="221"/>
      <c r="JPU252" s="221"/>
      <c r="JPV252" s="221"/>
      <c r="JPW252" s="221"/>
      <c r="JPX252" s="221"/>
      <c r="JPY252" s="221"/>
      <c r="JPZ252" s="221"/>
      <c r="JQA252" s="221"/>
      <c r="JQB252" s="221"/>
      <c r="JQC252" s="221"/>
      <c r="JQD252" s="221"/>
      <c r="JQE252" s="221"/>
      <c r="JQF252" s="221"/>
      <c r="JQG252" s="221"/>
      <c r="JQH252" s="221"/>
      <c r="JQI252" s="221"/>
      <c r="JQJ252" s="221"/>
      <c r="JQK252" s="221"/>
      <c r="JQL252" s="221"/>
      <c r="JQM252" s="221"/>
      <c r="JQN252" s="221"/>
      <c r="JQO252" s="221"/>
      <c r="JQP252" s="221"/>
      <c r="JQQ252" s="221"/>
      <c r="JQR252" s="221"/>
      <c r="JQS252" s="221"/>
      <c r="JQT252" s="221"/>
      <c r="JQU252" s="221"/>
      <c r="JQV252" s="221"/>
      <c r="JQW252" s="221"/>
      <c r="JQX252" s="221"/>
      <c r="JQY252" s="221"/>
      <c r="JQZ252" s="221"/>
      <c r="JRA252" s="221"/>
      <c r="JRB252" s="221"/>
      <c r="JRC252" s="221"/>
      <c r="JRD252" s="221"/>
      <c r="JRE252" s="221"/>
      <c r="JRF252" s="221"/>
      <c r="JRG252" s="221"/>
      <c r="JRH252" s="221"/>
      <c r="JRI252" s="221"/>
      <c r="JRJ252" s="221"/>
      <c r="JRK252" s="221"/>
      <c r="JRL252" s="221"/>
      <c r="JRM252" s="221"/>
      <c r="JRN252" s="221"/>
      <c r="JRO252" s="221"/>
      <c r="JRP252" s="221"/>
      <c r="JRQ252" s="221"/>
      <c r="JRR252" s="221"/>
      <c r="JRS252" s="221"/>
      <c r="JRT252" s="221"/>
      <c r="JRU252" s="221"/>
      <c r="JRV252" s="221"/>
      <c r="JRW252" s="221"/>
      <c r="JRX252" s="221"/>
      <c r="JRY252" s="221"/>
      <c r="JRZ252" s="221"/>
      <c r="JSA252" s="221"/>
      <c r="JSB252" s="221"/>
      <c r="JSC252" s="221"/>
      <c r="JSD252" s="221"/>
      <c r="JSE252" s="221"/>
      <c r="JSF252" s="221"/>
      <c r="JSG252" s="221"/>
      <c r="JSH252" s="221"/>
      <c r="JSI252" s="221"/>
      <c r="JSJ252" s="221"/>
      <c r="JSK252" s="221"/>
      <c r="JSL252" s="221"/>
      <c r="JSM252" s="221"/>
      <c r="JSN252" s="221"/>
      <c r="JSO252" s="221"/>
      <c r="JSP252" s="221"/>
      <c r="JSQ252" s="221"/>
      <c r="JSR252" s="221"/>
      <c r="JSS252" s="221"/>
      <c r="JST252" s="221"/>
      <c r="JSU252" s="221"/>
      <c r="JSV252" s="221"/>
      <c r="JSW252" s="221"/>
      <c r="JSX252" s="221"/>
      <c r="JSY252" s="221"/>
      <c r="JSZ252" s="221"/>
      <c r="JTA252" s="221"/>
      <c r="JTB252" s="221"/>
      <c r="JTC252" s="221"/>
      <c r="JTD252" s="221"/>
      <c r="JTE252" s="221"/>
      <c r="JTF252" s="221"/>
      <c r="JTG252" s="221"/>
      <c r="JTH252" s="221"/>
      <c r="JTI252" s="221"/>
      <c r="JTJ252" s="221"/>
      <c r="JTK252" s="221"/>
      <c r="JTL252" s="221"/>
      <c r="JTM252" s="221"/>
      <c r="JTN252" s="221"/>
      <c r="JTO252" s="221"/>
      <c r="JTP252" s="221"/>
      <c r="JTQ252" s="221"/>
      <c r="JTR252" s="221"/>
      <c r="JTS252" s="221"/>
      <c r="JTT252" s="221"/>
      <c r="JTU252" s="221"/>
      <c r="JTV252" s="221"/>
      <c r="JTW252" s="221"/>
      <c r="JTX252" s="221"/>
      <c r="JTY252" s="221"/>
      <c r="JTZ252" s="221"/>
      <c r="JUA252" s="221"/>
      <c r="JUB252" s="221"/>
      <c r="JUC252" s="221"/>
      <c r="JUD252" s="221"/>
      <c r="JUE252" s="221"/>
      <c r="JUF252" s="221"/>
      <c r="JUG252" s="221"/>
      <c r="JUH252" s="221"/>
      <c r="JUI252" s="221"/>
      <c r="JUJ252" s="221"/>
      <c r="JUK252" s="221"/>
      <c r="JUL252" s="221"/>
      <c r="JUM252" s="221"/>
      <c r="JUN252" s="221"/>
      <c r="JUO252" s="221"/>
      <c r="JUP252" s="221"/>
      <c r="JUQ252" s="221"/>
      <c r="JUR252" s="221"/>
      <c r="JUS252" s="221"/>
      <c r="JUT252" s="221"/>
      <c r="JUU252" s="221"/>
      <c r="JUV252" s="221"/>
      <c r="JUW252" s="221"/>
      <c r="JUX252" s="221"/>
      <c r="JUY252" s="221"/>
      <c r="JUZ252" s="221"/>
      <c r="JVA252" s="221"/>
      <c r="JVB252" s="221"/>
      <c r="JVC252" s="221"/>
      <c r="JVD252" s="221"/>
      <c r="JVE252" s="221"/>
      <c r="JVF252" s="221"/>
      <c r="JVG252" s="221"/>
      <c r="JVH252" s="221"/>
      <c r="JVI252" s="221"/>
      <c r="JVJ252" s="221"/>
      <c r="JVK252" s="221"/>
      <c r="JVL252" s="221"/>
      <c r="JVM252" s="221"/>
      <c r="JVN252" s="221"/>
      <c r="JVO252" s="221"/>
      <c r="JVP252" s="221"/>
      <c r="JVQ252" s="221"/>
      <c r="JVR252" s="221"/>
      <c r="JVS252" s="221"/>
      <c r="JVT252" s="221"/>
      <c r="JVU252" s="221"/>
      <c r="JVV252" s="221"/>
      <c r="JVW252" s="221"/>
      <c r="JVX252" s="221"/>
      <c r="JVY252" s="221"/>
      <c r="JVZ252" s="221"/>
      <c r="JWA252" s="221"/>
      <c r="JWB252" s="221"/>
      <c r="JWC252" s="221"/>
      <c r="JWD252" s="221"/>
      <c r="JWE252" s="221"/>
      <c r="JWF252" s="221"/>
      <c r="JWG252" s="221"/>
      <c r="JWH252" s="221"/>
      <c r="JWI252" s="221"/>
      <c r="JWJ252" s="221"/>
      <c r="JWK252" s="221"/>
      <c r="JWL252" s="221"/>
      <c r="JWM252" s="221"/>
      <c r="JWN252" s="221"/>
      <c r="JWO252" s="221"/>
      <c r="JWP252" s="221"/>
      <c r="JWQ252" s="221"/>
      <c r="JWR252" s="221"/>
      <c r="JWS252" s="221"/>
      <c r="JWT252" s="221"/>
      <c r="JWU252" s="221"/>
      <c r="JWV252" s="221"/>
      <c r="JWW252" s="221"/>
      <c r="JWX252" s="221"/>
      <c r="JWY252" s="221"/>
      <c r="JWZ252" s="221"/>
      <c r="JXA252" s="221"/>
      <c r="JXB252" s="221"/>
      <c r="JXC252" s="221"/>
      <c r="JXD252" s="221"/>
      <c r="JXE252" s="221"/>
      <c r="JXF252" s="221"/>
      <c r="JXG252" s="221"/>
      <c r="JXH252" s="221"/>
      <c r="JXI252" s="221"/>
      <c r="JXJ252" s="221"/>
      <c r="JXK252" s="221"/>
      <c r="JXL252" s="221"/>
      <c r="JXM252" s="221"/>
      <c r="JXN252" s="221"/>
      <c r="JXO252" s="221"/>
      <c r="JXP252" s="221"/>
      <c r="JXQ252" s="221"/>
      <c r="JXR252" s="221"/>
      <c r="JXS252" s="221"/>
      <c r="JXT252" s="221"/>
      <c r="JXU252" s="221"/>
      <c r="JXV252" s="221"/>
      <c r="JXW252" s="221"/>
      <c r="JXX252" s="221"/>
      <c r="JXY252" s="221"/>
      <c r="JXZ252" s="221"/>
      <c r="JYA252" s="221"/>
      <c r="JYB252" s="221"/>
      <c r="JYC252" s="221"/>
      <c r="JYD252" s="221"/>
      <c r="JYE252" s="221"/>
      <c r="JYF252" s="221"/>
      <c r="JYG252" s="221"/>
      <c r="JYH252" s="221"/>
      <c r="JYI252" s="221"/>
      <c r="JYJ252" s="221"/>
      <c r="JYK252" s="221"/>
      <c r="JYL252" s="221"/>
      <c r="JYM252" s="221"/>
      <c r="JYN252" s="221"/>
      <c r="JYO252" s="221"/>
      <c r="JYP252" s="221"/>
      <c r="JYQ252" s="221"/>
      <c r="JYR252" s="221"/>
      <c r="JYS252" s="221"/>
      <c r="JYT252" s="221"/>
      <c r="JYU252" s="221"/>
      <c r="JYV252" s="221"/>
      <c r="JYW252" s="221"/>
      <c r="JYX252" s="221"/>
      <c r="JYY252" s="221"/>
      <c r="JYZ252" s="221"/>
      <c r="JZA252" s="221"/>
      <c r="JZB252" s="221"/>
      <c r="JZC252" s="221"/>
      <c r="JZD252" s="221"/>
      <c r="JZE252" s="221"/>
      <c r="JZF252" s="221"/>
      <c r="JZG252" s="221"/>
      <c r="JZH252" s="221"/>
      <c r="JZI252" s="221"/>
      <c r="JZJ252" s="221"/>
      <c r="JZK252" s="221"/>
      <c r="JZL252" s="221"/>
      <c r="JZM252" s="221"/>
      <c r="JZN252" s="221"/>
      <c r="JZO252" s="221"/>
      <c r="JZP252" s="221"/>
      <c r="JZQ252" s="221"/>
      <c r="JZR252" s="221"/>
      <c r="JZS252" s="221"/>
      <c r="JZT252" s="221"/>
      <c r="JZU252" s="221"/>
      <c r="JZV252" s="221"/>
      <c r="JZW252" s="221"/>
      <c r="JZX252" s="221"/>
      <c r="JZY252" s="221"/>
      <c r="JZZ252" s="221"/>
      <c r="KAA252" s="221"/>
      <c r="KAB252" s="221"/>
      <c r="KAC252" s="221"/>
      <c r="KAD252" s="221"/>
      <c r="KAE252" s="221"/>
      <c r="KAF252" s="221"/>
      <c r="KAG252" s="221"/>
      <c r="KAH252" s="221"/>
      <c r="KAI252" s="221"/>
      <c r="KAJ252" s="221"/>
      <c r="KAK252" s="221"/>
      <c r="KAL252" s="221"/>
      <c r="KAM252" s="221"/>
      <c r="KAN252" s="221"/>
      <c r="KAO252" s="221"/>
      <c r="KAP252" s="221"/>
      <c r="KAQ252" s="221"/>
      <c r="KAR252" s="221"/>
      <c r="KAS252" s="221"/>
      <c r="KAT252" s="221"/>
      <c r="KAU252" s="221"/>
      <c r="KAV252" s="221"/>
      <c r="KAW252" s="221"/>
      <c r="KAX252" s="221"/>
      <c r="KAY252" s="221"/>
      <c r="KAZ252" s="221"/>
      <c r="KBA252" s="221"/>
      <c r="KBB252" s="221"/>
      <c r="KBC252" s="221"/>
      <c r="KBD252" s="221"/>
      <c r="KBE252" s="221"/>
      <c r="KBF252" s="221"/>
      <c r="KBG252" s="221"/>
      <c r="KBH252" s="221"/>
      <c r="KBI252" s="221"/>
      <c r="KBJ252" s="221"/>
      <c r="KBK252" s="221"/>
      <c r="KBL252" s="221"/>
      <c r="KBM252" s="221"/>
      <c r="KBN252" s="221"/>
      <c r="KBO252" s="221"/>
      <c r="KBP252" s="221"/>
      <c r="KBQ252" s="221"/>
      <c r="KBR252" s="221"/>
      <c r="KBS252" s="221"/>
      <c r="KBT252" s="221"/>
      <c r="KBU252" s="221"/>
      <c r="KBV252" s="221"/>
      <c r="KBW252" s="221"/>
      <c r="KBX252" s="221"/>
      <c r="KBY252" s="221"/>
      <c r="KBZ252" s="221"/>
      <c r="KCA252" s="221"/>
      <c r="KCB252" s="221"/>
      <c r="KCC252" s="221"/>
      <c r="KCD252" s="221"/>
      <c r="KCE252" s="221"/>
      <c r="KCF252" s="221"/>
      <c r="KCG252" s="221"/>
      <c r="KCH252" s="221"/>
      <c r="KCI252" s="221"/>
      <c r="KCJ252" s="221"/>
      <c r="KCK252" s="221"/>
      <c r="KCL252" s="221"/>
      <c r="KCM252" s="221"/>
      <c r="KCN252" s="221"/>
      <c r="KCO252" s="221"/>
      <c r="KCP252" s="221"/>
      <c r="KCQ252" s="221"/>
      <c r="KCR252" s="221"/>
      <c r="KCS252" s="221"/>
      <c r="KCT252" s="221"/>
      <c r="KCU252" s="221"/>
      <c r="KCV252" s="221"/>
      <c r="KCW252" s="221"/>
      <c r="KCX252" s="221"/>
      <c r="KCY252" s="221"/>
      <c r="KCZ252" s="221"/>
      <c r="KDA252" s="221"/>
      <c r="KDB252" s="221"/>
      <c r="KDC252" s="221"/>
      <c r="KDD252" s="221"/>
      <c r="KDE252" s="221"/>
      <c r="KDF252" s="221"/>
      <c r="KDG252" s="221"/>
      <c r="KDH252" s="221"/>
      <c r="KDI252" s="221"/>
      <c r="KDJ252" s="221"/>
      <c r="KDK252" s="221"/>
      <c r="KDL252" s="221"/>
      <c r="KDM252" s="221"/>
      <c r="KDN252" s="221"/>
      <c r="KDO252" s="221"/>
      <c r="KDP252" s="221"/>
      <c r="KDQ252" s="221"/>
      <c r="KDR252" s="221"/>
      <c r="KDS252" s="221"/>
      <c r="KDT252" s="221"/>
      <c r="KDU252" s="221"/>
      <c r="KDV252" s="221"/>
      <c r="KDW252" s="221"/>
      <c r="KDX252" s="221"/>
      <c r="KDY252" s="221"/>
      <c r="KDZ252" s="221"/>
      <c r="KEA252" s="221"/>
      <c r="KEB252" s="221"/>
      <c r="KEC252" s="221"/>
      <c r="KED252" s="221"/>
      <c r="KEE252" s="221"/>
      <c r="KEF252" s="221"/>
      <c r="KEG252" s="221"/>
      <c r="KEH252" s="221"/>
      <c r="KEI252" s="221"/>
      <c r="KEJ252" s="221"/>
      <c r="KEK252" s="221"/>
      <c r="KEL252" s="221"/>
      <c r="KEM252" s="221"/>
      <c r="KEN252" s="221"/>
      <c r="KEO252" s="221"/>
      <c r="KEP252" s="221"/>
      <c r="KEQ252" s="221"/>
      <c r="KER252" s="221"/>
      <c r="KES252" s="221"/>
      <c r="KET252" s="221"/>
      <c r="KEU252" s="221"/>
      <c r="KEV252" s="221"/>
      <c r="KEW252" s="221"/>
      <c r="KEX252" s="221"/>
      <c r="KEY252" s="221"/>
      <c r="KEZ252" s="221"/>
      <c r="KFA252" s="221"/>
      <c r="KFB252" s="221"/>
      <c r="KFC252" s="221"/>
      <c r="KFD252" s="221"/>
      <c r="KFE252" s="221"/>
      <c r="KFF252" s="221"/>
      <c r="KFG252" s="221"/>
      <c r="KFH252" s="221"/>
      <c r="KFI252" s="221"/>
      <c r="KFJ252" s="221"/>
      <c r="KFK252" s="221"/>
      <c r="KFL252" s="221"/>
      <c r="KFM252" s="221"/>
      <c r="KFN252" s="221"/>
      <c r="KFO252" s="221"/>
      <c r="KFP252" s="221"/>
      <c r="KFQ252" s="221"/>
      <c r="KFR252" s="221"/>
      <c r="KFS252" s="221"/>
      <c r="KFT252" s="221"/>
      <c r="KFU252" s="221"/>
      <c r="KFV252" s="221"/>
      <c r="KFW252" s="221"/>
      <c r="KFX252" s="221"/>
      <c r="KFY252" s="221"/>
      <c r="KFZ252" s="221"/>
      <c r="KGA252" s="221"/>
      <c r="KGB252" s="221"/>
      <c r="KGC252" s="221"/>
      <c r="KGD252" s="221"/>
      <c r="KGE252" s="221"/>
      <c r="KGF252" s="221"/>
      <c r="KGG252" s="221"/>
      <c r="KGH252" s="221"/>
      <c r="KGI252" s="221"/>
      <c r="KGJ252" s="221"/>
      <c r="KGK252" s="221"/>
      <c r="KGL252" s="221"/>
      <c r="KGM252" s="221"/>
      <c r="KGN252" s="221"/>
      <c r="KGO252" s="221"/>
      <c r="KGP252" s="221"/>
      <c r="KGQ252" s="221"/>
      <c r="KGR252" s="221"/>
      <c r="KGS252" s="221"/>
      <c r="KGT252" s="221"/>
      <c r="KGU252" s="221"/>
      <c r="KGV252" s="221"/>
      <c r="KGW252" s="221"/>
      <c r="KGX252" s="221"/>
      <c r="KGY252" s="221"/>
      <c r="KGZ252" s="221"/>
      <c r="KHA252" s="221"/>
      <c r="KHB252" s="221"/>
      <c r="KHC252" s="221"/>
      <c r="KHD252" s="221"/>
      <c r="KHE252" s="221"/>
      <c r="KHF252" s="221"/>
      <c r="KHG252" s="221"/>
      <c r="KHH252" s="221"/>
      <c r="KHI252" s="221"/>
      <c r="KHJ252" s="221"/>
      <c r="KHK252" s="221"/>
      <c r="KHL252" s="221"/>
      <c r="KHM252" s="221"/>
      <c r="KHN252" s="221"/>
      <c r="KHO252" s="221"/>
      <c r="KHP252" s="221"/>
      <c r="KHQ252" s="221"/>
      <c r="KHR252" s="221"/>
      <c r="KHS252" s="221"/>
      <c r="KHT252" s="221"/>
      <c r="KHU252" s="221"/>
      <c r="KHV252" s="221"/>
      <c r="KHW252" s="221"/>
      <c r="KHX252" s="221"/>
      <c r="KHY252" s="221"/>
      <c r="KHZ252" s="221"/>
      <c r="KIA252" s="221"/>
      <c r="KIB252" s="221"/>
      <c r="KIC252" s="221"/>
      <c r="KID252" s="221"/>
      <c r="KIE252" s="221"/>
      <c r="KIF252" s="221"/>
      <c r="KIG252" s="221"/>
      <c r="KIH252" s="221"/>
      <c r="KII252" s="221"/>
      <c r="KIJ252" s="221"/>
      <c r="KIK252" s="221"/>
      <c r="KIL252" s="221"/>
      <c r="KIM252" s="221"/>
      <c r="KIN252" s="221"/>
      <c r="KIO252" s="221"/>
      <c r="KIP252" s="221"/>
      <c r="KIQ252" s="221"/>
      <c r="KIR252" s="221"/>
      <c r="KIS252" s="221"/>
      <c r="KIT252" s="221"/>
      <c r="KIU252" s="221"/>
      <c r="KIV252" s="221"/>
      <c r="KIW252" s="221"/>
      <c r="KIX252" s="221"/>
      <c r="KIY252" s="221"/>
      <c r="KIZ252" s="221"/>
      <c r="KJA252" s="221"/>
      <c r="KJB252" s="221"/>
      <c r="KJC252" s="221"/>
      <c r="KJD252" s="221"/>
      <c r="KJE252" s="221"/>
      <c r="KJF252" s="221"/>
      <c r="KJG252" s="221"/>
      <c r="KJH252" s="221"/>
      <c r="KJI252" s="221"/>
      <c r="KJJ252" s="221"/>
      <c r="KJK252" s="221"/>
      <c r="KJL252" s="221"/>
      <c r="KJM252" s="221"/>
      <c r="KJN252" s="221"/>
      <c r="KJO252" s="221"/>
      <c r="KJP252" s="221"/>
      <c r="KJQ252" s="221"/>
      <c r="KJR252" s="221"/>
      <c r="KJS252" s="221"/>
      <c r="KJT252" s="221"/>
      <c r="KJU252" s="221"/>
      <c r="KJV252" s="221"/>
      <c r="KJW252" s="221"/>
      <c r="KJX252" s="221"/>
      <c r="KJY252" s="221"/>
      <c r="KJZ252" s="221"/>
      <c r="KKA252" s="221"/>
      <c r="KKB252" s="221"/>
      <c r="KKC252" s="221"/>
      <c r="KKD252" s="221"/>
      <c r="KKE252" s="221"/>
      <c r="KKF252" s="221"/>
      <c r="KKG252" s="221"/>
      <c r="KKH252" s="221"/>
      <c r="KKI252" s="221"/>
      <c r="KKJ252" s="221"/>
      <c r="KKK252" s="221"/>
      <c r="KKL252" s="221"/>
      <c r="KKM252" s="221"/>
      <c r="KKN252" s="221"/>
      <c r="KKO252" s="221"/>
      <c r="KKP252" s="221"/>
      <c r="KKQ252" s="221"/>
      <c r="KKR252" s="221"/>
      <c r="KKS252" s="221"/>
      <c r="KKT252" s="221"/>
      <c r="KKU252" s="221"/>
      <c r="KKV252" s="221"/>
      <c r="KKW252" s="221"/>
      <c r="KKX252" s="221"/>
      <c r="KKY252" s="221"/>
      <c r="KKZ252" s="221"/>
      <c r="KLA252" s="221"/>
      <c r="KLB252" s="221"/>
      <c r="KLC252" s="221"/>
      <c r="KLD252" s="221"/>
      <c r="KLE252" s="221"/>
      <c r="KLF252" s="221"/>
      <c r="KLG252" s="221"/>
      <c r="KLH252" s="221"/>
      <c r="KLI252" s="221"/>
      <c r="KLJ252" s="221"/>
      <c r="KLK252" s="221"/>
      <c r="KLL252" s="221"/>
      <c r="KLM252" s="221"/>
      <c r="KLN252" s="221"/>
      <c r="KLO252" s="221"/>
      <c r="KLP252" s="221"/>
      <c r="KLQ252" s="221"/>
      <c r="KLR252" s="221"/>
      <c r="KLS252" s="221"/>
      <c r="KLT252" s="221"/>
      <c r="KLU252" s="221"/>
      <c r="KLV252" s="221"/>
      <c r="KLW252" s="221"/>
      <c r="KLX252" s="221"/>
      <c r="KLY252" s="221"/>
      <c r="KLZ252" s="221"/>
      <c r="KMA252" s="221"/>
      <c r="KMB252" s="221"/>
      <c r="KMC252" s="221"/>
      <c r="KMD252" s="221"/>
      <c r="KME252" s="221"/>
      <c r="KMF252" s="221"/>
      <c r="KMG252" s="221"/>
      <c r="KMH252" s="221"/>
      <c r="KMI252" s="221"/>
      <c r="KMJ252" s="221"/>
      <c r="KMK252" s="221"/>
      <c r="KML252" s="221"/>
      <c r="KMM252" s="221"/>
      <c r="KMN252" s="221"/>
      <c r="KMO252" s="221"/>
      <c r="KMP252" s="221"/>
      <c r="KMQ252" s="221"/>
      <c r="KMR252" s="221"/>
      <c r="KMS252" s="221"/>
      <c r="KMT252" s="221"/>
      <c r="KMU252" s="221"/>
      <c r="KMV252" s="221"/>
      <c r="KMW252" s="221"/>
      <c r="KMX252" s="221"/>
      <c r="KMY252" s="221"/>
      <c r="KMZ252" s="221"/>
      <c r="KNA252" s="221"/>
      <c r="KNB252" s="221"/>
      <c r="KNC252" s="221"/>
      <c r="KND252" s="221"/>
      <c r="KNE252" s="221"/>
      <c r="KNF252" s="221"/>
      <c r="KNG252" s="221"/>
      <c r="KNH252" s="221"/>
      <c r="KNI252" s="221"/>
      <c r="KNJ252" s="221"/>
      <c r="KNK252" s="221"/>
      <c r="KNL252" s="221"/>
      <c r="KNM252" s="221"/>
      <c r="KNN252" s="221"/>
      <c r="KNO252" s="221"/>
      <c r="KNP252" s="221"/>
      <c r="KNQ252" s="221"/>
      <c r="KNR252" s="221"/>
      <c r="KNS252" s="221"/>
      <c r="KNT252" s="221"/>
      <c r="KNU252" s="221"/>
      <c r="KNV252" s="221"/>
      <c r="KNW252" s="221"/>
      <c r="KNX252" s="221"/>
      <c r="KNY252" s="221"/>
      <c r="KNZ252" s="221"/>
      <c r="KOA252" s="221"/>
      <c r="KOB252" s="221"/>
      <c r="KOC252" s="221"/>
      <c r="KOD252" s="221"/>
      <c r="KOE252" s="221"/>
      <c r="KOF252" s="221"/>
      <c r="KOG252" s="221"/>
      <c r="KOH252" s="221"/>
      <c r="KOI252" s="221"/>
      <c r="KOJ252" s="221"/>
      <c r="KOK252" s="221"/>
      <c r="KOL252" s="221"/>
      <c r="KOM252" s="221"/>
      <c r="KON252" s="221"/>
      <c r="KOO252" s="221"/>
      <c r="KOP252" s="221"/>
      <c r="KOQ252" s="221"/>
      <c r="KOR252" s="221"/>
      <c r="KOS252" s="221"/>
      <c r="KOT252" s="221"/>
      <c r="KOU252" s="221"/>
      <c r="KOV252" s="221"/>
      <c r="KOW252" s="221"/>
      <c r="KOX252" s="221"/>
      <c r="KOY252" s="221"/>
      <c r="KOZ252" s="221"/>
      <c r="KPA252" s="221"/>
      <c r="KPB252" s="221"/>
      <c r="KPC252" s="221"/>
      <c r="KPD252" s="221"/>
      <c r="KPE252" s="221"/>
      <c r="KPF252" s="221"/>
      <c r="KPG252" s="221"/>
      <c r="KPH252" s="221"/>
      <c r="KPI252" s="221"/>
      <c r="KPJ252" s="221"/>
      <c r="KPK252" s="221"/>
      <c r="KPL252" s="221"/>
      <c r="KPM252" s="221"/>
      <c r="KPN252" s="221"/>
      <c r="KPO252" s="221"/>
      <c r="KPP252" s="221"/>
      <c r="KPQ252" s="221"/>
      <c r="KPR252" s="221"/>
      <c r="KPS252" s="221"/>
      <c r="KPT252" s="221"/>
      <c r="KPU252" s="221"/>
      <c r="KPV252" s="221"/>
      <c r="KPW252" s="221"/>
      <c r="KPX252" s="221"/>
      <c r="KPY252" s="221"/>
      <c r="KPZ252" s="221"/>
      <c r="KQA252" s="221"/>
      <c r="KQB252" s="221"/>
      <c r="KQC252" s="221"/>
      <c r="KQD252" s="221"/>
      <c r="KQE252" s="221"/>
      <c r="KQF252" s="221"/>
      <c r="KQG252" s="221"/>
      <c r="KQH252" s="221"/>
      <c r="KQI252" s="221"/>
      <c r="KQJ252" s="221"/>
      <c r="KQK252" s="221"/>
      <c r="KQL252" s="221"/>
      <c r="KQM252" s="221"/>
      <c r="KQN252" s="221"/>
      <c r="KQO252" s="221"/>
      <c r="KQP252" s="221"/>
      <c r="KQQ252" s="221"/>
      <c r="KQR252" s="221"/>
      <c r="KQS252" s="221"/>
      <c r="KQT252" s="221"/>
      <c r="KQU252" s="221"/>
      <c r="KQV252" s="221"/>
      <c r="KQW252" s="221"/>
      <c r="KQX252" s="221"/>
      <c r="KQY252" s="221"/>
      <c r="KQZ252" s="221"/>
      <c r="KRA252" s="221"/>
      <c r="KRB252" s="221"/>
      <c r="KRC252" s="221"/>
      <c r="KRD252" s="221"/>
      <c r="KRE252" s="221"/>
      <c r="KRF252" s="221"/>
      <c r="KRG252" s="221"/>
      <c r="KRH252" s="221"/>
      <c r="KRI252" s="221"/>
      <c r="KRJ252" s="221"/>
      <c r="KRK252" s="221"/>
      <c r="KRL252" s="221"/>
      <c r="KRM252" s="221"/>
      <c r="KRN252" s="221"/>
      <c r="KRO252" s="221"/>
      <c r="KRP252" s="221"/>
      <c r="KRQ252" s="221"/>
      <c r="KRR252" s="221"/>
      <c r="KRS252" s="221"/>
      <c r="KRT252" s="221"/>
      <c r="KRU252" s="221"/>
      <c r="KRV252" s="221"/>
      <c r="KRW252" s="221"/>
      <c r="KRX252" s="221"/>
      <c r="KRY252" s="221"/>
      <c r="KRZ252" s="221"/>
      <c r="KSA252" s="221"/>
      <c r="KSB252" s="221"/>
      <c r="KSC252" s="221"/>
      <c r="KSD252" s="221"/>
      <c r="KSE252" s="221"/>
      <c r="KSF252" s="221"/>
      <c r="KSG252" s="221"/>
      <c r="KSH252" s="221"/>
      <c r="KSI252" s="221"/>
      <c r="KSJ252" s="221"/>
      <c r="KSK252" s="221"/>
      <c r="KSL252" s="221"/>
      <c r="KSM252" s="221"/>
      <c r="KSN252" s="221"/>
      <c r="KSO252" s="221"/>
      <c r="KSP252" s="221"/>
      <c r="KSQ252" s="221"/>
      <c r="KSR252" s="221"/>
      <c r="KSS252" s="221"/>
      <c r="KST252" s="221"/>
      <c r="KSU252" s="221"/>
      <c r="KSV252" s="221"/>
      <c r="KSW252" s="221"/>
      <c r="KSX252" s="221"/>
      <c r="KSY252" s="221"/>
      <c r="KSZ252" s="221"/>
      <c r="KTA252" s="221"/>
      <c r="KTB252" s="221"/>
      <c r="KTC252" s="221"/>
      <c r="KTD252" s="221"/>
      <c r="KTE252" s="221"/>
      <c r="KTF252" s="221"/>
      <c r="KTG252" s="221"/>
      <c r="KTH252" s="221"/>
      <c r="KTI252" s="221"/>
      <c r="KTJ252" s="221"/>
      <c r="KTK252" s="221"/>
      <c r="KTL252" s="221"/>
      <c r="KTM252" s="221"/>
      <c r="KTN252" s="221"/>
      <c r="KTO252" s="221"/>
      <c r="KTP252" s="221"/>
      <c r="KTQ252" s="221"/>
      <c r="KTR252" s="221"/>
      <c r="KTS252" s="221"/>
      <c r="KTT252" s="221"/>
      <c r="KTU252" s="221"/>
      <c r="KTV252" s="221"/>
      <c r="KTW252" s="221"/>
      <c r="KTX252" s="221"/>
      <c r="KTY252" s="221"/>
      <c r="KTZ252" s="221"/>
      <c r="KUA252" s="221"/>
      <c r="KUB252" s="221"/>
      <c r="KUC252" s="221"/>
      <c r="KUD252" s="221"/>
      <c r="KUE252" s="221"/>
      <c r="KUF252" s="221"/>
      <c r="KUG252" s="221"/>
      <c r="KUH252" s="221"/>
      <c r="KUI252" s="221"/>
      <c r="KUJ252" s="221"/>
      <c r="KUK252" s="221"/>
      <c r="KUL252" s="221"/>
      <c r="KUM252" s="221"/>
      <c r="KUN252" s="221"/>
      <c r="KUO252" s="221"/>
      <c r="KUP252" s="221"/>
      <c r="KUQ252" s="221"/>
      <c r="KUR252" s="221"/>
      <c r="KUS252" s="221"/>
      <c r="KUT252" s="221"/>
      <c r="KUU252" s="221"/>
      <c r="KUV252" s="221"/>
      <c r="KUW252" s="221"/>
      <c r="KUX252" s="221"/>
      <c r="KUY252" s="221"/>
      <c r="KUZ252" s="221"/>
      <c r="KVA252" s="221"/>
      <c r="KVB252" s="221"/>
      <c r="KVC252" s="221"/>
      <c r="KVD252" s="221"/>
      <c r="KVE252" s="221"/>
      <c r="KVF252" s="221"/>
      <c r="KVG252" s="221"/>
      <c r="KVH252" s="221"/>
      <c r="KVI252" s="221"/>
      <c r="KVJ252" s="221"/>
      <c r="KVK252" s="221"/>
      <c r="KVL252" s="221"/>
      <c r="KVM252" s="221"/>
      <c r="KVN252" s="221"/>
      <c r="KVO252" s="221"/>
      <c r="KVP252" s="221"/>
      <c r="KVQ252" s="221"/>
      <c r="KVR252" s="221"/>
      <c r="KVS252" s="221"/>
      <c r="KVT252" s="221"/>
      <c r="KVU252" s="221"/>
      <c r="KVV252" s="221"/>
      <c r="KVW252" s="221"/>
      <c r="KVX252" s="221"/>
      <c r="KVY252" s="221"/>
      <c r="KVZ252" s="221"/>
      <c r="KWA252" s="221"/>
      <c r="KWB252" s="221"/>
      <c r="KWC252" s="221"/>
      <c r="KWD252" s="221"/>
      <c r="KWE252" s="221"/>
      <c r="KWF252" s="221"/>
      <c r="KWG252" s="221"/>
      <c r="KWH252" s="221"/>
      <c r="KWI252" s="221"/>
      <c r="KWJ252" s="221"/>
      <c r="KWK252" s="221"/>
      <c r="KWL252" s="221"/>
      <c r="KWM252" s="221"/>
      <c r="KWN252" s="221"/>
      <c r="KWO252" s="221"/>
      <c r="KWP252" s="221"/>
      <c r="KWQ252" s="221"/>
      <c r="KWR252" s="221"/>
      <c r="KWS252" s="221"/>
      <c r="KWT252" s="221"/>
      <c r="KWU252" s="221"/>
      <c r="KWV252" s="221"/>
      <c r="KWW252" s="221"/>
      <c r="KWX252" s="221"/>
      <c r="KWY252" s="221"/>
      <c r="KWZ252" s="221"/>
      <c r="KXA252" s="221"/>
      <c r="KXB252" s="221"/>
      <c r="KXC252" s="221"/>
      <c r="KXD252" s="221"/>
      <c r="KXE252" s="221"/>
      <c r="KXF252" s="221"/>
      <c r="KXG252" s="221"/>
      <c r="KXH252" s="221"/>
      <c r="KXI252" s="221"/>
      <c r="KXJ252" s="221"/>
      <c r="KXK252" s="221"/>
      <c r="KXL252" s="221"/>
      <c r="KXM252" s="221"/>
      <c r="KXN252" s="221"/>
      <c r="KXO252" s="221"/>
      <c r="KXP252" s="221"/>
      <c r="KXQ252" s="221"/>
      <c r="KXR252" s="221"/>
      <c r="KXS252" s="221"/>
      <c r="KXT252" s="221"/>
      <c r="KXU252" s="221"/>
      <c r="KXV252" s="221"/>
      <c r="KXW252" s="221"/>
      <c r="KXX252" s="221"/>
      <c r="KXY252" s="221"/>
      <c r="KXZ252" s="221"/>
      <c r="KYA252" s="221"/>
      <c r="KYB252" s="221"/>
      <c r="KYC252" s="221"/>
      <c r="KYD252" s="221"/>
      <c r="KYE252" s="221"/>
      <c r="KYF252" s="221"/>
      <c r="KYG252" s="221"/>
      <c r="KYH252" s="221"/>
      <c r="KYI252" s="221"/>
      <c r="KYJ252" s="221"/>
      <c r="KYK252" s="221"/>
      <c r="KYL252" s="221"/>
      <c r="KYM252" s="221"/>
      <c r="KYN252" s="221"/>
      <c r="KYO252" s="221"/>
      <c r="KYP252" s="221"/>
      <c r="KYQ252" s="221"/>
      <c r="KYR252" s="221"/>
      <c r="KYS252" s="221"/>
      <c r="KYT252" s="221"/>
      <c r="KYU252" s="221"/>
      <c r="KYV252" s="221"/>
      <c r="KYW252" s="221"/>
      <c r="KYX252" s="221"/>
      <c r="KYY252" s="221"/>
      <c r="KYZ252" s="221"/>
      <c r="KZA252" s="221"/>
      <c r="KZB252" s="221"/>
      <c r="KZC252" s="221"/>
      <c r="KZD252" s="221"/>
      <c r="KZE252" s="221"/>
      <c r="KZF252" s="221"/>
      <c r="KZG252" s="221"/>
      <c r="KZH252" s="221"/>
      <c r="KZI252" s="221"/>
      <c r="KZJ252" s="221"/>
      <c r="KZK252" s="221"/>
      <c r="KZL252" s="221"/>
      <c r="KZM252" s="221"/>
      <c r="KZN252" s="221"/>
      <c r="KZO252" s="221"/>
      <c r="KZP252" s="221"/>
      <c r="KZQ252" s="221"/>
      <c r="KZR252" s="221"/>
      <c r="KZS252" s="221"/>
      <c r="KZT252" s="221"/>
      <c r="KZU252" s="221"/>
      <c r="KZV252" s="221"/>
      <c r="KZW252" s="221"/>
      <c r="KZX252" s="221"/>
      <c r="KZY252" s="221"/>
      <c r="KZZ252" s="221"/>
      <c r="LAA252" s="221"/>
      <c r="LAB252" s="221"/>
      <c r="LAC252" s="221"/>
      <c r="LAD252" s="221"/>
      <c r="LAE252" s="221"/>
      <c r="LAF252" s="221"/>
      <c r="LAG252" s="221"/>
      <c r="LAH252" s="221"/>
      <c r="LAI252" s="221"/>
      <c r="LAJ252" s="221"/>
      <c r="LAK252" s="221"/>
      <c r="LAL252" s="221"/>
      <c r="LAM252" s="221"/>
      <c r="LAN252" s="221"/>
      <c r="LAO252" s="221"/>
      <c r="LAP252" s="221"/>
      <c r="LAQ252" s="221"/>
      <c r="LAR252" s="221"/>
      <c r="LAS252" s="221"/>
      <c r="LAT252" s="221"/>
      <c r="LAU252" s="221"/>
      <c r="LAV252" s="221"/>
      <c r="LAW252" s="221"/>
      <c r="LAX252" s="221"/>
      <c r="LAY252" s="221"/>
      <c r="LAZ252" s="221"/>
      <c r="LBA252" s="221"/>
      <c r="LBB252" s="221"/>
      <c r="LBC252" s="221"/>
      <c r="LBD252" s="221"/>
      <c r="LBE252" s="221"/>
      <c r="LBF252" s="221"/>
      <c r="LBG252" s="221"/>
      <c r="LBH252" s="221"/>
      <c r="LBI252" s="221"/>
      <c r="LBJ252" s="221"/>
      <c r="LBK252" s="221"/>
      <c r="LBL252" s="221"/>
      <c r="LBM252" s="221"/>
      <c r="LBN252" s="221"/>
      <c r="LBO252" s="221"/>
      <c r="LBP252" s="221"/>
      <c r="LBQ252" s="221"/>
      <c r="LBR252" s="221"/>
      <c r="LBS252" s="221"/>
      <c r="LBT252" s="221"/>
      <c r="LBU252" s="221"/>
      <c r="LBV252" s="221"/>
      <c r="LBW252" s="221"/>
      <c r="LBX252" s="221"/>
      <c r="LBY252" s="221"/>
      <c r="LBZ252" s="221"/>
      <c r="LCA252" s="221"/>
      <c r="LCB252" s="221"/>
      <c r="LCC252" s="221"/>
      <c r="LCD252" s="221"/>
      <c r="LCE252" s="221"/>
      <c r="LCF252" s="221"/>
      <c r="LCG252" s="221"/>
      <c r="LCH252" s="221"/>
      <c r="LCI252" s="221"/>
      <c r="LCJ252" s="221"/>
      <c r="LCK252" s="221"/>
      <c r="LCL252" s="221"/>
      <c r="LCM252" s="221"/>
      <c r="LCN252" s="221"/>
      <c r="LCO252" s="221"/>
      <c r="LCP252" s="221"/>
      <c r="LCQ252" s="221"/>
      <c r="LCR252" s="221"/>
      <c r="LCS252" s="221"/>
      <c r="LCT252" s="221"/>
      <c r="LCU252" s="221"/>
      <c r="LCV252" s="221"/>
      <c r="LCW252" s="221"/>
      <c r="LCX252" s="221"/>
      <c r="LCY252" s="221"/>
      <c r="LCZ252" s="221"/>
      <c r="LDA252" s="221"/>
      <c r="LDB252" s="221"/>
      <c r="LDC252" s="221"/>
      <c r="LDD252" s="221"/>
      <c r="LDE252" s="221"/>
      <c r="LDF252" s="221"/>
      <c r="LDG252" s="221"/>
      <c r="LDH252" s="221"/>
      <c r="LDI252" s="221"/>
      <c r="LDJ252" s="221"/>
      <c r="LDK252" s="221"/>
      <c r="LDL252" s="221"/>
      <c r="LDM252" s="221"/>
      <c r="LDN252" s="221"/>
      <c r="LDO252" s="221"/>
      <c r="LDP252" s="221"/>
      <c r="LDQ252" s="221"/>
      <c r="LDR252" s="221"/>
      <c r="LDS252" s="221"/>
      <c r="LDT252" s="221"/>
      <c r="LDU252" s="221"/>
      <c r="LDV252" s="221"/>
      <c r="LDW252" s="221"/>
      <c r="LDX252" s="221"/>
      <c r="LDY252" s="221"/>
      <c r="LDZ252" s="221"/>
      <c r="LEA252" s="221"/>
      <c r="LEB252" s="221"/>
      <c r="LEC252" s="221"/>
      <c r="LED252" s="221"/>
      <c r="LEE252" s="221"/>
      <c r="LEF252" s="221"/>
      <c r="LEG252" s="221"/>
      <c r="LEH252" s="221"/>
      <c r="LEI252" s="221"/>
      <c r="LEJ252" s="221"/>
      <c r="LEK252" s="221"/>
      <c r="LEL252" s="221"/>
      <c r="LEM252" s="221"/>
      <c r="LEN252" s="221"/>
      <c r="LEO252" s="221"/>
      <c r="LEP252" s="221"/>
      <c r="LEQ252" s="221"/>
      <c r="LER252" s="221"/>
      <c r="LES252" s="221"/>
      <c r="LET252" s="221"/>
      <c r="LEU252" s="221"/>
      <c r="LEV252" s="221"/>
      <c r="LEW252" s="221"/>
      <c r="LEX252" s="221"/>
      <c r="LEY252" s="221"/>
      <c r="LEZ252" s="221"/>
      <c r="LFA252" s="221"/>
      <c r="LFB252" s="221"/>
      <c r="LFC252" s="221"/>
      <c r="LFD252" s="221"/>
      <c r="LFE252" s="221"/>
      <c r="LFF252" s="221"/>
      <c r="LFG252" s="221"/>
      <c r="LFH252" s="221"/>
      <c r="LFI252" s="221"/>
      <c r="LFJ252" s="221"/>
      <c r="LFK252" s="221"/>
      <c r="LFL252" s="221"/>
      <c r="LFM252" s="221"/>
      <c r="LFN252" s="221"/>
      <c r="LFO252" s="221"/>
      <c r="LFP252" s="221"/>
      <c r="LFQ252" s="221"/>
      <c r="LFR252" s="221"/>
      <c r="LFS252" s="221"/>
      <c r="LFT252" s="221"/>
      <c r="LFU252" s="221"/>
      <c r="LFV252" s="221"/>
      <c r="LFW252" s="221"/>
      <c r="LFX252" s="221"/>
      <c r="LFY252" s="221"/>
      <c r="LFZ252" s="221"/>
      <c r="LGA252" s="221"/>
      <c r="LGB252" s="221"/>
      <c r="LGC252" s="221"/>
      <c r="LGD252" s="221"/>
      <c r="LGE252" s="221"/>
      <c r="LGF252" s="221"/>
      <c r="LGG252" s="221"/>
      <c r="LGH252" s="221"/>
      <c r="LGI252" s="221"/>
      <c r="LGJ252" s="221"/>
      <c r="LGK252" s="221"/>
      <c r="LGL252" s="221"/>
      <c r="LGM252" s="221"/>
      <c r="LGN252" s="221"/>
      <c r="LGO252" s="221"/>
      <c r="LGP252" s="221"/>
      <c r="LGQ252" s="221"/>
      <c r="LGR252" s="221"/>
      <c r="LGS252" s="221"/>
      <c r="LGT252" s="221"/>
      <c r="LGU252" s="221"/>
      <c r="LGV252" s="221"/>
      <c r="LGW252" s="221"/>
      <c r="LGX252" s="221"/>
      <c r="LGY252" s="221"/>
      <c r="LGZ252" s="221"/>
      <c r="LHA252" s="221"/>
      <c r="LHB252" s="221"/>
      <c r="LHC252" s="221"/>
      <c r="LHD252" s="221"/>
      <c r="LHE252" s="221"/>
      <c r="LHF252" s="221"/>
      <c r="LHG252" s="221"/>
      <c r="LHH252" s="221"/>
      <c r="LHI252" s="221"/>
      <c r="LHJ252" s="221"/>
      <c r="LHK252" s="221"/>
      <c r="LHL252" s="221"/>
      <c r="LHM252" s="221"/>
      <c r="LHN252" s="221"/>
      <c r="LHO252" s="221"/>
      <c r="LHP252" s="221"/>
      <c r="LHQ252" s="221"/>
      <c r="LHR252" s="221"/>
      <c r="LHS252" s="221"/>
      <c r="LHT252" s="221"/>
      <c r="LHU252" s="221"/>
      <c r="LHV252" s="221"/>
      <c r="LHW252" s="221"/>
      <c r="LHX252" s="221"/>
      <c r="LHY252" s="221"/>
      <c r="LHZ252" s="221"/>
      <c r="LIA252" s="221"/>
      <c r="LIB252" s="221"/>
      <c r="LIC252" s="221"/>
      <c r="LID252" s="221"/>
      <c r="LIE252" s="221"/>
      <c r="LIF252" s="221"/>
      <c r="LIG252" s="221"/>
      <c r="LIH252" s="221"/>
      <c r="LII252" s="221"/>
      <c r="LIJ252" s="221"/>
      <c r="LIK252" s="221"/>
      <c r="LIL252" s="221"/>
      <c r="LIM252" s="221"/>
      <c r="LIN252" s="221"/>
      <c r="LIO252" s="221"/>
      <c r="LIP252" s="221"/>
      <c r="LIQ252" s="221"/>
      <c r="LIR252" s="221"/>
      <c r="LIS252" s="221"/>
      <c r="LIT252" s="221"/>
      <c r="LIU252" s="221"/>
      <c r="LIV252" s="221"/>
      <c r="LIW252" s="221"/>
      <c r="LIX252" s="221"/>
      <c r="LIY252" s="221"/>
      <c r="LIZ252" s="221"/>
      <c r="LJA252" s="221"/>
      <c r="LJB252" s="221"/>
      <c r="LJC252" s="221"/>
      <c r="LJD252" s="221"/>
      <c r="LJE252" s="221"/>
      <c r="LJF252" s="221"/>
      <c r="LJG252" s="221"/>
      <c r="LJH252" s="221"/>
      <c r="LJI252" s="221"/>
      <c r="LJJ252" s="221"/>
      <c r="LJK252" s="221"/>
      <c r="LJL252" s="221"/>
      <c r="LJM252" s="221"/>
      <c r="LJN252" s="221"/>
      <c r="LJO252" s="221"/>
      <c r="LJP252" s="221"/>
      <c r="LJQ252" s="221"/>
      <c r="LJR252" s="221"/>
      <c r="LJS252" s="221"/>
      <c r="LJT252" s="221"/>
      <c r="LJU252" s="221"/>
      <c r="LJV252" s="221"/>
      <c r="LJW252" s="221"/>
      <c r="LJX252" s="221"/>
      <c r="LJY252" s="221"/>
      <c r="LJZ252" s="221"/>
      <c r="LKA252" s="221"/>
      <c r="LKB252" s="221"/>
      <c r="LKC252" s="221"/>
      <c r="LKD252" s="221"/>
      <c r="LKE252" s="221"/>
      <c r="LKF252" s="221"/>
      <c r="LKG252" s="221"/>
      <c r="LKH252" s="221"/>
      <c r="LKI252" s="221"/>
      <c r="LKJ252" s="221"/>
      <c r="LKK252" s="221"/>
      <c r="LKL252" s="221"/>
      <c r="LKM252" s="221"/>
      <c r="LKN252" s="221"/>
      <c r="LKO252" s="221"/>
      <c r="LKP252" s="221"/>
      <c r="LKQ252" s="221"/>
      <c r="LKR252" s="221"/>
      <c r="LKS252" s="221"/>
      <c r="LKT252" s="221"/>
      <c r="LKU252" s="221"/>
      <c r="LKV252" s="221"/>
      <c r="LKW252" s="221"/>
      <c r="LKX252" s="221"/>
      <c r="LKY252" s="221"/>
      <c r="LKZ252" s="221"/>
      <c r="LLA252" s="221"/>
      <c r="LLB252" s="221"/>
      <c r="LLC252" s="221"/>
      <c r="LLD252" s="221"/>
      <c r="LLE252" s="221"/>
      <c r="LLF252" s="221"/>
      <c r="LLG252" s="221"/>
      <c r="LLH252" s="221"/>
      <c r="LLI252" s="221"/>
      <c r="LLJ252" s="221"/>
      <c r="LLK252" s="221"/>
      <c r="LLL252" s="221"/>
      <c r="LLM252" s="221"/>
      <c r="LLN252" s="221"/>
      <c r="LLO252" s="221"/>
      <c r="LLP252" s="221"/>
      <c r="LLQ252" s="221"/>
      <c r="LLR252" s="221"/>
      <c r="LLS252" s="221"/>
      <c r="LLT252" s="221"/>
      <c r="LLU252" s="221"/>
      <c r="LLV252" s="221"/>
      <c r="LLW252" s="221"/>
      <c r="LLX252" s="221"/>
      <c r="LLY252" s="221"/>
      <c r="LLZ252" s="221"/>
      <c r="LMA252" s="221"/>
      <c r="LMB252" s="221"/>
      <c r="LMC252" s="221"/>
      <c r="LMD252" s="221"/>
      <c r="LME252" s="221"/>
      <c r="LMF252" s="221"/>
      <c r="LMG252" s="221"/>
      <c r="LMH252" s="221"/>
      <c r="LMI252" s="221"/>
      <c r="LMJ252" s="221"/>
      <c r="LMK252" s="221"/>
      <c r="LML252" s="221"/>
      <c r="LMM252" s="221"/>
      <c r="LMN252" s="221"/>
      <c r="LMO252" s="221"/>
      <c r="LMP252" s="221"/>
      <c r="LMQ252" s="221"/>
      <c r="LMR252" s="221"/>
      <c r="LMS252" s="221"/>
      <c r="LMT252" s="221"/>
      <c r="LMU252" s="221"/>
      <c r="LMV252" s="221"/>
      <c r="LMW252" s="221"/>
      <c r="LMX252" s="221"/>
      <c r="LMY252" s="221"/>
      <c r="LMZ252" s="221"/>
      <c r="LNA252" s="221"/>
      <c r="LNB252" s="221"/>
      <c r="LNC252" s="221"/>
      <c r="LND252" s="221"/>
      <c r="LNE252" s="221"/>
      <c r="LNF252" s="221"/>
      <c r="LNG252" s="221"/>
      <c r="LNH252" s="221"/>
      <c r="LNI252" s="221"/>
      <c r="LNJ252" s="221"/>
      <c r="LNK252" s="221"/>
      <c r="LNL252" s="221"/>
      <c r="LNM252" s="221"/>
      <c r="LNN252" s="221"/>
      <c r="LNO252" s="221"/>
      <c r="LNP252" s="221"/>
      <c r="LNQ252" s="221"/>
      <c r="LNR252" s="221"/>
      <c r="LNS252" s="221"/>
      <c r="LNT252" s="221"/>
      <c r="LNU252" s="221"/>
      <c r="LNV252" s="221"/>
      <c r="LNW252" s="221"/>
      <c r="LNX252" s="221"/>
      <c r="LNY252" s="221"/>
      <c r="LNZ252" s="221"/>
      <c r="LOA252" s="221"/>
      <c r="LOB252" s="221"/>
      <c r="LOC252" s="221"/>
      <c r="LOD252" s="221"/>
      <c r="LOE252" s="221"/>
      <c r="LOF252" s="221"/>
      <c r="LOG252" s="221"/>
      <c r="LOH252" s="221"/>
      <c r="LOI252" s="221"/>
      <c r="LOJ252" s="221"/>
      <c r="LOK252" s="221"/>
      <c r="LOL252" s="221"/>
      <c r="LOM252" s="221"/>
      <c r="LON252" s="221"/>
      <c r="LOO252" s="221"/>
      <c r="LOP252" s="221"/>
      <c r="LOQ252" s="221"/>
      <c r="LOR252" s="221"/>
      <c r="LOS252" s="221"/>
      <c r="LOT252" s="221"/>
      <c r="LOU252" s="221"/>
      <c r="LOV252" s="221"/>
      <c r="LOW252" s="221"/>
      <c r="LOX252" s="221"/>
      <c r="LOY252" s="221"/>
      <c r="LOZ252" s="221"/>
      <c r="LPA252" s="221"/>
      <c r="LPB252" s="221"/>
      <c r="LPC252" s="221"/>
      <c r="LPD252" s="221"/>
      <c r="LPE252" s="221"/>
      <c r="LPF252" s="221"/>
      <c r="LPG252" s="221"/>
      <c r="LPH252" s="221"/>
      <c r="LPI252" s="221"/>
      <c r="LPJ252" s="221"/>
      <c r="LPK252" s="221"/>
      <c r="LPL252" s="221"/>
      <c r="LPM252" s="221"/>
      <c r="LPN252" s="221"/>
      <c r="LPO252" s="221"/>
      <c r="LPP252" s="221"/>
      <c r="LPQ252" s="221"/>
      <c r="LPR252" s="221"/>
      <c r="LPS252" s="221"/>
      <c r="LPT252" s="221"/>
      <c r="LPU252" s="221"/>
      <c r="LPV252" s="221"/>
      <c r="LPW252" s="221"/>
      <c r="LPX252" s="221"/>
      <c r="LPY252" s="221"/>
      <c r="LPZ252" s="221"/>
      <c r="LQA252" s="221"/>
      <c r="LQB252" s="221"/>
      <c r="LQC252" s="221"/>
      <c r="LQD252" s="221"/>
      <c r="LQE252" s="221"/>
      <c r="LQF252" s="221"/>
      <c r="LQG252" s="221"/>
      <c r="LQH252" s="221"/>
      <c r="LQI252" s="221"/>
      <c r="LQJ252" s="221"/>
      <c r="LQK252" s="221"/>
      <c r="LQL252" s="221"/>
      <c r="LQM252" s="221"/>
      <c r="LQN252" s="221"/>
      <c r="LQO252" s="221"/>
      <c r="LQP252" s="221"/>
      <c r="LQQ252" s="221"/>
      <c r="LQR252" s="221"/>
      <c r="LQS252" s="221"/>
      <c r="LQT252" s="221"/>
      <c r="LQU252" s="221"/>
      <c r="LQV252" s="221"/>
      <c r="LQW252" s="221"/>
      <c r="LQX252" s="221"/>
      <c r="LQY252" s="221"/>
      <c r="LQZ252" s="221"/>
      <c r="LRA252" s="221"/>
      <c r="LRB252" s="221"/>
      <c r="LRC252" s="221"/>
      <c r="LRD252" s="221"/>
      <c r="LRE252" s="221"/>
      <c r="LRF252" s="221"/>
      <c r="LRG252" s="221"/>
      <c r="LRH252" s="221"/>
      <c r="LRI252" s="221"/>
      <c r="LRJ252" s="221"/>
      <c r="LRK252" s="221"/>
      <c r="LRL252" s="221"/>
      <c r="LRM252" s="221"/>
      <c r="LRN252" s="221"/>
      <c r="LRO252" s="221"/>
      <c r="LRP252" s="221"/>
      <c r="LRQ252" s="221"/>
      <c r="LRR252" s="221"/>
      <c r="LRS252" s="221"/>
      <c r="LRT252" s="221"/>
      <c r="LRU252" s="221"/>
      <c r="LRV252" s="221"/>
      <c r="LRW252" s="221"/>
      <c r="LRX252" s="221"/>
      <c r="LRY252" s="221"/>
      <c r="LRZ252" s="221"/>
      <c r="LSA252" s="221"/>
      <c r="LSB252" s="221"/>
      <c r="LSC252" s="221"/>
      <c r="LSD252" s="221"/>
      <c r="LSE252" s="221"/>
      <c r="LSF252" s="221"/>
      <c r="LSG252" s="221"/>
      <c r="LSH252" s="221"/>
      <c r="LSI252" s="221"/>
      <c r="LSJ252" s="221"/>
      <c r="LSK252" s="221"/>
      <c r="LSL252" s="221"/>
      <c r="LSM252" s="221"/>
      <c r="LSN252" s="221"/>
      <c r="LSO252" s="221"/>
      <c r="LSP252" s="221"/>
      <c r="LSQ252" s="221"/>
      <c r="LSR252" s="221"/>
      <c r="LSS252" s="221"/>
      <c r="LST252" s="221"/>
      <c r="LSU252" s="221"/>
      <c r="LSV252" s="221"/>
      <c r="LSW252" s="221"/>
      <c r="LSX252" s="221"/>
      <c r="LSY252" s="221"/>
      <c r="LSZ252" s="221"/>
      <c r="LTA252" s="221"/>
      <c r="LTB252" s="221"/>
      <c r="LTC252" s="221"/>
      <c r="LTD252" s="221"/>
      <c r="LTE252" s="221"/>
      <c r="LTF252" s="221"/>
      <c r="LTG252" s="221"/>
      <c r="LTH252" s="221"/>
      <c r="LTI252" s="221"/>
      <c r="LTJ252" s="221"/>
      <c r="LTK252" s="221"/>
      <c r="LTL252" s="221"/>
      <c r="LTM252" s="221"/>
      <c r="LTN252" s="221"/>
      <c r="LTO252" s="221"/>
      <c r="LTP252" s="221"/>
      <c r="LTQ252" s="221"/>
      <c r="LTR252" s="221"/>
      <c r="LTS252" s="221"/>
      <c r="LTT252" s="221"/>
      <c r="LTU252" s="221"/>
      <c r="LTV252" s="221"/>
      <c r="LTW252" s="221"/>
      <c r="LTX252" s="221"/>
      <c r="LTY252" s="221"/>
      <c r="LTZ252" s="221"/>
      <c r="LUA252" s="221"/>
      <c r="LUB252" s="221"/>
      <c r="LUC252" s="221"/>
      <c r="LUD252" s="221"/>
      <c r="LUE252" s="221"/>
      <c r="LUF252" s="221"/>
      <c r="LUG252" s="221"/>
      <c r="LUH252" s="221"/>
      <c r="LUI252" s="221"/>
      <c r="LUJ252" s="221"/>
      <c r="LUK252" s="221"/>
      <c r="LUL252" s="221"/>
      <c r="LUM252" s="221"/>
      <c r="LUN252" s="221"/>
      <c r="LUO252" s="221"/>
      <c r="LUP252" s="221"/>
      <c r="LUQ252" s="221"/>
      <c r="LUR252" s="221"/>
      <c r="LUS252" s="221"/>
      <c r="LUT252" s="221"/>
      <c r="LUU252" s="221"/>
      <c r="LUV252" s="221"/>
      <c r="LUW252" s="221"/>
      <c r="LUX252" s="221"/>
      <c r="LUY252" s="221"/>
      <c r="LUZ252" s="221"/>
      <c r="LVA252" s="221"/>
      <c r="LVB252" s="221"/>
      <c r="LVC252" s="221"/>
      <c r="LVD252" s="221"/>
      <c r="LVE252" s="221"/>
      <c r="LVF252" s="221"/>
      <c r="LVG252" s="221"/>
      <c r="LVH252" s="221"/>
      <c r="LVI252" s="221"/>
      <c r="LVJ252" s="221"/>
      <c r="LVK252" s="221"/>
      <c r="LVL252" s="221"/>
      <c r="LVM252" s="221"/>
      <c r="LVN252" s="221"/>
      <c r="LVO252" s="221"/>
      <c r="LVP252" s="221"/>
      <c r="LVQ252" s="221"/>
      <c r="LVR252" s="221"/>
      <c r="LVS252" s="221"/>
      <c r="LVT252" s="221"/>
      <c r="LVU252" s="221"/>
      <c r="LVV252" s="221"/>
      <c r="LVW252" s="221"/>
      <c r="LVX252" s="221"/>
      <c r="LVY252" s="221"/>
      <c r="LVZ252" s="221"/>
      <c r="LWA252" s="221"/>
      <c r="LWB252" s="221"/>
      <c r="LWC252" s="221"/>
      <c r="LWD252" s="221"/>
      <c r="LWE252" s="221"/>
      <c r="LWF252" s="221"/>
      <c r="LWG252" s="221"/>
      <c r="LWH252" s="221"/>
      <c r="LWI252" s="221"/>
      <c r="LWJ252" s="221"/>
      <c r="LWK252" s="221"/>
      <c r="LWL252" s="221"/>
      <c r="LWM252" s="221"/>
      <c r="LWN252" s="221"/>
      <c r="LWO252" s="221"/>
      <c r="LWP252" s="221"/>
      <c r="LWQ252" s="221"/>
      <c r="LWR252" s="221"/>
      <c r="LWS252" s="221"/>
      <c r="LWT252" s="221"/>
      <c r="LWU252" s="221"/>
      <c r="LWV252" s="221"/>
      <c r="LWW252" s="221"/>
      <c r="LWX252" s="221"/>
      <c r="LWY252" s="221"/>
      <c r="LWZ252" s="221"/>
      <c r="LXA252" s="221"/>
      <c r="LXB252" s="221"/>
      <c r="LXC252" s="221"/>
      <c r="LXD252" s="221"/>
      <c r="LXE252" s="221"/>
      <c r="LXF252" s="221"/>
      <c r="LXG252" s="221"/>
      <c r="LXH252" s="221"/>
      <c r="LXI252" s="221"/>
      <c r="LXJ252" s="221"/>
      <c r="LXK252" s="221"/>
      <c r="LXL252" s="221"/>
      <c r="LXM252" s="221"/>
      <c r="LXN252" s="221"/>
      <c r="LXO252" s="221"/>
      <c r="LXP252" s="221"/>
      <c r="LXQ252" s="221"/>
      <c r="LXR252" s="221"/>
      <c r="LXS252" s="221"/>
      <c r="LXT252" s="221"/>
      <c r="LXU252" s="221"/>
      <c r="LXV252" s="221"/>
      <c r="LXW252" s="221"/>
      <c r="LXX252" s="221"/>
      <c r="LXY252" s="221"/>
      <c r="LXZ252" s="221"/>
      <c r="LYA252" s="221"/>
      <c r="LYB252" s="221"/>
      <c r="LYC252" s="221"/>
      <c r="LYD252" s="221"/>
      <c r="LYE252" s="221"/>
      <c r="LYF252" s="221"/>
      <c r="LYG252" s="221"/>
      <c r="LYH252" s="221"/>
      <c r="LYI252" s="221"/>
      <c r="LYJ252" s="221"/>
      <c r="LYK252" s="221"/>
      <c r="LYL252" s="221"/>
      <c r="LYM252" s="221"/>
      <c r="LYN252" s="221"/>
      <c r="LYO252" s="221"/>
      <c r="LYP252" s="221"/>
      <c r="LYQ252" s="221"/>
      <c r="LYR252" s="221"/>
      <c r="LYS252" s="221"/>
      <c r="LYT252" s="221"/>
      <c r="LYU252" s="221"/>
      <c r="LYV252" s="221"/>
      <c r="LYW252" s="221"/>
      <c r="LYX252" s="221"/>
      <c r="LYY252" s="221"/>
      <c r="LYZ252" s="221"/>
      <c r="LZA252" s="221"/>
      <c r="LZB252" s="221"/>
      <c r="LZC252" s="221"/>
      <c r="LZD252" s="221"/>
      <c r="LZE252" s="221"/>
      <c r="LZF252" s="221"/>
      <c r="LZG252" s="221"/>
      <c r="LZH252" s="221"/>
      <c r="LZI252" s="221"/>
      <c r="LZJ252" s="221"/>
      <c r="LZK252" s="221"/>
      <c r="LZL252" s="221"/>
      <c r="LZM252" s="221"/>
      <c r="LZN252" s="221"/>
      <c r="LZO252" s="221"/>
      <c r="LZP252" s="221"/>
      <c r="LZQ252" s="221"/>
      <c r="LZR252" s="221"/>
      <c r="LZS252" s="221"/>
      <c r="LZT252" s="221"/>
      <c r="LZU252" s="221"/>
      <c r="LZV252" s="221"/>
      <c r="LZW252" s="221"/>
      <c r="LZX252" s="221"/>
      <c r="LZY252" s="221"/>
      <c r="LZZ252" s="221"/>
      <c r="MAA252" s="221"/>
      <c r="MAB252" s="221"/>
      <c r="MAC252" s="221"/>
      <c r="MAD252" s="221"/>
      <c r="MAE252" s="221"/>
      <c r="MAF252" s="221"/>
      <c r="MAG252" s="221"/>
      <c r="MAH252" s="221"/>
      <c r="MAI252" s="221"/>
      <c r="MAJ252" s="221"/>
      <c r="MAK252" s="221"/>
      <c r="MAL252" s="221"/>
      <c r="MAM252" s="221"/>
      <c r="MAN252" s="221"/>
      <c r="MAO252" s="221"/>
      <c r="MAP252" s="221"/>
      <c r="MAQ252" s="221"/>
      <c r="MAR252" s="221"/>
      <c r="MAS252" s="221"/>
      <c r="MAT252" s="221"/>
      <c r="MAU252" s="221"/>
      <c r="MAV252" s="221"/>
      <c r="MAW252" s="221"/>
      <c r="MAX252" s="221"/>
      <c r="MAY252" s="221"/>
      <c r="MAZ252" s="221"/>
      <c r="MBA252" s="221"/>
      <c r="MBB252" s="221"/>
      <c r="MBC252" s="221"/>
      <c r="MBD252" s="221"/>
      <c r="MBE252" s="221"/>
      <c r="MBF252" s="221"/>
      <c r="MBG252" s="221"/>
      <c r="MBH252" s="221"/>
      <c r="MBI252" s="221"/>
      <c r="MBJ252" s="221"/>
      <c r="MBK252" s="221"/>
      <c r="MBL252" s="221"/>
      <c r="MBM252" s="221"/>
      <c r="MBN252" s="221"/>
      <c r="MBO252" s="221"/>
      <c r="MBP252" s="221"/>
      <c r="MBQ252" s="221"/>
      <c r="MBR252" s="221"/>
      <c r="MBS252" s="221"/>
      <c r="MBT252" s="221"/>
      <c r="MBU252" s="221"/>
      <c r="MBV252" s="221"/>
      <c r="MBW252" s="221"/>
      <c r="MBX252" s="221"/>
      <c r="MBY252" s="221"/>
      <c r="MBZ252" s="221"/>
      <c r="MCA252" s="221"/>
      <c r="MCB252" s="221"/>
      <c r="MCC252" s="221"/>
      <c r="MCD252" s="221"/>
      <c r="MCE252" s="221"/>
      <c r="MCF252" s="221"/>
      <c r="MCG252" s="221"/>
      <c r="MCH252" s="221"/>
      <c r="MCI252" s="221"/>
      <c r="MCJ252" s="221"/>
      <c r="MCK252" s="221"/>
      <c r="MCL252" s="221"/>
      <c r="MCM252" s="221"/>
      <c r="MCN252" s="221"/>
      <c r="MCO252" s="221"/>
      <c r="MCP252" s="221"/>
      <c r="MCQ252" s="221"/>
      <c r="MCR252" s="221"/>
      <c r="MCS252" s="221"/>
      <c r="MCT252" s="221"/>
      <c r="MCU252" s="221"/>
      <c r="MCV252" s="221"/>
      <c r="MCW252" s="221"/>
      <c r="MCX252" s="221"/>
      <c r="MCY252" s="221"/>
      <c r="MCZ252" s="221"/>
      <c r="MDA252" s="221"/>
      <c r="MDB252" s="221"/>
      <c r="MDC252" s="221"/>
      <c r="MDD252" s="221"/>
      <c r="MDE252" s="221"/>
      <c r="MDF252" s="221"/>
      <c r="MDG252" s="221"/>
      <c r="MDH252" s="221"/>
      <c r="MDI252" s="221"/>
      <c r="MDJ252" s="221"/>
      <c r="MDK252" s="221"/>
      <c r="MDL252" s="221"/>
      <c r="MDM252" s="221"/>
      <c r="MDN252" s="221"/>
      <c r="MDO252" s="221"/>
      <c r="MDP252" s="221"/>
      <c r="MDQ252" s="221"/>
      <c r="MDR252" s="221"/>
      <c r="MDS252" s="221"/>
      <c r="MDT252" s="221"/>
      <c r="MDU252" s="221"/>
      <c r="MDV252" s="221"/>
      <c r="MDW252" s="221"/>
      <c r="MDX252" s="221"/>
      <c r="MDY252" s="221"/>
      <c r="MDZ252" s="221"/>
      <c r="MEA252" s="221"/>
      <c r="MEB252" s="221"/>
      <c r="MEC252" s="221"/>
      <c r="MED252" s="221"/>
      <c r="MEE252" s="221"/>
      <c r="MEF252" s="221"/>
      <c r="MEG252" s="221"/>
      <c r="MEH252" s="221"/>
      <c r="MEI252" s="221"/>
      <c r="MEJ252" s="221"/>
      <c r="MEK252" s="221"/>
      <c r="MEL252" s="221"/>
      <c r="MEM252" s="221"/>
      <c r="MEN252" s="221"/>
      <c r="MEO252" s="221"/>
      <c r="MEP252" s="221"/>
      <c r="MEQ252" s="221"/>
      <c r="MER252" s="221"/>
      <c r="MES252" s="221"/>
      <c r="MET252" s="221"/>
      <c r="MEU252" s="221"/>
      <c r="MEV252" s="221"/>
      <c r="MEW252" s="221"/>
      <c r="MEX252" s="221"/>
      <c r="MEY252" s="221"/>
      <c r="MEZ252" s="221"/>
      <c r="MFA252" s="221"/>
      <c r="MFB252" s="221"/>
      <c r="MFC252" s="221"/>
      <c r="MFD252" s="221"/>
      <c r="MFE252" s="221"/>
      <c r="MFF252" s="221"/>
      <c r="MFG252" s="221"/>
      <c r="MFH252" s="221"/>
      <c r="MFI252" s="221"/>
      <c r="MFJ252" s="221"/>
      <c r="MFK252" s="221"/>
      <c r="MFL252" s="221"/>
      <c r="MFM252" s="221"/>
      <c r="MFN252" s="221"/>
      <c r="MFO252" s="221"/>
      <c r="MFP252" s="221"/>
      <c r="MFQ252" s="221"/>
      <c r="MFR252" s="221"/>
      <c r="MFS252" s="221"/>
      <c r="MFT252" s="221"/>
      <c r="MFU252" s="221"/>
      <c r="MFV252" s="221"/>
      <c r="MFW252" s="221"/>
      <c r="MFX252" s="221"/>
      <c r="MFY252" s="221"/>
      <c r="MFZ252" s="221"/>
      <c r="MGA252" s="221"/>
      <c r="MGB252" s="221"/>
      <c r="MGC252" s="221"/>
      <c r="MGD252" s="221"/>
      <c r="MGE252" s="221"/>
      <c r="MGF252" s="221"/>
      <c r="MGG252" s="221"/>
      <c r="MGH252" s="221"/>
      <c r="MGI252" s="221"/>
      <c r="MGJ252" s="221"/>
      <c r="MGK252" s="221"/>
      <c r="MGL252" s="221"/>
      <c r="MGM252" s="221"/>
      <c r="MGN252" s="221"/>
      <c r="MGO252" s="221"/>
      <c r="MGP252" s="221"/>
      <c r="MGQ252" s="221"/>
      <c r="MGR252" s="221"/>
      <c r="MGS252" s="221"/>
      <c r="MGT252" s="221"/>
      <c r="MGU252" s="221"/>
      <c r="MGV252" s="221"/>
      <c r="MGW252" s="221"/>
      <c r="MGX252" s="221"/>
      <c r="MGY252" s="221"/>
      <c r="MGZ252" s="221"/>
      <c r="MHA252" s="221"/>
      <c r="MHB252" s="221"/>
      <c r="MHC252" s="221"/>
      <c r="MHD252" s="221"/>
      <c r="MHE252" s="221"/>
      <c r="MHF252" s="221"/>
      <c r="MHG252" s="221"/>
      <c r="MHH252" s="221"/>
      <c r="MHI252" s="221"/>
      <c r="MHJ252" s="221"/>
      <c r="MHK252" s="221"/>
      <c r="MHL252" s="221"/>
      <c r="MHM252" s="221"/>
      <c r="MHN252" s="221"/>
      <c r="MHO252" s="221"/>
      <c r="MHP252" s="221"/>
      <c r="MHQ252" s="221"/>
      <c r="MHR252" s="221"/>
      <c r="MHS252" s="221"/>
      <c r="MHT252" s="221"/>
      <c r="MHU252" s="221"/>
      <c r="MHV252" s="221"/>
      <c r="MHW252" s="221"/>
      <c r="MHX252" s="221"/>
      <c r="MHY252" s="221"/>
      <c r="MHZ252" s="221"/>
      <c r="MIA252" s="221"/>
      <c r="MIB252" s="221"/>
      <c r="MIC252" s="221"/>
      <c r="MID252" s="221"/>
      <c r="MIE252" s="221"/>
      <c r="MIF252" s="221"/>
      <c r="MIG252" s="221"/>
      <c r="MIH252" s="221"/>
      <c r="MII252" s="221"/>
      <c r="MIJ252" s="221"/>
      <c r="MIK252" s="221"/>
      <c r="MIL252" s="221"/>
      <c r="MIM252" s="221"/>
      <c r="MIN252" s="221"/>
      <c r="MIO252" s="221"/>
      <c r="MIP252" s="221"/>
      <c r="MIQ252" s="221"/>
      <c r="MIR252" s="221"/>
      <c r="MIS252" s="221"/>
      <c r="MIT252" s="221"/>
      <c r="MIU252" s="221"/>
      <c r="MIV252" s="221"/>
      <c r="MIW252" s="221"/>
      <c r="MIX252" s="221"/>
      <c r="MIY252" s="221"/>
      <c r="MIZ252" s="221"/>
      <c r="MJA252" s="221"/>
      <c r="MJB252" s="221"/>
      <c r="MJC252" s="221"/>
      <c r="MJD252" s="221"/>
      <c r="MJE252" s="221"/>
      <c r="MJF252" s="221"/>
      <c r="MJG252" s="221"/>
      <c r="MJH252" s="221"/>
      <c r="MJI252" s="221"/>
      <c r="MJJ252" s="221"/>
      <c r="MJK252" s="221"/>
      <c r="MJL252" s="221"/>
      <c r="MJM252" s="221"/>
      <c r="MJN252" s="221"/>
      <c r="MJO252" s="221"/>
      <c r="MJP252" s="221"/>
      <c r="MJQ252" s="221"/>
      <c r="MJR252" s="221"/>
      <c r="MJS252" s="221"/>
      <c r="MJT252" s="221"/>
      <c r="MJU252" s="221"/>
      <c r="MJV252" s="221"/>
      <c r="MJW252" s="221"/>
      <c r="MJX252" s="221"/>
      <c r="MJY252" s="221"/>
      <c r="MJZ252" s="221"/>
      <c r="MKA252" s="221"/>
      <c r="MKB252" s="221"/>
      <c r="MKC252" s="221"/>
      <c r="MKD252" s="221"/>
      <c r="MKE252" s="221"/>
      <c r="MKF252" s="221"/>
      <c r="MKG252" s="221"/>
      <c r="MKH252" s="221"/>
      <c r="MKI252" s="221"/>
      <c r="MKJ252" s="221"/>
      <c r="MKK252" s="221"/>
      <c r="MKL252" s="221"/>
      <c r="MKM252" s="221"/>
      <c r="MKN252" s="221"/>
      <c r="MKO252" s="221"/>
      <c r="MKP252" s="221"/>
      <c r="MKQ252" s="221"/>
      <c r="MKR252" s="221"/>
      <c r="MKS252" s="221"/>
      <c r="MKT252" s="221"/>
      <c r="MKU252" s="221"/>
      <c r="MKV252" s="221"/>
      <c r="MKW252" s="221"/>
      <c r="MKX252" s="221"/>
      <c r="MKY252" s="221"/>
      <c r="MKZ252" s="221"/>
      <c r="MLA252" s="221"/>
      <c r="MLB252" s="221"/>
      <c r="MLC252" s="221"/>
      <c r="MLD252" s="221"/>
      <c r="MLE252" s="221"/>
      <c r="MLF252" s="221"/>
      <c r="MLG252" s="221"/>
      <c r="MLH252" s="221"/>
      <c r="MLI252" s="221"/>
      <c r="MLJ252" s="221"/>
      <c r="MLK252" s="221"/>
      <c r="MLL252" s="221"/>
      <c r="MLM252" s="221"/>
      <c r="MLN252" s="221"/>
      <c r="MLO252" s="221"/>
      <c r="MLP252" s="221"/>
      <c r="MLQ252" s="221"/>
      <c r="MLR252" s="221"/>
      <c r="MLS252" s="221"/>
      <c r="MLT252" s="221"/>
      <c r="MLU252" s="221"/>
      <c r="MLV252" s="221"/>
      <c r="MLW252" s="221"/>
      <c r="MLX252" s="221"/>
      <c r="MLY252" s="221"/>
      <c r="MLZ252" s="221"/>
      <c r="MMA252" s="221"/>
      <c r="MMB252" s="221"/>
      <c r="MMC252" s="221"/>
      <c r="MMD252" s="221"/>
      <c r="MME252" s="221"/>
      <c r="MMF252" s="221"/>
      <c r="MMG252" s="221"/>
      <c r="MMH252" s="221"/>
      <c r="MMI252" s="221"/>
      <c r="MMJ252" s="221"/>
      <c r="MMK252" s="221"/>
      <c r="MML252" s="221"/>
      <c r="MMM252" s="221"/>
      <c r="MMN252" s="221"/>
      <c r="MMO252" s="221"/>
      <c r="MMP252" s="221"/>
      <c r="MMQ252" s="221"/>
      <c r="MMR252" s="221"/>
      <c r="MMS252" s="221"/>
      <c r="MMT252" s="221"/>
      <c r="MMU252" s="221"/>
      <c r="MMV252" s="221"/>
      <c r="MMW252" s="221"/>
      <c r="MMX252" s="221"/>
      <c r="MMY252" s="221"/>
      <c r="MMZ252" s="221"/>
      <c r="MNA252" s="221"/>
      <c r="MNB252" s="221"/>
      <c r="MNC252" s="221"/>
      <c r="MND252" s="221"/>
      <c r="MNE252" s="221"/>
      <c r="MNF252" s="221"/>
      <c r="MNG252" s="221"/>
      <c r="MNH252" s="221"/>
      <c r="MNI252" s="221"/>
      <c r="MNJ252" s="221"/>
      <c r="MNK252" s="221"/>
      <c r="MNL252" s="221"/>
      <c r="MNM252" s="221"/>
      <c r="MNN252" s="221"/>
      <c r="MNO252" s="221"/>
      <c r="MNP252" s="221"/>
      <c r="MNQ252" s="221"/>
      <c r="MNR252" s="221"/>
      <c r="MNS252" s="221"/>
      <c r="MNT252" s="221"/>
      <c r="MNU252" s="221"/>
      <c r="MNV252" s="221"/>
      <c r="MNW252" s="221"/>
      <c r="MNX252" s="221"/>
      <c r="MNY252" s="221"/>
      <c r="MNZ252" s="221"/>
      <c r="MOA252" s="221"/>
      <c r="MOB252" s="221"/>
      <c r="MOC252" s="221"/>
      <c r="MOD252" s="221"/>
      <c r="MOE252" s="221"/>
      <c r="MOF252" s="221"/>
      <c r="MOG252" s="221"/>
      <c r="MOH252" s="221"/>
      <c r="MOI252" s="221"/>
      <c r="MOJ252" s="221"/>
      <c r="MOK252" s="221"/>
      <c r="MOL252" s="221"/>
      <c r="MOM252" s="221"/>
      <c r="MON252" s="221"/>
      <c r="MOO252" s="221"/>
      <c r="MOP252" s="221"/>
      <c r="MOQ252" s="221"/>
      <c r="MOR252" s="221"/>
      <c r="MOS252" s="221"/>
      <c r="MOT252" s="221"/>
      <c r="MOU252" s="221"/>
      <c r="MOV252" s="221"/>
      <c r="MOW252" s="221"/>
      <c r="MOX252" s="221"/>
      <c r="MOY252" s="221"/>
      <c r="MOZ252" s="221"/>
      <c r="MPA252" s="221"/>
      <c r="MPB252" s="221"/>
      <c r="MPC252" s="221"/>
      <c r="MPD252" s="221"/>
      <c r="MPE252" s="221"/>
      <c r="MPF252" s="221"/>
      <c r="MPG252" s="221"/>
      <c r="MPH252" s="221"/>
      <c r="MPI252" s="221"/>
      <c r="MPJ252" s="221"/>
      <c r="MPK252" s="221"/>
      <c r="MPL252" s="221"/>
      <c r="MPM252" s="221"/>
      <c r="MPN252" s="221"/>
      <c r="MPO252" s="221"/>
      <c r="MPP252" s="221"/>
      <c r="MPQ252" s="221"/>
      <c r="MPR252" s="221"/>
      <c r="MPS252" s="221"/>
      <c r="MPT252" s="221"/>
      <c r="MPU252" s="221"/>
      <c r="MPV252" s="221"/>
      <c r="MPW252" s="221"/>
      <c r="MPX252" s="221"/>
      <c r="MPY252" s="221"/>
      <c r="MPZ252" s="221"/>
      <c r="MQA252" s="221"/>
      <c r="MQB252" s="221"/>
      <c r="MQC252" s="221"/>
      <c r="MQD252" s="221"/>
      <c r="MQE252" s="221"/>
      <c r="MQF252" s="221"/>
      <c r="MQG252" s="221"/>
      <c r="MQH252" s="221"/>
      <c r="MQI252" s="221"/>
      <c r="MQJ252" s="221"/>
      <c r="MQK252" s="221"/>
      <c r="MQL252" s="221"/>
      <c r="MQM252" s="221"/>
      <c r="MQN252" s="221"/>
      <c r="MQO252" s="221"/>
      <c r="MQP252" s="221"/>
      <c r="MQQ252" s="221"/>
      <c r="MQR252" s="221"/>
      <c r="MQS252" s="221"/>
      <c r="MQT252" s="221"/>
      <c r="MQU252" s="221"/>
      <c r="MQV252" s="221"/>
      <c r="MQW252" s="221"/>
      <c r="MQX252" s="221"/>
      <c r="MQY252" s="221"/>
      <c r="MQZ252" s="221"/>
      <c r="MRA252" s="221"/>
      <c r="MRB252" s="221"/>
      <c r="MRC252" s="221"/>
      <c r="MRD252" s="221"/>
      <c r="MRE252" s="221"/>
      <c r="MRF252" s="221"/>
      <c r="MRG252" s="221"/>
      <c r="MRH252" s="221"/>
      <c r="MRI252" s="221"/>
      <c r="MRJ252" s="221"/>
      <c r="MRK252" s="221"/>
      <c r="MRL252" s="221"/>
      <c r="MRM252" s="221"/>
      <c r="MRN252" s="221"/>
      <c r="MRO252" s="221"/>
      <c r="MRP252" s="221"/>
      <c r="MRQ252" s="221"/>
      <c r="MRR252" s="221"/>
      <c r="MRS252" s="221"/>
      <c r="MRT252" s="221"/>
      <c r="MRU252" s="221"/>
      <c r="MRV252" s="221"/>
      <c r="MRW252" s="221"/>
      <c r="MRX252" s="221"/>
      <c r="MRY252" s="221"/>
      <c r="MRZ252" s="221"/>
      <c r="MSA252" s="221"/>
      <c r="MSB252" s="221"/>
      <c r="MSC252" s="221"/>
      <c r="MSD252" s="221"/>
      <c r="MSE252" s="221"/>
      <c r="MSF252" s="221"/>
      <c r="MSG252" s="221"/>
      <c r="MSH252" s="221"/>
      <c r="MSI252" s="221"/>
      <c r="MSJ252" s="221"/>
      <c r="MSK252" s="221"/>
      <c r="MSL252" s="221"/>
      <c r="MSM252" s="221"/>
      <c r="MSN252" s="221"/>
      <c r="MSO252" s="221"/>
      <c r="MSP252" s="221"/>
      <c r="MSQ252" s="221"/>
      <c r="MSR252" s="221"/>
      <c r="MSS252" s="221"/>
      <c r="MST252" s="221"/>
      <c r="MSU252" s="221"/>
      <c r="MSV252" s="221"/>
      <c r="MSW252" s="221"/>
      <c r="MSX252" s="221"/>
      <c r="MSY252" s="221"/>
      <c r="MSZ252" s="221"/>
      <c r="MTA252" s="221"/>
      <c r="MTB252" s="221"/>
      <c r="MTC252" s="221"/>
      <c r="MTD252" s="221"/>
      <c r="MTE252" s="221"/>
      <c r="MTF252" s="221"/>
      <c r="MTG252" s="221"/>
      <c r="MTH252" s="221"/>
      <c r="MTI252" s="221"/>
      <c r="MTJ252" s="221"/>
      <c r="MTK252" s="221"/>
      <c r="MTL252" s="221"/>
      <c r="MTM252" s="221"/>
      <c r="MTN252" s="221"/>
      <c r="MTO252" s="221"/>
      <c r="MTP252" s="221"/>
      <c r="MTQ252" s="221"/>
      <c r="MTR252" s="221"/>
      <c r="MTS252" s="221"/>
      <c r="MTT252" s="221"/>
      <c r="MTU252" s="221"/>
      <c r="MTV252" s="221"/>
      <c r="MTW252" s="221"/>
      <c r="MTX252" s="221"/>
      <c r="MTY252" s="221"/>
      <c r="MTZ252" s="221"/>
      <c r="MUA252" s="221"/>
      <c r="MUB252" s="221"/>
      <c r="MUC252" s="221"/>
      <c r="MUD252" s="221"/>
      <c r="MUE252" s="221"/>
      <c r="MUF252" s="221"/>
      <c r="MUG252" s="221"/>
      <c r="MUH252" s="221"/>
      <c r="MUI252" s="221"/>
      <c r="MUJ252" s="221"/>
      <c r="MUK252" s="221"/>
      <c r="MUL252" s="221"/>
      <c r="MUM252" s="221"/>
      <c r="MUN252" s="221"/>
      <c r="MUO252" s="221"/>
      <c r="MUP252" s="221"/>
      <c r="MUQ252" s="221"/>
      <c r="MUR252" s="221"/>
      <c r="MUS252" s="221"/>
      <c r="MUT252" s="221"/>
      <c r="MUU252" s="221"/>
      <c r="MUV252" s="221"/>
      <c r="MUW252" s="221"/>
      <c r="MUX252" s="221"/>
      <c r="MUY252" s="221"/>
      <c r="MUZ252" s="221"/>
      <c r="MVA252" s="221"/>
      <c r="MVB252" s="221"/>
      <c r="MVC252" s="221"/>
      <c r="MVD252" s="221"/>
      <c r="MVE252" s="221"/>
      <c r="MVF252" s="221"/>
      <c r="MVG252" s="221"/>
      <c r="MVH252" s="221"/>
      <c r="MVI252" s="221"/>
      <c r="MVJ252" s="221"/>
      <c r="MVK252" s="221"/>
      <c r="MVL252" s="221"/>
      <c r="MVM252" s="221"/>
      <c r="MVN252" s="221"/>
      <c r="MVO252" s="221"/>
      <c r="MVP252" s="221"/>
      <c r="MVQ252" s="221"/>
      <c r="MVR252" s="221"/>
      <c r="MVS252" s="221"/>
      <c r="MVT252" s="221"/>
      <c r="MVU252" s="221"/>
      <c r="MVV252" s="221"/>
      <c r="MVW252" s="221"/>
      <c r="MVX252" s="221"/>
      <c r="MVY252" s="221"/>
      <c r="MVZ252" s="221"/>
      <c r="MWA252" s="221"/>
      <c r="MWB252" s="221"/>
      <c r="MWC252" s="221"/>
      <c r="MWD252" s="221"/>
      <c r="MWE252" s="221"/>
      <c r="MWF252" s="221"/>
      <c r="MWG252" s="221"/>
      <c r="MWH252" s="221"/>
      <c r="MWI252" s="221"/>
      <c r="MWJ252" s="221"/>
      <c r="MWK252" s="221"/>
      <c r="MWL252" s="221"/>
      <c r="MWM252" s="221"/>
      <c r="MWN252" s="221"/>
      <c r="MWO252" s="221"/>
      <c r="MWP252" s="221"/>
      <c r="MWQ252" s="221"/>
      <c r="MWR252" s="221"/>
      <c r="MWS252" s="221"/>
      <c r="MWT252" s="221"/>
      <c r="MWU252" s="221"/>
      <c r="MWV252" s="221"/>
      <c r="MWW252" s="221"/>
      <c r="MWX252" s="221"/>
      <c r="MWY252" s="221"/>
      <c r="MWZ252" s="221"/>
      <c r="MXA252" s="221"/>
      <c r="MXB252" s="221"/>
      <c r="MXC252" s="221"/>
      <c r="MXD252" s="221"/>
      <c r="MXE252" s="221"/>
      <c r="MXF252" s="221"/>
      <c r="MXG252" s="221"/>
      <c r="MXH252" s="221"/>
      <c r="MXI252" s="221"/>
      <c r="MXJ252" s="221"/>
      <c r="MXK252" s="221"/>
      <c r="MXL252" s="221"/>
      <c r="MXM252" s="221"/>
      <c r="MXN252" s="221"/>
      <c r="MXO252" s="221"/>
      <c r="MXP252" s="221"/>
      <c r="MXQ252" s="221"/>
      <c r="MXR252" s="221"/>
      <c r="MXS252" s="221"/>
      <c r="MXT252" s="221"/>
      <c r="MXU252" s="221"/>
      <c r="MXV252" s="221"/>
      <c r="MXW252" s="221"/>
      <c r="MXX252" s="221"/>
      <c r="MXY252" s="221"/>
      <c r="MXZ252" s="221"/>
      <c r="MYA252" s="221"/>
      <c r="MYB252" s="221"/>
      <c r="MYC252" s="221"/>
      <c r="MYD252" s="221"/>
      <c r="MYE252" s="221"/>
      <c r="MYF252" s="221"/>
      <c r="MYG252" s="221"/>
      <c r="MYH252" s="221"/>
      <c r="MYI252" s="221"/>
      <c r="MYJ252" s="221"/>
      <c r="MYK252" s="221"/>
      <c r="MYL252" s="221"/>
      <c r="MYM252" s="221"/>
      <c r="MYN252" s="221"/>
      <c r="MYO252" s="221"/>
      <c r="MYP252" s="221"/>
      <c r="MYQ252" s="221"/>
      <c r="MYR252" s="221"/>
      <c r="MYS252" s="221"/>
      <c r="MYT252" s="221"/>
      <c r="MYU252" s="221"/>
      <c r="MYV252" s="221"/>
      <c r="MYW252" s="221"/>
      <c r="MYX252" s="221"/>
      <c r="MYY252" s="221"/>
      <c r="MYZ252" s="221"/>
      <c r="MZA252" s="221"/>
      <c r="MZB252" s="221"/>
      <c r="MZC252" s="221"/>
      <c r="MZD252" s="221"/>
      <c r="MZE252" s="221"/>
      <c r="MZF252" s="221"/>
      <c r="MZG252" s="221"/>
      <c r="MZH252" s="221"/>
      <c r="MZI252" s="221"/>
      <c r="MZJ252" s="221"/>
      <c r="MZK252" s="221"/>
      <c r="MZL252" s="221"/>
      <c r="MZM252" s="221"/>
      <c r="MZN252" s="221"/>
      <c r="MZO252" s="221"/>
      <c r="MZP252" s="221"/>
      <c r="MZQ252" s="221"/>
      <c r="MZR252" s="221"/>
      <c r="MZS252" s="221"/>
      <c r="MZT252" s="221"/>
      <c r="MZU252" s="221"/>
      <c r="MZV252" s="221"/>
      <c r="MZW252" s="221"/>
      <c r="MZX252" s="221"/>
      <c r="MZY252" s="221"/>
      <c r="MZZ252" s="221"/>
      <c r="NAA252" s="221"/>
      <c r="NAB252" s="221"/>
      <c r="NAC252" s="221"/>
      <c r="NAD252" s="221"/>
      <c r="NAE252" s="221"/>
      <c r="NAF252" s="221"/>
      <c r="NAG252" s="221"/>
      <c r="NAH252" s="221"/>
      <c r="NAI252" s="221"/>
      <c r="NAJ252" s="221"/>
      <c r="NAK252" s="221"/>
      <c r="NAL252" s="221"/>
      <c r="NAM252" s="221"/>
      <c r="NAN252" s="221"/>
      <c r="NAO252" s="221"/>
      <c r="NAP252" s="221"/>
      <c r="NAQ252" s="221"/>
      <c r="NAR252" s="221"/>
      <c r="NAS252" s="221"/>
      <c r="NAT252" s="221"/>
      <c r="NAU252" s="221"/>
      <c r="NAV252" s="221"/>
      <c r="NAW252" s="221"/>
      <c r="NAX252" s="221"/>
      <c r="NAY252" s="221"/>
      <c r="NAZ252" s="221"/>
      <c r="NBA252" s="221"/>
      <c r="NBB252" s="221"/>
      <c r="NBC252" s="221"/>
      <c r="NBD252" s="221"/>
      <c r="NBE252" s="221"/>
      <c r="NBF252" s="221"/>
      <c r="NBG252" s="221"/>
      <c r="NBH252" s="221"/>
      <c r="NBI252" s="221"/>
      <c r="NBJ252" s="221"/>
      <c r="NBK252" s="221"/>
      <c r="NBL252" s="221"/>
      <c r="NBM252" s="221"/>
      <c r="NBN252" s="221"/>
      <c r="NBO252" s="221"/>
      <c r="NBP252" s="221"/>
      <c r="NBQ252" s="221"/>
      <c r="NBR252" s="221"/>
      <c r="NBS252" s="221"/>
      <c r="NBT252" s="221"/>
      <c r="NBU252" s="221"/>
      <c r="NBV252" s="221"/>
      <c r="NBW252" s="221"/>
      <c r="NBX252" s="221"/>
      <c r="NBY252" s="221"/>
      <c r="NBZ252" s="221"/>
      <c r="NCA252" s="221"/>
      <c r="NCB252" s="221"/>
      <c r="NCC252" s="221"/>
      <c r="NCD252" s="221"/>
      <c r="NCE252" s="221"/>
      <c r="NCF252" s="221"/>
      <c r="NCG252" s="221"/>
      <c r="NCH252" s="221"/>
      <c r="NCI252" s="221"/>
      <c r="NCJ252" s="221"/>
      <c r="NCK252" s="221"/>
      <c r="NCL252" s="221"/>
      <c r="NCM252" s="221"/>
      <c r="NCN252" s="221"/>
      <c r="NCO252" s="221"/>
      <c r="NCP252" s="221"/>
      <c r="NCQ252" s="221"/>
      <c r="NCR252" s="221"/>
      <c r="NCS252" s="221"/>
      <c r="NCT252" s="221"/>
      <c r="NCU252" s="221"/>
      <c r="NCV252" s="221"/>
      <c r="NCW252" s="221"/>
      <c r="NCX252" s="221"/>
      <c r="NCY252" s="221"/>
      <c r="NCZ252" s="221"/>
      <c r="NDA252" s="221"/>
      <c r="NDB252" s="221"/>
      <c r="NDC252" s="221"/>
      <c r="NDD252" s="221"/>
      <c r="NDE252" s="221"/>
      <c r="NDF252" s="221"/>
      <c r="NDG252" s="221"/>
      <c r="NDH252" s="221"/>
      <c r="NDI252" s="221"/>
      <c r="NDJ252" s="221"/>
      <c r="NDK252" s="221"/>
      <c r="NDL252" s="221"/>
      <c r="NDM252" s="221"/>
      <c r="NDN252" s="221"/>
      <c r="NDO252" s="221"/>
      <c r="NDP252" s="221"/>
      <c r="NDQ252" s="221"/>
      <c r="NDR252" s="221"/>
      <c r="NDS252" s="221"/>
      <c r="NDT252" s="221"/>
      <c r="NDU252" s="221"/>
      <c r="NDV252" s="221"/>
      <c r="NDW252" s="221"/>
      <c r="NDX252" s="221"/>
      <c r="NDY252" s="221"/>
      <c r="NDZ252" s="221"/>
      <c r="NEA252" s="221"/>
      <c r="NEB252" s="221"/>
      <c r="NEC252" s="221"/>
      <c r="NED252" s="221"/>
      <c r="NEE252" s="221"/>
      <c r="NEF252" s="221"/>
      <c r="NEG252" s="221"/>
      <c r="NEH252" s="221"/>
      <c r="NEI252" s="221"/>
      <c r="NEJ252" s="221"/>
      <c r="NEK252" s="221"/>
      <c r="NEL252" s="221"/>
      <c r="NEM252" s="221"/>
      <c r="NEN252" s="221"/>
      <c r="NEO252" s="221"/>
      <c r="NEP252" s="221"/>
      <c r="NEQ252" s="221"/>
      <c r="NER252" s="221"/>
      <c r="NES252" s="221"/>
      <c r="NET252" s="221"/>
      <c r="NEU252" s="221"/>
      <c r="NEV252" s="221"/>
      <c r="NEW252" s="221"/>
      <c r="NEX252" s="221"/>
      <c r="NEY252" s="221"/>
      <c r="NEZ252" s="221"/>
      <c r="NFA252" s="221"/>
      <c r="NFB252" s="221"/>
      <c r="NFC252" s="221"/>
      <c r="NFD252" s="221"/>
      <c r="NFE252" s="221"/>
      <c r="NFF252" s="221"/>
      <c r="NFG252" s="221"/>
      <c r="NFH252" s="221"/>
      <c r="NFI252" s="221"/>
      <c r="NFJ252" s="221"/>
      <c r="NFK252" s="221"/>
      <c r="NFL252" s="221"/>
      <c r="NFM252" s="221"/>
      <c r="NFN252" s="221"/>
      <c r="NFO252" s="221"/>
      <c r="NFP252" s="221"/>
      <c r="NFQ252" s="221"/>
      <c r="NFR252" s="221"/>
      <c r="NFS252" s="221"/>
      <c r="NFT252" s="221"/>
      <c r="NFU252" s="221"/>
      <c r="NFV252" s="221"/>
      <c r="NFW252" s="221"/>
      <c r="NFX252" s="221"/>
      <c r="NFY252" s="221"/>
      <c r="NFZ252" s="221"/>
      <c r="NGA252" s="221"/>
      <c r="NGB252" s="221"/>
      <c r="NGC252" s="221"/>
      <c r="NGD252" s="221"/>
      <c r="NGE252" s="221"/>
      <c r="NGF252" s="221"/>
      <c r="NGG252" s="221"/>
      <c r="NGH252" s="221"/>
      <c r="NGI252" s="221"/>
      <c r="NGJ252" s="221"/>
      <c r="NGK252" s="221"/>
      <c r="NGL252" s="221"/>
      <c r="NGM252" s="221"/>
      <c r="NGN252" s="221"/>
      <c r="NGO252" s="221"/>
      <c r="NGP252" s="221"/>
      <c r="NGQ252" s="221"/>
      <c r="NGR252" s="221"/>
      <c r="NGS252" s="221"/>
      <c r="NGT252" s="221"/>
      <c r="NGU252" s="221"/>
      <c r="NGV252" s="221"/>
      <c r="NGW252" s="221"/>
      <c r="NGX252" s="221"/>
      <c r="NGY252" s="221"/>
      <c r="NGZ252" s="221"/>
      <c r="NHA252" s="221"/>
      <c r="NHB252" s="221"/>
      <c r="NHC252" s="221"/>
      <c r="NHD252" s="221"/>
      <c r="NHE252" s="221"/>
      <c r="NHF252" s="221"/>
      <c r="NHG252" s="221"/>
      <c r="NHH252" s="221"/>
      <c r="NHI252" s="221"/>
      <c r="NHJ252" s="221"/>
      <c r="NHK252" s="221"/>
      <c r="NHL252" s="221"/>
      <c r="NHM252" s="221"/>
      <c r="NHN252" s="221"/>
      <c r="NHO252" s="221"/>
      <c r="NHP252" s="221"/>
      <c r="NHQ252" s="221"/>
      <c r="NHR252" s="221"/>
      <c r="NHS252" s="221"/>
      <c r="NHT252" s="221"/>
      <c r="NHU252" s="221"/>
      <c r="NHV252" s="221"/>
      <c r="NHW252" s="221"/>
      <c r="NHX252" s="221"/>
      <c r="NHY252" s="221"/>
      <c r="NHZ252" s="221"/>
      <c r="NIA252" s="221"/>
      <c r="NIB252" s="221"/>
      <c r="NIC252" s="221"/>
      <c r="NID252" s="221"/>
      <c r="NIE252" s="221"/>
      <c r="NIF252" s="221"/>
      <c r="NIG252" s="221"/>
      <c r="NIH252" s="221"/>
      <c r="NII252" s="221"/>
      <c r="NIJ252" s="221"/>
      <c r="NIK252" s="221"/>
      <c r="NIL252" s="221"/>
      <c r="NIM252" s="221"/>
      <c r="NIN252" s="221"/>
      <c r="NIO252" s="221"/>
      <c r="NIP252" s="221"/>
      <c r="NIQ252" s="221"/>
      <c r="NIR252" s="221"/>
      <c r="NIS252" s="221"/>
      <c r="NIT252" s="221"/>
      <c r="NIU252" s="221"/>
      <c r="NIV252" s="221"/>
      <c r="NIW252" s="221"/>
      <c r="NIX252" s="221"/>
      <c r="NIY252" s="221"/>
      <c r="NIZ252" s="221"/>
      <c r="NJA252" s="221"/>
      <c r="NJB252" s="221"/>
      <c r="NJC252" s="221"/>
      <c r="NJD252" s="221"/>
      <c r="NJE252" s="221"/>
      <c r="NJF252" s="221"/>
      <c r="NJG252" s="221"/>
      <c r="NJH252" s="221"/>
      <c r="NJI252" s="221"/>
      <c r="NJJ252" s="221"/>
      <c r="NJK252" s="221"/>
      <c r="NJL252" s="221"/>
      <c r="NJM252" s="221"/>
      <c r="NJN252" s="221"/>
      <c r="NJO252" s="221"/>
      <c r="NJP252" s="221"/>
      <c r="NJQ252" s="221"/>
      <c r="NJR252" s="221"/>
      <c r="NJS252" s="221"/>
      <c r="NJT252" s="221"/>
      <c r="NJU252" s="221"/>
      <c r="NJV252" s="221"/>
      <c r="NJW252" s="221"/>
      <c r="NJX252" s="221"/>
      <c r="NJY252" s="221"/>
      <c r="NJZ252" s="221"/>
      <c r="NKA252" s="221"/>
      <c r="NKB252" s="221"/>
      <c r="NKC252" s="221"/>
      <c r="NKD252" s="221"/>
      <c r="NKE252" s="221"/>
      <c r="NKF252" s="221"/>
      <c r="NKG252" s="221"/>
      <c r="NKH252" s="221"/>
      <c r="NKI252" s="221"/>
      <c r="NKJ252" s="221"/>
      <c r="NKK252" s="221"/>
      <c r="NKL252" s="221"/>
      <c r="NKM252" s="221"/>
      <c r="NKN252" s="221"/>
      <c r="NKO252" s="221"/>
      <c r="NKP252" s="221"/>
      <c r="NKQ252" s="221"/>
      <c r="NKR252" s="221"/>
      <c r="NKS252" s="221"/>
      <c r="NKT252" s="221"/>
      <c r="NKU252" s="221"/>
      <c r="NKV252" s="221"/>
      <c r="NKW252" s="221"/>
      <c r="NKX252" s="221"/>
      <c r="NKY252" s="221"/>
      <c r="NKZ252" s="221"/>
      <c r="NLA252" s="221"/>
      <c r="NLB252" s="221"/>
      <c r="NLC252" s="221"/>
      <c r="NLD252" s="221"/>
      <c r="NLE252" s="221"/>
      <c r="NLF252" s="221"/>
      <c r="NLG252" s="221"/>
      <c r="NLH252" s="221"/>
      <c r="NLI252" s="221"/>
      <c r="NLJ252" s="221"/>
      <c r="NLK252" s="221"/>
      <c r="NLL252" s="221"/>
      <c r="NLM252" s="221"/>
      <c r="NLN252" s="221"/>
      <c r="NLO252" s="221"/>
      <c r="NLP252" s="221"/>
      <c r="NLQ252" s="221"/>
      <c r="NLR252" s="221"/>
      <c r="NLS252" s="221"/>
      <c r="NLT252" s="221"/>
      <c r="NLU252" s="221"/>
      <c r="NLV252" s="221"/>
      <c r="NLW252" s="221"/>
      <c r="NLX252" s="221"/>
      <c r="NLY252" s="221"/>
      <c r="NLZ252" s="221"/>
      <c r="NMA252" s="221"/>
      <c r="NMB252" s="221"/>
      <c r="NMC252" s="221"/>
      <c r="NMD252" s="221"/>
      <c r="NME252" s="221"/>
      <c r="NMF252" s="221"/>
      <c r="NMG252" s="221"/>
      <c r="NMH252" s="221"/>
      <c r="NMI252" s="221"/>
      <c r="NMJ252" s="221"/>
      <c r="NMK252" s="221"/>
      <c r="NML252" s="221"/>
      <c r="NMM252" s="221"/>
      <c r="NMN252" s="221"/>
      <c r="NMO252" s="221"/>
      <c r="NMP252" s="221"/>
      <c r="NMQ252" s="221"/>
      <c r="NMR252" s="221"/>
      <c r="NMS252" s="221"/>
      <c r="NMT252" s="221"/>
      <c r="NMU252" s="221"/>
      <c r="NMV252" s="221"/>
      <c r="NMW252" s="221"/>
      <c r="NMX252" s="221"/>
      <c r="NMY252" s="221"/>
      <c r="NMZ252" s="221"/>
      <c r="NNA252" s="221"/>
      <c r="NNB252" s="221"/>
      <c r="NNC252" s="221"/>
      <c r="NND252" s="221"/>
      <c r="NNE252" s="221"/>
      <c r="NNF252" s="221"/>
      <c r="NNG252" s="221"/>
      <c r="NNH252" s="221"/>
      <c r="NNI252" s="221"/>
      <c r="NNJ252" s="221"/>
      <c r="NNK252" s="221"/>
      <c r="NNL252" s="221"/>
      <c r="NNM252" s="221"/>
      <c r="NNN252" s="221"/>
      <c r="NNO252" s="221"/>
      <c r="NNP252" s="221"/>
      <c r="NNQ252" s="221"/>
      <c r="NNR252" s="221"/>
      <c r="NNS252" s="221"/>
      <c r="NNT252" s="221"/>
      <c r="NNU252" s="221"/>
      <c r="NNV252" s="221"/>
      <c r="NNW252" s="221"/>
      <c r="NNX252" s="221"/>
      <c r="NNY252" s="221"/>
      <c r="NNZ252" s="221"/>
      <c r="NOA252" s="221"/>
      <c r="NOB252" s="221"/>
      <c r="NOC252" s="221"/>
      <c r="NOD252" s="221"/>
      <c r="NOE252" s="221"/>
      <c r="NOF252" s="221"/>
      <c r="NOG252" s="221"/>
      <c r="NOH252" s="221"/>
      <c r="NOI252" s="221"/>
      <c r="NOJ252" s="221"/>
      <c r="NOK252" s="221"/>
      <c r="NOL252" s="221"/>
      <c r="NOM252" s="221"/>
      <c r="NON252" s="221"/>
      <c r="NOO252" s="221"/>
      <c r="NOP252" s="221"/>
      <c r="NOQ252" s="221"/>
      <c r="NOR252" s="221"/>
      <c r="NOS252" s="221"/>
      <c r="NOT252" s="221"/>
      <c r="NOU252" s="221"/>
      <c r="NOV252" s="221"/>
      <c r="NOW252" s="221"/>
      <c r="NOX252" s="221"/>
      <c r="NOY252" s="221"/>
      <c r="NOZ252" s="221"/>
      <c r="NPA252" s="221"/>
      <c r="NPB252" s="221"/>
      <c r="NPC252" s="221"/>
      <c r="NPD252" s="221"/>
      <c r="NPE252" s="221"/>
      <c r="NPF252" s="221"/>
      <c r="NPG252" s="221"/>
      <c r="NPH252" s="221"/>
      <c r="NPI252" s="221"/>
      <c r="NPJ252" s="221"/>
      <c r="NPK252" s="221"/>
      <c r="NPL252" s="221"/>
      <c r="NPM252" s="221"/>
      <c r="NPN252" s="221"/>
      <c r="NPO252" s="221"/>
      <c r="NPP252" s="221"/>
      <c r="NPQ252" s="221"/>
      <c r="NPR252" s="221"/>
      <c r="NPS252" s="221"/>
      <c r="NPT252" s="221"/>
      <c r="NPU252" s="221"/>
      <c r="NPV252" s="221"/>
      <c r="NPW252" s="221"/>
      <c r="NPX252" s="221"/>
      <c r="NPY252" s="221"/>
      <c r="NPZ252" s="221"/>
      <c r="NQA252" s="221"/>
      <c r="NQB252" s="221"/>
      <c r="NQC252" s="221"/>
      <c r="NQD252" s="221"/>
      <c r="NQE252" s="221"/>
      <c r="NQF252" s="221"/>
      <c r="NQG252" s="221"/>
      <c r="NQH252" s="221"/>
      <c r="NQI252" s="221"/>
      <c r="NQJ252" s="221"/>
      <c r="NQK252" s="221"/>
      <c r="NQL252" s="221"/>
      <c r="NQM252" s="221"/>
      <c r="NQN252" s="221"/>
      <c r="NQO252" s="221"/>
      <c r="NQP252" s="221"/>
      <c r="NQQ252" s="221"/>
      <c r="NQR252" s="221"/>
      <c r="NQS252" s="221"/>
      <c r="NQT252" s="221"/>
      <c r="NQU252" s="221"/>
      <c r="NQV252" s="221"/>
      <c r="NQW252" s="221"/>
      <c r="NQX252" s="221"/>
      <c r="NQY252" s="221"/>
      <c r="NQZ252" s="221"/>
      <c r="NRA252" s="221"/>
      <c r="NRB252" s="221"/>
      <c r="NRC252" s="221"/>
      <c r="NRD252" s="221"/>
      <c r="NRE252" s="221"/>
      <c r="NRF252" s="221"/>
      <c r="NRG252" s="221"/>
      <c r="NRH252" s="221"/>
      <c r="NRI252" s="221"/>
      <c r="NRJ252" s="221"/>
      <c r="NRK252" s="221"/>
      <c r="NRL252" s="221"/>
      <c r="NRM252" s="221"/>
      <c r="NRN252" s="221"/>
      <c r="NRO252" s="221"/>
      <c r="NRP252" s="221"/>
      <c r="NRQ252" s="221"/>
      <c r="NRR252" s="221"/>
      <c r="NRS252" s="221"/>
      <c r="NRT252" s="221"/>
      <c r="NRU252" s="221"/>
      <c r="NRV252" s="221"/>
      <c r="NRW252" s="221"/>
      <c r="NRX252" s="221"/>
      <c r="NRY252" s="221"/>
      <c r="NRZ252" s="221"/>
      <c r="NSA252" s="221"/>
      <c r="NSB252" s="221"/>
      <c r="NSC252" s="221"/>
      <c r="NSD252" s="221"/>
      <c r="NSE252" s="221"/>
      <c r="NSF252" s="221"/>
      <c r="NSG252" s="221"/>
      <c r="NSH252" s="221"/>
      <c r="NSI252" s="221"/>
      <c r="NSJ252" s="221"/>
      <c r="NSK252" s="221"/>
      <c r="NSL252" s="221"/>
      <c r="NSM252" s="221"/>
      <c r="NSN252" s="221"/>
      <c r="NSO252" s="221"/>
      <c r="NSP252" s="221"/>
      <c r="NSQ252" s="221"/>
      <c r="NSR252" s="221"/>
      <c r="NSS252" s="221"/>
      <c r="NST252" s="221"/>
      <c r="NSU252" s="221"/>
      <c r="NSV252" s="221"/>
      <c r="NSW252" s="221"/>
      <c r="NSX252" s="221"/>
      <c r="NSY252" s="221"/>
      <c r="NSZ252" s="221"/>
      <c r="NTA252" s="221"/>
      <c r="NTB252" s="221"/>
      <c r="NTC252" s="221"/>
      <c r="NTD252" s="221"/>
      <c r="NTE252" s="221"/>
      <c r="NTF252" s="221"/>
      <c r="NTG252" s="221"/>
      <c r="NTH252" s="221"/>
      <c r="NTI252" s="221"/>
      <c r="NTJ252" s="221"/>
      <c r="NTK252" s="221"/>
      <c r="NTL252" s="221"/>
      <c r="NTM252" s="221"/>
      <c r="NTN252" s="221"/>
      <c r="NTO252" s="221"/>
      <c r="NTP252" s="221"/>
      <c r="NTQ252" s="221"/>
      <c r="NTR252" s="221"/>
      <c r="NTS252" s="221"/>
      <c r="NTT252" s="221"/>
      <c r="NTU252" s="221"/>
      <c r="NTV252" s="221"/>
      <c r="NTW252" s="221"/>
      <c r="NTX252" s="221"/>
      <c r="NTY252" s="221"/>
      <c r="NTZ252" s="221"/>
      <c r="NUA252" s="221"/>
      <c r="NUB252" s="221"/>
      <c r="NUC252" s="221"/>
      <c r="NUD252" s="221"/>
      <c r="NUE252" s="221"/>
      <c r="NUF252" s="221"/>
      <c r="NUG252" s="221"/>
      <c r="NUH252" s="221"/>
      <c r="NUI252" s="221"/>
      <c r="NUJ252" s="221"/>
      <c r="NUK252" s="221"/>
      <c r="NUL252" s="221"/>
      <c r="NUM252" s="221"/>
      <c r="NUN252" s="221"/>
      <c r="NUO252" s="221"/>
      <c r="NUP252" s="221"/>
      <c r="NUQ252" s="221"/>
      <c r="NUR252" s="221"/>
      <c r="NUS252" s="221"/>
      <c r="NUT252" s="221"/>
      <c r="NUU252" s="221"/>
      <c r="NUV252" s="221"/>
      <c r="NUW252" s="221"/>
      <c r="NUX252" s="221"/>
      <c r="NUY252" s="221"/>
      <c r="NUZ252" s="221"/>
      <c r="NVA252" s="221"/>
      <c r="NVB252" s="221"/>
      <c r="NVC252" s="221"/>
      <c r="NVD252" s="221"/>
      <c r="NVE252" s="221"/>
      <c r="NVF252" s="221"/>
      <c r="NVG252" s="221"/>
      <c r="NVH252" s="221"/>
      <c r="NVI252" s="221"/>
      <c r="NVJ252" s="221"/>
      <c r="NVK252" s="221"/>
      <c r="NVL252" s="221"/>
      <c r="NVM252" s="221"/>
      <c r="NVN252" s="221"/>
      <c r="NVO252" s="221"/>
      <c r="NVP252" s="221"/>
      <c r="NVQ252" s="221"/>
      <c r="NVR252" s="221"/>
      <c r="NVS252" s="221"/>
      <c r="NVT252" s="221"/>
      <c r="NVU252" s="221"/>
      <c r="NVV252" s="221"/>
      <c r="NVW252" s="221"/>
      <c r="NVX252" s="221"/>
      <c r="NVY252" s="221"/>
      <c r="NVZ252" s="221"/>
      <c r="NWA252" s="221"/>
      <c r="NWB252" s="221"/>
      <c r="NWC252" s="221"/>
      <c r="NWD252" s="221"/>
      <c r="NWE252" s="221"/>
      <c r="NWF252" s="221"/>
      <c r="NWG252" s="221"/>
      <c r="NWH252" s="221"/>
      <c r="NWI252" s="221"/>
      <c r="NWJ252" s="221"/>
      <c r="NWK252" s="221"/>
      <c r="NWL252" s="221"/>
      <c r="NWM252" s="221"/>
      <c r="NWN252" s="221"/>
      <c r="NWO252" s="221"/>
      <c r="NWP252" s="221"/>
      <c r="NWQ252" s="221"/>
      <c r="NWR252" s="221"/>
      <c r="NWS252" s="221"/>
      <c r="NWT252" s="221"/>
      <c r="NWU252" s="221"/>
      <c r="NWV252" s="221"/>
      <c r="NWW252" s="221"/>
      <c r="NWX252" s="221"/>
      <c r="NWY252" s="221"/>
      <c r="NWZ252" s="221"/>
      <c r="NXA252" s="221"/>
      <c r="NXB252" s="221"/>
      <c r="NXC252" s="221"/>
      <c r="NXD252" s="221"/>
      <c r="NXE252" s="221"/>
      <c r="NXF252" s="221"/>
      <c r="NXG252" s="221"/>
      <c r="NXH252" s="221"/>
      <c r="NXI252" s="221"/>
      <c r="NXJ252" s="221"/>
      <c r="NXK252" s="221"/>
      <c r="NXL252" s="221"/>
      <c r="NXM252" s="221"/>
      <c r="NXN252" s="221"/>
      <c r="NXO252" s="221"/>
      <c r="NXP252" s="221"/>
      <c r="NXQ252" s="221"/>
      <c r="NXR252" s="221"/>
      <c r="NXS252" s="221"/>
      <c r="NXT252" s="221"/>
      <c r="NXU252" s="221"/>
      <c r="NXV252" s="221"/>
      <c r="NXW252" s="221"/>
      <c r="NXX252" s="221"/>
      <c r="NXY252" s="221"/>
      <c r="NXZ252" s="221"/>
      <c r="NYA252" s="221"/>
      <c r="NYB252" s="221"/>
      <c r="NYC252" s="221"/>
      <c r="NYD252" s="221"/>
      <c r="NYE252" s="221"/>
      <c r="NYF252" s="221"/>
      <c r="NYG252" s="221"/>
      <c r="NYH252" s="221"/>
      <c r="NYI252" s="221"/>
      <c r="NYJ252" s="221"/>
      <c r="NYK252" s="221"/>
      <c r="NYL252" s="221"/>
      <c r="NYM252" s="221"/>
      <c r="NYN252" s="221"/>
      <c r="NYO252" s="221"/>
      <c r="NYP252" s="221"/>
      <c r="NYQ252" s="221"/>
      <c r="NYR252" s="221"/>
      <c r="NYS252" s="221"/>
      <c r="NYT252" s="221"/>
      <c r="NYU252" s="221"/>
      <c r="NYV252" s="221"/>
      <c r="NYW252" s="221"/>
      <c r="NYX252" s="221"/>
      <c r="NYY252" s="221"/>
      <c r="NYZ252" s="221"/>
      <c r="NZA252" s="221"/>
      <c r="NZB252" s="221"/>
      <c r="NZC252" s="221"/>
      <c r="NZD252" s="221"/>
      <c r="NZE252" s="221"/>
      <c r="NZF252" s="221"/>
      <c r="NZG252" s="221"/>
      <c r="NZH252" s="221"/>
      <c r="NZI252" s="221"/>
      <c r="NZJ252" s="221"/>
      <c r="NZK252" s="221"/>
      <c r="NZL252" s="221"/>
      <c r="NZM252" s="221"/>
      <c r="NZN252" s="221"/>
      <c r="NZO252" s="221"/>
      <c r="NZP252" s="221"/>
      <c r="NZQ252" s="221"/>
      <c r="NZR252" s="221"/>
      <c r="NZS252" s="221"/>
      <c r="NZT252" s="221"/>
      <c r="NZU252" s="221"/>
      <c r="NZV252" s="221"/>
      <c r="NZW252" s="221"/>
      <c r="NZX252" s="221"/>
      <c r="NZY252" s="221"/>
      <c r="NZZ252" s="221"/>
      <c r="OAA252" s="221"/>
      <c r="OAB252" s="221"/>
      <c r="OAC252" s="221"/>
      <c r="OAD252" s="221"/>
      <c r="OAE252" s="221"/>
      <c r="OAF252" s="221"/>
      <c r="OAG252" s="221"/>
      <c r="OAH252" s="221"/>
      <c r="OAI252" s="221"/>
      <c r="OAJ252" s="221"/>
      <c r="OAK252" s="221"/>
      <c r="OAL252" s="221"/>
      <c r="OAM252" s="221"/>
      <c r="OAN252" s="221"/>
      <c r="OAO252" s="221"/>
      <c r="OAP252" s="221"/>
      <c r="OAQ252" s="221"/>
      <c r="OAR252" s="221"/>
      <c r="OAS252" s="221"/>
      <c r="OAT252" s="221"/>
      <c r="OAU252" s="221"/>
      <c r="OAV252" s="221"/>
      <c r="OAW252" s="221"/>
      <c r="OAX252" s="221"/>
      <c r="OAY252" s="221"/>
      <c r="OAZ252" s="221"/>
      <c r="OBA252" s="221"/>
      <c r="OBB252" s="221"/>
      <c r="OBC252" s="221"/>
      <c r="OBD252" s="221"/>
      <c r="OBE252" s="221"/>
      <c r="OBF252" s="221"/>
      <c r="OBG252" s="221"/>
      <c r="OBH252" s="221"/>
      <c r="OBI252" s="221"/>
      <c r="OBJ252" s="221"/>
      <c r="OBK252" s="221"/>
      <c r="OBL252" s="221"/>
      <c r="OBM252" s="221"/>
      <c r="OBN252" s="221"/>
      <c r="OBO252" s="221"/>
      <c r="OBP252" s="221"/>
      <c r="OBQ252" s="221"/>
      <c r="OBR252" s="221"/>
      <c r="OBS252" s="221"/>
      <c r="OBT252" s="221"/>
      <c r="OBU252" s="221"/>
      <c r="OBV252" s="221"/>
      <c r="OBW252" s="221"/>
      <c r="OBX252" s="221"/>
      <c r="OBY252" s="221"/>
      <c r="OBZ252" s="221"/>
      <c r="OCA252" s="221"/>
      <c r="OCB252" s="221"/>
      <c r="OCC252" s="221"/>
      <c r="OCD252" s="221"/>
      <c r="OCE252" s="221"/>
      <c r="OCF252" s="221"/>
      <c r="OCG252" s="221"/>
      <c r="OCH252" s="221"/>
      <c r="OCI252" s="221"/>
      <c r="OCJ252" s="221"/>
      <c r="OCK252" s="221"/>
      <c r="OCL252" s="221"/>
      <c r="OCM252" s="221"/>
      <c r="OCN252" s="221"/>
      <c r="OCO252" s="221"/>
      <c r="OCP252" s="221"/>
      <c r="OCQ252" s="221"/>
      <c r="OCR252" s="221"/>
      <c r="OCS252" s="221"/>
      <c r="OCT252" s="221"/>
      <c r="OCU252" s="221"/>
      <c r="OCV252" s="221"/>
      <c r="OCW252" s="221"/>
      <c r="OCX252" s="221"/>
      <c r="OCY252" s="221"/>
      <c r="OCZ252" s="221"/>
      <c r="ODA252" s="221"/>
      <c r="ODB252" s="221"/>
      <c r="ODC252" s="221"/>
      <c r="ODD252" s="221"/>
      <c r="ODE252" s="221"/>
      <c r="ODF252" s="221"/>
      <c r="ODG252" s="221"/>
      <c r="ODH252" s="221"/>
      <c r="ODI252" s="221"/>
      <c r="ODJ252" s="221"/>
      <c r="ODK252" s="221"/>
      <c r="ODL252" s="221"/>
      <c r="ODM252" s="221"/>
      <c r="ODN252" s="221"/>
      <c r="ODO252" s="221"/>
      <c r="ODP252" s="221"/>
      <c r="ODQ252" s="221"/>
      <c r="ODR252" s="221"/>
      <c r="ODS252" s="221"/>
      <c r="ODT252" s="221"/>
      <c r="ODU252" s="221"/>
      <c r="ODV252" s="221"/>
      <c r="ODW252" s="221"/>
      <c r="ODX252" s="221"/>
      <c r="ODY252" s="221"/>
      <c r="ODZ252" s="221"/>
      <c r="OEA252" s="221"/>
      <c r="OEB252" s="221"/>
      <c r="OEC252" s="221"/>
      <c r="OED252" s="221"/>
      <c r="OEE252" s="221"/>
      <c r="OEF252" s="221"/>
      <c r="OEG252" s="221"/>
      <c r="OEH252" s="221"/>
      <c r="OEI252" s="221"/>
      <c r="OEJ252" s="221"/>
      <c r="OEK252" s="221"/>
      <c r="OEL252" s="221"/>
      <c r="OEM252" s="221"/>
      <c r="OEN252" s="221"/>
      <c r="OEO252" s="221"/>
      <c r="OEP252" s="221"/>
      <c r="OEQ252" s="221"/>
      <c r="OER252" s="221"/>
      <c r="OES252" s="221"/>
      <c r="OET252" s="221"/>
      <c r="OEU252" s="221"/>
      <c r="OEV252" s="221"/>
      <c r="OEW252" s="221"/>
      <c r="OEX252" s="221"/>
      <c r="OEY252" s="221"/>
      <c r="OEZ252" s="221"/>
      <c r="OFA252" s="221"/>
      <c r="OFB252" s="221"/>
      <c r="OFC252" s="221"/>
      <c r="OFD252" s="221"/>
      <c r="OFE252" s="221"/>
      <c r="OFF252" s="221"/>
      <c r="OFG252" s="221"/>
      <c r="OFH252" s="221"/>
      <c r="OFI252" s="221"/>
      <c r="OFJ252" s="221"/>
      <c r="OFK252" s="221"/>
      <c r="OFL252" s="221"/>
      <c r="OFM252" s="221"/>
      <c r="OFN252" s="221"/>
      <c r="OFO252" s="221"/>
      <c r="OFP252" s="221"/>
      <c r="OFQ252" s="221"/>
      <c r="OFR252" s="221"/>
      <c r="OFS252" s="221"/>
      <c r="OFT252" s="221"/>
      <c r="OFU252" s="221"/>
      <c r="OFV252" s="221"/>
      <c r="OFW252" s="221"/>
      <c r="OFX252" s="221"/>
      <c r="OFY252" s="221"/>
      <c r="OFZ252" s="221"/>
      <c r="OGA252" s="221"/>
      <c r="OGB252" s="221"/>
      <c r="OGC252" s="221"/>
      <c r="OGD252" s="221"/>
      <c r="OGE252" s="221"/>
      <c r="OGF252" s="221"/>
      <c r="OGG252" s="221"/>
      <c r="OGH252" s="221"/>
      <c r="OGI252" s="221"/>
      <c r="OGJ252" s="221"/>
      <c r="OGK252" s="221"/>
      <c r="OGL252" s="221"/>
      <c r="OGM252" s="221"/>
      <c r="OGN252" s="221"/>
      <c r="OGO252" s="221"/>
      <c r="OGP252" s="221"/>
      <c r="OGQ252" s="221"/>
      <c r="OGR252" s="221"/>
      <c r="OGS252" s="221"/>
      <c r="OGT252" s="221"/>
      <c r="OGU252" s="221"/>
      <c r="OGV252" s="221"/>
      <c r="OGW252" s="221"/>
      <c r="OGX252" s="221"/>
      <c r="OGY252" s="221"/>
      <c r="OGZ252" s="221"/>
      <c r="OHA252" s="221"/>
      <c r="OHB252" s="221"/>
      <c r="OHC252" s="221"/>
      <c r="OHD252" s="221"/>
      <c r="OHE252" s="221"/>
      <c r="OHF252" s="221"/>
      <c r="OHG252" s="221"/>
      <c r="OHH252" s="221"/>
      <c r="OHI252" s="221"/>
      <c r="OHJ252" s="221"/>
      <c r="OHK252" s="221"/>
      <c r="OHL252" s="221"/>
      <c r="OHM252" s="221"/>
      <c r="OHN252" s="221"/>
      <c r="OHO252" s="221"/>
      <c r="OHP252" s="221"/>
      <c r="OHQ252" s="221"/>
      <c r="OHR252" s="221"/>
      <c r="OHS252" s="221"/>
      <c r="OHT252" s="221"/>
      <c r="OHU252" s="221"/>
      <c r="OHV252" s="221"/>
      <c r="OHW252" s="221"/>
      <c r="OHX252" s="221"/>
      <c r="OHY252" s="221"/>
      <c r="OHZ252" s="221"/>
      <c r="OIA252" s="221"/>
      <c r="OIB252" s="221"/>
      <c r="OIC252" s="221"/>
      <c r="OID252" s="221"/>
      <c r="OIE252" s="221"/>
      <c r="OIF252" s="221"/>
      <c r="OIG252" s="221"/>
      <c r="OIH252" s="221"/>
      <c r="OII252" s="221"/>
      <c r="OIJ252" s="221"/>
      <c r="OIK252" s="221"/>
      <c r="OIL252" s="221"/>
      <c r="OIM252" s="221"/>
      <c r="OIN252" s="221"/>
      <c r="OIO252" s="221"/>
      <c r="OIP252" s="221"/>
      <c r="OIQ252" s="221"/>
      <c r="OIR252" s="221"/>
      <c r="OIS252" s="221"/>
      <c r="OIT252" s="221"/>
      <c r="OIU252" s="221"/>
      <c r="OIV252" s="221"/>
      <c r="OIW252" s="221"/>
      <c r="OIX252" s="221"/>
      <c r="OIY252" s="221"/>
      <c r="OIZ252" s="221"/>
      <c r="OJA252" s="221"/>
      <c r="OJB252" s="221"/>
      <c r="OJC252" s="221"/>
      <c r="OJD252" s="221"/>
      <c r="OJE252" s="221"/>
      <c r="OJF252" s="221"/>
      <c r="OJG252" s="221"/>
      <c r="OJH252" s="221"/>
      <c r="OJI252" s="221"/>
      <c r="OJJ252" s="221"/>
      <c r="OJK252" s="221"/>
      <c r="OJL252" s="221"/>
      <c r="OJM252" s="221"/>
      <c r="OJN252" s="221"/>
      <c r="OJO252" s="221"/>
      <c r="OJP252" s="221"/>
      <c r="OJQ252" s="221"/>
      <c r="OJR252" s="221"/>
      <c r="OJS252" s="221"/>
      <c r="OJT252" s="221"/>
      <c r="OJU252" s="221"/>
      <c r="OJV252" s="221"/>
      <c r="OJW252" s="221"/>
      <c r="OJX252" s="221"/>
      <c r="OJY252" s="221"/>
      <c r="OJZ252" s="221"/>
      <c r="OKA252" s="221"/>
      <c r="OKB252" s="221"/>
      <c r="OKC252" s="221"/>
      <c r="OKD252" s="221"/>
      <c r="OKE252" s="221"/>
      <c r="OKF252" s="221"/>
      <c r="OKG252" s="221"/>
      <c r="OKH252" s="221"/>
      <c r="OKI252" s="221"/>
      <c r="OKJ252" s="221"/>
      <c r="OKK252" s="221"/>
      <c r="OKL252" s="221"/>
      <c r="OKM252" s="221"/>
      <c r="OKN252" s="221"/>
      <c r="OKO252" s="221"/>
      <c r="OKP252" s="221"/>
      <c r="OKQ252" s="221"/>
      <c r="OKR252" s="221"/>
      <c r="OKS252" s="221"/>
      <c r="OKT252" s="221"/>
      <c r="OKU252" s="221"/>
      <c r="OKV252" s="221"/>
      <c r="OKW252" s="221"/>
      <c r="OKX252" s="221"/>
      <c r="OKY252" s="221"/>
      <c r="OKZ252" s="221"/>
      <c r="OLA252" s="221"/>
      <c r="OLB252" s="221"/>
      <c r="OLC252" s="221"/>
      <c r="OLD252" s="221"/>
      <c r="OLE252" s="221"/>
      <c r="OLF252" s="221"/>
      <c r="OLG252" s="221"/>
      <c r="OLH252" s="221"/>
      <c r="OLI252" s="221"/>
      <c r="OLJ252" s="221"/>
      <c r="OLK252" s="221"/>
      <c r="OLL252" s="221"/>
      <c r="OLM252" s="221"/>
      <c r="OLN252" s="221"/>
      <c r="OLO252" s="221"/>
      <c r="OLP252" s="221"/>
      <c r="OLQ252" s="221"/>
      <c r="OLR252" s="221"/>
      <c r="OLS252" s="221"/>
      <c r="OLT252" s="221"/>
      <c r="OLU252" s="221"/>
      <c r="OLV252" s="221"/>
      <c r="OLW252" s="221"/>
      <c r="OLX252" s="221"/>
      <c r="OLY252" s="221"/>
      <c r="OLZ252" s="221"/>
      <c r="OMA252" s="221"/>
      <c r="OMB252" s="221"/>
      <c r="OMC252" s="221"/>
      <c r="OMD252" s="221"/>
      <c r="OME252" s="221"/>
      <c r="OMF252" s="221"/>
      <c r="OMG252" s="221"/>
      <c r="OMH252" s="221"/>
      <c r="OMI252" s="221"/>
      <c r="OMJ252" s="221"/>
      <c r="OMK252" s="221"/>
      <c r="OML252" s="221"/>
      <c r="OMM252" s="221"/>
      <c r="OMN252" s="221"/>
      <c r="OMO252" s="221"/>
      <c r="OMP252" s="221"/>
      <c r="OMQ252" s="221"/>
      <c r="OMR252" s="221"/>
      <c r="OMS252" s="221"/>
      <c r="OMT252" s="221"/>
      <c r="OMU252" s="221"/>
      <c r="OMV252" s="221"/>
      <c r="OMW252" s="221"/>
      <c r="OMX252" s="221"/>
      <c r="OMY252" s="221"/>
      <c r="OMZ252" s="221"/>
      <c r="ONA252" s="221"/>
      <c r="ONB252" s="221"/>
      <c r="ONC252" s="221"/>
      <c r="OND252" s="221"/>
      <c r="ONE252" s="221"/>
      <c r="ONF252" s="221"/>
      <c r="ONG252" s="221"/>
      <c r="ONH252" s="221"/>
      <c r="ONI252" s="221"/>
      <c r="ONJ252" s="221"/>
      <c r="ONK252" s="221"/>
      <c r="ONL252" s="221"/>
      <c r="ONM252" s="221"/>
      <c r="ONN252" s="221"/>
      <c r="ONO252" s="221"/>
      <c r="ONP252" s="221"/>
      <c r="ONQ252" s="221"/>
      <c r="ONR252" s="221"/>
      <c r="ONS252" s="221"/>
      <c r="ONT252" s="221"/>
      <c r="ONU252" s="221"/>
      <c r="ONV252" s="221"/>
      <c r="ONW252" s="221"/>
      <c r="ONX252" s="221"/>
      <c r="ONY252" s="221"/>
      <c r="ONZ252" s="221"/>
      <c r="OOA252" s="221"/>
      <c r="OOB252" s="221"/>
      <c r="OOC252" s="221"/>
      <c r="OOD252" s="221"/>
      <c r="OOE252" s="221"/>
      <c r="OOF252" s="221"/>
      <c r="OOG252" s="221"/>
      <c r="OOH252" s="221"/>
      <c r="OOI252" s="221"/>
      <c r="OOJ252" s="221"/>
      <c r="OOK252" s="221"/>
      <c r="OOL252" s="221"/>
      <c r="OOM252" s="221"/>
      <c r="OON252" s="221"/>
      <c r="OOO252" s="221"/>
      <c r="OOP252" s="221"/>
      <c r="OOQ252" s="221"/>
      <c r="OOR252" s="221"/>
      <c r="OOS252" s="221"/>
      <c r="OOT252" s="221"/>
      <c r="OOU252" s="221"/>
      <c r="OOV252" s="221"/>
      <c r="OOW252" s="221"/>
      <c r="OOX252" s="221"/>
      <c r="OOY252" s="221"/>
      <c r="OOZ252" s="221"/>
      <c r="OPA252" s="221"/>
      <c r="OPB252" s="221"/>
      <c r="OPC252" s="221"/>
      <c r="OPD252" s="221"/>
      <c r="OPE252" s="221"/>
      <c r="OPF252" s="221"/>
      <c r="OPG252" s="221"/>
      <c r="OPH252" s="221"/>
      <c r="OPI252" s="221"/>
      <c r="OPJ252" s="221"/>
      <c r="OPK252" s="221"/>
      <c r="OPL252" s="221"/>
      <c r="OPM252" s="221"/>
      <c r="OPN252" s="221"/>
      <c r="OPO252" s="221"/>
      <c r="OPP252" s="221"/>
      <c r="OPQ252" s="221"/>
      <c r="OPR252" s="221"/>
      <c r="OPS252" s="221"/>
      <c r="OPT252" s="221"/>
      <c r="OPU252" s="221"/>
      <c r="OPV252" s="221"/>
      <c r="OPW252" s="221"/>
      <c r="OPX252" s="221"/>
      <c r="OPY252" s="221"/>
      <c r="OPZ252" s="221"/>
      <c r="OQA252" s="221"/>
      <c r="OQB252" s="221"/>
      <c r="OQC252" s="221"/>
      <c r="OQD252" s="221"/>
      <c r="OQE252" s="221"/>
      <c r="OQF252" s="221"/>
      <c r="OQG252" s="221"/>
      <c r="OQH252" s="221"/>
      <c r="OQI252" s="221"/>
      <c r="OQJ252" s="221"/>
      <c r="OQK252" s="221"/>
      <c r="OQL252" s="221"/>
      <c r="OQM252" s="221"/>
      <c r="OQN252" s="221"/>
      <c r="OQO252" s="221"/>
      <c r="OQP252" s="221"/>
      <c r="OQQ252" s="221"/>
      <c r="OQR252" s="221"/>
      <c r="OQS252" s="221"/>
      <c r="OQT252" s="221"/>
      <c r="OQU252" s="221"/>
      <c r="OQV252" s="221"/>
      <c r="OQW252" s="221"/>
      <c r="OQX252" s="221"/>
      <c r="OQY252" s="221"/>
      <c r="OQZ252" s="221"/>
      <c r="ORA252" s="221"/>
      <c r="ORB252" s="221"/>
      <c r="ORC252" s="221"/>
      <c r="ORD252" s="221"/>
      <c r="ORE252" s="221"/>
      <c r="ORF252" s="221"/>
      <c r="ORG252" s="221"/>
      <c r="ORH252" s="221"/>
      <c r="ORI252" s="221"/>
      <c r="ORJ252" s="221"/>
      <c r="ORK252" s="221"/>
      <c r="ORL252" s="221"/>
      <c r="ORM252" s="221"/>
      <c r="ORN252" s="221"/>
      <c r="ORO252" s="221"/>
      <c r="ORP252" s="221"/>
      <c r="ORQ252" s="221"/>
      <c r="ORR252" s="221"/>
      <c r="ORS252" s="221"/>
      <c r="ORT252" s="221"/>
      <c r="ORU252" s="221"/>
      <c r="ORV252" s="221"/>
      <c r="ORW252" s="221"/>
      <c r="ORX252" s="221"/>
      <c r="ORY252" s="221"/>
      <c r="ORZ252" s="221"/>
      <c r="OSA252" s="221"/>
      <c r="OSB252" s="221"/>
      <c r="OSC252" s="221"/>
      <c r="OSD252" s="221"/>
      <c r="OSE252" s="221"/>
      <c r="OSF252" s="221"/>
      <c r="OSG252" s="221"/>
      <c r="OSH252" s="221"/>
      <c r="OSI252" s="221"/>
      <c r="OSJ252" s="221"/>
      <c r="OSK252" s="221"/>
      <c r="OSL252" s="221"/>
      <c r="OSM252" s="221"/>
      <c r="OSN252" s="221"/>
      <c r="OSO252" s="221"/>
      <c r="OSP252" s="221"/>
      <c r="OSQ252" s="221"/>
      <c r="OSR252" s="221"/>
      <c r="OSS252" s="221"/>
      <c r="OST252" s="221"/>
      <c r="OSU252" s="221"/>
      <c r="OSV252" s="221"/>
      <c r="OSW252" s="221"/>
      <c r="OSX252" s="221"/>
      <c r="OSY252" s="221"/>
      <c r="OSZ252" s="221"/>
      <c r="OTA252" s="221"/>
      <c r="OTB252" s="221"/>
      <c r="OTC252" s="221"/>
      <c r="OTD252" s="221"/>
      <c r="OTE252" s="221"/>
      <c r="OTF252" s="221"/>
      <c r="OTG252" s="221"/>
      <c r="OTH252" s="221"/>
      <c r="OTI252" s="221"/>
      <c r="OTJ252" s="221"/>
      <c r="OTK252" s="221"/>
      <c r="OTL252" s="221"/>
      <c r="OTM252" s="221"/>
      <c r="OTN252" s="221"/>
      <c r="OTO252" s="221"/>
      <c r="OTP252" s="221"/>
      <c r="OTQ252" s="221"/>
      <c r="OTR252" s="221"/>
      <c r="OTS252" s="221"/>
      <c r="OTT252" s="221"/>
      <c r="OTU252" s="221"/>
      <c r="OTV252" s="221"/>
      <c r="OTW252" s="221"/>
      <c r="OTX252" s="221"/>
      <c r="OTY252" s="221"/>
      <c r="OTZ252" s="221"/>
      <c r="OUA252" s="221"/>
      <c r="OUB252" s="221"/>
      <c r="OUC252" s="221"/>
      <c r="OUD252" s="221"/>
      <c r="OUE252" s="221"/>
      <c r="OUF252" s="221"/>
      <c r="OUG252" s="221"/>
      <c r="OUH252" s="221"/>
      <c r="OUI252" s="221"/>
      <c r="OUJ252" s="221"/>
      <c r="OUK252" s="221"/>
      <c r="OUL252" s="221"/>
      <c r="OUM252" s="221"/>
      <c r="OUN252" s="221"/>
      <c r="OUO252" s="221"/>
      <c r="OUP252" s="221"/>
      <c r="OUQ252" s="221"/>
      <c r="OUR252" s="221"/>
      <c r="OUS252" s="221"/>
      <c r="OUT252" s="221"/>
      <c r="OUU252" s="221"/>
      <c r="OUV252" s="221"/>
      <c r="OUW252" s="221"/>
      <c r="OUX252" s="221"/>
      <c r="OUY252" s="221"/>
      <c r="OUZ252" s="221"/>
      <c r="OVA252" s="221"/>
      <c r="OVB252" s="221"/>
      <c r="OVC252" s="221"/>
      <c r="OVD252" s="221"/>
      <c r="OVE252" s="221"/>
      <c r="OVF252" s="221"/>
      <c r="OVG252" s="221"/>
      <c r="OVH252" s="221"/>
      <c r="OVI252" s="221"/>
      <c r="OVJ252" s="221"/>
      <c r="OVK252" s="221"/>
      <c r="OVL252" s="221"/>
      <c r="OVM252" s="221"/>
      <c r="OVN252" s="221"/>
      <c r="OVO252" s="221"/>
      <c r="OVP252" s="221"/>
      <c r="OVQ252" s="221"/>
      <c r="OVR252" s="221"/>
      <c r="OVS252" s="221"/>
      <c r="OVT252" s="221"/>
      <c r="OVU252" s="221"/>
      <c r="OVV252" s="221"/>
      <c r="OVW252" s="221"/>
      <c r="OVX252" s="221"/>
      <c r="OVY252" s="221"/>
      <c r="OVZ252" s="221"/>
      <c r="OWA252" s="221"/>
      <c r="OWB252" s="221"/>
      <c r="OWC252" s="221"/>
      <c r="OWD252" s="221"/>
      <c r="OWE252" s="221"/>
      <c r="OWF252" s="221"/>
      <c r="OWG252" s="221"/>
      <c r="OWH252" s="221"/>
      <c r="OWI252" s="221"/>
      <c r="OWJ252" s="221"/>
      <c r="OWK252" s="221"/>
      <c r="OWL252" s="221"/>
      <c r="OWM252" s="221"/>
      <c r="OWN252" s="221"/>
      <c r="OWO252" s="221"/>
      <c r="OWP252" s="221"/>
      <c r="OWQ252" s="221"/>
      <c r="OWR252" s="221"/>
      <c r="OWS252" s="221"/>
      <c r="OWT252" s="221"/>
      <c r="OWU252" s="221"/>
      <c r="OWV252" s="221"/>
      <c r="OWW252" s="221"/>
      <c r="OWX252" s="221"/>
      <c r="OWY252" s="221"/>
      <c r="OWZ252" s="221"/>
      <c r="OXA252" s="221"/>
      <c r="OXB252" s="221"/>
      <c r="OXC252" s="221"/>
      <c r="OXD252" s="221"/>
      <c r="OXE252" s="221"/>
      <c r="OXF252" s="221"/>
      <c r="OXG252" s="221"/>
      <c r="OXH252" s="221"/>
      <c r="OXI252" s="221"/>
      <c r="OXJ252" s="221"/>
      <c r="OXK252" s="221"/>
      <c r="OXL252" s="221"/>
      <c r="OXM252" s="221"/>
      <c r="OXN252" s="221"/>
      <c r="OXO252" s="221"/>
      <c r="OXP252" s="221"/>
      <c r="OXQ252" s="221"/>
      <c r="OXR252" s="221"/>
      <c r="OXS252" s="221"/>
      <c r="OXT252" s="221"/>
      <c r="OXU252" s="221"/>
      <c r="OXV252" s="221"/>
      <c r="OXW252" s="221"/>
      <c r="OXX252" s="221"/>
      <c r="OXY252" s="221"/>
      <c r="OXZ252" s="221"/>
      <c r="OYA252" s="221"/>
      <c r="OYB252" s="221"/>
      <c r="OYC252" s="221"/>
      <c r="OYD252" s="221"/>
      <c r="OYE252" s="221"/>
      <c r="OYF252" s="221"/>
      <c r="OYG252" s="221"/>
      <c r="OYH252" s="221"/>
      <c r="OYI252" s="221"/>
      <c r="OYJ252" s="221"/>
      <c r="OYK252" s="221"/>
      <c r="OYL252" s="221"/>
      <c r="OYM252" s="221"/>
      <c r="OYN252" s="221"/>
      <c r="OYO252" s="221"/>
      <c r="OYP252" s="221"/>
      <c r="OYQ252" s="221"/>
      <c r="OYR252" s="221"/>
      <c r="OYS252" s="221"/>
      <c r="OYT252" s="221"/>
      <c r="OYU252" s="221"/>
      <c r="OYV252" s="221"/>
      <c r="OYW252" s="221"/>
      <c r="OYX252" s="221"/>
      <c r="OYY252" s="221"/>
      <c r="OYZ252" s="221"/>
      <c r="OZA252" s="221"/>
      <c r="OZB252" s="221"/>
      <c r="OZC252" s="221"/>
      <c r="OZD252" s="221"/>
      <c r="OZE252" s="221"/>
      <c r="OZF252" s="221"/>
      <c r="OZG252" s="221"/>
      <c r="OZH252" s="221"/>
      <c r="OZI252" s="221"/>
      <c r="OZJ252" s="221"/>
      <c r="OZK252" s="221"/>
      <c r="OZL252" s="221"/>
      <c r="OZM252" s="221"/>
      <c r="OZN252" s="221"/>
      <c r="OZO252" s="221"/>
      <c r="OZP252" s="221"/>
      <c r="OZQ252" s="221"/>
      <c r="OZR252" s="221"/>
      <c r="OZS252" s="221"/>
      <c r="OZT252" s="221"/>
      <c r="OZU252" s="221"/>
      <c r="OZV252" s="221"/>
      <c r="OZW252" s="221"/>
      <c r="OZX252" s="221"/>
      <c r="OZY252" s="221"/>
      <c r="OZZ252" s="221"/>
      <c r="PAA252" s="221"/>
      <c r="PAB252" s="221"/>
      <c r="PAC252" s="221"/>
      <c r="PAD252" s="221"/>
      <c r="PAE252" s="221"/>
      <c r="PAF252" s="221"/>
      <c r="PAG252" s="221"/>
      <c r="PAH252" s="221"/>
      <c r="PAI252" s="221"/>
      <c r="PAJ252" s="221"/>
      <c r="PAK252" s="221"/>
      <c r="PAL252" s="221"/>
      <c r="PAM252" s="221"/>
      <c r="PAN252" s="221"/>
      <c r="PAO252" s="221"/>
      <c r="PAP252" s="221"/>
      <c r="PAQ252" s="221"/>
      <c r="PAR252" s="221"/>
      <c r="PAS252" s="221"/>
      <c r="PAT252" s="221"/>
      <c r="PAU252" s="221"/>
      <c r="PAV252" s="221"/>
      <c r="PAW252" s="221"/>
      <c r="PAX252" s="221"/>
      <c r="PAY252" s="221"/>
      <c r="PAZ252" s="221"/>
      <c r="PBA252" s="221"/>
      <c r="PBB252" s="221"/>
      <c r="PBC252" s="221"/>
      <c r="PBD252" s="221"/>
      <c r="PBE252" s="221"/>
      <c r="PBF252" s="221"/>
      <c r="PBG252" s="221"/>
      <c r="PBH252" s="221"/>
      <c r="PBI252" s="221"/>
      <c r="PBJ252" s="221"/>
      <c r="PBK252" s="221"/>
      <c r="PBL252" s="221"/>
      <c r="PBM252" s="221"/>
      <c r="PBN252" s="221"/>
      <c r="PBO252" s="221"/>
      <c r="PBP252" s="221"/>
      <c r="PBQ252" s="221"/>
      <c r="PBR252" s="221"/>
      <c r="PBS252" s="221"/>
      <c r="PBT252" s="221"/>
      <c r="PBU252" s="221"/>
      <c r="PBV252" s="221"/>
      <c r="PBW252" s="221"/>
      <c r="PBX252" s="221"/>
      <c r="PBY252" s="221"/>
      <c r="PBZ252" s="221"/>
      <c r="PCA252" s="221"/>
      <c r="PCB252" s="221"/>
      <c r="PCC252" s="221"/>
      <c r="PCD252" s="221"/>
      <c r="PCE252" s="221"/>
      <c r="PCF252" s="221"/>
      <c r="PCG252" s="221"/>
      <c r="PCH252" s="221"/>
      <c r="PCI252" s="221"/>
      <c r="PCJ252" s="221"/>
      <c r="PCK252" s="221"/>
      <c r="PCL252" s="221"/>
      <c r="PCM252" s="221"/>
      <c r="PCN252" s="221"/>
      <c r="PCO252" s="221"/>
      <c r="PCP252" s="221"/>
      <c r="PCQ252" s="221"/>
      <c r="PCR252" s="221"/>
      <c r="PCS252" s="221"/>
      <c r="PCT252" s="221"/>
      <c r="PCU252" s="221"/>
      <c r="PCV252" s="221"/>
      <c r="PCW252" s="221"/>
      <c r="PCX252" s="221"/>
      <c r="PCY252" s="221"/>
      <c r="PCZ252" s="221"/>
      <c r="PDA252" s="221"/>
      <c r="PDB252" s="221"/>
      <c r="PDC252" s="221"/>
      <c r="PDD252" s="221"/>
      <c r="PDE252" s="221"/>
      <c r="PDF252" s="221"/>
      <c r="PDG252" s="221"/>
      <c r="PDH252" s="221"/>
      <c r="PDI252" s="221"/>
      <c r="PDJ252" s="221"/>
      <c r="PDK252" s="221"/>
      <c r="PDL252" s="221"/>
      <c r="PDM252" s="221"/>
      <c r="PDN252" s="221"/>
      <c r="PDO252" s="221"/>
      <c r="PDP252" s="221"/>
      <c r="PDQ252" s="221"/>
      <c r="PDR252" s="221"/>
      <c r="PDS252" s="221"/>
      <c r="PDT252" s="221"/>
      <c r="PDU252" s="221"/>
      <c r="PDV252" s="221"/>
      <c r="PDW252" s="221"/>
      <c r="PDX252" s="221"/>
      <c r="PDY252" s="221"/>
      <c r="PDZ252" s="221"/>
      <c r="PEA252" s="221"/>
      <c r="PEB252" s="221"/>
      <c r="PEC252" s="221"/>
      <c r="PED252" s="221"/>
      <c r="PEE252" s="221"/>
      <c r="PEF252" s="221"/>
      <c r="PEG252" s="221"/>
      <c r="PEH252" s="221"/>
      <c r="PEI252" s="221"/>
      <c r="PEJ252" s="221"/>
      <c r="PEK252" s="221"/>
      <c r="PEL252" s="221"/>
      <c r="PEM252" s="221"/>
      <c r="PEN252" s="221"/>
      <c r="PEO252" s="221"/>
      <c r="PEP252" s="221"/>
      <c r="PEQ252" s="221"/>
      <c r="PER252" s="221"/>
      <c r="PES252" s="221"/>
      <c r="PET252" s="221"/>
      <c r="PEU252" s="221"/>
      <c r="PEV252" s="221"/>
      <c r="PEW252" s="221"/>
      <c r="PEX252" s="221"/>
      <c r="PEY252" s="221"/>
      <c r="PEZ252" s="221"/>
      <c r="PFA252" s="221"/>
      <c r="PFB252" s="221"/>
      <c r="PFC252" s="221"/>
      <c r="PFD252" s="221"/>
      <c r="PFE252" s="221"/>
      <c r="PFF252" s="221"/>
      <c r="PFG252" s="221"/>
      <c r="PFH252" s="221"/>
      <c r="PFI252" s="221"/>
      <c r="PFJ252" s="221"/>
      <c r="PFK252" s="221"/>
      <c r="PFL252" s="221"/>
      <c r="PFM252" s="221"/>
      <c r="PFN252" s="221"/>
      <c r="PFO252" s="221"/>
      <c r="PFP252" s="221"/>
      <c r="PFQ252" s="221"/>
      <c r="PFR252" s="221"/>
      <c r="PFS252" s="221"/>
      <c r="PFT252" s="221"/>
      <c r="PFU252" s="221"/>
      <c r="PFV252" s="221"/>
      <c r="PFW252" s="221"/>
      <c r="PFX252" s="221"/>
      <c r="PFY252" s="221"/>
      <c r="PFZ252" s="221"/>
      <c r="PGA252" s="221"/>
      <c r="PGB252" s="221"/>
      <c r="PGC252" s="221"/>
      <c r="PGD252" s="221"/>
      <c r="PGE252" s="221"/>
      <c r="PGF252" s="221"/>
      <c r="PGG252" s="221"/>
      <c r="PGH252" s="221"/>
      <c r="PGI252" s="221"/>
      <c r="PGJ252" s="221"/>
      <c r="PGK252" s="221"/>
      <c r="PGL252" s="221"/>
      <c r="PGM252" s="221"/>
      <c r="PGN252" s="221"/>
      <c r="PGO252" s="221"/>
      <c r="PGP252" s="221"/>
      <c r="PGQ252" s="221"/>
      <c r="PGR252" s="221"/>
      <c r="PGS252" s="221"/>
      <c r="PGT252" s="221"/>
      <c r="PGU252" s="221"/>
      <c r="PGV252" s="221"/>
      <c r="PGW252" s="221"/>
      <c r="PGX252" s="221"/>
      <c r="PGY252" s="221"/>
      <c r="PGZ252" s="221"/>
      <c r="PHA252" s="221"/>
      <c r="PHB252" s="221"/>
      <c r="PHC252" s="221"/>
      <c r="PHD252" s="221"/>
      <c r="PHE252" s="221"/>
      <c r="PHF252" s="221"/>
      <c r="PHG252" s="221"/>
      <c r="PHH252" s="221"/>
      <c r="PHI252" s="221"/>
      <c r="PHJ252" s="221"/>
      <c r="PHK252" s="221"/>
      <c r="PHL252" s="221"/>
      <c r="PHM252" s="221"/>
      <c r="PHN252" s="221"/>
      <c r="PHO252" s="221"/>
      <c r="PHP252" s="221"/>
      <c r="PHQ252" s="221"/>
      <c r="PHR252" s="221"/>
      <c r="PHS252" s="221"/>
      <c r="PHT252" s="221"/>
      <c r="PHU252" s="221"/>
      <c r="PHV252" s="221"/>
      <c r="PHW252" s="221"/>
      <c r="PHX252" s="221"/>
      <c r="PHY252" s="221"/>
      <c r="PHZ252" s="221"/>
      <c r="PIA252" s="221"/>
      <c r="PIB252" s="221"/>
      <c r="PIC252" s="221"/>
      <c r="PID252" s="221"/>
      <c r="PIE252" s="221"/>
      <c r="PIF252" s="221"/>
      <c r="PIG252" s="221"/>
      <c r="PIH252" s="221"/>
      <c r="PII252" s="221"/>
      <c r="PIJ252" s="221"/>
      <c r="PIK252" s="221"/>
      <c r="PIL252" s="221"/>
      <c r="PIM252" s="221"/>
      <c r="PIN252" s="221"/>
      <c r="PIO252" s="221"/>
      <c r="PIP252" s="221"/>
      <c r="PIQ252" s="221"/>
      <c r="PIR252" s="221"/>
      <c r="PIS252" s="221"/>
      <c r="PIT252" s="221"/>
      <c r="PIU252" s="221"/>
      <c r="PIV252" s="221"/>
      <c r="PIW252" s="221"/>
      <c r="PIX252" s="221"/>
      <c r="PIY252" s="221"/>
      <c r="PIZ252" s="221"/>
      <c r="PJA252" s="221"/>
      <c r="PJB252" s="221"/>
      <c r="PJC252" s="221"/>
      <c r="PJD252" s="221"/>
      <c r="PJE252" s="221"/>
      <c r="PJF252" s="221"/>
      <c r="PJG252" s="221"/>
      <c r="PJH252" s="221"/>
      <c r="PJI252" s="221"/>
      <c r="PJJ252" s="221"/>
      <c r="PJK252" s="221"/>
      <c r="PJL252" s="221"/>
      <c r="PJM252" s="221"/>
      <c r="PJN252" s="221"/>
      <c r="PJO252" s="221"/>
      <c r="PJP252" s="221"/>
      <c r="PJQ252" s="221"/>
      <c r="PJR252" s="221"/>
      <c r="PJS252" s="221"/>
      <c r="PJT252" s="221"/>
      <c r="PJU252" s="221"/>
      <c r="PJV252" s="221"/>
      <c r="PJW252" s="221"/>
      <c r="PJX252" s="221"/>
      <c r="PJY252" s="221"/>
      <c r="PJZ252" s="221"/>
      <c r="PKA252" s="221"/>
      <c r="PKB252" s="221"/>
      <c r="PKC252" s="221"/>
      <c r="PKD252" s="221"/>
      <c r="PKE252" s="221"/>
      <c r="PKF252" s="221"/>
      <c r="PKG252" s="221"/>
      <c r="PKH252" s="221"/>
      <c r="PKI252" s="221"/>
      <c r="PKJ252" s="221"/>
      <c r="PKK252" s="221"/>
      <c r="PKL252" s="221"/>
      <c r="PKM252" s="221"/>
      <c r="PKN252" s="221"/>
      <c r="PKO252" s="221"/>
      <c r="PKP252" s="221"/>
      <c r="PKQ252" s="221"/>
      <c r="PKR252" s="221"/>
      <c r="PKS252" s="221"/>
      <c r="PKT252" s="221"/>
      <c r="PKU252" s="221"/>
      <c r="PKV252" s="221"/>
      <c r="PKW252" s="221"/>
      <c r="PKX252" s="221"/>
      <c r="PKY252" s="221"/>
      <c r="PKZ252" s="221"/>
      <c r="PLA252" s="221"/>
      <c r="PLB252" s="221"/>
      <c r="PLC252" s="221"/>
      <c r="PLD252" s="221"/>
      <c r="PLE252" s="221"/>
      <c r="PLF252" s="221"/>
      <c r="PLG252" s="221"/>
      <c r="PLH252" s="221"/>
      <c r="PLI252" s="221"/>
      <c r="PLJ252" s="221"/>
      <c r="PLK252" s="221"/>
      <c r="PLL252" s="221"/>
      <c r="PLM252" s="221"/>
      <c r="PLN252" s="221"/>
      <c r="PLO252" s="221"/>
      <c r="PLP252" s="221"/>
      <c r="PLQ252" s="221"/>
      <c r="PLR252" s="221"/>
      <c r="PLS252" s="221"/>
      <c r="PLT252" s="221"/>
      <c r="PLU252" s="221"/>
      <c r="PLV252" s="221"/>
      <c r="PLW252" s="221"/>
      <c r="PLX252" s="221"/>
      <c r="PLY252" s="221"/>
      <c r="PLZ252" s="221"/>
      <c r="PMA252" s="221"/>
      <c r="PMB252" s="221"/>
      <c r="PMC252" s="221"/>
      <c r="PMD252" s="221"/>
      <c r="PME252" s="221"/>
      <c r="PMF252" s="221"/>
      <c r="PMG252" s="221"/>
      <c r="PMH252" s="221"/>
      <c r="PMI252" s="221"/>
      <c r="PMJ252" s="221"/>
      <c r="PMK252" s="221"/>
      <c r="PML252" s="221"/>
      <c r="PMM252" s="221"/>
      <c r="PMN252" s="221"/>
      <c r="PMO252" s="221"/>
      <c r="PMP252" s="221"/>
      <c r="PMQ252" s="221"/>
      <c r="PMR252" s="221"/>
      <c r="PMS252" s="221"/>
      <c r="PMT252" s="221"/>
      <c r="PMU252" s="221"/>
      <c r="PMV252" s="221"/>
      <c r="PMW252" s="221"/>
      <c r="PMX252" s="221"/>
      <c r="PMY252" s="221"/>
      <c r="PMZ252" s="221"/>
      <c r="PNA252" s="221"/>
      <c r="PNB252" s="221"/>
      <c r="PNC252" s="221"/>
      <c r="PND252" s="221"/>
      <c r="PNE252" s="221"/>
      <c r="PNF252" s="221"/>
      <c r="PNG252" s="221"/>
      <c r="PNH252" s="221"/>
      <c r="PNI252" s="221"/>
      <c r="PNJ252" s="221"/>
      <c r="PNK252" s="221"/>
      <c r="PNL252" s="221"/>
      <c r="PNM252" s="221"/>
      <c r="PNN252" s="221"/>
      <c r="PNO252" s="221"/>
      <c r="PNP252" s="221"/>
      <c r="PNQ252" s="221"/>
      <c r="PNR252" s="221"/>
      <c r="PNS252" s="221"/>
      <c r="PNT252" s="221"/>
      <c r="PNU252" s="221"/>
      <c r="PNV252" s="221"/>
      <c r="PNW252" s="221"/>
      <c r="PNX252" s="221"/>
      <c r="PNY252" s="221"/>
      <c r="PNZ252" s="221"/>
      <c r="POA252" s="221"/>
      <c r="POB252" s="221"/>
      <c r="POC252" s="221"/>
      <c r="POD252" s="221"/>
      <c r="POE252" s="221"/>
      <c r="POF252" s="221"/>
      <c r="POG252" s="221"/>
      <c r="POH252" s="221"/>
      <c r="POI252" s="221"/>
      <c r="POJ252" s="221"/>
      <c r="POK252" s="221"/>
      <c r="POL252" s="221"/>
      <c r="POM252" s="221"/>
      <c r="PON252" s="221"/>
      <c r="POO252" s="221"/>
      <c r="POP252" s="221"/>
      <c r="POQ252" s="221"/>
      <c r="POR252" s="221"/>
      <c r="POS252" s="221"/>
      <c r="POT252" s="221"/>
      <c r="POU252" s="221"/>
      <c r="POV252" s="221"/>
      <c r="POW252" s="221"/>
      <c r="POX252" s="221"/>
      <c r="POY252" s="221"/>
      <c r="POZ252" s="221"/>
      <c r="PPA252" s="221"/>
      <c r="PPB252" s="221"/>
      <c r="PPC252" s="221"/>
      <c r="PPD252" s="221"/>
      <c r="PPE252" s="221"/>
      <c r="PPF252" s="221"/>
      <c r="PPG252" s="221"/>
      <c r="PPH252" s="221"/>
      <c r="PPI252" s="221"/>
      <c r="PPJ252" s="221"/>
      <c r="PPK252" s="221"/>
      <c r="PPL252" s="221"/>
      <c r="PPM252" s="221"/>
      <c r="PPN252" s="221"/>
      <c r="PPO252" s="221"/>
      <c r="PPP252" s="221"/>
      <c r="PPQ252" s="221"/>
      <c r="PPR252" s="221"/>
      <c r="PPS252" s="221"/>
      <c r="PPT252" s="221"/>
      <c r="PPU252" s="221"/>
      <c r="PPV252" s="221"/>
      <c r="PPW252" s="221"/>
      <c r="PPX252" s="221"/>
      <c r="PPY252" s="221"/>
      <c r="PPZ252" s="221"/>
      <c r="PQA252" s="221"/>
      <c r="PQB252" s="221"/>
      <c r="PQC252" s="221"/>
      <c r="PQD252" s="221"/>
      <c r="PQE252" s="221"/>
      <c r="PQF252" s="221"/>
      <c r="PQG252" s="221"/>
      <c r="PQH252" s="221"/>
      <c r="PQI252" s="221"/>
      <c r="PQJ252" s="221"/>
      <c r="PQK252" s="221"/>
      <c r="PQL252" s="221"/>
      <c r="PQM252" s="221"/>
      <c r="PQN252" s="221"/>
      <c r="PQO252" s="221"/>
      <c r="PQP252" s="221"/>
      <c r="PQQ252" s="221"/>
      <c r="PQR252" s="221"/>
      <c r="PQS252" s="221"/>
      <c r="PQT252" s="221"/>
      <c r="PQU252" s="221"/>
      <c r="PQV252" s="221"/>
      <c r="PQW252" s="221"/>
      <c r="PQX252" s="221"/>
      <c r="PQY252" s="221"/>
      <c r="PQZ252" s="221"/>
      <c r="PRA252" s="221"/>
      <c r="PRB252" s="221"/>
      <c r="PRC252" s="221"/>
      <c r="PRD252" s="221"/>
      <c r="PRE252" s="221"/>
      <c r="PRF252" s="221"/>
      <c r="PRG252" s="221"/>
      <c r="PRH252" s="221"/>
      <c r="PRI252" s="221"/>
      <c r="PRJ252" s="221"/>
      <c r="PRK252" s="221"/>
      <c r="PRL252" s="221"/>
      <c r="PRM252" s="221"/>
      <c r="PRN252" s="221"/>
      <c r="PRO252" s="221"/>
      <c r="PRP252" s="221"/>
      <c r="PRQ252" s="221"/>
      <c r="PRR252" s="221"/>
      <c r="PRS252" s="221"/>
      <c r="PRT252" s="221"/>
      <c r="PRU252" s="221"/>
      <c r="PRV252" s="221"/>
      <c r="PRW252" s="221"/>
      <c r="PRX252" s="221"/>
      <c r="PRY252" s="221"/>
      <c r="PRZ252" s="221"/>
      <c r="PSA252" s="221"/>
      <c r="PSB252" s="221"/>
      <c r="PSC252" s="221"/>
      <c r="PSD252" s="221"/>
      <c r="PSE252" s="221"/>
      <c r="PSF252" s="221"/>
      <c r="PSG252" s="221"/>
      <c r="PSH252" s="221"/>
      <c r="PSI252" s="221"/>
      <c r="PSJ252" s="221"/>
      <c r="PSK252" s="221"/>
      <c r="PSL252" s="221"/>
      <c r="PSM252" s="221"/>
      <c r="PSN252" s="221"/>
      <c r="PSO252" s="221"/>
      <c r="PSP252" s="221"/>
      <c r="PSQ252" s="221"/>
      <c r="PSR252" s="221"/>
      <c r="PSS252" s="221"/>
      <c r="PST252" s="221"/>
      <c r="PSU252" s="221"/>
      <c r="PSV252" s="221"/>
      <c r="PSW252" s="221"/>
      <c r="PSX252" s="221"/>
      <c r="PSY252" s="221"/>
      <c r="PSZ252" s="221"/>
      <c r="PTA252" s="221"/>
      <c r="PTB252" s="221"/>
      <c r="PTC252" s="221"/>
      <c r="PTD252" s="221"/>
      <c r="PTE252" s="221"/>
      <c r="PTF252" s="221"/>
      <c r="PTG252" s="221"/>
      <c r="PTH252" s="221"/>
      <c r="PTI252" s="221"/>
      <c r="PTJ252" s="221"/>
      <c r="PTK252" s="221"/>
      <c r="PTL252" s="221"/>
      <c r="PTM252" s="221"/>
      <c r="PTN252" s="221"/>
      <c r="PTO252" s="221"/>
      <c r="PTP252" s="221"/>
      <c r="PTQ252" s="221"/>
      <c r="PTR252" s="221"/>
      <c r="PTS252" s="221"/>
      <c r="PTT252" s="221"/>
      <c r="PTU252" s="221"/>
      <c r="PTV252" s="221"/>
      <c r="PTW252" s="221"/>
      <c r="PTX252" s="221"/>
      <c r="PTY252" s="221"/>
      <c r="PTZ252" s="221"/>
      <c r="PUA252" s="221"/>
      <c r="PUB252" s="221"/>
      <c r="PUC252" s="221"/>
      <c r="PUD252" s="221"/>
      <c r="PUE252" s="221"/>
      <c r="PUF252" s="221"/>
      <c r="PUG252" s="221"/>
      <c r="PUH252" s="221"/>
      <c r="PUI252" s="221"/>
      <c r="PUJ252" s="221"/>
      <c r="PUK252" s="221"/>
      <c r="PUL252" s="221"/>
      <c r="PUM252" s="221"/>
      <c r="PUN252" s="221"/>
      <c r="PUO252" s="221"/>
      <c r="PUP252" s="221"/>
      <c r="PUQ252" s="221"/>
      <c r="PUR252" s="221"/>
      <c r="PUS252" s="221"/>
      <c r="PUT252" s="221"/>
      <c r="PUU252" s="221"/>
      <c r="PUV252" s="221"/>
      <c r="PUW252" s="221"/>
      <c r="PUX252" s="221"/>
      <c r="PUY252" s="221"/>
      <c r="PUZ252" s="221"/>
      <c r="PVA252" s="221"/>
      <c r="PVB252" s="221"/>
      <c r="PVC252" s="221"/>
      <c r="PVD252" s="221"/>
      <c r="PVE252" s="221"/>
      <c r="PVF252" s="221"/>
      <c r="PVG252" s="221"/>
      <c r="PVH252" s="221"/>
      <c r="PVI252" s="221"/>
      <c r="PVJ252" s="221"/>
      <c r="PVK252" s="221"/>
      <c r="PVL252" s="221"/>
      <c r="PVM252" s="221"/>
      <c r="PVN252" s="221"/>
      <c r="PVO252" s="221"/>
      <c r="PVP252" s="221"/>
      <c r="PVQ252" s="221"/>
      <c r="PVR252" s="221"/>
      <c r="PVS252" s="221"/>
      <c r="PVT252" s="221"/>
      <c r="PVU252" s="221"/>
      <c r="PVV252" s="221"/>
      <c r="PVW252" s="221"/>
      <c r="PVX252" s="221"/>
      <c r="PVY252" s="221"/>
      <c r="PVZ252" s="221"/>
      <c r="PWA252" s="221"/>
      <c r="PWB252" s="221"/>
      <c r="PWC252" s="221"/>
      <c r="PWD252" s="221"/>
      <c r="PWE252" s="221"/>
      <c r="PWF252" s="221"/>
      <c r="PWG252" s="221"/>
      <c r="PWH252" s="221"/>
      <c r="PWI252" s="221"/>
      <c r="PWJ252" s="221"/>
      <c r="PWK252" s="221"/>
      <c r="PWL252" s="221"/>
      <c r="PWM252" s="221"/>
      <c r="PWN252" s="221"/>
      <c r="PWO252" s="221"/>
      <c r="PWP252" s="221"/>
      <c r="PWQ252" s="221"/>
      <c r="PWR252" s="221"/>
      <c r="PWS252" s="221"/>
      <c r="PWT252" s="221"/>
      <c r="PWU252" s="221"/>
      <c r="PWV252" s="221"/>
      <c r="PWW252" s="221"/>
      <c r="PWX252" s="221"/>
      <c r="PWY252" s="221"/>
      <c r="PWZ252" s="221"/>
      <c r="PXA252" s="221"/>
      <c r="PXB252" s="221"/>
      <c r="PXC252" s="221"/>
      <c r="PXD252" s="221"/>
      <c r="PXE252" s="221"/>
      <c r="PXF252" s="221"/>
      <c r="PXG252" s="221"/>
      <c r="PXH252" s="221"/>
      <c r="PXI252" s="221"/>
      <c r="PXJ252" s="221"/>
      <c r="PXK252" s="221"/>
      <c r="PXL252" s="221"/>
      <c r="PXM252" s="221"/>
      <c r="PXN252" s="221"/>
      <c r="PXO252" s="221"/>
      <c r="PXP252" s="221"/>
      <c r="PXQ252" s="221"/>
      <c r="PXR252" s="221"/>
      <c r="PXS252" s="221"/>
      <c r="PXT252" s="221"/>
      <c r="PXU252" s="221"/>
      <c r="PXV252" s="221"/>
      <c r="PXW252" s="221"/>
      <c r="PXX252" s="221"/>
      <c r="PXY252" s="221"/>
      <c r="PXZ252" s="221"/>
      <c r="PYA252" s="221"/>
      <c r="PYB252" s="221"/>
      <c r="PYC252" s="221"/>
      <c r="PYD252" s="221"/>
      <c r="PYE252" s="221"/>
      <c r="PYF252" s="221"/>
      <c r="PYG252" s="221"/>
      <c r="PYH252" s="221"/>
      <c r="PYI252" s="221"/>
      <c r="PYJ252" s="221"/>
      <c r="PYK252" s="221"/>
      <c r="PYL252" s="221"/>
      <c r="PYM252" s="221"/>
      <c r="PYN252" s="221"/>
      <c r="PYO252" s="221"/>
      <c r="PYP252" s="221"/>
      <c r="PYQ252" s="221"/>
      <c r="PYR252" s="221"/>
      <c r="PYS252" s="221"/>
      <c r="PYT252" s="221"/>
      <c r="PYU252" s="221"/>
      <c r="PYV252" s="221"/>
      <c r="PYW252" s="221"/>
      <c r="PYX252" s="221"/>
      <c r="PYY252" s="221"/>
      <c r="PYZ252" s="221"/>
      <c r="PZA252" s="221"/>
      <c r="PZB252" s="221"/>
      <c r="PZC252" s="221"/>
      <c r="PZD252" s="221"/>
      <c r="PZE252" s="221"/>
      <c r="PZF252" s="221"/>
      <c r="PZG252" s="221"/>
      <c r="PZH252" s="221"/>
      <c r="PZI252" s="221"/>
      <c r="PZJ252" s="221"/>
      <c r="PZK252" s="221"/>
      <c r="PZL252" s="221"/>
      <c r="PZM252" s="221"/>
      <c r="PZN252" s="221"/>
      <c r="PZO252" s="221"/>
      <c r="PZP252" s="221"/>
      <c r="PZQ252" s="221"/>
      <c r="PZR252" s="221"/>
      <c r="PZS252" s="221"/>
      <c r="PZT252" s="221"/>
      <c r="PZU252" s="221"/>
      <c r="PZV252" s="221"/>
      <c r="PZW252" s="221"/>
      <c r="PZX252" s="221"/>
      <c r="PZY252" s="221"/>
      <c r="PZZ252" s="221"/>
      <c r="QAA252" s="221"/>
      <c r="QAB252" s="221"/>
      <c r="QAC252" s="221"/>
      <c r="QAD252" s="221"/>
      <c r="QAE252" s="221"/>
      <c r="QAF252" s="221"/>
      <c r="QAG252" s="221"/>
      <c r="QAH252" s="221"/>
      <c r="QAI252" s="221"/>
      <c r="QAJ252" s="221"/>
      <c r="QAK252" s="221"/>
      <c r="QAL252" s="221"/>
      <c r="QAM252" s="221"/>
      <c r="QAN252" s="221"/>
      <c r="QAO252" s="221"/>
      <c r="QAP252" s="221"/>
      <c r="QAQ252" s="221"/>
      <c r="QAR252" s="221"/>
      <c r="QAS252" s="221"/>
      <c r="QAT252" s="221"/>
      <c r="QAU252" s="221"/>
      <c r="QAV252" s="221"/>
      <c r="QAW252" s="221"/>
      <c r="QAX252" s="221"/>
      <c r="QAY252" s="221"/>
      <c r="QAZ252" s="221"/>
      <c r="QBA252" s="221"/>
      <c r="QBB252" s="221"/>
      <c r="QBC252" s="221"/>
      <c r="QBD252" s="221"/>
      <c r="QBE252" s="221"/>
      <c r="QBF252" s="221"/>
      <c r="QBG252" s="221"/>
      <c r="QBH252" s="221"/>
      <c r="QBI252" s="221"/>
      <c r="QBJ252" s="221"/>
      <c r="QBK252" s="221"/>
      <c r="QBL252" s="221"/>
      <c r="QBM252" s="221"/>
      <c r="QBN252" s="221"/>
      <c r="QBO252" s="221"/>
      <c r="QBP252" s="221"/>
      <c r="QBQ252" s="221"/>
      <c r="QBR252" s="221"/>
      <c r="QBS252" s="221"/>
      <c r="QBT252" s="221"/>
      <c r="QBU252" s="221"/>
      <c r="QBV252" s="221"/>
      <c r="QBW252" s="221"/>
      <c r="QBX252" s="221"/>
      <c r="QBY252" s="221"/>
      <c r="QBZ252" s="221"/>
      <c r="QCA252" s="221"/>
      <c r="QCB252" s="221"/>
      <c r="QCC252" s="221"/>
      <c r="QCD252" s="221"/>
      <c r="QCE252" s="221"/>
      <c r="QCF252" s="221"/>
      <c r="QCG252" s="221"/>
      <c r="QCH252" s="221"/>
      <c r="QCI252" s="221"/>
      <c r="QCJ252" s="221"/>
      <c r="QCK252" s="221"/>
      <c r="QCL252" s="221"/>
      <c r="QCM252" s="221"/>
      <c r="QCN252" s="221"/>
      <c r="QCO252" s="221"/>
      <c r="QCP252" s="221"/>
      <c r="QCQ252" s="221"/>
      <c r="QCR252" s="221"/>
      <c r="QCS252" s="221"/>
      <c r="QCT252" s="221"/>
      <c r="QCU252" s="221"/>
      <c r="QCV252" s="221"/>
      <c r="QCW252" s="221"/>
      <c r="QCX252" s="221"/>
      <c r="QCY252" s="221"/>
      <c r="QCZ252" s="221"/>
      <c r="QDA252" s="221"/>
      <c r="QDB252" s="221"/>
      <c r="QDC252" s="221"/>
      <c r="QDD252" s="221"/>
      <c r="QDE252" s="221"/>
      <c r="QDF252" s="221"/>
      <c r="QDG252" s="221"/>
      <c r="QDH252" s="221"/>
      <c r="QDI252" s="221"/>
      <c r="QDJ252" s="221"/>
      <c r="QDK252" s="221"/>
      <c r="QDL252" s="221"/>
      <c r="QDM252" s="221"/>
      <c r="QDN252" s="221"/>
      <c r="QDO252" s="221"/>
      <c r="QDP252" s="221"/>
      <c r="QDQ252" s="221"/>
      <c r="QDR252" s="221"/>
      <c r="QDS252" s="221"/>
      <c r="QDT252" s="221"/>
      <c r="QDU252" s="221"/>
      <c r="QDV252" s="221"/>
      <c r="QDW252" s="221"/>
      <c r="QDX252" s="221"/>
      <c r="QDY252" s="221"/>
      <c r="QDZ252" s="221"/>
      <c r="QEA252" s="221"/>
      <c r="QEB252" s="221"/>
      <c r="QEC252" s="221"/>
      <c r="QED252" s="221"/>
      <c r="QEE252" s="221"/>
      <c r="QEF252" s="221"/>
      <c r="QEG252" s="221"/>
      <c r="QEH252" s="221"/>
      <c r="QEI252" s="221"/>
      <c r="QEJ252" s="221"/>
      <c r="QEK252" s="221"/>
      <c r="QEL252" s="221"/>
      <c r="QEM252" s="221"/>
      <c r="QEN252" s="221"/>
      <c r="QEO252" s="221"/>
      <c r="QEP252" s="221"/>
      <c r="QEQ252" s="221"/>
      <c r="QER252" s="221"/>
      <c r="QES252" s="221"/>
      <c r="QET252" s="221"/>
      <c r="QEU252" s="221"/>
      <c r="QEV252" s="221"/>
      <c r="QEW252" s="221"/>
      <c r="QEX252" s="221"/>
      <c r="QEY252" s="221"/>
      <c r="QEZ252" s="221"/>
      <c r="QFA252" s="221"/>
      <c r="QFB252" s="221"/>
      <c r="QFC252" s="221"/>
      <c r="QFD252" s="221"/>
      <c r="QFE252" s="221"/>
      <c r="QFF252" s="221"/>
      <c r="QFG252" s="221"/>
      <c r="QFH252" s="221"/>
      <c r="QFI252" s="221"/>
      <c r="QFJ252" s="221"/>
      <c r="QFK252" s="221"/>
      <c r="QFL252" s="221"/>
      <c r="QFM252" s="221"/>
      <c r="QFN252" s="221"/>
      <c r="QFO252" s="221"/>
      <c r="QFP252" s="221"/>
      <c r="QFQ252" s="221"/>
      <c r="QFR252" s="221"/>
      <c r="QFS252" s="221"/>
      <c r="QFT252" s="221"/>
      <c r="QFU252" s="221"/>
      <c r="QFV252" s="221"/>
      <c r="QFW252" s="221"/>
      <c r="QFX252" s="221"/>
      <c r="QFY252" s="221"/>
      <c r="QFZ252" s="221"/>
      <c r="QGA252" s="221"/>
      <c r="QGB252" s="221"/>
      <c r="QGC252" s="221"/>
      <c r="QGD252" s="221"/>
      <c r="QGE252" s="221"/>
      <c r="QGF252" s="221"/>
      <c r="QGG252" s="221"/>
      <c r="QGH252" s="221"/>
      <c r="QGI252" s="221"/>
      <c r="QGJ252" s="221"/>
      <c r="QGK252" s="221"/>
      <c r="QGL252" s="221"/>
      <c r="QGM252" s="221"/>
      <c r="QGN252" s="221"/>
      <c r="QGO252" s="221"/>
      <c r="QGP252" s="221"/>
      <c r="QGQ252" s="221"/>
      <c r="QGR252" s="221"/>
      <c r="QGS252" s="221"/>
      <c r="QGT252" s="221"/>
      <c r="QGU252" s="221"/>
      <c r="QGV252" s="221"/>
      <c r="QGW252" s="221"/>
      <c r="QGX252" s="221"/>
      <c r="QGY252" s="221"/>
      <c r="QGZ252" s="221"/>
      <c r="QHA252" s="221"/>
      <c r="QHB252" s="221"/>
      <c r="QHC252" s="221"/>
      <c r="QHD252" s="221"/>
      <c r="QHE252" s="221"/>
      <c r="QHF252" s="221"/>
      <c r="QHG252" s="221"/>
      <c r="QHH252" s="221"/>
      <c r="QHI252" s="221"/>
      <c r="QHJ252" s="221"/>
      <c r="QHK252" s="221"/>
      <c r="QHL252" s="221"/>
      <c r="QHM252" s="221"/>
      <c r="QHN252" s="221"/>
      <c r="QHO252" s="221"/>
      <c r="QHP252" s="221"/>
      <c r="QHQ252" s="221"/>
      <c r="QHR252" s="221"/>
      <c r="QHS252" s="221"/>
      <c r="QHT252" s="221"/>
      <c r="QHU252" s="221"/>
      <c r="QHV252" s="221"/>
      <c r="QHW252" s="221"/>
      <c r="QHX252" s="221"/>
      <c r="QHY252" s="221"/>
      <c r="QHZ252" s="221"/>
      <c r="QIA252" s="221"/>
      <c r="QIB252" s="221"/>
      <c r="QIC252" s="221"/>
      <c r="QID252" s="221"/>
      <c r="QIE252" s="221"/>
      <c r="QIF252" s="221"/>
      <c r="QIG252" s="221"/>
      <c r="QIH252" s="221"/>
      <c r="QII252" s="221"/>
      <c r="QIJ252" s="221"/>
      <c r="QIK252" s="221"/>
      <c r="QIL252" s="221"/>
      <c r="QIM252" s="221"/>
      <c r="QIN252" s="221"/>
      <c r="QIO252" s="221"/>
      <c r="QIP252" s="221"/>
      <c r="QIQ252" s="221"/>
      <c r="QIR252" s="221"/>
      <c r="QIS252" s="221"/>
      <c r="QIT252" s="221"/>
      <c r="QIU252" s="221"/>
      <c r="QIV252" s="221"/>
      <c r="QIW252" s="221"/>
      <c r="QIX252" s="221"/>
      <c r="QIY252" s="221"/>
      <c r="QIZ252" s="221"/>
      <c r="QJA252" s="221"/>
      <c r="QJB252" s="221"/>
      <c r="QJC252" s="221"/>
      <c r="QJD252" s="221"/>
      <c r="QJE252" s="221"/>
      <c r="QJF252" s="221"/>
      <c r="QJG252" s="221"/>
      <c r="QJH252" s="221"/>
      <c r="QJI252" s="221"/>
      <c r="QJJ252" s="221"/>
      <c r="QJK252" s="221"/>
      <c r="QJL252" s="221"/>
      <c r="QJM252" s="221"/>
      <c r="QJN252" s="221"/>
      <c r="QJO252" s="221"/>
      <c r="QJP252" s="221"/>
      <c r="QJQ252" s="221"/>
      <c r="QJR252" s="221"/>
      <c r="QJS252" s="221"/>
      <c r="QJT252" s="221"/>
      <c r="QJU252" s="221"/>
      <c r="QJV252" s="221"/>
      <c r="QJW252" s="221"/>
      <c r="QJX252" s="221"/>
      <c r="QJY252" s="221"/>
      <c r="QJZ252" s="221"/>
      <c r="QKA252" s="221"/>
      <c r="QKB252" s="221"/>
      <c r="QKC252" s="221"/>
      <c r="QKD252" s="221"/>
      <c r="QKE252" s="221"/>
      <c r="QKF252" s="221"/>
      <c r="QKG252" s="221"/>
      <c r="QKH252" s="221"/>
      <c r="QKI252" s="221"/>
      <c r="QKJ252" s="221"/>
      <c r="QKK252" s="221"/>
      <c r="QKL252" s="221"/>
      <c r="QKM252" s="221"/>
      <c r="QKN252" s="221"/>
      <c r="QKO252" s="221"/>
      <c r="QKP252" s="221"/>
      <c r="QKQ252" s="221"/>
      <c r="QKR252" s="221"/>
      <c r="QKS252" s="221"/>
      <c r="QKT252" s="221"/>
      <c r="QKU252" s="221"/>
      <c r="QKV252" s="221"/>
      <c r="QKW252" s="221"/>
      <c r="QKX252" s="221"/>
      <c r="QKY252" s="221"/>
      <c r="QKZ252" s="221"/>
      <c r="QLA252" s="221"/>
      <c r="QLB252" s="221"/>
      <c r="QLC252" s="221"/>
      <c r="QLD252" s="221"/>
      <c r="QLE252" s="221"/>
      <c r="QLF252" s="221"/>
      <c r="QLG252" s="221"/>
      <c r="QLH252" s="221"/>
      <c r="QLI252" s="221"/>
      <c r="QLJ252" s="221"/>
      <c r="QLK252" s="221"/>
      <c r="QLL252" s="221"/>
      <c r="QLM252" s="221"/>
      <c r="QLN252" s="221"/>
      <c r="QLO252" s="221"/>
      <c r="QLP252" s="221"/>
      <c r="QLQ252" s="221"/>
      <c r="QLR252" s="221"/>
      <c r="QLS252" s="221"/>
      <c r="QLT252" s="221"/>
      <c r="QLU252" s="221"/>
      <c r="QLV252" s="221"/>
      <c r="QLW252" s="221"/>
      <c r="QLX252" s="221"/>
      <c r="QLY252" s="221"/>
      <c r="QLZ252" s="221"/>
      <c r="QMA252" s="221"/>
      <c r="QMB252" s="221"/>
      <c r="QMC252" s="221"/>
      <c r="QMD252" s="221"/>
      <c r="QME252" s="221"/>
      <c r="QMF252" s="221"/>
      <c r="QMG252" s="221"/>
      <c r="QMH252" s="221"/>
      <c r="QMI252" s="221"/>
      <c r="QMJ252" s="221"/>
      <c r="QMK252" s="221"/>
      <c r="QML252" s="221"/>
      <c r="QMM252" s="221"/>
      <c r="QMN252" s="221"/>
      <c r="QMO252" s="221"/>
      <c r="QMP252" s="221"/>
      <c r="QMQ252" s="221"/>
      <c r="QMR252" s="221"/>
      <c r="QMS252" s="221"/>
      <c r="QMT252" s="221"/>
      <c r="QMU252" s="221"/>
      <c r="QMV252" s="221"/>
      <c r="QMW252" s="221"/>
      <c r="QMX252" s="221"/>
      <c r="QMY252" s="221"/>
      <c r="QMZ252" s="221"/>
      <c r="QNA252" s="221"/>
      <c r="QNB252" s="221"/>
      <c r="QNC252" s="221"/>
      <c r="QND252" s="221"/>
      <c r="QNE252" s="221"/>
      <c r="QNF252" s="221"/>
      <c r="QNG252" s="221"/>
      <c r="QNH252" s="221"/>
      <c r="QNI252" s="221"/>
      <c r="QNJ252" s="221"/>
      <c r="QNK252" s="221"/>
      <c r="QNL252" s="221"/>
      <c r="QNM252" s="221"/>
      <c r="QNN252" s="221"/>
      <c r="QNO252" s="221"/>
      <c r="QNP252" s="221"/>
      <c r="QNQ252" s="221"/>
      <c r="QNR252" s="221"/>
      <c r="QNS252" s="221"/>
      <c r="QNT252" s="221"/>
      <c r="QNU252" s="221"/>
      <c r="QNV252" s="221"/>
      <c r="QNW252" s="221"/>
      <c r="QNX252" s="221"/>
      <c r="QNY252" s="221"/>
      <c r="QNZ252" s="221"/>
      <c r="QOA252" s="221"/>
      <c r="QOB252" s="221"/>
      <c r="QOC252" s="221"/>
      <c r="QOD252" s="221"/>
      <c r="QOE252" s="221"/>
      <c r="QOF252" s="221"/>
      <c r="QOG252" s="221"/>
      <c r="QOH252" s="221"/>
      <c r="QOI252" s="221"/>
      <c r="QOJ252" s="221"/>
      <c r="QOK252" s="221"/>
      <c r="QOL252" s="221"/>
      <c r="QOM252" s="221"/>
      <c r="QON252" s="221"/>
      <c r="QOO252" s="221"/>
      <c r="QOP252" s="221"/>
      <c r="QOQ252" s="221"/>
      <c r="QOR252" s="221"/>
      <c r="QOS252" s="221"/>
      <c r="QOT252" s="221"/>
      <c r="QOU252" s="221"/>
      <c r="QOV252" s="221"/>
      <c r="QOW252" s="221"/>
      <c r="QOX252" s="221"/>
      <c r="QOY252" s="221"/>
      <c r="QOZ252" s="221"/>
      <c r="QPA252" s="221"/>
      <c r="QPB252" s="221"/>
      <c r="QPC252" s="221"/>
      <c r="QPD252" s="221"/>
      <c r="QPE252" s="221"/>
      <c r="QPF252" s="221"/>
      <c r="QPG252" s="221"/>
      <c r="QPH252" s="221"/>
      <c r="QPI252" s="221"/>
      <c r="QPJ252" s="221"/>
      <c r="QPK252" s="221"/>
      <c r="QPL252" s="221"/>
      <c r="QPM252" s="221"/>
      <c r="QPN252" s="221"/>
      <c r="QPO252" s="221"/>
      <c r="QPP252" s="221"/>
      <c r="QPQ252" s="221"/>
      <c r="QPR252" s="221"/>
      <c r="QPS252" s="221"/>
      <c r="QPT252" s="221"/>
      <c r="QPU252" s="221"/>
      <c r="QPV252" s="221"/>
      <c r="QPW252" s="221"/>
      <c r="QPX252" s="221"/>
      <c r="QPY252" s="221"/>
      <c r="QPZ252" s="221"/>
      <c r="QQA252" s="221"/>
      <c r="QQB252" s="221"/>
      <c r="QQC252" s="221"/>
      <c r="QQD252" s="221"/>
      <c r="QQE252" s="221"/>
      <c r="QQF252" s="221"/>
      <c r="QQG252" s="221"/>
      <c r="QQH252" s="221"/>
      <c r="QQI252" s="221"/>
      <c r="QQJ252" s="221"/>
      <c r="QQK252" s="221"/>
      <c r="QQL252" s="221"/>
      <c r="QQM252" s="221"/>
      <c r="QQN252" s="221"/>
      <c r="QQO252" s="221"/>
      <c r="QQP252" s="221"/>
      <c r="QQQ252" s="221"/>
      <c r="QQR252" s="221"/>
      <c r="QQS252" s="221"/>
      <c r="QQT252" s="221"/>
      <c r="QQU252" s="221"/>
      <c r="QQV252" s="221"/>
      <c r="QQW252" s="221"/>
      <c r="QQX252" s="221"/>
      <c r="QQY252" s="221"/>
      <c r="QQZ252" s="221"/>
      <c r="QRA252" s="221"/>
      <c r="QRB252" s="221"/>
      <c r="QRC252" s="221"/>
      <c r="QRD252" s="221"/>
      <c r="QRE252" s="221"/>
      <c r="QRF252" s="221"/>
      <c r="QRG252" s="221"/>
      <c r="QRH252" s="221"/>
      <c r="QRI252" s="221"/>
      <c r="QRJ252" s="221"/>
      <c r="QRK252" s="221"/>
      <c r="QRL252" s="221"/>
      <c r="QRM252" s="221"/>
      <c r="QRN252" s="221"/>
      <c r="QRO252" s="221"/>
      <c r="QRP252" s="221"/>
      <c r="QRQ252" s="221"/>
      <c r="QRR252" s="221"/>
      <c r="QRS252" s="221"/>
      <c r="QRT252" s="221"/>
      <c r="QRU252" s="221"/>
      <c r="QRV252" s="221"/>
      <c r="QRW252" s="221"/>
      <c r="QRX252" s="221"/>
      <c r="QRY252" s="221"/>
      <c r="QRZ252" s="221"/>
      <c r="QSA252" s="221"/>
      <c r="QSB252" s="221"/>
      <c r="QSC252" s="221"/>
      <c r="QSD252" s="221"/>
      <c r="QSE252" s="221"/>
      <c r="QSF252" s="221"/>
      <c r="QSG252" s="221"/>
      <c r="QSH252" s="221"/>
      <c r="QSI252" s="221"/>
      <c r="QSJ252" s="221"/>
      <c r="QSK252" s="221"/>
      <c r="QSL252" s="221"/>
      <c r="QSM252" s="221"/>
      <c r="QSN252" s="221"/>
      <c r="QSO252" s="221"/>
      <c r="QSP252" s="221"/>
      <c r="QSQ252" s="221"/>
      <c r="QSR252" s="221"/>
      <c r="QSS252" s="221"/>
      <c r="QST252" s="221"/>
      <c r="QSU252" s="221"/>
      <c r="QSV252" s="221"/>
      <c r="QSW252" s="221"/>
      <c r="QSX252" s="221"/>
      <c r="QSY252" s="221"/>
      <c r="QSZ252" s="221"/>
      <c r="QTA252" s="221"/>
      <c r="QTB252" s="221"/>
      <c r="QTC252" s="221"/>
      <c r="QTD252" s="221"/>
      <c r="QTE252" s="221"/>
      <c r="QTF252" s="221"/>
      <c r="QTG252" s="221"/>
      <c r="QTH252" s="221"/>
      <c r="QTI252" s="221"/>
      <c r="QTJ252" s="221"/>
      <c r="QTK252" s="221"/>
      <c r="QTL252" s="221"/>
      <c r="QTM252" s="221"/>
      <c r="QTN252" s="221"/>
      <c r="QTO252" s="221"/>
      <c r="QTP252" s="221"/>
      <c r="QTQ252" s="221"/>
      <c r="QTR252" s="221"/>
      <c r="QTS252" s="221"/>
      <c r="QTT252" s="221"/>
      <c r="QTU252" s="221"/>
      <c r="QTV252" s="221"/>
      <c r="QTW252" s="221"/>
      <c r="QTX252" s="221"/>
      <c r="QTY252" s="221"/>
      <c r="QTZ252" s="221"/>
      <c r="QUA252" s="221"/>
      <c r="QUB252" s="221"/>
      <c r="QUC252" s="221"/>
      <c r="QUD252" s="221"/>
      <c r="QUE252" s="221"/>
      <c r="QUF252" s="221"/>
      <c r="QUG252" s="221"/>
      <c r="QUH252" s="221"/>
      <c r="QUI252" s="221"/>
      <c r="QUJ252" s="221"/>
      <c r="QUK252" s="221"/>
      <c r="QUL252" s="221"/>
      <c r="QUM252" s="221"/>
      <c r="QUN252" s="221"/>
      <c r="QUO252" s="221"/>
      <c r="QUP252" s="221"/>
      <c r="QUQ252" s="221"/>
      <c r="QUR252" s="221"/>
      <c r="QUS252" s="221"/>
      <c r="QUT252" s="221"/>
      <c r="QUU252" s="221"/>
      <c r="QUV252" s="221"/>
      <c r="QUW252" s="221"/>
      <c r="QUX252" s="221"/>
      <c r="QUY252" s="221"/>
      <c r="QUZ252" s="221"/>
      <c r="QVA252" s="221"/>
      <c r="QVB252" s="221"/>
      <c r="QVC252" s="221"/>
      <c r="QVD252" s="221"/>
      <c r="QVE252" s="221"/>
      <c r="QVF252" s="221"/>
      <c r="QVG252" s="221"/>
      <c r="QVH252" s="221"/>
      <c r="QVI252" s="221"/>
      <c r="QVJ252" s="221"/>
      <c r="QVK252" s="221"/>
      <c r="QVL252" s="221"/>
      <c r="QVM252" s="221"/>
      <c r="QVN252" s="221"/>
      <c r="QVO252" s="221"/>
      <c r="QVP252" s="221"/>
      <c r="QVQ252" s="221"/>
      <c r="QVR252" s="221"/>
      <c r="QVS252" s="221"/>
      <c r="QVT252" s="221"/>
      <c r="QVU252" s="221"/>
      <c r="QVV252" s="221"/>
      <c r="QVW252" s="221"/>
      <c r="QVX252" s="221"/>
      <c r="QVY252" s="221"/>
      <c r="QVZ252" s="221"/>
      <c r="QWA252" s="221"/>
      <c r="QWB252" s="221"/>
      <c r="QWC252" s="221"/>
      <c r="QWD252" s="221"/>
      <c r="QWE252" s="221"/>
      <c r="QWF252" s="221"/>
      <c r="QWG252" s="221"/>
      <c r="QWH252" s="221"/>
      <c r="QWI252" s="221"/>
      <c r="QWJ252" s="221"/>
      <c r="QWK252" s="221"/>
      <c r="QWL252" s="221"/>
      <c r="QWM252" s="221"/>
      <c r="QWN252" s="221"/>
      <c r="QWO252" s="221"/>
      <c r="QWP252" s="221"/>
      <c r="QWQ252" s="221"/>
      <c r="QWR252" s="221"/>
      <c r="QWS252" s="221"/>
      <c r="QWT252" s="221"/>
      <c r="QWU252" s="221"/>
      <c r="QWV252" s="221"/>
      <c r="QWW252" s="221"/>
      <c r="QWX252" s="221"/>
      <c r="QWY252" s="221"/>
      <c r="QWZ252" s="221"/>
      <c r="QXA252" s="221"/>
      <c r="QXB252" s="221"/>
      <c r="QXC252" s="221"/>
      <c r="QXD252" s="221"/>
      <c r="QXE252" s="221"/>
      <c r="QXF252" s="221"/>
      <c r="QXG252" s="221"/>
      <c r="QXH252" s="221"/>
      <c r="QXI252" s="221"/>
      <c r="QXJ252" s="221"/>
      <c r="QXK252" s="221"/>
      <c r="QXL252" s="221"/>
      <c r="QXM252" s="221"/>
      <c r="QXN252" s="221"/>
      <c r="QXO252" s="221"/>
      <c r="QXP252" s="221"/>
      <c r="QXQ252" s="221"/>
      <c r="QXR252" s="221"/>
      <c r="QXS252" s="221"/>
      <c r="QXT252" s="221"/>
      <c r="QXU252" s="221"/>
      <c r="QXV252" s="221"/>
      <c r="QXW252" s="221"/>
      <c r="QXX252" s="221"/>
      <c r="QXY252" s="221"/>
      <c r="QXZ252" s="221"/>
      <c r="QYA252" s="221"/>
      <c r="QYB252" s="221"/>
      <c r="QYC252" s="221"/>
      <c r="QYD252" s="221"/>
      <c r="QYE252" s="221"/>
      <c r="QYF252" s="221"/>
      <c r="QYG252" s="221"/>
      <c r="QYH252" s="221"/>
      <c r="QYI252" s="221"/>
      <c r="QYJ252" s="221"/>
      <c r="QYK252" s="221"/>
      <c r="QYL252" s="221"/>
      <c r="QYM252" s="221"/>
      <c r="QYN252" s="221"/>
      <c r="QYO252" s="221"/>
      <c r="QYP252" s="221"/>
      <c r="QYQ252" s="221"/>
      <c r="QYR252" s="221"/>
      <c r="QYS252" s="221"/>
      <c r="QYT252" s="221"/>
      <c r="QYU252" s="221"/>
      <c r="QYV252" s="221"/>
      <c r="QYW252" s="221"/>
      <c r="QYX252" s="221"/>
      <c r="QYY252" s="221"/>
      <c r="QYZ252" s="221"/>
      <c r="QZA252" s="221"/>
      <c r="QZB252" s="221"/>
      <c r="QZC252" s="221"/>
      <c r="QZD252" s="221"/>
      <c r="QZE252" s="221"/>
      <c r="QZF252" s="221"/>
      <c r="QZG252" s="221"/>
      <c r="QZH252" s="221"/>
      <c r="QZI252" s="221"/>
      <c r="QZJ252" s="221"/>
      <c r="QZK252" s="221"/>
      <c r="QZL252" s="221"/>
      <c r="QZM252" s="221"/>
      <c r="QZN252" s="221"/>
      <c r="QZO252" s="221"/>
      <c r="QZP252" s="221"/>
      <c r="QZQ252" s="221"/>
      <c r="QZR252" s="221"/>
      <c r="QZS252" s="221"/>
      <c r="QZT252" s="221"/>
      <c r="QZU252" s="221"/>
      <c r="QZV252" s="221"/>
      <c r="QZW252" s="221"/>
      <c r="QZX252" s="221"/>
      <c r="QZY252" s="221"/>
      <c r="QZZ252" s="221"/>
      <c r="RAA252" s="221"/>
      <c r="RAB252" s="221"/>
      <c r="RAC252" s="221"/>
      <c r="RAD252" s="221"/>
      <c r="RAE252" s="221"/>
      <c r="RAF252" s="221"/>
      <c r="RAG252" s="221"/>
      <c r="RAH252" s="221"/>
      <c r="RAI252" s="221"/>
      <c r="RAJ252" s="221"/>
      <c r="RAK252" s="221"/>
      <c r="RAL252" s="221"/>
      <c r="RAM252" s="221"/>
      <c r="RAN252" s="221"/>
      <c r="RAO252" s="221"/>
      <c r="RAP252" s="221"/>
      <c r="RAQ252" s="221"/>
      <c r="RAR252" s="221"/>
      <c r="RAS252" s="221"/>
      <c r="RAT252" s="221"/>
      <c r="RAU252" s="221"/>
      <c r="RAV252" s="221"/>
      <c r="RAW252" s="221"/>
      <c r="RAX252" s="221"/>
      <c r="RAY252" s="221"/>
      <c r="RAZ252" s="221"/>
      <c r="RBA252" s="221"/>
      <c r="RBB252" s="221"/>
      <c r="RBC252" s="221"/>
      <c r="RBD252" s="221"/>
      <c r="RBE252" s="221"/>
      <c r="RBF252" s="221"/>
      <c r="RBG252" s="221"/>
      <c r="RBH252" s="221"/>
      <c r="RBI252" s="221"/>
      <c r="RBJ252" s="221"/>
      <c r="RBK252" s="221"/>
      <c r="RBL252" s="221"/>
      <c r="RBM252" s="221"/>
      <c r="RBN252" s="221"/>
      <c r="RBO252" s="221"/>
      <c r="RBP252" s="221"/>
      <c r="RBQ252" s="221"/>
      <c r="RBR252" s="221"/>
      <c r="RBS252" s="221"/>
      <c r="RBT252" s="221"/>
      <c r="RBU252" s="221"/>
      <c r="RBV252" s="221"/>
      <c r="RBW252" s="221"/>
      <c r="RBX252" s="221"/>
      <c r="RBY252" s="221"/>
      <c r="RBZ252" s="221"/>
      <c r="RCA252" s="221"/>
      <c r="RCB252" s="221"/>
      <c r="RCC252" s="221"/>
      <c r="RCD252" s="221"/>
      <c r="RCE252" s="221"/>
      <c r="RCF252" s="221"/>
      <c r="RCG252" s="221"/>
      <c r="RCH252" s="221"/>
      <c r="RCI252" s="221"/>
      <c r="RCJ252" s="221"/>
      <c r="RCK252" s="221"/>
      <c r="RCL252" s="221"/>
      <c r="RCM252" s="221"/>
      <c r="RCN252" s="221"/>
      <c r="RCO252" s="221"/>
      <c r="RCP252" s="221"/>
      <c r="RCQ252" s="221"/>
      <c r="RCR252" s="221"/>
      <c r="RCS252" s="221"/>
      <c r="RCT252" s="221"/>
      <c r="RCU252" s="221"/>
      <c r="RCV252" s="221"/>
      <c r="RCW252" s="221"/>
      <c r="RCX252" s="221"/>
      <c r="RCY252" s="221"/>
      <c r="RCZ252" s="221"/>
      <c r="RDA252" s="221"/>
      <c r="RDB252" s="221"/>
      <c r="RDC252" s="221"/>
      <c r="RDD252" s="221"/>
      <c r="RDE252" s="221"/>
      <c r="RDF252" s="221"/>
      <c r="RDG252" s="221"/>
      <c r="RDH252" s="221"/>
      <c r="RDI252" s="221"/>
      <c r="RDJ252" s="221"/>
      <c r="RDK252" s="221"/>
      <c r="RDL252" s="221"/>
      <c r="RDM252" s="221"/>
      <c r="RDN252" s="221"/>
      <c r="RDO252" s="221"/>
      <c r="RDP252" s="221"/>
      <c r="RDQ252" s="221"/>
      <c r="RDR252" s="221"/>
      <c r="RDS252" s="221"/>
      <c r="RDT252" s="221"/>
      <c r="RDU252" s="221"/>
      <c r="RDV252" s="221"/>
      <c r="RDW252" s="221"/>
      <c r="RDX252" s="221"/>
      <c r="RDY252" s="221"/>
      <c r="RDZ252" s="221"/>
      <c r="REA252" s="221"/>
      <c r="REB252" s="221"/>
      <c r="REC252" s="221"/>
      <c r="RED252" s="221"/>
      <c r="REE252" s="221"/>
      <c r="REF252" s="221"/>
      <c r="REG252" s="221"/>
      <c r="REH252" s="221"/>
      <c r="REI252" s="221"/>
      <c r="REJ252" s="221"/>
      <c r="REK252" s="221"/>
      <c r="REL252" s="221"/>
      <c r="REM252" s="221"/>
      <c r="REN252" s="221"/>
      <c r="REO252" s="221"/>
      <c r="REP252" s="221"/>
      <c r="REQ252" s="221"/>
      <c r="RER252" s="221"/>
      <c r="RES252" s="221"/>
      <c r="RET252" s="221"/>
      <c r="REU252" s="221"/>
      <c r="REV252" s="221"/>
      <c r="REW252" s="221"/>
      <c r="REX252" s="221"/>
      <c r="REY252" s="221"/>
      <c r="REZ252" s="221"/>
      <c r="RFA252" s="221"/>
      <c r="RFB252" s="221"/>
      <c r="RFC252" s="221"/>
      <c r="RFD252" s="221"/>
      <c r="RFE252" s="221"/>
      <c r="RFF252" s="221"/>
      <c r="RFG252" s="221"/>
      <c r="RFH252" s="221"/>
      <c r="RFI252" s="221"/>
      <c r="RFJ252" s="221"/>
      <c r="RFK252" s="221"/>
      <c r="RFL252" s="221"/>
      <c r="RFM252" s="221"/>
      <c r="RFN252" s="221"/>
      <c r="RFO252" s="221"/>
      <c r="RFP252" s="221"/>
      <c r="RFQ252" s="221"/>
      <c r="RFR252" s="221"/>
      <c r="RFS252" s="221"/>
      <c r="RFT252" s="221"/>
      <c r="RFU252" s="221"/>
      <c r="RFV252" s="221"/>
      <c r="RFW252" s="221"/>
      <c r="RFX252" s="221"/>
      <c r="RFY252" s="221"/>
      <c r="RFZ252" s="221"/>
      <c r="RGA252" s="221"/>
      <c r="RGB252" s="221"/>
      <c r="RGC252" s="221"/>
      <c r="RGD252" s="221"/>
      <c r="RGE252" s="221"/>
      <c r="RGF252" s="221"/>
      <c r="RGG252" s="221"/>
      <c r="RGH252" s="221"/>
      <c r="RGI252" s="221"/>
      <c r="RGJ252" s="221"/>
      <c r="RGK252" s="221"/>
      <c r="RGL252" s="221"/>
      <c r="RGM252" s="221"/>
      <c r="RGN252" s="221"/>
      <c r="RGO252" s="221"/>
      <c r="RGP252" s="221"/>
      <c r="RGQ252" s="221"/>
      <c r="RGR252" s="221"/>
      <c r="RGS252" s="221"/>
      <c r="RGT252" s="221"/>
      <c r="RGU252" s="221"/>
      <c r="RGV252" s="221"/>
      <c r="RGW252" s="221"/>
      <c r="RGX252" s="221"/>
      <c r="RGY252" s="221"/>
      <c r="RGZ252" s="221"/>
      <c r="RHA252" s="221"/>
      <c r="RHB252" s="221"/>
      <c r="RHC252" s="221"/>
      <c r="RHD252" s="221"/>
      <c r="RHE252" s="221"/>
      <c r="RHF252" s="221"/>
      <c r="RHG252" s="221"/>
      <c r="RHH252" s="221"/>
      <c r="RHI252" s="221"/>
      <c r="RHJ252" s="221"/>
      <c r="RHK252" s="221"/>
      <c r="RHL252" s="221"/>
      <c r="RHM252" s="221"/>
      <c r="RHN252" s="221"/>
      <c r="RHO252" s="221"/>
      <c r="RHP252" s="221"/>
      <c r="RHQ252" s="221"/>
      <c r="RHR252" s="221"/>
      <c r="RHS252" s="221"/>
      <c r="RHT252" s="221"/>
      <c r="RHU252" s="221"/>
      <c r="RHV252" s="221"/>
      <c r="RHW252" s="221"/>
      <c r="RHX252" s="221"/>
      <c r="RHY252" s="221"/>
      <c r="RHZ252" s="221"/>
      <c r="RIA252" s="221"/>
      <c r="RIB252" s="221"/>
      <c r="RIC252" s="221"/>
      <c r="RID252" s="221"/>
      <c r="RIE252" s="221"/>
      <c r="RIF252" s="221"/>
      <c r="RIG252" s="221"/>
      <c r="RIH252" s="221"/>
      <c r="RII252" s="221"/>
      <c r="RIJ252" s="221"/>
      <c r="RIK252" s="221"/>
      <c r="RIL252" s="221"/>
      <c r="RIM252" s="221"/>
      <c r="RIN252" s="221"/>
      <c r="RIO252" s="221"/>
      <c r="RIP252" s="221"/>
      <c r="RIQ252" s="221"/>
      <c r="RIR252" s="221"/>
      <c r="RIS252" s="221"/>
      <c r="RIT252" s="221"/>
      <c r="RIU252" s="221"/>
      <c r="RIV252" s="221"/>
      <c r="RIW252" s="221"/>
      <c r="RIX252" s="221"/>
      <c r="RIY252" s="221"/>
      <c r="RIZ252" s="221"/>
      <c r="RJA252" s="221"/>
      <c r="RJB252" s="221"/>
      <c r="RJC252" s="221"/>
      <c r="RJD252" s="221"/>
      <c r="RJE252" s="221"/>
      <c r="RJF252" s="221"/>
      <c r="RJG252" s="221"/>
      <c r="RJH252" s="221"/>
      <c r="RJI252" s="221"/>
      <c r="RJJ252" s="221"/>
      <c r="RJK252" s="221"/>
      <c r="RJL252" s="221"/>
      <c r="RJM252" s="221"/>
      <c r="RJN252" s="221"/>
      <c r="RJO252" s="221"/>
      <c r="RJP252" s="221"/>
      <c r="RJQ252" s="221"/>
      <c r="RJR252" s="221"/>
      <c r="RJS252" s="221"/>
      <c r="RJT252" s="221"/>
      <c r="RJU252" s="221"/>
      <c r="RJV252" s="221"/>
      <c r="RJW252" s="221"/>
      <c r="RJX252" s="221"/>
      <c r="RJY252" s="221"/>
      <c r="RJZ252" s="221"/>
      <c r="RKA252" s="221"/>
      <c r="RKB252" s="221"/>
      <c r="RKC252" s="221"/>
      <c r="RKD252" s="221"/>
      <c r="RKE252" s="221"/>
      <c r="RKF252" s="221"/>
      <c r="RKG252" s="221"/>
      <c r="RKH252" s="221"/>
      <c r="RKI252" s="221"/>
      <c r="RKJ252" s="221"/>
      <c r="RKK252" s="221"/>
      <c r="RKL252" s="221"/>
      <c r="RKM252" s="221"/>
      <c r="RKN252" s="221"/>
      <c r="RKO252" s="221"/>
      <c r="RKP252" s="221"/>
      <c r="RKQ252" s="221"/>
      <c r="RKR252" s="221"/>
      <c r="RKS252" s="221"/>
      <c r="RKT252" s="221"/>
      <c r="RKU252" s="221"/>
      <c r="RKV252" s="221"/>
      <c r="RKW252" s="221"/>
      <c r="RKX252" s="221"/>
      <c r="RKY252" s="221"/>
      <c r="RKZ252" s="221"/>
      <c r="RLA252" s="221"/>
      <c r="RLB252" s="221"/>
      <c r="RLC252" s="221"/>
      <c r="RLD252" s="221"/>
      <c r="RLE252" s="221"/>
      <c r="RLF252" s="221"/>
      <c r="RLG252" s="221"/>
      <c r="RLH252" s="221"/>
      <c r="RLI252" s="221"/>
      <c r="RLJ252" s="221"/>
      <c r="RLK252" s="221"/>
      <c r="RLL252" s="221"/>
      <c r="RLM252" s="221"/>
      <c r="RLN252" s="221"/>
      <c r="RLO252" s="221"/>
      <c r="RLP252" s="221"/>
      <c r="RLQ252" s="221"/>
      <c r="RLR252" s="221"/>
      <c r="RLS252" s="221"/>
      <c r="RLT252" s="221"/>
      <c r="RLU252" s="221"/>
      <c r="RLV252" s="221"/>
      <c r="RLW252" s="221"/>
      <c r="RLX252" s="221"/>
      <c r="RLY252" s="221"/>
      <c r="RLZ252" s="221"/>
      <c r="RMA252" s="221"/>
      <c r="RMB252" s="221"/>
      <c r="RMC252" s="221"/>
      <c r="RMD252" s="221"/>
      <c r="RME252" s="221"/>
      <c r="RMF252" s="221"/>
      <c r="RMG252" s="221"/>
      <c r="RMH252" s="221"/>
      <c r="RMI252" s="221"/>
      <c r="RMJ252" s="221"/>
      <c r="RMK252" s="221"/>
      <c r="RML252" s="221"/>
      <c r="RMM252" s="221"/>
      <c r="RMN252" s="221"/>
      <c r="RMO252" s="221"/>
      <c r="RMP252" s="221"/>
      <c r="RMQ252" s="221"/>
      <c r="RMR252" s="221"/>
      <c r="RMS252" s="221"/>
      <c r="RMT252" s="221"/>
      <c r="RMU252" s="221"/>
      <c r="RMV252" s="221"/>
      <c r="RMW252" s="221"/>
      <c r="RMX252" s="221"/>
      <c r="RMY252" s="221"/>
      <c r="RMZ252" s="221"/>
      <c r="RNA252" s="221"/>
      <c r="RNB252" s="221"/>
      <c r="RNC252" s="221"/>
      <c r="RND252" s="221"/>
      <c r="RNE252" s="221"/>
      <c r="RNF252" s="221"/>
      <c r="RNG252" s="221"/>
      <c r="RNH252" s="221"/>
      <c r="RNI252" s="221"/>
      <c r="RNJ252" s="221"/>
      <c r="RNK252" s="221"/>
      <c r="RNL252" s="221"/>
      <c r="RNM252" s="221"/>
      <c r="RNN252" s="221"/>
      <c r="RNO252" s="221"/>
      <c r="RNP252" s="221"/>
      <c r="RNQ252" s="221"/>
      <c r="RNR252" s="221"/>
      <c r="RNS252" s="221"/>
      <c r="RNT252" s="221"/>
      <c r="RNU252" s="221"/>
      <c r="RNV252" s="221"/>
      <c r="RNW252" s="221"/>
      <c r="RNX252" s="221"/>
      <c r="RNY252" s="221"/>
      <c r="RNZ252" s="221"/>
      <c r="ROA252" s="221"/>
      <c r="ROB252" s="221"/>
      <c r="ROC252" s="221"/>
      <c r="ROD252" s="221"/>
      <c r="ROE252" s="221"/>
      <c r="ROF252" s="221"/>
      <c r="ROG252" s="221"/>
      <c r="ROH252" s="221"/>
      <c r="ROI252" s="221"/>
      <c r="ROJ252" s="221"/>
      <c r="ROK252" s="221"/>
      <c r="ROL252" s="221"/>
      <c r="ROM252" s="221"/>
      <c r="RON252" s="221"/>
      <c r="ROO252" s="221"/>
      <c r="ROP252" s="221"/>
      <c r="ROQ252" s="221"/>
      <c r="ROR252" s="221"/>
      <c r="ROS252" s="221"/>
      <c r="ROT252" s="221"/>
      <c r="ROU252" s="221"/>
      <c r="ROV252" s="221"/>
      <c r="ROW252" s="221"/>
      <c r="ROX252" s="221"/>
      <c r="ROY252" s="221"/>
      <c r="ROZ252" s="221"/>
      <c r="RPA252" s="221"/>
      <c r="RPB252" s="221"/>
      <c r="RPC252" s="221"/>
      <c r="RPD252" s="221"/>
      <c r="RPE252" s="221"/>
      <c r="RPF252" s="221"/>
      <c r="RPG252" s="221"/>
      <c r="RPH252" s="221"/>
      <c r="RPI252" s="221"/>
      <c r="RPJ252" s="221"/>
      <c r="RPK252" s="221"/>
      <c r="RPL252" s="221"/>
      <c r="RPM252" s="221"/>
      <c r="RPN252" s="221"/>
      <c r="RPO252" s="221"/>
      <c r="RPP252" s="221"/>
      <c r="RPQ252" s="221"/>
      <c r="RPR252" s="221"/>
      <c r="RPS252" s="221"/>
      <c r="RPT252" s="221"/>
      <c r="RPU252" s="221"/>
      <c r="RPV252" s="221"/>
      <c r="RPW252" s="221"/>
      <c r="RPX252" s="221"/>
      <c r="RPY252" s="221"/>
      <c r="RPZ252" s="221"/>
      <c r="RQA252" s="221"/>
      <c r="RQB252" s="221"/>
      <c r="RQC252" s="221"/>
      <c r="RQD252" s="221"/>
      <c r="RQE252" s="221"/>
      <c r="RQF252" s="221"/>
      <c r="RQG252" s="221"/>
      <c r="RQH252" s="221"/>
      <c r="RQI252" s="221"/>
      <c r="RQJ252" s="221"/>
      <c r="RQK252" s="221"/>
      <c r="RQL252" s="221"/>
      <c r="RQM252" s="221"/>
      <c r="RQN252" s="221"/>
      <c r="RQO252" s="221"/>
      <c r="RQP252" s="221"/>
      <c r="RQQ252" s="221"/>
      <c r="RQR252" s="221"/>
      <c r="RQS252" s="221"/>
      <c r="RQT252" s="221"/>
      <c r="RQU252" s="221"/>
      <c r="RQV252" s="221"/>
      <c r="RQW252" s="221"/>
      <c r="RQX252" s="221"/>
      <c r="RQY252" s="221"/>
      <c r="RQZ252" s="221"/>
      <c r="RRA252" s="221"/>
      <c r="RRB252" s="221"/>
      <c r="RRC252" s="221"/>
      <c r="RRD252" s="221"/>
      <c r="RRE252" s="221"/>
      <c r="RRF252" s="221"/>
      <c r="RRG252" s="221"/>
      <c r="RRH252" s="221"/>
      <c r="RRI252" s="221"/>
      <c r="RRJ252" s="221"/>
      <c r="RRK252" s="221"/>
      <c r="RRL252" s="221"/>
      <c r="RRM252" s="221"/>
      <c r="RRN252" s="221"/>
      <c r="RRO252" s="221"/>
      <c r="RRP252" s="221"/>
      <c r="RRQ252" s="221"/>
      <c r="RRR252" s="221"/>
      <c r="RRS252" s="221"/>
      <c r="RRT252" s="221"/>
      <c r="RRU252" s="221"/>
      <c r="RRV252" s="221"/>
      <c r="RRW252" s="221"/>
      <c r="RRX252" s="221"/>
      <c r="RRY252" s="221"/>
      <c r="RRZ252" s="221"/>
      <c r="RSA252" s="221"/>
      <c r="RSB252" s="221"/>
      <c r="RSC252" s="221"/>
      <c r="RSD252" s="221"/>
      <c r="RSE252" s="221"/>
      <c r="RSF252" s="221"/>
      <c r="RSG252" s="221"/>
      <c r="RSH252" s="221"/>
      <c r="RSI252" s="221"/>
      <c r="RSJ252" s="221"/>
      <c r="RSK252" s="221"/>
      <c r="RSL252" s="221"/>
      <c r="RSM252" s="221"/>
      <c r="RSN252" s="221"/>
      <c r="RSO252" s="221"/>
      <c r="RSP252" s="221"/>
      <c r="RSQ252" s="221"/>
      <c r="RSR252" s="221"/>
      <c r="RSS252" s="221"/>
      <c r="RST252" s="221"/>
      <c r="RSU252" s="221"/>
      <c r="RSV252" s="221"/>
      <c r="RSW252" s="221"/>
      <c r="RSX252" s="221"/>
      <c r="RSY252" s="221"/>
      <c r="RSZ252" s="221"/>
      <c r="RTA252" s="221"/>
      <c r="RTB252" s="221"/>
      <c r="RTC252" s="221"/>
      <c r="RTD252" s="221"/>
      <c r="RTE252" s="221"/>
      <c r="RTF252" s="221"/>
      <c r="RTG252" s="221"/>
      <c r="RTH252" s="221"/>
      <c r="RTI252" s="221"/>
      <c r="RTJ252" s="221"/>
      <c r="RTK252" s="221"/>
      <c r="RTL252" s="221"/>
      <c r="RTM252" s="221"/>
      <c r="RTN252" s="221"/>
      <c r="RTO252" s="221"/>
      <c r="RTP252" s="221"/>
      <c r="RTQ252" s="221"/>
      <c r="RTR252" s="221"/>
      <c r="RTS252" s="221"/>
      <c r="RTT252" s="221"/>
      <c r="RTU252" s="221"/>
      <c r="RTV252" s="221"/>
      <c r="RTW252" s="221"/>
      <c r="RTX252" s="221"/>
      <c r="RTY252" s="221"/>
      <c r="RTZ252" s="221"/>
      <c r="RUA252" s="221"/>
      <c r="RUB252" s="221"/>
      <c r="RUC252" s="221"/>
      <c r="RUD252" s="221"/>
      <c r="RUE252" s="221"/>
      <c r="RUF252" s="221"/>
      <c r="RUG252" s="221"/>
      <c r="RUH252" s="221"/>
      <c r="RUI252" s="221"/>
      <c r="RUJ252" s="221"/>
      <c r="RUK252" s="221"/>
      <c r="RUL252" s="221"/>
      <c r="RUM252" s="221"/>
      <c r="RUN252" s="221"/>
      <c r="RUO252" s="221"/>
      <c r="RUP252" s="221"/>
      <c r="RUQ252" s="221"/>
      <c r="RUR252" s="221"/>
      <c r="RUS252" s="221"/>
      <c r="RUT252" s="221"/>
      <c r="RUU252" s="221"/>
      <c r="RUV252" s="221"/>
      <c r="RUW252" s="221"/>
      <c r="RUX252" s="221"/>
      <c r="RUY252" s="221"/>
      <c r="RUZ252" s="221"/>
      <c r="RVA252" s="221"/>
      <c r="RVB252" s="221"/>
      <c r="RVC252" s="221"/>
      <c r="RVD252" s="221"/>
      <c r="RVE252" s="221"/>
      <c r="RVF252" s="221"/>
      <c r="RVG252" s="221"/>
      <c r="RVH252" s="221"/>
      <c r="RVI252" s="221"/>
      <c r="RVJ252" s="221"/>
      <c r="RVK252" s="221"/>
      <c r="RVL252" s="221"/>
      <c r="RVM252" s="221"/>
      <c r="RVN252" s="221"/>
      <c r="RVO252" s="221"/>
      <c r="RVP252" s="221"/>
      <c r="RVQ252" s="221"/>
      <c r="RVR252" s="221"/>
      <c r="RVS252" s="221"/>
      <c r="RVT252" s="221"/>
      <c r="RVU252" s="221"/>
      <c r="RVV252" s="221"/>
      <c r="RVW252" s="221"/>
      <c r="RVX252" s="221"/>
      <c r="RVY252" s="221"/>
      <c r="RVZ252" s="221"/>
      <c r="RWA252" s="221"/>
      <c r="RWB252" s="221"/>
      <c r="RWC252" s="221"/>
      <c r="RWD252" s="221"/>
      <c r="RWE252" s="221"/>
      <c r="RWF252" s="221"/>
      <c r="RWG252" s="221"/>
      <c r="RWH252" s="221"/>
      <c r="RWI252" s="221"/>
      <c r="RWJ252" s="221"/>
      <c r="RWK252" s="221"/>
      <c r="RWL252" s="221"/>
      <c r="RWM252" s="221"/>
      <c r="RWN252" s="221"/>
      <c r="RWO252" s="221"/>
      <c r="RWP252" s="221"/>
      <c r="RWQ252" s="221"/>
      <c r="RWR252" s="221"/>
      <c r="RWS252" s="221"/>
      <c r="RWT252" s="221"/>
      <c r="RWU252" s="221"/>
      <c r="RWV252" s="221"/>
      <c r="RWW252" s="221"/>
      <c r="RWX252" s="221"/>
      <c r="RWY252" s="221"/>
      <c r="RWZ252" s="221"/>
      <c r="RXA252" s="221"/>
      <c r="RXB252" s="221"/>
      <c r="RXC252" s="221"/>
      <c r="RXD252" s="221"/>
      <c r="RXE252" s="221"/>
      <c r="RXF252" s="221"/>
      <c r="RXG252" s="221"/>
      <c r="RXH252" s="221"/>
      <c r="RXI252" s="221"/>
      <c r="RXJ252" s="221"/>
      <c r="RXK252" s="221"/>
      <c r="RXL252" s="221"/>
      <c r="RXM252" s="221"/>
      <c r="RXN252" s="221"/>
      <c r="RXO252" s="221"/>
      <c r="RXP252" s="221"/>
      <c r="RXQ252" s="221"/>
      <c r="RXR252" s="221"/>
      <c r="RXS252" s="221"/>
      <c r="RXT252" s="221"/>
      <c r="RXU252" s="221"/>
      <c r="RXV252" s="221"/>
      <c r="RXW252" s="221"/>
      <c r="RXX252" s="221"/>
      <c r="RXY252" s="221"/>
      <c r="RXZ252" s="221"/>
      <c r="RYA252" s="221"/>
      <c r="RYB252" s="221"/>
      <c r="RYC252" s="221"/>
      <c r="RYD252" s="221"/>
      <c r="RYE252" s="221"/>
      <c r="RYF252" s="221"/>
      <c r="RYG252" s="221"/>
      <c r="RYH252" s="221"/>
      <c r="RYI252" s="221"/>
      <c r="RYJ252" s="221"/>
      <c r="RYK252" s="221"/>
      <c r="RYL252" s="221"/>
      <c r="RYM252" s="221"/>
      <c r="RYN252" s="221"/>
      <c r="RYO252" s="221"/>
      <c r="RYP252" s="221"/>
      <c r="RYQ252" s="221"/>
      <c r="RYR252" s="221"/>
      <c r="RYS252" s="221"/>
      <c r="RYT252" s="221"/>
      <c r="RYU252" s="221"/>
      <c r="RYV252" s="221"/>
      <c r="RYW252" s="221"/>
      <c r="RYX252" s="221"/>
      <c r="RYY252" s="221"/>
      <c r="RYZ252" s="221"/>
      <c r="RZA252" s="221"/>
      <c r="RZB252" s="221"/>
      <c r="RZC252" s="221"/>
      <c r="RZD252" s="221"/>
      <c r="RZE252" s="221"/>
      <c r="RZF252" s="221"/>
      <c r="RZG252" s="221"/>
      <c r="RZH252" s="221"/>
      <c r="RZI252" s="221"/>
      <c r="RZJ252" s="221"/>
      <c r="RZK252" s="221"/>
      <c r="RZL252" s="221"/>
      <c r="RZM252" s="221"/>
      <c r="RZN252" s="221"/>
      <c r="RZO252" s="221"/>
      <c r="RZP252" s="221"/>
      <c r="RZQ252" s="221"/>
      <c r="RZR252" s="221"/>
      <c r="RZS252" s="221"/>
      <c r="RZT252" s="221"/>
      <c r="RZU252" s="221"/>
      <c r="RZV252" s="221"/>
      <c r="RZW252" s="221"/>
      <c r="RZX252" s="221"/>
      <c r="RZY252" s="221"/>
      <c r="RZZ252" s="221"/>
      <c r="SAA252" s="221"/>
      <c r="SAB252" s="221"/>
      <c r="SAC252" s="221"/>
      <c r="SAD252" s="221"/>
      <c r="SAE252" s="221"/>
      <c r="SAF252" s="221"/>
      <c r="SAG252" s="221"/>
      <c r="SAH252" s="221"/>
      <c r="SAI252" s="221"/>
      <c r="SAJ252" s="221"/>
      <c r="SAK252" s="221"/>
      <c r="SAL252" s="221"/>
      <c r="SAM252" s="221"/>
      <c r="SAN252" s="221"/>
      <c r="SAO252" s="221"/>
      <c r="SAP252" s="221"/>
      <c r="SAQ252" s="221"/>
      <c r="SAR252" s="221"/>
      <c r="SAS252" s="221"/>
      <c r="SAT252" s="221"/>
      <c r="SAU252" s="221"/>
      <c r="SAV252" s="221"/>
      <c r="SAW252" s="221"/>
      <c r="SAX252" s="221"/>
      <c r="SAY252" s="221"/>
      <c r="SAZ252" s="221"/>
      <c r="SBA252" s="221"/>
      <c r="SBB252" s="221"/>
      <c r="SBC252" s="221"/>
      <c r="SBD252" s="221"/>
      <c r="SBE252" s="221"/>
      <c r="SBF252" s="221"/>
      <c r="SBG252" s="221"/>
      <c r="SBH252" s="221"/>
      <c r="SBI252" s="221"/>
      <c r="SBJ252" s="221"/>
      <c r="SBK252" s="221"/>
      <c r="SBL252" s="221"/>
      <c r="SBM252" s="221"/>
      <c r="SBN252" s="221"/>
      <c r="SBO252" s="221"/>
      <c r="SBP252" s="221"/>
      <c r="SBQ252" s="221"/>
      <c r="SBR252" s="221"/>
      <c r="SBS252" s="221"/>
      <c r="SBT252" s="221"/>
      <c r="SBU252" s="221"/>
      <c r="SBV252" s="221"/>
      <c r="SBW252" s="221"/>
      <c r="SBX252" s="221"/>
      <c r="SBY252" s="221"/>
      <c r="SBZ252" s="221"/>
      <c r="SCA252" s="221"/>
      <c r="SCB252" s="221"/>
      <c r="SCC252" s="221"/>
      <c r="SCD252" s="221"/>
      <c r="SCE252" s="221"/>
      <c r="SCF252" s="221"/>
      <c r="SCG252" s="221"/>
      <c r="SCH252" s="221"/>
      <c r="SCI252" s="221"/>
      <c r="SCJ252" s="221"/>
      <c r="SCK252" s="221"/>
      <c r="SCL252" s="221"/>
      <c r="SCM252" s="221"/>
      <c r="SCN252" s="221"/>
      <c r="SCO252" s="221"/>
      <c r="SCP252" s="221"/>
      <c r="SCQ252" s="221"/>
      <c r="SCR252" s="221"/>
      <c r="SCS252" s="221"/>
      <c r="SCT252" s="221"/>
      <c r="SCU252" s="221"/>
      <c r="SCV252" s="221"/>
      <c r="SCW252" s="221"/>
      <c r="SCX252" s="221"/>
      <c r="SCY252" s="221"/>
      <c r="SCZ252" s="221"/>
      <c r="SDA252" s="221"/>
      <c r="SDB252" s="221"/>
      <c r="SDC252" s="221"/>
      <c r="SDD252" s="221"/>
      <c r="SDE252" s="221"/>
      <c r="SDF252" s="221"/>
      <c r="SDG252" s="221"/>
      <c r="SDH252" s="221"/>
      <c r="SDI252" s="221"/>
      <c r="SDJ252" s="221"/>
      <c r="SDK252" s="221"/>
      <c r="SDL252" s="221"/>
      <c r="SDM252" s="221"/>
      <c r="SDN252" s="221"/>
      <c r="SDO252" s="221"/>
      <c r="SDP252" s="221"/>
      <c r="SDQ252" s="221"/>
      <c r="SDR252" s="221"/>
      <c r="SDS252" s="221"/>
      <c r="SDT252" s="221"/>
      <c r="SDU252" s="221"/>
      <c r="SDV252" s="221"/>
      <c r="SDW252" s="221"/>
      <c r="SDX252" s="221"/>
      <c r="SDY252" s="221"/>
      <c r="SDZ252" s="221"/>
      <c r="SEA252" s="221"/>
      <c r="SEB252" s="221"/>
      <c r="SEC252" s="221"/>
      <c r="SED252" s="221"/>
      <c r="SEE252" s="221"/>
      <c r="SEF252" s="221"/>
      <c r="SEG252" s="221"/>
      <c r="SEH252" s="221"/>
      <c r="SEI252" s="221"/>
      <c r="SEJ252" s="221"/>
      <c r="SEK252" s="221"/>
      <c r="SEL252" s="221"/>
      <c r="SEM252" s="221"/>
      <c r="SEN252" s="221"/>
      <c r="SEO252" s="221"/>
      <c r="SEP252" s="221"/>
      <c r="SEQ252" s="221"/>
      <c r="SER252" s="221"/>
      <c r="SES252" s="221"/>
      <c r="SET252" s="221"/>
      <c r="SEU252" s="221"/>
      <c r="SEV252" s="221"/>
      <c r="SEW252" s="221"/>
      <c r="SEX252" s="221"/>
      <c r="SEY252" s="221"/>
      <c r="SEZ252" s="221"/>
      <c r="SFA252" s="221"/>
      <c r="SFB252" s="221"/>
      <c r="SFC252" s="221"/>
      <c r="SFD252" s="221"/>
      <c r="SFE252" s="221"/>
      <c r="SFF252" s="221"/>
      <c r="SFG252" s="221"/>
      <c r="SFH252" s="221"/>
      <c r="SFI252" s="221"/>
      <c r="SFJ252" s="221"/>
      <c r="SFK252" s="221"/>
      <c r="SFL252" s="221"/>
      <c r="SFM252" s="221"/>
      <c r="SFN252" s="221"/>
      <c r="SFO252" s="221"/>
      <c r="SFP252" s="221"/>
      <c r="SFQ252" s="221"/>
      <c r="SFR252" s="221"/>
      <c r="SFS252" s="221"/>
      <c r="SFT252" s="221"/>
      <c r="SFU252" s="221"/>
      <c r="SFV252" s="221"/>
      <c r="SFW252" s="221"/>
      <c r="SFX252" s="221"/>
      <c r="SFY252" s="221"/>
      <c r="SFZ252" s="221"/>
      <c r="SGA252" s="221"/>
      <c r="SGB252" s="221"/>
      <c r="SGC252" s="221"/>
      <c r="SGD252" s="221"/>
      <c r="SGE252" s="221"/>
      <c r="SGF252" s="221"/>
      <c r="SGG252" s="221"/>
      <c r="SGH252" s="221"/>
      <c r="SGI252" s="221"/>
      <c r="SGJ252" s="221"/>
      <c r="SGK252" s="221"/>
      <c r="SGL252" s="221"/>
      <c r="SGM252" s="221"/>
      <c r="SGN252" s="221"/>
      <c r="SGO252" s="221"/>
      <c r="SGP252" s="221"/>
      <c r="SGQ252" s="221"/>
      <c r="SGR252" s="221"/>
      <c r="SGS252" s="221"/>
      <c r="SGT252" s="221"/>
      <c r="SGU252" s="221"/>
      <c r="SGV252" s="221"/>
      <c r="SGW252" s="221"/>
      <c r="SGX252" s="221"/>
      <c r="SGY252" s="221"/>
      <c r="SGZ252" s="221"/>
      <c r="SHA252" s="221"/>
      <c r="SHB252" s="221"/>
      <c r="SHC252" s="221"/>
      <c r="SHD252" s="221"/>
      <c r="SHE252" s="221"/>
      <c r="SHF252" s="221"/>
      <c r="SHG252" s="221"/>
      <c r="SHH252" s="221"/>
      <c r="SHI252" s="221"/>
      <c r="SHJ252" s="221"/>
      <c r="SHK252" s="221"/>
      <c r="SHL252" s="221"/>
      <c r="SHM252" s="221"/>
      <c r="SHN252" s="221"/>
      <c r="SHO252" s="221"/>
      <c r="SHP252" s="221"/>
      <c r="SHQ252" s="221"/>
      <c r="SHR252" s="221"/>
      <c r="SHS252" s="221"/>
      <c r="SHT252" s="221"/>
      <c r="SHU252" s="221"/>
      <c r="SHV252" s="221"/>
      <c r="SHW252" s="221"/>
      <c r="SHX252" s="221"/>
      <c r="SHY252" s="221"/>
      <c r="SHZ252" s="221"/>
      <c r="SIA252" s="221"/>
      <c r="SIB252" s="221"/>
      <c r="SIC252" s="221"/>
      <c r="SID252" s="221"/>
      <c r="SIE252" s="221"/>
      <c r="SIF252" s="221"/>
      <c r="SIG252" s="221"/>
      <c r="SIH252" s="221"/>
      <c r="SII252" s="221"/>
      <c r="SIJ252" s="221"/>
      <c r="SIK252" s="221"/>
      <c r="SIL252" s="221"/>
      <c r="SIM252" s="221"/>
      <c r="SIN252" s="221"/>
      <c r="SIO252" s="221"/>
      <c r="SIP252" s="221"/>
      <c r="SIQ252" s="221"/>
      <c r="SIR252" s="221"/>
      <c r="SIS252" s="221"/>
      <c r="SIT252" s="221"/>
      <c r="SIU252" s="221"/>
      <c r="SIV252" s="221"/>
      <c r="SIW252" s="221"/>
      <c r="SIX252" s="221"/>
      <c r="SIY252" s="221"/>
      <c r="SIZ252" s="221"/>
      <c r="SJA252" s="221"/>
      <c r="SJB252" s="221"/>
      <c r="SJC252" s="221"/>
      <c r="SJD252" s="221"/>
      <c r="SJE252" s="221"/>
      <c r="SJF252" s="221"/>
      <c r="SJG252" s="221"/>
      <c r="SJH252" s="221"/>
      <c r="SJI252" s="221"/>
      <c r="SJJ252" s="221"/>
      <c r="SJK252" s="221"/>
      <c r="SJL252" s="221"/>
      <c r="SJM252" s="221"/>
      <c r="SJN252" s="221"/>
      <c r="SJO252" s="221"/>
      <c r="SJP252" s="221"/>
      <c r="SJQ252" s="221"/>
      <c r="SJR252" s="221"/>
      <c r="SJS252" s="221"/>
      <c r="SJT252" s="221"/>
      <c r="SJU252" s="221"/>
      <c r="SJV252" s="221"/>
      <c r="SJW252" s="221"/>
      <c r="SJX252" s="221"/>
      <c r="SJY252" s="221"/>
      <c r="SJZ252" s="221"/>
      <c r="SKA252" s="221"/>
      <c r="SKB252" s="221"/>
      <c r="SKC252" s="221"/>
      <c r="SKD252" s="221"/>
      <c r="SKE252" s="221"/>
      <c r="SKF252" s="221"/>
      <c r="SKG252" s="221"/>
      <c r="SKH252" s="221"/>
      <c r="SKI252" s="221"/>
      <c r="SKJ252" s="221"/>
      <c r="SKK252" s="221"/>
      <c r="SKL252" s="221"/>
      <c r="SKM252" s="221"/>
      <c r="SKN252" s="221"/>
      <c r="SKO252" s="221"/>
      <c r="SKP252" s="221"/>
      <c r="SKQ252" s="221"/>
      <c r="SKR252" s="221"/>
      <c r="SKS252" s="221"/>
      <c r="SKT252" s="221"/>
      <c r="SKU252" s="221"/>
      <c r="SKV252" s="221"/>
      <c r="SKW252" s="221"/>
      <c r="SKX252" s="221"/>
      <c r="SKY252" s="221"/>
      <c r="SKZ252" s="221"/>
      <c r="SLA252" s="221"/>
      <c r="SLB252" s="221"/>
      <c r="SLC252" s="221"/>
      <c r="SLD252" s="221"/>
      <c r="SLE252" s="221"/>
      <c r="SLF252" s="221"/>
      <c r="SLG252" s="221"/>
      <c r="SLH252" s="221"/>
      <c r="SLI252" s="221"/>
      <c r="SLJ252" s="221"/>
      <c r="SLK252" s="221"/>
      <c r="SLL252" s="221"/>
      <c r="SLM252" s="221"/>
      <c r="SLN252" s="221"/>
      <c r="SLO252" s="221"/>
      <c r="SLP252" s="221"/>
      <c r="SLQ252" s="221"/>
      <c r="SLR252" s="221"/>
      <c r="SLS252" s="221"/>
      <c r="SLT252" s="221"/>
      <c r="SLU252" s="221"/>
      <c r="SLV252" s="221"/>
      <c r="SLW252" s="221"/>
      <c r="SLX252" s="221"/>
      <c r="SLY252" s="221"/>
      <c r="SLZ252" s="221"/>
      <c r="SMA252" s="221"/>
      <c r="SMB252" s="221"/>
      <c r="SMC252" s="221"/>
      <c r="SMD252" s="221"/>
      <c r="SME252" s="221"/>
      <c r="SMF252" s="221"/>
      <c r="SMG252" s="221"/>
      <c r="SMH252" s="221"/>
      <c r="SMI252" s="221"/>
      <c r="SMJ252" s="221"/>
      <c r="SMK252" s="221"/>
      <c r="SML252" s="221"/>
      <c r="SMM252" s="221"/>
      <c r="SMN252" s="221"/>
      <c r="SMO252" s="221"/>
      <c r="SMP252" s="221"/>
      <c r="SMQ252" s="221"/>
      <c r="SMR252" s="221"/>
      <c r="SMS252" s="221"/>
      <c r="SMT252" s="221"/>
      <c r="SMU252" s="221"/>
      <c r="SMV252" s="221"/>
      <c r="SMW252" s="221"/>
      <c r="SMX252" s="221"/>
      <c r="SMY252" s="221"/>
      <c r="SMZ252" s="221"/>
      <c r="SNA252" s="221"/>
      <c r="SNB252" s="221"/>
      <c r="SNC252" s="221"/>
      <c r="SND252" s="221"/>
      <c r="SNE252" s="221"/>
      <c r="SNF252" s="221"/>
      <c r="SNG252" s="221"/>
      <c r="SNH252" s="221"/>
      <c r="SNI252" s="221"/>
      <c r="SNJ252" s="221"/>
      <c r="SNK252" s="221"/>
      <c r="SNL252" s="221"/>
      <c r="SNM252" s="221"/>
      <c r="SNN252" s="221"/>
      <c r="SNO252" s="221"/>
      <c r="SNP252" s="221"/>
      <c r="SNQ252" s="221"/>
      <c r="SNR252" s="221"/>
      <c r="SNS252" s="221"/>
      <c r="SNT252" s="221"/>
      <c r="SNU252" s="221"/>
      <c r="SNV252" s="221"/>
      <c r="SNW252" s="221"/>
      <c r="SNX252" s="221"/>
      <c r="SNY252" s="221"/>
      <c r="SNZ252" s="221"/>
      <c r="SOA252" s="221"/>
      <c r="SOB252" s="221"/>
      <c r="SOC252" s="221"/>
      <c r="SOD252" s="221"/>
      <c r="SOE252" s="221"/>
      <c r="SOF252" s="221"/>
      <c r="SOG252" s="221"/>
      <c r="SOH252" s="221"/>
      <c r="SOI252" s="221"/>
      <c r="SOJ252" s="221"/>
      <c r="SOK252" s="221"/>
      <c r="SOL252" s="221"/>
      <c r="SOM252" s="221"/>
      <c r="SON252" s="221"/>
      <c r="SOO252" s="221"/>
      <c r="SOP252" s="221"/>
      <c r="SOQ252" s="221"/>
      <c r="SOR252" s="221"/>
      <c r="SOS252" s="221"/>
      <c r="SOT252" s="221"/>
      <c r="SOU252" s="221"/>
      <c r="SOV252" s="221"/>
      <c r="SOW252" s="221"/>
      <c r="SOX252" s="221"/>
      <c r="SOY252" s="221"/>
      <c r="SOZ252" s="221"/>
      <c r="SPA252" s="221"/>
      <c r="SPB252" s="221"/>
      <c r="SPC252" s="221"/>
      <c r="SPD252" s="221"/>
      <c r="SPE252" s="221"/>
      <c r="SPF252" s="221"/>
      <c r="SPG252" s="221"/>
      <c r="SPH252" s="221"/>
      <c r="SPI252" s="221"/>
      <c r="SPJ252" s="221"/>
      <c r="SPK252" s="221"/>
      <c r="SPL252" s="221"/>
      <c r="SPM252" s="221"/>
      <c r="SPN252" s="221"/>
      <c r="SPO252" s="221"/>
      <c r="SPP252" s="221"/>
      <c r="SPQ252" s="221"/>
      <c r="SPR252" s="221"/>
      <c r="SPS252" s="221"/>
      <c r="SPT252" s="221"/>
      <c r="SPU252" s="221"/>
      <c r="SPV252" s="221"/>
      <c r="SPW252" s="221"/>
      <c r="SPX252" s="221"/>
      <c r="SPY252" s="221"/>
      <c r="SPZ252" s="221"/>
      <c r="SQA252" s="221"/>
      <c r="SQB252" s="221"/>
      <c r="SQC252" s="221"/>
      <c r="SQD252" s="221"/>
      <c r="SQE252" s="221"/>
      <c r="SQF252" s="221"/>
      <c r="SQG252" s="221"/>
      <c r="SQH252" s="221"/>
      <c r="SQI252" s="221"/>
      <c r="SQJ252" s="221"/>
      <c r="SQK252" s="221"/>
      <c r="SQL252" s="221"/>
      <c r="SQM252" s="221"/>
      <c r="SQN252" s="221"/>
      <c r="SQO252" s="221"/>
      <c r="SQP252" s="221"/>
      <c r="SQQ252" s="221"/>
      <c r="SQR252" s="221"/>
      <c r="SQS252" s="221"/>
      <c r="SQT252" s="221"/>
      <c r="SQU252" s="221"/>
      <c r="SQV252" s="221"/>
      <c r="SQW252" s="221"/>
      <c r="SQX252" s="221"/>
      <c r="SQY252" s="221"/>
      <c r="SQZ252" s="221"/>
      <c r="SRA252" s="221"/>
      <c r="SRB252" s="221"/>
      <c r="SRC252" s="221"/>
      <c r="SRD252" s="221"/>
      <c r="SRE252" s="221"/>
      <c r="SRF252" s="221"/>
      <c r="SRG252" s="221"/>
      <c r="SRH252" s="221"/>
      <c r="SRI252" s="221"/>
      <c r="SRJ252" s="221"/>
      <c r="SRK252" s="221"/>
      <c r="SRL252" s="221"/>
      <c r="SRM252" s="221"/>
      <c r="SRN252" s="221"/>
      <c r="SRO252" s="221"/>
      <c r="SRP252" s="221"/>
      <c r="SRQ252" s="221"/>
      <c r="SRR252" s="221"/>
      <c r="SRS252" s="221"/>
      <c r="SRT252" s="221"/>
      <c r="SRU252" s="221"/>
      <c r="SRV252" s="221"/>
      <c r="SRW252" s="221"/>
      <c r="SRX252" s="221"/>
      <c r="SRY252" s="221"/>
      <c r="SRZ252" s="221"/>
      <c r="SSA252" s="221"/>
      <c r="SSB252" s="221"/>
      <c r="SSC252" s="221"/>
      <c r="SSD252" s="221"/>
      <c r="SSE252" s="221"/>
      <c r="SSF252" s="221"/>
      <c r="SSG252" s="221"/>
      <c r="SSH252" s="221"/>
      <c r="SSI252" s="221"/>
      <c r="SSJ252" s="221"/>
      <c r="SSK252" s="221"/>
      <c r="SSL252" s="221"/>
      <c r="SSM252" s="221"/>
      <c r="SSN252" s="221"/>
      <c r="SSO252" s="221"/>
      <c r="SSP252" s="221"/>
      <c r="SSQ252" s="221"/>
      <c r="SSR252" s="221"/>
      <c r="SSS252" s="221"/>
      <c r="SST252" s="221"/>
      <c r="SSU252" s="221"/>
      <c r="SSV252" s="221"/>
      <c r="SSW252" s="221"/>
      <c r="SSX252" s="221"/>
      <c r="SSY252" s="221"/>
      <c r="SSZ252" s="221"/>
      <c r="STA252" s="221"/>
      <c r="STB252" s="221"/>
      <c r="STC252" s="221"/>
      <c r="STD252" s="221"/>
      <c r="STE252" s="221"/>
      <c r="STF252" s="221"/>
      <c r="STG252" s="221"/>
      <c r="STH252" s="221"/>
      <c r="STI252" s="221"/>
      <c r="STJ252" s="221"/>
      <c r="STK252" s="221"/>
      <c r="STL252" s="221"/>
      <c r="STM252" s="221"/>
      <c r="STN252" s="221"/>
      <c r="STO252" s="221"/>
      <c r="STP252" s="221"/>
      <c r="STQ252" s="221"/>
      <c r="STR252" s="221"/>
      <c r="STS252" s="221"/>
      <c r="STT252" s="221"/>
      <c r="STU252" s="221"/>
      <c r="STV252" s="221"/>
      <c r="STW252" s="221"/>
      <c r="STX252" s="221"/>
      <c r="STY252" s="221"/>
      <c r="STZ252" s="221"/>
      <c r="SUA252" s="221"/>
      <c r="SUB252" s="221"/>
      <c r="SUC252" s="221"/>
      <c r="SUD252" s="221"/>
      <c r="SUE252" s="221"/>
      <c r="SUF252" s="221"/>
      <c r="SUG252" s="221"/>
      <c r="SUH252" s="221"/>
      <c r="SUI252" s="221"/>
      <c r="SUJ252" s="221"/>
      <c r="SUK252" s="221"/>
      <c r="SUL252" s="221"/>
      <c r="SUM252" s="221"/>
      <c r="SUN252" s="221"/>
      <c r="SUO252" s="221"/>
      <c r="SUP252" s="221"/>
      <c r="SUQ252" s="221"/>
      <c r="SUR252" s="221"/>
      <c r="SUS252" s="221"/>
      <c r="SUT252" s="221"/>
      <c r="SUU252" s="221"/>
      <c r="SUV252" s="221"/>
      <c r="SUW252" s="221"/>
      <c r="SUX252" s="221"/>
      <c r="SUY252" s="221"/>
      <c r="SUZ252" s="221"/>
      <c r="SVA252" s="221"/>
      <c r="SVB252" s="221"/>
      <c r="SVC252" s="221"/>
      <c r="SVD252" s="221"/>
      <c r="SVE252" s="221"/>
      <c r="SVF252" s="221"/>
      <c r="SVG252" s="221"/>
      <c r="SVH252" s="221"/>
      <c r="SVI252" s="221"/>
      <c r="SVJ252" s="221"/>
      <c r="SVK252" s="221"/>
      <c r="SVL252" s="221"/>
      <c r="SVM252" s="221"/>
      <c r="SVN252" s="221"/>
      <c r="SVO252" s="221"/>
      <c r="SVP252" s="221"/>
      <c r="SVQ252" s="221"/>
      <c r="SVR252" s="221"/>
      <c r="SVS252" s="221"/>
      <c r="SVT252" s="221"/>
      <c r="SVU252" s="221"/>
      <c r="SVV252" s="221"/>
      <c r="SVW252" s="221"/>
      <c r="SVX252" s="221"/>
      <c r="SVY252" s="221"/>
      <c r="SVZ252" s="221"/>
      <c r="SWA252" s="221"/>
      <c r="SWB252" s="221"/>
      <c r="SWC252" s="221"/>
      <c r="SWD252" s="221"/>
      <c r="SWE252" s="221"/>
      <c r="SWF252" s="221"/>
      <c r="SWG252" s="221"/>
      <c r="SWH252" s="221"/>
      <c r="SWI252" s="221"/>
      <c r="SWJ252" s="221"/>
      <c r="SWK252" s="221"/>
      <c r="SWL252" s="221"/>
      <c r="SWM252" s="221"/>
      <c r="SWN252" s="221"/>
      <c r="SWO252" s="221"/>
      <c r="SWP252" s="221"/>
      <c r="SWQ252" s="221"/>
      <c r="SWR252" s="221"/>
      <c r="SWS252" s="221"/>
      <c r="SWT252" s="221"/>
      <c r="SWU252" s="221"/>
      <c r="SWV252" s="221"/>
      <c r="SWW252" s="221"/>
      <c r="SWX252" s="221"/>
      <c r="SWY252" s="221"/>
      <c r="SWZ252" s="221"/>
      <c r="SXA252" s="221"/>
      <c r="SXB252" s="221"/>
      <c r="SXC252" s="221"/>
      <c r="SXD252" s="221"/>
      <c r="SXE252" s="221"/>
      <c r="SXF252" s="221"/>
      <c r="SXG252" s="221"/>
      <c r="SXH252" s="221"/>
      <c r="SXI252" s="221"/>
      <c r="SXJ252" s="221"/>
      <c r="SXK252" s="221"/>
      <c r="SXL252" s="221"/>
      <c r="SXM252" s="221"/>
      <c r="SXN252" s="221"/>
      <c r="SXO252" s="221"/>
      <c r="SXP252" s="221"/>
      <c r="SXQ252" s="221"/>
      <c r="SXR252" s="221"/>
      <c r="SXS252" s="221"/>
      <c r="SXT252" s="221"/>
      <c r="SXU252" s="221"/>
      <c r="SXV252" s="221"/>
      <c r="SXW252" s="221"/>
      <c r="SXX252" s="221"/>
      <c r="SXY252" s="221"/>
      <c r="SXZ252" s="221"/>
      <c r="SYA252" s="221"/>
      <c r="SYB252" s="221"/>
      <c r="SYC252" s="221"/>
      <c r="SYD252" s="221"/>
      <c r="SYE252" s="221"/>
      <c r="SYF252" s="221"/>
      <c r="SYG252" s="221"/>
      <c r="SYH252" s="221"/>
      <c r="SYI252" s="221"/>
      <c r="SYJ252" s="221"/>
      <c r="SYK252" s="221"/>
      <c r="SYL252" s="221"/>
      <c r="SYM252" s="221"/>
      <c r="SYN252" s="221"/>
      <c r="SYO252" s="221"/>
      <c r="SYP252" s="221"/>
      <c r="SYQ252" s="221"/>
      <c r="SYR252" s="221"/>
      <c r="SYS252" s="221"/>
      <c r="SYT252" s="221"/>
      <c r="SYU252" s="221"/>
      <c r="SYV252" s="221"/>
      <c r="SYW252" s="221"/>
      <c r="SYX252" s="221"/>
      <c r="SYY252" s="221"/>
      <c r="SYZ252" s="221"/>
      <c r="SZA252" s="221"/>
      <c r="SZB252" s="221"/>
      <c r="SZC252" s="221"/>
      <c r="SZD252" s="221"/>
      <c r="SZE252" s="221"/>
      <c r="SZF252" s="221"/>
      <c r="SZG252" s="221"/>
      <c r="SZH252" s="221"/>
      <c r="SZI252" s="221"/>
      <c r="SZJ252" s="221"/>
      <c r="SZK252" s="221"/>
      <c r="SZL252" s="221"/>
      <c r="SZM252" s="221"/>
      <c r="SZN252" s="221"/>
      <c r="SZO252" s="221"/>
      <c r="SZP252" s="221"/>
      <c r="SZQ252" s="221"/>
      <c r="SZR252" s="221"/>
      <c r="SZS252" s="221"/>
      <c r="SZT252" s="221"/>
      <c r="SZU252" s="221"/>
      <c r="SZV252" s="221"/>
      <c r="SZW252" s="221"/>
      <c r="SZX252" s="221"/>
      <c r="SZY252" s="221"/>
      <c r="SZZ252" s="221"/>
      <c r="TAA252" s="221"/>
      <c r="TAB252" s="221"/>
      <c r="TAC252" s="221"/>
      <c r="TAD252" s="221"/>
      <c r="TAE252" s="221"/>
      <c r="TAF252" s="221"/>
      <c r="TAG252" s="221"/>
      <c r="TAH252" s="221"/>
      <c r="TAI252" s="221"/>
      <c r="TAJ252" s="221"/>
      <c r="TAK252" s="221"/>
      <c r="TAL252" s="221"/>
      <c r="TAM252" s="221"/>
      <c r="TAN252" s="221"/>
      <c r="TAO252" s="221"/>
      <c r="TAP252" s="221"/>
      <c r="TAQ252" s="221"/>
      <c r="TAR252" s="221"/>
      <c r="TAS252" s="221"/>
      <c r="TAT252" s="221"/>
      <c r="TAU252" s="221"/>
      <c r="TAV252" s="221"/>
      <c r="TAW252" s="221"/>
      <c r="TAX252" s="221"/>
      <c r="TAY252" s="221"/>
      <c r="TAZ252" s="221"/>
      <c r="TBA252" s="221"/>
      <c r="TBB252" s="221"/>
      <c r="TBC252" s="221"/>
      <c r="TBD252" s="221"/>
      <c r="TBE252" s="221"/>
      <c r="TBF252" s="221"/>
      <c r="TBG252" s="221"/>
      <c r="TBH252" s="221"/>
      <c r="TBI252" s="221"/>
      <c r="TBJ252" s="221"/>
      <c r="TBK252" s="221"/>
      <c r="TBL252" s="221"/>
      <c r="TBM252" s="221"/>
      <c r="TBN252" s="221"/>
      <c r="TBO252" s="221"/>
      <c r="TBP252" s="221"/>
      <c r="TBQ252" s="221"/>
      <c r="TBR252" s="221"/>
      <c r="TBS252" s="221"/>
      <c r="TBT252" s="221"/>
      <c r="TBU252" s="221"/>
      <c r="TBV252" s="221"/>
      <c r="TBW252" s="221"/>
      <c r="TBX252" s="221"/>
      <c r="TBY252" s="221"/>
      <c r="TBZ252" s="221"/>
      <c r="TCA252" s="221"/>
      <c r="TCB252" s="221"/>
      <c r="TCC252" s="221"/>
      <c r="TCD252" s="221"/>
      <c r="TCE252" s="221"/>
      <c r="TCF252" s="221"/>
      <c r="TCG252" s="221"/>
      <c r="TCH252" s="221"/>
      <c r="TCI252" s="221"/>
      <c r="TCJ252" s="221"/>
      <c r="TCK252" s="221"/>
      <c r="TCL252" s="221"/>
      <c r="TCM252" s="221"/>
      <c r="TCN252" s="221"/>
      <c r="TCO252" s="221"/>
      <c r="TCP252" s="221"/>
      <c r="TCQ252" s="221"/>
      <c r="TCR252" s="221"/>
      <c r="TCS252" s="221"/>
      <c r="TCT252" s="221"/>
      <c r="TCU252" s="221"/>
      <c r="TCV252" s="221"/>
      <c r="TCW252" s="221"/>
      <c r="TCX252" s="221"/>
      <c r="TCY252" s="221"/>
      <c r="TCZ252" s="221"/>
      <c r="TDA252" s="221"/>
      <c r="TDB252" s="221"/>
      <c r="TDC252" s="221"/>
      <c r="TDD252" s="221"/>
      <c r="TDE252" s="221"/>
      <c r="TDF252" s="221"/>
      <c r="TDG252" s="221"/>
      <c r="TDH252" s="221"/>
      <c r="TDI252" s="221"/>
      <c r="TDJ252" s="221"/>
      <c r="TDK252" s="221"/>
      <c r="TDL252" s="221"/>
      <c r="TDM252" s="221"/>
      <c r="TDN252" s="221"/>
      <c r="TDO252" s="221"/>
      <c r="TDP252" s="221"/>
      <c r="TDQ252" s="221"/>
      <c r="TDR252" s="221"/>
      <c r="TDS252" s="221"/>
      <c r="TDT252" s="221"/>
      <c r="TDU252" s="221"/>
      <c r="TDV252" s="221"/>
      <c r="TDW252" s="221"/>
      <c r="TDX252" s="221"/>
      <c r="TDY252" s="221"/>
      <c r="TDZ252" s="221"/>
      <c r="TEA252" s="221"/>
      <c r="TEB252" s="221"/>
      <c r="TEC252" s="221"/>
      <c r="TED252" s="221"/>
      <c r="TEE252" s="221"/>
      <c r="TEF252" s="221"/>
      <c r="TEG252" s="221"/>
      <c r="TEH252" s="221"/>
      <c r="TEI252" s="221"/>
      <c r="TEJ252" s="221"/>
      <c r="TEK252" s="221"/>
      <c r="TEL252" s="221"/>
      <c r="TEM252" s="221"/>
      <c r="TEN252" s="221"/>
      <c r="TEO252" s="221"/>
      <c r="TEP252" s="221"/>
      <c r="TEQ252" s="221"/>
      <c r="TER252" s="221"/>
      <c r="TES252" s="221"/>
      <c r="TET252" s="221"/>
      <c r="TEU252" s="221"/>
      <c r="TEV252" s="221"/>
      <c r="TEW252" s="221"/>
      <c r="TEX252" s="221"/>
      <c r="TEY252" s="221"/>
      <c r="TEZ252" s="221"/>
      <c r="TFA252" s="221"/>
      <c r="TFB252" s="221"/>
      <c r="TFC252" s="221"/>
      <c r="TFD252" s="221"/>
      <c r="TFE252" s="221"/>
      <c r="TFF252" s="221"/>
      <c r="TFG252" s="221"/>
      <c r="TFH252" s="221"/>
      <c r="TFI252" s="221"/>
      <c r="TFJ252" s="221"/>
      <c r="TFK252" s="221"/>
      <c r="TFL252" s="221"/>
      <c r="TFM252" s="221"/>
      <c r="TFN252" s="221"/>
      <c r="TFO252" s="221"/>
      <c r="TFP252" s="221"/>
      <c r="TFQ252" s="221"/>
      <c r="TFR252" s="221"/>
      <c r="TFS252" s="221"/>
      <c r="TFT252" s="221"/>
      <c r="TFU252" s="221"/>
      <c r="TFV252" s="221"/>
      <c r="TFW252" s="221"/>
      <c r="TFX252" s="221"/>
      <c r="TFY252" s="221"/>
      <c r="TFZ252" s="221"/>
      <c r="TGA252" s="221"/>
      <c r="TGB252" s="221"/>
      <c r="TGC252" s="221"/>
      <c r="TGD252" s="221"/>
      <c r="TGE252" s="221"/>
      <c r="TGF252" s="221"/>
      <c r="TGG252" s="221"/>
      <c r="TGH252" s="221"/>
      <c r="TGI252" s="221"/>
      <c r="TGJ252" s="221"/>
      <c r="TGK252" s="221"/>
      <c r="TGL252" s="221"/>
      <c r="TGM252" s="221"/>
      <c r="TGN252" s="221"/>
      <c r="TGO252" s="221"/>
      <c r="TGP252" s="221"/>
      <c r="TGQ252" s="221"/>
      <c r="TGR252" s="221"/>
      <c r="TGS252" s="221"/>
      <c r="TGT252" s="221"/>
      <c r="TGU252" s="221"/>
      <c r="TGV252" s="221"/>
      <c r="TGW252" s="221"/>
      <c r="TGX252" s="221"/>
      <c r="TGY252" s="221"/>
      <c r="TGZ252" s="221"/>
      <c r="THA252" s="221"/>
      <c r="THB252" s="221"/>
      <c r="THC252" s="221"/>
      <c r="THD252" s="221"/>
      <c r="THE252" s="221"/>
      <c r="THF252" s="221"/>
      <c r="THG252" s="221"/>
      <c r="THH252" s="221"/>
      <c r="THI252" s="221"/>
      <c r="THJ252" s="221"/>
      <c r="THK252" s="221"/>
      <c r="THL252" s="221"/>
      <c r="THM252" s="221"/>
      <c r="THN252" s="221"/>
      <c r="THO252" s="221"/>
      <c r="THP252" s="221"/>
      <c r="THQ252" s="221"/>
      <c r="THR252" s="221"/>
      <c r="THS252" s="221"/>
      <c r="THT252" s="221"/>
      <c r="THU252" s="221"/>
      <c r="THV252" s="221"/>
      <c r="THW252" s="221"/>
      <c r="THX252" s="221"/>
      <c r="THY252" s="221"/>
      <c r="THZ252" s="221"/>
      <c r="TIA252" s="221"/>
      <c r="TIB252" s="221"/>
      <c r="TIC252" s="221"/>
      <c r="TID252" s="221"/>
      <c r="TIE252" s="221"/>
      <c r="TIF252" s="221"/>
      <c r="TIG252" s="221"/>
      <c r="TIH252" s="221"/>
      <c r="TII252" s="221"/>
      <c r="TIJ252" s="221"/>
      <c r="TIK252" s="221"/>
      <c r="TIL252" s="221"/>
      <c r="TIM252" s="221"/>
      <c r="TIN252" s="221"/>
      <c r="TIO252" s="221"/>
      <c r="TIP252" s="221"/>
      <c r="TIQ252" s="221"/>
      <c r="TIR252" s="221"/>
      <c r="TIS252" s="221"/>
      <c r="TIT252" s="221"/>
      <c r="TIU252" s="221"/>
      <c r="TIV252" s="221"/>
      <c r="TIW252" s="221"/>
      <c r="TIX252" s="221"/>
      <c r="TIY252" s="221"/>
      <c r="TIZ252" s="221"/>
      <c r="TJA252" s="221"/>
      <c r="TJB252" s="221"/>
      <c r="TJC252" s="221"/>
      <c r="TJD252" s="221"/>
      <c r="TJE252" s="221"/>
      <c r="TJF252" s="221"/>
      <c r="TJG252" s="221"/>
      <c r="TJH252" s="221"/>
      <c r="TJI252" s="221"/>
      <c r="TJJ252" s="221"/>
      <c r="TJK252" s="221"/>
      <c r="TJL252" s="221"/>
      <c r="TJM252" s="221"/>
      <c r="TJN252" s="221"/>
      <c r="TJO252" s="221"/>
      <c r="TJP252" s="221"/>
      <c r="TJQ252" s="221"/>
      <c r="TJR252" s="221"/>
      <c r="TJS252" s="221"/>
      <c r="TJT252" s="221"/>
      <c r="TJU252" s="221"/>
      <c r="TJV252" s="221"/>
      <c r="TJW252" s="221"/>
      <c r="TJX252" s="221"/>
      <c r="TJY252" s="221"/>
      <c r="TJZ252" s="221"/>
      <c r="TKA252" s="221"/>
      <c r="TKB252" s="221"/>
      <c r="TKC252" s="221"/>
      <c r="TKD252" s="221"/>
      <c r="TKE252" s="221"/>
      <c r="TKF252" s="221"/>
      <c r="TKG252" s="221"/>
      <c r="TKH252" s="221"/>
      <c r="TKI252" s="221"/>
      <c r="TKJ252" s="221"/>
      <c r="TKK252" s="221"/>
      <c r="TKL252" s="221"/>
      <c r="TKM252" s="221"/>
      <c r="TKN252" s="221"/>
      <c r="TKO252" s="221"/>
      <c r="TKP252" s="221"/>
      <c r="TKQ252" s="221"/>
      <c r="TKR252" s="221"/>
      <c r="TKS252" s="221"/>
      <c r="TKT252" s="221"/>
      <c r="TKU252" s="221"/>
      <c r="TKV252" s="221"/>
      <c r="TKW252" s="221"/>
      <c r="TKX252" s="221"/>
      <c r="TKY252" s="221"/>
      <c r="TKZ252" s="221"/>
      <c r="TLA252" s="221"/>
      <c r="TLB252" s="221"/>
      <c r="TLC252" s="221"/>
      <c r="TLD252" s="221"/>
      <c r="TLE252" s="221"/>
      <c r="TLF252" s="221"/>
      <c r="TLG252" s="221"/>
      <c r="TLH252" s="221"/>
      <c r="TLI252" s="221"/>
      <c r="TLJ252" s="221"/>
      <c r="TLK252" s="221"/>
      <c r="TLL252" s="221"/>
      <c r="TLM252" s="221"/>
      <c r="TLN252" s="221"/>
      <c r="TLO252" s="221"/>
      <c r="TLP252" s="221"/>
      <c r="TLQ252" s="221"/>
      <c r="TLR252" s="221"/>
      <c r="TLS252" s="221"/>
      <c r="TLT252" s="221"/>
      <c r="TLU252" s="221"/>
      <c r="TLV252" s="221"/>
      <c r="TLW252" s="221"/>
      <c r="TLX252" s="221"/>
      <c r="TLY252" s="221"/>
      <c r="TLZ252" s="221"/>
      <c r="TMA252" s="221"/>
      <c r="TMB252" s="221"/>
      <c r="TMC252" s="221"/>
      <c r="TMD252" s="221"/>
      <c r="TME252" s="221"/>
      <c r="TMF252" s="221"/>
      <c r="TMG252" s="221"/>
      <c r="TMH252" s="221"/>
      <c r="TMI252" s="221"/>
      <c r="TMJ252" s="221"/>
      <c r="TMK252" s="221"/>
      <c r="TML252" s="221"/>
      <c r="TMM252" s="221"/>
      <c r="TMN252" s="221"/>
      <c r="TMO252" s="221"/>
      <c r="TMP252" s="221"/>
      <c r="TMQ252" s="221"/>
      <c r="TMR252" s="221"/>
      <c r="TMS252" s="221"/>
      <c r="TMT252" s="221"/>
      <c r="TMU252" s="221"/>
      <c r="TMV252" s="221"/>
      <c r="TMW252" s="221"/>
      <c r="TMX252" s="221"/>
      <c r="TMY252" s="221"/>
      <c r="TMZ252" s="221"/>
      <c r="TNA252" s="221"/>
      <c r="TNB252" s="221"/>
      <c r="TNC252" s="221"/>
      <c r="TND252" s="221"/>
      <c r="TNE252" s="221"/>
      <c r="TNF252" s="221"/>
      <c r="TNG252" s="221"/>
      <c r="TNH252" s="221"/>
      <c r="TNI252" s="221"/>
      <c r="TNJ252" s="221"/>
      <c r="TNK252" s="221"/>
      <c r="TNL252" s="221"/>
      <c r="TNM252" s="221"/>
      <c r="TNN252" s="221"/>
      <c r="TNO252" s="221"/>
      <c r="TNP252" s="221"/>
      <c r="TNQ252" s="221"/>
      <c r="TNR252" s="221"/>
      <c r="TNS252" s="221"/>
      <c r="TNT252" s="221"/>
      <c r="TNU252" s="221"/>
      <c r="TNV252" s="221"/>
      <c r="TNW252" s="221"/>
      <c r="TNX252" s="221"/>
      <c r="TNY252" s="221"/>
      <c r="TNZ252" s="221"/>
      <c r="TOA252" s="221"/>
      <c r="TOB252" s="221"/>
      <c r="TOC252" s="221"/>
      <c r="TOD252" s="221"/>
      <c r="TOE252" s="221"/>
      <c r="TOF252" s="221"/>
      <c r="TOG252" s="221"/>
      <c r="TOH252" s="221"/>
      <c r="TOI252" s="221"/>
      <c r="TOJ252" s="221"/>
      <c r="TOK252" s="221"/>
      <c r="TOL252" s="221"/>
      <c r="TOM252" s="221"/>
      <c r="TON252" s="221"/>
      <c r="TOO252" s="221"/>
      <c r="TOP252" s="221"/>
      <c r="TOQ252" s="221"/>
      <c r="TOR252" s="221"/>
      <c r="TOS252" s="221"/>
      <c r="TOT252" s="221"/>
      <c r="TOU252" s="221"/>
      <c r="TOV252" s="221"/>
      <c r="TOW252" s="221"/>
      <c r="TOX252" s="221"/>
      <c r="TOY252" s="221"/>
      <c r="TOZ252" s="221"/>
      <c r="TPA252" s="221"/>
      <c r="TPB252" s="221"/>
      <c r="TPC252" s="221"/>
      <c r="TPD252" s="221"/>
      <c r="TPE252" s="221"/>
      <c r="TPF252" s="221"/>
      <c r="TPG252" s="221"/>
      <c r="TPH252" s="221"/>
      <c r="TPI252" s="221"/>
      <c r="TPJ252" s="221"/>
      <c r="TPK252" s="221"/>
      <c r="TPL252" s="221"/>
      <c r="TPM252" s="221"/>
      <c r="TPN252" s="221"/>
      <c r="TPO252" s="221"/>
      <c r="TPP252" s="221"/>
      <c r="TPQ252" s="221"/>
      <c r="TPR252" s="221"/>
      <c r="TPS252" s="221"/>
      <c r="TPT252" s="221"/>
      <c r="TPU252" s="221"/>
      <c r="TPV252" s="221"/>
      <c r="TPW252" s="221"/>
      <c r="TPX252" s="221"/>
      <c r="TPY252" s="221"/>
      <c r="TPZ252" s="221"/>
      <c r="TQA252" s="221"/>
      <c r="TQB252" s="221"/>
      <c r="TQC252" s="221"/>
      <c r="TQD252" s="221"/>
      <c r="TQE252" s="221"/>
      <c r="TQF252" s="221"/>
      <c r="TQG252" s="221"/>
      <c r="TQH252" s="221"/>
      <c r="TQI252" s="221"/>
      <c r="TQJ252" s="221"/>
      <c r="TQK252" s="221"/>
      <c r="TQL252" s="221"/>
      <c r="TQM252" s="221"/>
      <c r="TQN252" s="221"/>
      <c r="TQO252" s="221"/>
      <c r="TQP252" s="221"/>
      <c r="TQQ252" s="221"/>
      <c r="TQR252" s="221"/>
      <c r="TQS252" s="221"/>
      <c r="TQT252" s="221"/>
      <c r="TQU252" s="221"/>
      <c r="TQV252" s="221"/>
      <c r="TQW252" s="221"/>
      <c r="TQX252" s="221"/>
      <c r="TQY252" s="221"/>
      <c r="TQZ252" s="221"/>
      <c r="TRA252" s="221"/>
      <c r="TRB252" s="221"/>
      <c r="TRC252" s="221"/>
      <c r="TRD252" s="221"/>
      <c r="TRE252" s="221"/>
      <c r="TRF252" s="221"/>
      <c r="TRG252" s="221"/>
      <c r="TRH252" s="221"/>
      <c r="TRI252" s="221"/>
      <c r="TRJ252" s="221"/>
      <c r="TRK252" s="221"/>
      <c r="TRL252" s="221"/>
      <c r="TRM252" s="221"/>
      <c r="TRN252" s="221"/>
      <c r="TRO252" s="221"/>
      <c r="TRP252" s="221"/>
      <c r="TRQ252" s="221"/>
      <c r="TRR252" s="221"/>
      <c r="TRS252" s="221"/>
      <c r="TRT252" s="221"/>
      <c r="TRU252" s="221"/>
      <c r="TRV252" s="221"/>
      <c r="TRW252" s="221"/>
      <c r="TRX252" s="221"/>
      <c r="TRY252" s="221"/>
      <c r="TRZ252" s="221"/>
      <c r="TSA252" s="221"/>
      <c r="TSB252" s="221"/>
      <c r="TSC252" s="221"/>
      <c r="TSD252" s="221"/>
      <c r="TSE252" s="221"/>
      <c r="TSF252" s="221"/>
      <c r="TSG252" s="221"/>
      <c r="TSH252" s="221"/>
      <c r="TSI252" s="221"/>
      <c r="TSJ252" s="221"/>
      <c r="TSK252" s="221"/>
      <c r="TSL252" s="221"/>
      <c r="TSM252" s="221"/>
      <c r="TSN252" s="221"/>
      <c r="TSO252" s="221"/>
      <c r="TSP252" s="221"/>
      <c r="TSQ252" s="221"/>
      <c r="TSR252" s="221"/>
      <c r="TSS252" s="221"/>
      <c r="TST252" s="221"/>
      <c r="TSU252" s="221"/>
      <c r="TSV252" s="221"/>
      <c r="TSW252" s="221"/>
      <c r="TSX252" s="221"/>
      <c r="TSY252" s="221"/>
      <c r="TSZ252" s="221"/>
      <c r="TTA252" s="221"/>
      <c r="TTB252" s="221"/>
      <c r="TTC252" s="221"/>
      <c r="TTD252" s="221"/>
      <c r="TTE252" s="221"/>
      <c r="TTF252" s="221"/>
      <c r="TTG252" s="221"/>
      <c r="TTH252" s="221"/>
      <c r="TTI252" s="221"/>
      <c r="TTJ252" s="221"/>
      <c r="TTK252" s="221"/>
      <c r="TTL252" s="221"/>
      <c r="TTM252" s="221"/>
      <c r="TTN252" s="221"/>
      <c r="TTO252" s="221"/>
      <c r="TTP252" s="221"/>
      <c r="TTQ252" s="221"/>
      <c r="TTR252" s="221"/>
      <c r="TTS252" s="221"/>
      <c r="TTT252" s="221"/>
      <c r="TTU252" s="221"/>
      <c r="TTV252" s="221"/>
      <c r="TTW252" s="221"/>
      <c r="TTX252" s="221"/>
      <c r="TTY252" s="221"/>
      <c r="TTZ252" s="221"/>
      <c r="TUA252" s="221"/>
      <c r="TUB252" s="221"/>
      <c r="TUC252" s="221"/>
      <c r="TUD252" s="221"/>
      <c r="TUE252" s="221"/>
      <c r="TUF252" s="221"/>
      <c r="TUG252" s="221"/>
      <c r="TUH252" s="221"/>
      <c r="TUI252" s="221"/>
      <c r="TUJ252" s="221"/>
      <c r="TUK252" s="221"/>
      <c r="TUL252" s="221"/>
      <c r="TUM252" s="221"/>
      <c r="TUN252" s="221"/>
      <c r="TUO252" s="221"/>
      <c r="TUP252" s="221"/>
      <c r="TUQ252" s="221"/>
      <c r="TUR252" s="221"/>
      <c r="TUS252" s="221"/>
      <c r="TUT252" s="221"/>
      <c r="TUU252" s="221"/>
      <c r="TUV252" s="221"/>
      <c r="TUW252" s="221"/>
      <c r="TUX252" s="221"/>
      <c r="TUY252" s="221"/>
      <c r="TUZ252" s="221"/>
      <c r="TVA252" s="221"/>
      <c r="TVB252" s="221"/>
      <c r="TVC252" s="221"/>
      <c r="TVD252" s="221"/>
      <c r="TVE252" s="221"/>
      <c r="TVF252" s="221"/>
      <c r="TVG252" s="221"/>
      <c r="TVH252" s="221"/>
      <c r="TVI252" s="221"/>
      <c r="TVJ252" s="221"/>
      <c r="TVK252" s="221"/>
      <c r="TVL252" s="221"/>
      <c r="TVM252" s="221"/>
      <c r="TVN252" s="221"/>
      <c r="TVO252" s="221"/>
      <c r="TVP252" s="221"/>
      <c r="TVQ252" s="221"/>
      <c r="TVR252" s="221"/>
      <c r="TVS252" s="221"/>
      <c r="TVT252" s="221"/>
      <c r="TVU252" s="221"/>
      <c r="TVV252" s="221"/>
      <c r="TVW252" s="221"/>
      <c r="TVX252" s="221"/>
      <c r="TVY252" s="221"/>
      <c r="TVZ252" s="221"/>
      <c r="TWA252" s="221"/>
      <c r="TWB252" s="221"/>
      <c r="TWC252" s="221"/>
      <c r="TWD252" s="221"/>
      <c r="TWE252" s="221"/>
      <c r="TWF252" s="221"/>
      <c r="TWG252" s="221"/>
      <c r="TWH252" s="221"/>
      <c r="TWI252" s="221"/>
      <c r="TWJ252" s="221"/>
      <c r="TWK252" s="221"/>
      <c r="TWL252" s="221"/>
      <c r="TWM252" s="221"/>
      <c r="TWN252" s="221"/>
      <c r="TWO252" s="221"/>
      <c r="TWP252" s="221"/>
      <c r="TWQ252" s="221"/>
      <c r="TWR252" s="221"/>
      <c r="TWS252" s="221"/>
      <c r="TWT252" s="221"/>
      <c r="TWU252" s="221"/>
      <c r="TWV252" s="221"/>
      <c r="TWW252" s="221"/>
      <c r="TWX252" s="221"/>
      <c r="TWY252" s="221"/>
      <c r="TWZ252" s="221"/>
      <c r="TXA252" s="221"/>
      <c r="TXB252" s="221"/>
      <c r="TXC252" s="221"/>
      <c r="TXD252" s="221"/>
      <c r="TXE252" s="221"/>
      <c r="TXF252" s="221"/>
      <c r="TXG252" s="221"/>
      <c r="TXH252" s="221"/>
      <c r="TXI252" s="221"/>
      <c r="TXJ252" s="221"/>
      <c r="TXK252" s="221"/>
      <c r="TXL252" s="221"/>
      <c r="TXM252" s="221"/>
      <c r="TXN252" s="221"/>
      <c r="TXO252" s="221"/>
      <c r="TXP252" s="221"/>
      <c r="TXQ252" s="221"/>
      <c r="TXR252" s="221"/>
      <c r="TXS252" s="221"/>
      <c r="TXT252" s="221"/>
      <c r="TXU252" s="221"/>
      <c r="TXV252" s="221"/>
      <c r="TXW252" s="221"/>
      <c r="TXX252" s="221"/>
      <c r="TXY252" s="221"/>
      <c r="TXZ252" s="221"/>
      <c r="TYA252" s="221"/>
      <c r="TYB252" s="221"/>
      <c r="TYC252" s="221"/>
      <c r="TYD252" s="221"/>
      <c r="TYE252" s="221"/>
      <c r="TYF252" s="221"/>
      <c r="TYG252" s="221"/>
      <c r="TYH252" s="221"/>
      <c r="TYI252" s="221"/>
      <c r="TYJ252" s="221"/>
      <c r="TYK252" s="221"/>
      <c r="TYL252" s="221"/>
      <c r="TYM252" s="221"/>
      <c r="TYN252" s="221"/>
      <c r="TYO252" s="221"/>
      <c r="TYP252" s="221"/>
      <c r="TYQ252" s="221"/>
      <c r="TYR252" s="221"/>
      <c r="TYS252" s="221"/>
      <c r="TYT252" s="221"/>
      <c r="TYU252" s="221"/>
      <c r="TYV252" s="221"/>
      <c r="TYW252" s="221"/>
      <c r="TYX252" s="221"/>
      <c r="TYY252" s="221"/>
      <c r="TYZ252" s="221"/>
      <c r="TZA252" s="221"/>
      <c r="TZB252" s="221"/>
      <c r="TZC252" s="221"/>
      <c r="TZD252" s="221"/>
      <c r="TZE252" s="221"/>
      <c r="TZF252" s="221"/>
      <c r="TZG252" s="221"/>
      <c r="TZH252" s="221"/>
      <c r="TZI252" s="221"/>
      <c r="TZJ252" s="221"/>
      <c r="TZK252" s="221"/>
      <c r="TZL252" s="221"/>
      <c r="TZM252" s="221"/>
      <c r="TZN252" s="221"/>
      <c r="TZO252" s="221"/>
      <c r="TZP252" s="221"/>
      <c r="TZQ252" s="221"/>
      <c r="TZR252" s="221"/>
      <c r="TZS252" s="221"/>
      <c r="TZT252" s="221"/>
      <c r="TZU252" s="221"/>
      <c r="TZV252" s="221"/>
      <c r="TZW252" s="221"/>
      <c r="TZX252" s="221"/>
      <c r="TZY252" s="221"/>
      <c r="TZZ252" s="221"/>
      <c r="UAA252" s="221"/>
      <c r="UAB252" s="221"/>
      <c r="UAC252" s="221"/>
      <c r="UAD252" s="221"/>
      <c r="UAE252" s="221"/>
      <c r="UAF252" s="221"/>
      <c r="UAG252" s="221"/>
      <c r="UAH252" s="221"/>
      <c r="UAI252" s="221"/>
      <c r="UAJ252" s="221"/>
      <c r="UAK252" s="221"/>
      <c r="UAL252" s="221"/>
      <c r="UAM252" s="221"/>
      <c r="UAN252" s="221"/>
      <c r="UAO252" s="221"/>
      <c r="UAP252" s="221"/>
      <c r="UAQ252" s="221"/>
      <c r="UAR252" s="221"/>
      <c r="UAS252" s="221"/>
      <c r="UAT252" s="221"/>
      <c r="UAU252" s="221"/>
      <c r="UAV252" s="221"/>
      <c r="UAW252" s="221"/>
      <c r="UAX252" s="221"/>
      <c r="UAY252" s="221"/>
      <c r="UAZ252" s="221"/>
      <c r="UBA252" s="221"/>
      <c r="UBB252" s="221"/>
      <c r="UBC252" s="221"/>
      <c r="UBD252" s="221"/>
      <c r="UBE252" s="221"/>
      <c r="UBF252" s="221"/>
      <c r="UBG252" s="221"/>
      <c r="UBH252" s="221"/>
      <c r="UBI252" s="221"/>
      <c r="UBJ252" s="221"/>
      <c r="UBK252" s="221"/>
      <c r="UBL252" s="221"/>
      <c r="UBM252" s="221"/>
      <c r="UBN252" s="221"/>
      <c r="UBO252" s="221"/>
      <c r="UBP252" s="221"/>
      <c r="UBQ252" s="221"/>
      <c r="UBR252" s="221"/>
      <c r="UBS252" s="221"/>
      <c r="UBT252" s="221"/>
      <c r="UBU252" s="221"/>
      <c r="UBV252" s="221"/>
      <c r="UBW252" s="221"/>
      <c r="UBX252" s="221"/>
      <c r="UBY252" s="221"/>
      <c r="UBZ252" s="221"/>
      <c r="UCA252" s="221"/>
      <c r="UCB252" s="221"/>
      <c r="UCC252" s="221"/>
      <c r="UCD252" s="221"/>
      <c r="UCE252" s="221"/>
      <c r="UCF252" s="221"/>
      <c r="UCG252" s="221"/>
      <c r="UCH252" s="221"/>
      <c r="UCI252" s="221"/>
      <c r="UCJ252" s="221"/>
      <c r="UCK252" s="221"/>
      <c r="UCL252" s="221"/>
      <c r="UCM252" s="221"/>
      <c r="UCN252" s="221"/>
      <c r="UCO252" s="221"/>
      <c r="UCP252" s="221"/>
      <c r="UCQ252" s="221"/>
      <c r="UCR252" s="221"/>
      <c r="UCS252" s="221"/>
      <c r="UCT252" s="221"/>
      <c r="UCU252" s="221"/>
      <c r="UCV252" s="221"/>
      <c r="UCW252" s="221"/>
      <c r="UCX252" s="221"/>
      <c r="UCY252" s="221"/>
      <c r="UCZ252" s="221"/>
      <c r="UDA252" s="221"/>
      <c r="UDB252" s="221"/>
      <c r="UDC252" s="221"/>
      <c r="UDD252" s="221"/>
      <c r="UDE252" s="221"/>
      <c r="UDF252" s="221"/>
      <c r="UDG252" s="221"/>
      <c r="UDH252" s="221"/>
      <c r="UDI252" s="221"/>
      <c r="UDJ252" s="221"/>
      <c r="UDK252" s="221"/>
      <c r="UDL252" s="221"/>
      <c r="UDM252" s="221"/>
      <c r="UDN252" s="221"/>
      <c r="UDO252" s="221"/>
      <c r="UDP252" s="221"/>
      <c r="UDQ252" s="221"/>
      <c r="UDR252" s="221"/>
      <c r="UDS252" s="221"/>
      <c r="UDT252" s="221"/>
      <c r="UDU252" s="221"/>
      <c r="UDV252" s="221"/>
      <c r="UDW252" s="221"/>
      <c r="UDX252" s="221"/>
      <c r="UDY252" s="221"/>
      <c r="UDZ252" s="221"/>
      <c r="UEA252" s="221"/>
      <c r="UEB252" s="221"/>
      <c r="UEC252" s="221"/>
      <c r="UED252" s="221"/>
      <c r="UEE252" s="221"/>
      <c r="UEF252" s="221"/>
      <c r="UEG252" s="221"/>
      <c r="UEH252" s="221"/>
      <c r="UEI252" s="221"/>
      <c r="UEJ252" s="221"/>
      <c r="UEK252" s="221"/>
      <c r="UEL252" s="221"/>
      <c r="UEM252" s="221"/>
      <c r="UEN252" s="221"/>
      <c r="UEO252" s="221"/>
      <c r="UEP252" s="221"/>
      <c r="UEQ252" s="221"/>
      <c r="UER252" s="221"/>
      <c r="UES252" s="221"/>
      <c r="UET252" s="221"/>
      <c r="UEU252" s="221"/>
      <c r="UEV252" s="221"/>
      <c r="UEW252" s="221"/>
      <c r="UEX252" s="221"/>
      <c r="UEY252" s="221"/>
      <c r="UEZ252" s="221"/>
      <c r="UFA252" s="221"/>
      <c r="UFB252" s="221"/>
      <c r="UFC252" s="221"/>
      <c r="UFD252" s="221"/>
      <c r="UFE252" s="221"/>
      <c r="UFF252" s="221"/>
      <c r="UFG252" s="221"/>
      <c r="UFH252" s="221"/>
      <c r="UFI252" s="221"/>
      <c r="UFJ252" s="221"/>
      <c r="UFK252" s="221"/>
      <c r="UFL252" s="221"/>
      <c r="UFM252" s="221"/>
      <c r="UFN252" s="221"/>
      <c r="UFO252" s="221"/>
      <c r="UFP252" s="221"/>
      <c r="UFQ252" s="221"/>
      <c r="UFR252" s="221"/>
      <c r="UFS252" s="221"/>
      <c r="UFT252" s="221"/>
      <c r="UFU252" s="221"/>
      <c r="UFV252" s="221"/>
      <c r="UFW252" s="221"/>
      <c r="UFX252" s="221"/>
      <c r="UFY252" s="221"/>
      <c r="UFZ252" s="221"/>
      <c r="UGA252" s="221"/>
      <c r="UGB252" s="221"/>
      <c r="UGC252" s="221"/>
      <c r="UGD252" s="221"/>
      <c r="UGE252" s="221"/>
      <c r="UGF252" s="221"/>
      <c r="UGG252" s="221"/>
      <c r="UGH252" s="221"/>
      <c r="UGI252" s="221"/>
      <c r="UGJ252" s="221"/>
      <c r="UGK252" s="221"/>
      <c r="UGL252" s="221"/>
      <c r="UGM252" s="221"/>
      <c r="UGN252" s="221"/>
      <c r="UGO252" s="221"/>
      <c r="UGP252" s="221"/>
      <c r="UGQ252" s="221"/>
      <c r="UGR252" s="221"/>
      <c r="UGS252" s="221"/>
      <c r="UGT252" s="221"/>
      <c r="UGU252" s="221"/>
      <c r="UGV252" s="221"/>
      <c r="UGW252" s="221"/>
      <c r="UGX252" s="221"/>
      <c r="UGY252" s="221"/>
      <c r="UGZ252" s="221"/>
      <c r="UHA252" s="221"/>
      <c r="UHB252" s="221"/>
      <c r="UHC252" s="221"/>
      <c r="UHD252" s="221"/>
      <c r="UHE252" s="221"/>
      <c r="UHF252" s="221"/>
      <c r="UHG252" s="221"/>
      <c r="UHH252" s="221"/>
      <c r="UHI252" s="221"/>
      <c r="UHJ252" s="221"/>
      <c r="UHK252" s="221"/>
      <c r="UHL252" s="221"/>
      <c r="UHM252" s="221"/>
      <c r="UHN252" s="221"/>
      <c r="UHO252" s="221"/>
      <c r="UHP252" s="221"/>
      <c r="UHQ252" s="221"/>
      <c r="UHR252" s="221"/>
      <c r="UHS252" s="221"/>
      <c r="UHT252" s="221"/>
      <c r="UHU252" s="221"/>
      <c r="UHV252" s="221"/>
      <c r="UHW252" s="221"/>
      <c r="UHX252" s="221"/>
      <c r="UHY252" s="221"/>
      <c r="UHZ252" s="221"/>
      <c r="UIA252" s="221"/>
      <c r="UIB252" s="221"/>
      <c r="UIC252" s="221"/>
      <c r="UID252" s="221"/>
      <c r="UIE252" s="221"/>
      <c r="UIF252" s="221"/>
      <c r="UIG252" s="221"/>
      <c r="UIH252" s="221"/>
      <c r="UII252" s="221"/>
      <c r="UIJ252" s="221"/>
      <c r="UIK252" s="221"/>
      <c r="UIL252" s="221"/>
      <c r="UIM252" s="221"/>
      <c r="UIN252" s="221"/>
      <c r="UIO252" s="221"/>
      <c r="UIP252" s="221"/>
      <c r="UIQ252" s="221"/>
      <c r="UIR252" s="221"/>
      <c r="UIS252" s="221"/>
      <c r="UIT252" s="221"/>
      <c r="UIU252" s="221"/>
      <c r="UIV252" s="221"/>
      <c r="UIW252" s="221"/>
      <c r="UIX252" s="221"/>
      <c r="UIY252" s="221"/>
      <c r="UIZ252" s="221"/>
      <c r="UJA252" s="221"/>
      <c r="UJB252" s="221"/>
      <c r="UJC252" s="221"/>
      <c r="UJD252" s="221"/>
      <c r="UJE252" s="221"/>
      <c r="UJF252" s="221"/>
      <c r="UJG252" s="221"/>
      <c r="UJH252" s="221"/>
      <c r="UJI252" s="221"/>
      <c r="UJJ252" s="221"/>
      <c r="UJK252" s="221"/>
      <c r="UJL252" s="221"/>
      <c r="UJM252" s="221"/>
      <c r="UJN252" s="221"/>
      <c r="UJO252" s="221"/>
      <c r="UJP252" s="221"/>
      <c r="UJQ252" s="221"/>
      <c r="UJR252" s="221"/>
      <c r="UJS252" s="221"/>
      <c r="UJT252" s="221"/>
      <c r="UJU252" s="221"/>
      <c r="UJV252" s="221"/>
      <c r="UJW252" s="221"/>
      <c r="UJX252" s="221"/>
      <c r="UJY252" s="221"/>
      <c r="UJZ252" s="221"/>
      <c r="UKA252" s="221"/>
      <c r="UKB252" s="221"/>
      <c r="UKC252" s="221"/>
      <c r="UKD252" s="221"/>
      <c r="UKE252" s="221"/>
      <c r="UKF252" s="221"/>
      <c r="UKG252" s="221"/>
      <c r="UKH252" s="221"/>
      <c r="UKI252" s="221"/>
      <c r="UKJ252" s="221"/>
      <c r="UKK252" s="221"/>
      <c r="UKL252" s="221"/>
      <c r="UKM252" s="221"/>
      <c r="UKN252" s="221"/>
      <c r="UKO252" s="221"/>
      <c r="UKP252" s="221"/>
      <c r="UKQ252" s="221"/>
      <c r="UKR252" s="221"/>
      <c r="UKS252" s="221"/>
      <c r="UKT252" s="221"/>
      <c r="UKU252" s="221"/>
      <c r="UKV252" s="221"/>
      <c r="UKW252" s="221"/>
      <c r="UKX252" s="221"/>
      <c r="UKY252" s="221"/>
      <c r="UKZ252" s="221"/>
      <c r="ULA252" s="221"/>
      <c r="ULB252" s="221"/>
      <c r="ULC252" s="221"/>
      <c r="ULD252" s="221"/>
      <c r="ULE252" s="221"/>
      <c r="ULF252" s="221"/>
      <c r="ULG252" s="221"/>
      <c r="ULH252" s="221"/>
      <c r="ULI252" s="221"/>
      <c r="ULJ252" s="221"/>
      <c r="ULK252" s="221"/>
      <c r="ULL252" s="221"/>
      <c r="ULM252" s="221"/>
      <c r="ULN252" s="221"/>
      <c r="ULO252" s="221"/>
      <c r="ULP252" s="221"/>
      <c r="ULQ252" s="221"/>
      <c r="ULR252" s="221"/>
      <c r="ULS252" s="221"/>
      <c r="ULT252" s="221"/>
      <c r="ULU252" s="221"/>
      <c r="ULV252" s="221"/>
      <c r="ULW252" s="221"/>
      <c r="ULX252" s="221"/>
      <c r="ULY252" s="221"/>
      <c r="ULZ252" s="221"/>
      <c r="UMA252" s="221"/>
      <c r="UMB252" s="221"/>
      <c r="UMC252" s="221"/>
      <c r="UMD252" s="221"/>
      <c r="UME252" s="221"/>
      <c r="UMF252" s="221"/>
      <c r="UMG252" s="221"/>
      <c r="UMH252" s="221"/>
      <c r="UMI252" s="221"/>
      <c r="UMJ252" s="221"/>
      <c r="UMK252" s="221"/>
      <c r="UML252" s="221"/>
      <c r="UMM252" s="221"/>
      <c r="UMN252" s="221"/>
      <c r="UMO252" s="221"/>
      <c r="UMP252" s="221"/>
      <c r="UMQ252" s="221"/>
      <c r="UMR252" s="221"/>
      <c r="UMS252" s="221"/>
      <c r="UMT252" s="221"/>
      <c r="UMU252" s="221"/>
      <c r="UMV252" s="221"/>
      <c r="UMW252" s="221"/>
      <c r="UMX252" s="221"/>
      <c r="UMY252" s="221"/>
      <c r="UMZ252" s="221"/>
      <c r="UNA252" s="221"/>
      <c r="UNB252" s="221"/>
      <c r="UNC252" s="221"/>
      <c r="UND252" s="221"/>
      <c r="UNE252" s="221"/>
      <c r="UNF252" s="221"/>
      <c r="UNG252" s="221"/>
      <c r="UNH252" s="221"/>
      <c r="UNI252" s="221"/>
      <c r="UNJ252" s="221"/>
      <c r="UNK252" s="221"/>
      <c r="UNL252" s="221"/>
      <c r="UNM252" s="221"/>
      <c r="UNN252" s="221"/>
      <c r="UNO252" s="221"/>
      <c r="UNP252" s="221"/>
      <c r="UNQ252" s="221"/>
      <c r="UNR252" s="221"/>
      <c r="UNS252" s="221"/>
      <c r="UNT252" s="221"/>
      <c r="UNU252" s="221"/>
      <c r="UNV252" s="221"/>
      <c r="UNW252" s="221"/>
      <c r="UNX252" s="221"/>
      <c r="UNY252" s="221"/>
      <c r="UNZ252" s="221"/>
      <c r="UOA252" s="221"/>
      <c r="UOB252" s="221"/>
      <c r="UOC252" s="221"/>
      <c r="UOD252" s="221"/>
      <c r="UOE252" s="221"/>
      <c r="UOF252" s="221"/>
      <c r="UOG252" s="221"/>
      <c r="UOH252" s="221"/>
      <c r="UOI252" s="221"/>
      <c r="UOJ252" s="221"/>
      <c r="UOK252" s="221"/>
      <c r="UOL252" s="221"/>
      <c r="UOM252" s="221"/>
      <c r="UON252" s="221"/>
      <c r="UOO252" s="221"/>
      <c r="UOP252" s="221"/>
      <c r="UOQ252" s="221"/>
      <c r="UOR252" s="221"/>
      <c r="UOS252" s="221"/>
      <c r="UOT252" s="221"/>
      <c r="UOU252" s="221"/>
      <c r="UOV252" s="221"/>
      <c r="UOW252" s="221"/>
      <c r="UOX252" s="221"/>
      <c r="UOY252" s="221"/>
      <c r="UOZ252" s="221"/>
      <c r="UPA252" s="221"/>
      <c r="UPB252" s="221"/>
      <c r="UPC252" s="221"/>
      <c r="UPD252" s="221"/>
      <c r="UPE252" s="221"/>
      <c r="UPF252" s="221"/>
      <c r="UPG252" s="221"/>
      <c r="UPH252" s="221"/>
      <c r="UPI252" s="221"/>
      <c r="UPJ252" s="221"/>
      <c r="UPK252" s="221"/>
      <c r="UPL252" s="221"/>
      <c r="UPM252" s="221"/>
      <c r="UPN252" s="221"/>
      <c r="UPO252" s="221"/>
      <c r="UPP252" s="221"/>
      <c r="UPQ252" s="221"/>
      <c r="UPR252" s="221"/>
      <c r="UPS252" s="221"/>
      <c r="UPT252" s="221"/>
      <c r="UPU252" s="221"/>
      <c r="UPV252" s="221"/>
      <c r="UPW252" s="221"/>
      <c r="UPX252" s="221"/>
      <c r="UPY252" s="221"/>
      <c r="UPZ252" s="221"/>
      <c r="UQA252" s="221"/>
      <c r="UQB252" s="221"/>
      <c r="UQC252" s="221"/>
      <c r="UQD252" s="221"/>
      <c r="UQE252" s="221"/>
      <c r="UQF252" s="221"/>
      <c r="UQG252" s="221"/>
      <c r="UQH252" s="221"/>
      <c r="UQI252" s="221"/>
      <c r="UQJ252" s="221"/>
      <c r="UQK252" s="221"/>
      <c r="UQL252" s="221"/>
      <c r="UQM252" s="221"/>
      <c r="UQN252" s="221"/>
      <c r="UQO252" s="221"/>
      <c r="UQP252" s="221"/>
      <c r="UQQ252" s="221"/>
      <c r="UQR252" s="221"/>
      <c r="UQS252" s="221"/>
      <c r="UQT252" s="221"/>
      <c r="UQU252" s="221"/>
      <c r="UQV252" s="221"/>
      <c r="UQW252" s="221"/>
      <c r="UQX252" s="221"/>
      <c r="UQY252" s="221"/>
      <c r="UQZ252" s="221"/>
      <c r="URA252" s="221"/>
      <c r="URB252" s="221"/>
      <c r="URC252" s="221"/>
      <c r="URD252" s="221"/>
      <c r="URE252" s="221"/>
      <c r="URF252" s="221"/>
      <c r="URG252" s="221"/>
      <c r="URH252" s="221"/>
      <c r="URI252" s="221"/>
      <c r="URJ252" s="221"/>
      <c r="URK252" s="221"/>
      <c r="URL252" s="221"/>
      <c r="URM252" s="221"/>
      <c r="URN252" s="221"/>
      <c r="URO252" s="221"/>
      <c r="URP252" s="221"/>
      <c r="URQ252" s="221"/>
      <c r="URR252" s="221"/>
      <c r="URS252" s="221"/>
      <c r="URT252" s="221"/>
      <c r="URU252" s="221"/>
      <c r="URV252" s="221"/>
      <c r="URW252" s="221"/>
      <c r="URX252" s="221"/>
      <c r="URY252" s="221"/>
      <c r="URZ252" s="221"/>
      <c r="USA252" s="221"/>
      <c r="USB252" s="221"/>
      <c r="USC252" s="221"/>
      <c r="USD252" s="221"/>
      <c r="USE252" s="221"/>
      <c r="USF252" s="221"/>
      <c r="USG252" s="221"/>
      <c r="USH252" s="221"/>
      <c r="USI252" s="221"/>
      <c r="USJ252" s="221"/>
      <c r="USK252" s="221"/>
      <c r="USL252" s="221"/>
      <c r="USM252" s="221"/>
      <c r="USN252" s="221"/>
      <c r="USO252" s="221"/>
      <c r="USP252" s="221"/>
      <c r="USQ252" s="221"/>
      <c r="USR252" s="221"/>
      <c r="USS252" s="221"/>
      <c r="UST252" s="221"/>
      <c r="USU252" s="221"/>
      <c r="USV252" s="221"/>
      <c r="USW252" s="221"/>
      <c r="USX252" s="221"/>
      <c r="USY252" s="221"/>
      <c r="USZ252" s="221"/>
      <c r="UTA252" s="221"/>
      <c r="UTB252" s="221"/>
      <c r="UTC252" s="221"/>
      <c r="UTD252" s="221"/>
      <c r="UTE252" s="221"/>
      <c r="UTF252" s="221"/>
      <c r="UTG252" s="221"/>
      <c r="UTH252" s="221"/>
      <c r="UTI252" s="221"/>
      <c r="UTJ252" s="221"/>
      <c r="UTK252" s="221"/>
      <c r="UTL252" s="221"/>
      <c r="UTM252" s="221"/>
      <c r="UTN252" s="221"/>
      <c r="UTO252" s="221"/>
      <c r="UTP252" s="221"/>
      <c r="UTQ252" s="221"/>
      <c r="UTR252" s="221"/>
      <c r="UTS252" s="221"/>
      <c r="UTT252" s="221"/>
      <c r="UTU252" s="221"/>
      <c r="UTV252" s="221"/>
      <c r="UTW252" s="221"/>
      <c r="UTX252" s="221"/>
      <c r="UTY252" s="221"/>
      <c r="UTZ252" s="221"/>
      <c r="UUA252" s="221"/>
      <c r="UUB252" s="221"/>
      <c r="UUC252" s="221"/>
      <c r="UUD252" s="221"/>
      <c r="UUE252" s="221"/>
      <c r="UUF252" s="221"/>
      <c r="UUG252" s="221"/>
      <c r="UUH252" s="221"/>
      <c r="UUI252" s="221"/>
      <c r="UUJ252" s="221"/>
      <c r="UUK252" s="221"/>
      <c r="UUL252" s="221"/>
      <c r="UUM252" s="221"/>
      <c r="UUN252" s="221"/>
      <c r="UUO252" s="221"/>
      <c r="UUP252" s="221"/>
      <c r="UUQ252" s="221"/>
      <c r="UUR252" s="221"/>
      <c r="UUS252" s="221"/>
      <c r="UUT252" s="221"/>
      <c r="UUU252" s="221"/>
      <c r="UUV252" s="221"/>
      <c r="UUW252" s="221"/>
      <c r="UUX252" s="221"/>
      <c r="UUY252" s="221"/>
      <c r="UUZ252" s="221"/>
      <c r="UVA252" s="221"/>
      <c r="UVB252" s="221"/>
      <c r="UVC252" s="221"/>
      <c r="UVD252" s="221"/>
      <c r="UVE252" s="221"/>
      <c r="UVF252" s="221"/>
      <c r="UVG252" s="221"/>
      <c r="UVH252" s="221"/>
      <c r="UVI252" s="221"/>
      <c r="UVJ252" s="221"/>
      <c r="UVK252" s="221"/>
      <c r="UVL252" s="221"/>
      <c r="UVM252" s="221"/>
      <c r="UVN252" s="221"/>
      <c r="UVO252" s="221"/>
      <c r="UVP252" s="221"/>
      <c r="UVQ252" s="221"/>
      <c r="UVR252" s="221"/>
      <c r="UVS252" s="221"/>
      <c r="UVT252" s="221"/>
      <c r="UVU252" s="221"/>
      <c r="UVV252" s="221"/>
      <c r="UVW252" s="221"/>
      <c r="UVX252" s="221"/>
      <c r="UVY252" s="221"/>
      <c r="UVZ252" s="221"/>
      <c r="UWA252" s="221"/>
      <c r="UWB252" s="221"/>
      <c r="UWC252" s="221"/>
      <c r="UWD252" s="221"/>
      <c r="UWE252" s="221"/>
      <c r="UWF252" s="221"/>
      <c r="UWG252" s="221"/>
      <c r="UWH252" s="221"/>
      <c r="UWI252" s="221"/>
      <c r="UWJ252" s="221"/>
      <c r="UWK252" s="221"/>
      <c r="UWL252" s="221"/>
      <c r="UWM252" s="221"/>
      <c r="UWN252" s="221"/>
      <c r="UWO252" s="221"/>
      <c r="UWP252" s="221"/>
      <c r="UWQ252" s="221"/>
      <c r="UWR252" s="221"/>
      <c r="UWS252" s="221"/>
      <c r="UWT252" s="221"/>
      <c r="UWU252" s="221"/>
      <c r="UWV252" s="221"/>
      <c r="UWW252" s="221"/>
      <c r="UWX252" s="221"/>
      <c r="UWY252" s="221"/>
      <c r="UWZ252" s="221"/>
      <c r="UXA252" s="221"/>
      <c r="UXB252" s="221"/>
      <c r="UXC252" s="221"/>
      <c r="UXD252" s="221"/>
      <c r="UXE252" s="221"/>
      <c r="UXF252" s="221"/>
      <c r="UXG252" s="221"/>
      <c r="UXH252" s="221"/>
      <c r="UXI252" s="221"/>
      <c r="UXJ252" s="221"/>
      <c r="UXK252" s="221"/>
      <c r="UXL252" s="221"/>
      <c r="UXM252" s="221"/>
      <c r="UXN252" s="221"/>
      <c r="UXO252" s="221"/>
      <c r="UXP252" s="221"/>
      <c r="UXQ252" s="221"/>
      <c r="UXR252" s="221"/>
      <c r="UXS252" s="221"/>
      <c r="UXT252" s="221"/>
      <c r="UXU252" s="221"/>
      <c r="UXV252" s="221"/>
      <c r="UXW252" s="221"/>
      <c r="UXX252" s="221"/>
      <c r="UXY252" s="221"/>
      <c r="UXZ252" s="221"/>
      <c r="UYA252" s="221"/>
      <c r="UYB252" s="221"/>
      <c r="UYC252" s="221"/>
      <c r="UYD252" s="221"/>
      <c r="UYE252" s="221"/>
      <c r="UYF252" s="221"/>
      <c r="UYG252" s="221"/>
      <c r="UYH252" s="221"/>
      <c r="UYI252" s="221"/>
      <c r="UYJ252" s="221"/>
      <c r="UYK252" s="221"/>
      <c r="UYL252" s="221"/>
      <c r="UYM252" s="221"/>
      <c r="UYN252" s="221"/>
      <c r="UYO252" s="221"/>
      <c r="UYP252" s="221"/>
      <c r="UYQ252" s="221"/>
      <c r="UYR252" s="221"/>
      <c r="UYS252" s="221"/>
      <c r="UYT252" s="221"/>
      <c r="UYU252" s="221"/>
      <c r="UYV252" s="221"/>
      <c r="UYW252" s="221"/>
      <c r="UYX252" s="221"/>
      <c r="UYY252" s="221"/>
      <c r="UYZ252" s="221"/>
      <c r="UZA252" s="221"/>
      <c r="UZB252" s="221"/>
      <c r="UZC252" s="221"/>
      <c r="UZD252" s="221"/>
      <c r="UZE252" s="221"/>
      <c r="UZF252" s="221"/>
      <c r="UZG252" s="221"/>
      <c r="UZH252" s="221"/>
      <c r="UZI252" s="221"/>
      <c r="UZJ252" s="221"/>
      <c r="UZK252" s="221"/>
      <c r="UZL252" s="221"/>
      <c r="UZM252" s="221"/>
      <c r="UZN252" s="221"/>
      <c r="UZO252" s="221"/>
      <c r="UZP252" s="221"/>
      <c r="UZQ252" s="221"/>
      <c r="UZR252" s="221"/>
      <c r="UZS252" s="221"/>
      <c r="UZT252" s="221"/>
      <c r="UZU252" s="221"/>
      <c r="UZV252" s="221"/>
      <c r="UZW252" s="221"/>
      <c r="UZX252" s="221"/>
      <c r="UZY252" s="221"/>
      <c r="UZZ252" s="221"/>
      <c r="VAA252" s="221"/>
      <c r="VAB252" s="221"/>
      <c r="VAC252" s="221"/>
      <c r="VAD252" s="221"/>
      <c r="VAE252" s="221"/>
      <c r="VAF252" s="221"/>
      <c r="VAG252" s="221"/>
      <c r="VAH252" s="221"/>
      <c r="VAI252" s="221"/>
      <c r="VAJ252" s="221"/>
      <c r="VAK252" s="221"/>
      <c r="VAL252" s="221"/>
      <c r="VAM252" s="221"/>
      <c r="VAN252" s="221"/>
      <c r="VAO252" s="221"/>
      <c r="VAP252" s="221"/>
      <c r="VAQ252" s="221"/>
      <c r="VAR252" s="221"/>
      <c r="VAS252" s="221"/>
      <c r="VAT252" s="221"/>
      <c r="VAU252" s="221"/>
      <c r="VAV252" s="221"/>
      <c r="VAW252" s="221"/>
      <c r="VAX252" s="221"/>
      <c r="VAY252" s="221"/>
      <c r="VAZ252" s="221"/>
      <c r="VBA252" s="221"/>
      <c r="VBB252" s="221"/>
      <c r="VBC252" s="221"/>
      <c r="VBD252" s="221"/>
      <c r="VBE252" s="221"/>
      <c r="VBF252" s="221"/>
      <c r="VBG252" s="221"/>
      <c r="VBH252" s="221"/>
      <c r="VBI252" s="221"/>
      <c r="VBJ252" s="221"/>
      <c r="VBK252" s="221"/>
      <c r="VBL252" s="221"/>
      <c r="VBM252" s="221"/>
      <c r="VBN252" s="221"/>
      <c r="VBO252" s="221"/>
      <c r="VBP252" s="221"/>
      <c r="VBQ252" s="221"/>
      <c r="VBR252" s="221"/>
      <c r="VBS252" s="221"/>
      <c r="VBT252" s="221"/>
      <c r="VBU252" s="221"/>
      <c r="VBV252" s="221"/>
      <c r="VBW252" s="221"/>
      <c r="VBX252" s="221"/>
      <c r="VBY252" s="221"/>
      <c r="VBZ252" s="221"/>
      <c r="VCA252" s="221"/>
      <c r="VCB252" s="221"/>
      <c r="VCC252" s="221"/>
      <c r="VCD252" s="221"/>
      <c r="VCE252" s="221"/>
      <c r="VCF252" s="221"/>
      <c r="VCG252" s="221"/>
      <c r="VCH252" s="221"/>
      <c r="VCI252" s="221"/>
      <c r="VCJ252" s="221"/>
      <c r="VCK252" s="221"/>
      <c r="VCL252" s="221"/>
      <c r="VCM252" s="221"/>
      <c r="VCN252" s="221"/>
      <c r="VCO252" s="221"/>
      <c r="VCP252" s="221"/>
      <c r="VCQ252" s="221"/>
      <c r="VCR252" s="221"/>
      <c r="VCS252" s="221"/>
      <c r="VCT252" s="221"/>
      <c r="VCU252" s="221"/>
      <c r="VCV252" s="221"/>
      <c r="VCW252" s="221"/>
      <c r="VCX252" s="221"/>
      <c r="VCY252" s="221"/>
      <c r="VCZ252" s="221"/>
      <c r="VDA252" s="221"/>
      <c r="VDB252" s="221"/>
      <c r="VDC252" s="221"/>
      <c r="VDD252" s="221"/>
      <c r="VDE252" s="221"/>
      <c r="VDF252" s="221"/>
      <c r="VDG252" s="221"/>
      <c r="VDH252" s="221"/>
      <c r="VDI252" s="221"/>
      <c r="VDJ252" s="221"/>
      <c r="VDK252" s="221"/>
      <c r="VDL252" s="221"/>
      <c r="VDM252" s="221"/>
      <c r="VDN252" s="221"/>
      <c r="VDO252" s="221"/>
      <c r="VDP252" s="221"/>
      <c r="VDQ252" s="221"/>
      <c r="VDR252" s="221"/>
      <c r="VDS252" s="221"/>
      <c r="VDT252" s="221"/>
      <c r="VDU252" s="221"/>
      <c r="VDV252" s="221"/>
      <c r="VDW252" s="221"/>
      <c r="VDX252" s="221"/>
      <c r="VDY252" s="221"/>
      <c r="VDZ252" s="221"/>
      <c r="VEA252" s="221"/>
      <c r="VEB252" s="221"/>
      <c r="VEC252" s="221"/>
      <c r="VED252" s="221"/>
      <c r="VEE252" s="221"/>
      <c r="VEF252" s="221"/>
      <c r="VEG252" s="221"/>
      <c r="VEH252" s="221"/>
      <c r="VEI252" s="221"/>
      <c r="VEJ252" s="221"/>
      <c r="VEK252" s="221"/>
      <c r="VEL252" s="221"/>
      <c r="VEM252" s="221"/>
      <c r="VEN252" s="221"/>
      <c r="VEO252" s="221"/>
      <c r="VEP252" s="221"/>
      <c r="VEQ252" s="221"/>
      <c r="VER252" s="221"/>
      <c r="VES252" s="221"/>
      <c r="VET252" s="221"/>
      <c r="VEU252" s="221"/>
      <c r="VEV252" s="221"/>
      <c r="VEW252" s="221"/>
      <c r="VEX252" s="221"/>
      <c r="VEY252" s="221"/>
      <c r="VEZ252" s="221"/>
      <c r="VFA252" s="221"/>
      <c r="VFB252" s="221"/>
      <c r="VFC252" s="221"/>
      <c r="VFD252" s="221"/>
      <c r="VFE252" s="221"/>
      <c r="VFF252" s="221"/>
      <c r="VFG252" s="221"/>
      <c r="VFH252" s="221"/>
      <c r="VFI252" s="221"/>
      <c r="VFJ252" s="221"/>
      <c r="VFK252" s="221"/>
      <c r="VFL252" s="221"/>
      <c r="VFM252" s="221"/>
      <c r="VFN252" s="221"/>
      <c r="VFO252" s="221"/>
      <c r="VFP252" s="221"/>
      <c r="VFQ252" s="221"/>
      <c r="VFR252" s="221"/>
      <c r="VFS252" s="221"/>
      <c r="VFT252" s="221"/>
      <c r="VFU252" s="221"/>
      <c r="VFV252" s="221"/>
      <c r="VFW252" s="221"/>
      <c r="VFX252" s="221"/>
      <c r="VFY252" s="221"/>
      <c r="VFZ252" s="221"/>
      <c r="VGA252" s="221"/>
      <c r="VGB252" s="221"/>
      <c r="VGC252" s="221"/>
      <c r="VGD252" s="221"/>
      <c r="VGE252" s="221"/>
      <c r="VGF252" s="221"/>
      <c r="VGG252" s="221"/>
      <c r="VGH252" s="221"/>
      <c r="VGI252" s="221"/>
      <c r="VGJ252" s="221"/>
      <c r="VGK252" s="221"/>
      <c r="VGL252" s="221"/>
      <c r="VGM252" s="221"/>
      <c r="VGN252" s="221"/>
      <c r="VGO252" s="221"/>
      <c r="VGP252" s="221"/>
      <c r="VGQ252" s="221"/>
      <c r="VGR252" s="221"/>
      <c r="VGS252" s="221"/>
      <c r="VGT252" s="221"/>
      <c r="VGU252" s="221"/>
      <c r="VGV252" s="221"/>
      <c r="VGW252" s="221"/>
      <c r="VGX252" s="221"/>
      <c r="VGY252" s="221"/>
      <c r="VGZ252" s="221"/>
      <c r="VHA252" s="221"/>
      <c r="VHB252" s="221"/>
      <c r="VHC252" s="221"/>
      <c r="VHD252" s="221"/>
      <c r="VHE252" s="221"/>
      <c r="VHF252" s="221"/>
      <c r="VHG252" s="221"/>
      <c r="VHH252" s="221"/>
      <c r="VHI252" s="221"/>
      <c r="VHJ252" s="221"/>
      <c r="VHK252" s="221"/>
      <c r="VHL252" s="221"/>
      <c r="VHM252" s="221"/>
      <c r="VHN252" s="221"/>
      <c r="VHO252" s="221"/>
      <c r="VHP252" s="221"/>
      <c r="VHQ252" s="221"/>
      <c r="VHR252" s="221"/>
      <c r="VHS252" s="221"/>
      <c r="VHT252" s="221"/>
      <c r="VHU252" s="221"/>
      <c r="VHV252" s="221"/>
      <c r="VHW252" s="221"/>
      <c r="VHX252" s="221"/>
      <c r="VHY252" s="221"/>
      <c r="VHZ252" s="221"/>
      <c r="VIA252" s="221"/>
      <c r="VIB252" s="221"/>
      <c r="VIC252" s="221"/>
      <c r="VID252" s="221"/>
      <c r="VIE252" s="221"/>
      <c r="VIF252" s="221"/>
      <c r="VIG252" s="221"/>
      <c r="VIH252" s="221"/>
      <c r="VII252" s="221"/>
      <c r="VIJ252" s="221"/>
      <c r="VIK252" s="221"/>
      <c r="VIL252" s="221"/>
      <c r="VIM252" s="221"/>
      <c r="VIN252" s="221"/>
      <c r="VIO252" s="221"/>
      <c r="VIP252" s="221"/>
      <c r="VIQ252" s="221"/>
      <c r="VIR252" s="221"/>
      <c r="VIS252" s="221"/>
      <c r="VIT252" s="221"/>
      <c r="VIU252" s="221"/>
      <c r="VIV252" s="221"/>
      <c r="VIW252" s="221"/>
      <c r="VIX252" s="221"/>
      <c r="VIY252" s="221"/>
      <c r="VIZ252" s="221"/>
      <c r="VJA252" s="221"/>
      <c r="VJB252" s="221"/>
      <c r="VJC252" s="221"/>
      <c r="VJD252" s="221"/>
      <c r="VJE252" s="221"/>
      <c r="VJF252" s="221"/>
      <c r="VJG252" s="221"/>
      <c r="VJH252" s="221"/>
      <c r="VJI252" s="221"/>
      <c r="VJJ252" s="221"/>
      <c r="VJK252" s="221"/>
      <c r="VJL252" s="221"/>
      <c r="VJM252" s="221"/>
      <c r="VJN252" s="221"/>
      <c r="VJO252" s="221"/>
      <c r="VJP252" s="221"/>
      <c r="VJQ252" s="221"/>
      <c r="VJR252" s="221"/>
      <c r="VJS252" s="221"/>
      <c r="VJT252" s="221"/>
      <c r="VJU252" s="221"/>
      <c r="VJV252" s="221"/>
      <c r="VJW252" s="221"/>
      <c r="VJX252" s="221"/>
      <c r="VJY252" s="221"/>
      <c r="VJZ252" s="221"/>
      <c r="VKA252" s="221"/>
      <c r="VKB252" s="221"/>
      <c r="VKC252" s="221"/>
      <c r="VKD252" s="221"/>
      <c r="VKE252" s="221"/>
      <c r="VKF252" s="221"/>
      <c r="VKG252" s="221"/>
      <c r="VKH252" s="221"/>
      <c r="VKI252" s="221"/>
      <c r="VKJ252" s="221"/>
      <c r="VKK252" s="221"/>
      <c r="VKL252" s="221"/>
      <c r="VKM252" s="221"/>
      <c r="VKN252" s="221"/>
      <c r="VKO252" s="221"/>
      <c r="VKP252" s="221"/>
      <c r="VKQ252" s="221"/>
      <c r="VKR252" s="221"/>
      <c r="VKS252" s="221"/>
      <c r="VKT252" s="221"/>
      <c r="VKU252" s="221"/>
      <c r="VKV252" s="221"/>
      <c r="VKW252" s="221"/>
      <c r="VKX252" s="221"/>
      <c r="VKY252" s="221"/>
      <c r="VKZ252" s="221"/>
      <c r="VLA252" s="221"/>
      <c r="VLB252" s="221"/>
      <c r="VLC252" s="221"/>
      <c r="VLD252" s="221"/>
      <c r="VLE252" s="221"/>
      <c r="VLF252" s="221"/>
      <c r="VLG252" s="221"/>
      <c r="VLH252" s="221"/>
      <c r="VLI252" s="221"/>
      <c r="VLJ252" s="221"/>
      <c r="VLK252" s="221"/>
      <c r="VLL252" s="221"/>
      <c r="VLM252" s="221"/>
      <c r="VLN252" s="221"/>
      <c r="VLO252" s="221"/>
      <c r="VLP252" s="221"/>
      <c r="VLQ252" s="221"/>
      <c r="VLR252" s="221"/>
      <c r="VLS252" s="221"/>
      <c r="VLT252" s="221"/>
      <c r="VLU252" s="221"/>
      <c r="VLV252" s="221"/>
      <c r="VLW252" s="221"/>
      <c r="VLX252" s="221"/>
      <c r="VLY252" s="221"/>
      <c r="VLZ252" s="221"/>
      <c r="VMA252" s="221"/>
      <c r="VMB252" s="221"/>
      <c r="VMC252" s="221"/>
      <c r="VMD252" s="221"/>
      <c r="VME252" s="221"/>
      <c r="VMF252" s="221"/>
      <c r="VMG252" s="221"/>
      <c r="VMH252" s="221"/>
      <c r="VMI252" s="221"/>
      <c r="VMJ252" s="221"/>
      <c r="VMK252" s="221"/>
      <c r="VML252" s="221"/>
      <c r="VMM252" s="221"/>
      <c r="VMN252" s="221"/>
      <c r="VMO252" s="221"/>
      <c r="VMP252" s="221"/>
      <c r="VMQ252" s="221"/>
      <c r="VMR252" s="221"/>
      <c r="VMS252" s="221"/>
      <c r="VMT252" s="221"/>
      <c r="VMU252" s="221"/>
      <c r="VMV252" s="221"/>
      <c r="VMW252" s="221"/>
      <c r="VMX252" s="221"/>
      <c r="VMY252" s="221"/>
      <c r="VMZ252" s="221"/>
      <c r="VNA252" s="221"/>
      <c r="VNB252" s="221"/>
      <c r="VNC252" s="221"/>
      <c r="VND252" s="221"/>
      <c r="VNE252" s="221"/>
      <c r="VNF252" s="221"/>
      <c r="VNG252" s="221"/>
      <c r="VNH252" s="221"/>
      <c r="VNI252" s="221"/>
      <c r="VNJ252" s="221"/>
      <c r="VNK252" s="221"/>
      <c r="VNL252" s="221"/>
      <c r="VNM252" s="221"/>
      <c r="VNN252" s="221"/>
      <c r="VNO252" s="221"/>
      <c r="VNP252" s="221"/>
      <c r="VNQ252" s="221"/>
      <c r="VNR252" s="221"/>
      <c r="VNS252" s="221"/>
      <c r="VNT252" s="221"/>
      <c r="VNU252" s="221"/>
      <c r="VNV252" s="221"/>
      <c r="VNW252" s="221"/>
      <c r="VNX252" s="221"/>
      <c r="VNY252" s="221"/>
      <c r="VNZ252" s="221"/>
      <c r="VOA252" s="221"/>
      <c r="VOB252" s="221"/>
      <c r="VOC252" s="221"/>
      <c r="VOD252" s="221"/>
      <c r="VOE252" s="221"/>
      <c r="VOF252" s="221"/>
      <c r="VOG252" s="221"/>
      <c r="VOH252" s="221"/>
      <c r="VOI252" s="221"/>
      <c r="VOJ252" s="221"/>
      <c r="VOK252" s="221"/>
      <c r="VOL252" s="221"/>
      <c r="VOM252" s="221"/>
      <c r="VON252" s="221"/>
      <c r="VOO252" s="221"/>
      <c r="VOP252" s="221"/>
      <c r="VOQ252" s="221"/>
      <c r="VOR252" s="221"/>
      <c r="VOS252" s="221"/>
      <c r="VOT252" s="221"/>
      <c r="VOU252" s="221"/>
      <c r="VOV252" s="221"/>
      <c r="VOW252" s="221"/>
      <c r="VOX252" s="221"/>
      <c r="VOY252" s="221"/>
      <c r="VOZ252" s="221"/>
      <c r="VPA252" s="221"/>
      <c r="VPB252" s="221"/>
      <c r="VPC252" s="221"/>
      <c r="VPD252" s="221"/>
      <c r="VPE252" s="221"/>
      <c r="VPF252" s="221"/>
      <c r="VPG252" s="221"/>
      <c r="VPH252" s="221"/>
      <c r="VPI252" s="221"/>
      <c r="VPJ252" s="221"/>
      <c r="VPK252" s="221"/>
      <c r="VPL252" s="221"/>
      <c r="VPM252" s="221"/>
      <c r="VPN252" s="221"/>
      <c r="VPO252" s="221"/>
      <c r="VPP252" s="221"/>
      <c r="VPQ252" s="221"/>
      <c r="VPR252" s="221"/>
      <c r="VPS252" s="221"/>
      <c r="VPT252" s="221"/>
      <c r="VPU252" s="221"/>
      <c r="VPV252" s="221"/>
      <c r="VPW252" s="221"/>
      <c r="VPX252" s="221"/>
      <c r="VPY252" s="221"/>
      <c r="VPZ252" s="221"/>
      <c r="VQA252" s="221"/>
      <c r="VQB252" s="221"/>
      <c r="VQC252" s="221"/>
      <c r="VQD252" s="221"/>
      <c r="VQE252" s="221"/>
      <c r="VQF252" s="221"/>
      <c r="VQG252" s="221"/>
      <c r="VQH252" s="221"/>
      <c r="VQI252" s="221"/>
      <c r="VQJ252" s="221"/>
      <c r="VQK252" s="221"/>
      <c r="VQL252" s="221"/>
      <c r="VQM252" s="221"/>
      <c r="VQN252" s="221"/>
      <c r="VQO252" s="221"/>
      <c r="VQP252" s="221"/>
      <c r="VQQ252" s="221"/>
      <c r="VQR252" s="221"/>
      <c r="VQS252" s="221"/>
      <c r="VQT252" s="221"/>
      <c r="VQU252" s="221"/>
      <c r="VQV252" s="221"/>
      <c r="VQW252" s="221"/>
      <c r="VQX252" s="221"/>
      <c r="VQY252" s="221"/>
      <c r="VQZ252" s="221"/>
      <c r="VRA252" s="221"/>
      <c r="VRB252" s="221"/>
      <c r="VRC252" s="221"/>
      <c r="VRD252" s="221"/>
      <c r="VRE252" s="221"/>
      <c r="VRF252" s="221"/>
      <c r="VRG252" s="221"/>
      <c r="VRH252" s="221"/>
      <c r="VRI252" s="221"/>
      <c r="VRJ252" s="221"/>
      <c r="VRK252" s="221"/>
      <c r="VRL252" s="221"/>
      <c r="VRM252" s="221"/>
      <c r="VRN252" s="221"/>
      <c r="VRO252" s="221"/>
      <c r="VRP252" s="221"/>
      <c r="VRQ252" s="221"/>
      <c r="VRR252" s="221"/>
      <c r="VRS252" s="221"/>
      <c r="VRT252" s="221"/>
      <c r="VRU252" s="221"/>
      <c r="VRV252" s="221"/>
      <c r="VRW252" s="221"/>
      <c r="VRX252" s="221"/>
      <c r="VRY252" s="221"/>
      <c r="VRZ252" s="221"/>
      <c r="VSA252" s="221"/>
      <c r="VSB252" s="221"/>
      <c r="VSC252" s="221"/>
      <c r="VSD252" s="221"/>
      <c r="VSE252" s="221"/>
      <c r="VSF252" s="221"/>
      <c r="VSG252" s="221"/>
      <c r="VSH252" s="221"/>
      <c r="VSI252" s="221"/>
      <c r="VSJ252" s="221"/>
      <c r="VSK252" s="221"/>
      <c r="VSL252" s="221"/>
      <c r="VSM252" s="221"/>
      <c r="VSN252" s="221"/>
      <c r="VSO252" s="221"/>
      <c r="VSP252" s="221"/>
      <c r="VSQ252" s="221"/>
      <c r="VSR252" s="221"/>
      <c r="VSS252" s="221"/>
      <c r="VST252" s="221"/>
      <c r="VSU252" s="221"/>
      <c r="VSV252" s="221"/>
      <c r="VSW252" s="221"/>
      <c r="VSX252" s="221"/>
      <c r="VSY252" s="221"/>
      <c r="VSZ252" s="221"/>
      <c r="VTA252" s="221"/>
      <c r="VTB252" s="221"/>
      <c r="VTC252" s="221"/>
      <c r="VTD252" s="221"/>
      <c r="VTE252" s="221"/>
      <c r="VTF252" s="221"/>
      <c r="VTG252" s="221"/>
      <c r="VTH252" s="221"/>
      <c r="VTI252" s="221"/>
      <c r="VTJ252" s="221"/>
      <c r="VTK252" s="221"/>
      <c r="VTL252" s="221"/>
      <c r="VTM252" s="221"/>
      <c r="VTN252" s="221"/>
      <c r="VTO252" s="221"/>
      <c r="VTP252" s="221"/>
      <c r="VTQ252" s="221"/>
      <c r="VTR252" s="221"/>
      <c r="VTS252" s="221"/>
      <c r="VTT252" s="221"/>
      <c r="VTU252" s="221"/>
      <c r="VTV252" s="221"/>
      <c r="VTW252" s="221"/>
      <c r="VTX252" s="221"/>
      <c r="VTY252" s="221"/>
      <c r="VTZ252" s="221"/>
      <c r="VUA252" s="221"/>
      <c r="VUB252" s="221"/>
      <c r="VUC252" s="221"/>
      <c r="VUD252" s="221"/>
      <c r="VUE252" s="221"/>
      <c r="VUF252" s="221"/>
      <c r="VUG252" s="221"/>
      <c r="VUH252" s="221"/>
      <c r="VUI252" s="221"/>
      <c r="VUJ252" s="221"/>
      <c r="VUK252" s="221"/>
      <c r="VUL252" s="221"/>
      <c r="VUM252" s="221"/>
      <c r="VUN252" s="221"/>
      <c r="VUO252" s="221"/>
      <c r="VUP252" s="221"/>
      <c r="VUQ252" s="221"/>
      <c r="VUR252" s="221"/>
      <c r="VUS252" s="221"/>
      <c r="VUT252" s="221"/>
      <c r="VUU252" s="221"/>
      <c r="VUV252" s="221"/>
      <c r="VUW252" s="221"/>
      <c r="VUX252" s="221"/>
      <c r="VUY252" s="221"/>
      <c r="VUZ252" s="221"/>
      <c r="VVA252" s="221"/>
      <c r="VVB252" s="221"/>
      <c r="VVC252" s="221"/>
      <c r="VVD252" s="221"/>
      <c r="VVE252" s="221"/>
      <c r="VVF252" s="221"/>
      <c r="VVG252" s="221"/>
      <c r="VVH252" s="221"/>
      <c r="VVI252" s="221"/>
      <c r="VVJ252" s="221"/>
      <c r="VVK252" s="221"/>
      <c r="VVL252" s="221"/>
      <c r="VVM252" s="221"/>
      <c r="VVN252" s="221"/>
      <c r="VVO252" s="221"/>
      <c r="VVP252" s="221"/>
      <c r="VVQ252" s="221"/>
      <c r="VVR252" s="221"/>
      <c r="VVS252" s="221"/>
      <c r="VVT252" s="221"/>
      <c r="VVU252" s="221"/>
      <c r="VVV252" s="221"/>
      <c r="VVW252" s="221"/>
      <c r="VVX252" s="221"/>
      <c r="VVY252" s="221"/>
      <c r="VVZ252" s="221"/>
      <c r="VWA252" s="221"/>
      <c r="VWB252" s="221"/>
      <c r="VWC252" s="221"/>
      <c r="VWD252" s="221"/>
      <c r="VWE252" s="221"/>
      <c r="VWF252" s="221"/>
      <c r="VWG252" s="221"/>
      <c r="VWH252" s="221"/>
      <c r="VWI252" s="221"/>
      <c r="VWJ252" s="221"/>
      <c r="VWK252" s="221"/>
      <c r="VWL252" s="221"/>
      <c r="VWM252" s="221"/>
      <c r="VWN252" s="221"/>
      <c r="VWO252" s="221"/>
      <c r="VWP252" s="221"/>
      <c r="VWQ252" s="221"/>
      <c r="VWR252" s="221"/>
      <c r="VWS252" s="221"/>
      <c r="VWT252" s="221"/>
      <c r="VWU252" s="221"/>
      <c r="VWV252" s="221"/>
      <c r="VWW252" s="221"/>
      <c r="VWX252" s="221"/>
      <c r="VWY252" s="221"/>
      <c r="VWZ252" s="221"/>
      <c r="VXA252" s="221"/>
      <c r="VXB252" s="221"/>
      <c r="VXC252" s="221"/>
      <c r="VXD252" s="221"/>
      <c r="VXE252" s="221"/>
      <c r="VXF252" s="221"/>
      <c r="VXG252" s="221"/>
      <c r="VXH252" s="221"/>
      <c r="VXI252" s="221"/>
      <c r="VXJ252" s="221"/>
      <c r="VXK252" s="221"/>
      <c r="VXL252" s="221"/>
      <c r="VXM252" s="221"/>
      <c r="VXN252" s="221"/>
      <c r="VXO252" s="221"/>
      <c r="VXP252" s="221"/>
      <c r="VXQ252" s="221"/>
      <c r="VXR252" s="221"/>
      <c r="VXS252" s="221"/>
      <c r="VXT252" s="221"/>
      <c r="VXU252" s="221"/>
      <c r="VXV252" s="221"/>
      <c r="VXW252" s="221"/>
      <c r="VXX252" s="221"/>
      <c r="VXY252" s="221"/>
      <c r="VXZ252" s="221"/>
      <c r="VYA252" s="221"/>
      <c r="VYB252" s="221"/>
      <c r="VYC252" s="221"/>
      <c r="VYD252" s="221"/>
      <c r="VYE252" s="221"/>
      <c r="VYF252" s="221"/>
      <c r="VYG252" s="221"/>
      <c r="VYH252" s="221"/>
      <c r="VYI252" s="221"/>
      <c r="VYJ252" s="221"/>
      <c r="VYK252" s="221"/>
      <c r="VYL252" s="221"/>
      <c r="VYM252" s="221"/>
      <c r="VYN252" s="221"/>
      <c r="VYO252" s="221"/>
      <c r="VYP252" s="221"/>
      <c r="VYQ252" s="221"/>
      <c r="VYR252" s="221"/>
      <c r="VYS252" s="221"/>
      <c r="VYT252" s="221"/>
      <c r="VYU252" s="221"/>
      <c r="VYV252" s="221"/>
      <c r="VYW252" s="221"/>
      <c r="VYX252" s="221"/>
      <c r="VYY252" s="221"/>
      <c r="VYZ252" s="221"/>
      <c r="VZA252" s="221"/>
      <c r="VZB252" s="221"/>
      <c r="VZC252" s="221"/>
      <c r="VZD252" s="221"/>
      <c r="VZE252" s="221"/>
      <c r="VZF252" s="221"/>
      <c r="VZG252" s="221"/>
      <c r="VZH252" s="221"/>
      <c r="VZI252" s="221"/>
      <c r="VZJ252" s="221"/>
      <c r="VZK252" s="221"/>
      <c r="VZL252" s="221"/>
      <c r="VZM252" s="221"/>
      <c r="VZN252" s="221"/>
      <c r="VZO252" s="221"/>
      <c r="VZP252" s="221"/>
      <c r="VZQ252" s="221"/>
      <c r="VZR252" s="221"/>
      <c r="VZS252" s="221"/>
      <c r="VZT252" s="221"/>
      <c r="VZU252" s="221"/>
      <c r="VZV252" s="221"/>
      <c r="VZW252" s="221"/>
      <c r="VZX252" s="221"/>
      <c r="VZY252" s="221"/>
      <c r="VZZ252" s="221"/>
      <c r="WAA252" s="221"/>
      <c r="WAB252" s="221"/>
      <c r="WAC252" s="221"/>
      <c r="WAD252" s="221"/>
      <c r="WAE252" s="221"/>
      <c r="WAF252" s="221"/>
      <c r="WAG252" s="221"/>
      <c r="WAH252" s="221"/>
      <c r="WAI252" s="221"/>
      <c r="WAJ252" s="221"/>
      <c r="WAK252" s="221"/>
      <c r="WAL252" s="221"/>
      <c r="WAM252" s="221"/>
      <c r="WAN252" s="221"/>
      <c r="WAO252" s="221"/>
      <c r="WAP252" s="221"/>
      <c r="WAQ252" s="221"/>
      <c r="WAR252" s="221"/>
      <c r="WAS252" s="221"/>
      <c r="WAT252" s="221"/>
      <c r="WAU252" s="221"/>
      <c r="WAV252" s="221"/>
      <c r="WAW252" s="221"/>
      <c r="WAX252" s="221"/>
      <c r="WAY252" s="221"/>
      <c r="WAZ252" s="221"/>
      <c r="WBA252" s="221"/>
      <c r="WBB252" s="221"/>
      <c r="WBC252" s="221"/>
      <c r="WBD252" s="221"/>
      <c r="WBE252" s="221"/>
      <c r="WBF252" s="221"/>
      <c r="WBG252" s="221"/>
      <c r="WBH252" s="221"/>
      <c r="WBI252" s="221"/>
      <c r="WBJ252" s="221"/>
      <c r="WBK252" s="221"/>
      <c r="WBL252" s="221"/>
      <c r="WBM252" s="221"/>
      <c r="WBN252" s="221"/>
      <c r="WBO252" s="221"/>
      <c r="WBP252" s="221"/>
      <c r="WBQ252" s="221"/>
      <c r="WBR252" s="221"/>
      <c r="WBS252" s="221"/>
      <c r="WBT252" s="221"/>
      <c r="WBU252" s="221"/>
      <c r="WBV252" s="221"/>
      <c r="WBW252" s="221"/>
      <c r="WBX252" s="221"/>
      <c r="WBY252" s="221"/>
      <c r="WBZ252" s="221"/>
      <c r="WCA252" s="221"/>
      <c r="WCB252" s="221"/>
      <c r="WCC252" s="221"/>
      <c r="WCD252" s="221"/>
      <c r="WCE252" s="221"/>
      <c r="WCF252" s="221"/>
      <c r="WCG252" s="221"/>
      <c r="WCH252" s="221"/>
      <c r="WCI252" s="221"/>
      <c r="WCJ252" s="221"/>
      <c r="WCK252" s="221"/>
      <c r="WCL252" s="221"/>
      <c r="WCM252" s="221"/>
      <c r="WCN252" s="221"/>
      <c r="WCO252" s="221"/>
      <c r="WCP252" s="221"/>
      <c r="WCQ252" s="221"/>
      <c r="WCR252" s="221"/>
      <c r="WCS252" s="221"/>
      <c r="WCT252" s="221"/>
      <c r="WCU252" s="221"/>
      <c r="WCV252" s="221"/>
      <c r="WCW252" s="221"/>
      <c r="WCX252" s="221"/>
      <c r="WCY252" s="221"/>
      <c r="WCZ252" s="221"/>
      <c r="WDA252" s="221"/>
      <c r="WDB252" s="221"/>
      <c r="WDC252" s="221"/>
      <c r="WDD252" s="221"/>
      <c r="WDE252" s="221"/>
      <c r="WDF252" s="221"/>
      <c r="WDG252" s="221"/>
      <c r="WDH252" s="221"/>
      <c r="WDI252" s="221"/>
      <c r="WDJ252" s="221"/>
      <c r="WDK252" s="221"/>
      <c r="WDL252" s="221"/>
      <c r="WDM252" s="221"/>
      <c r="WDN252" s="221"/>
      <c r="WDO252" s="221"/>
      <c r="WDP252" s="221"/>
      <c r="WDQ252" s="221"/>
      <c r="WDR252" s="221"/>
      <c r="WDS252" s="221"/>
      <c r="WDT252" s="221"/>
      <c r="WDU252" s="221"/>
      <c r="WDV252" s="221"/>
      <c r="WDW252" s="221"/>
      <c r="WDX252" s="221"/>
      <c r="WDY252" s="221"/>
      <c r="WDZ252" s="221"/>
      <c r="WEA252" s="221"/>
      <c r="WEB252" s="221"/>
      <c r="WEC252" s="221"/>
      <c r="WED252" s="221"/>
      <c r="WEE252" s="221"/>
      <c r="WEF252" s="221"/>
      <c r="WEG252" s="221"/>
      <c r="WEH252" s="221"/>
      <c r="WEI252" s="221"/>
      <c r="WEJ252" s="221"/>
      <c r="WEK252" s="221"/>
      <c r="WEL252" s="221"/>
      <c r="WEM252" s="221"/>
      <c r="WEN252" s="221"/>
      <c r="WEO252" s="221"/>
      <c r="WEP252" s="221"/>
      <c r="WEQ252" s="221"/>
      <c r="WER252" s="221"/>
      <c r="WES252" s="221"/>
      <c r="WET252" s="221"/>
      <c r="WEU252" s="221"/>
      <c r="WEV252" s="221"/>
      <c r="WEW252" s="221"/>
      <c r="WEX252" s="221"/>
      <c r="WEY252" s="221"/>
      <c r="WEZ252" s="221"/>
      <c r="WFA252" s="221"/>
      <c r="WFB252" s="221"/>
      <c r="WFC252" s="221"/>
      <c r="WFD252" s="221"/>
      <c r="WFE252" s="221"/>
      <c r="WFF252" s="221"/>
      <c r="WFG252" s="221"/>
      <c r="WFH252" s="221"/>
      <c r="WFI252" s="221"/>
      <c r="WFJ252" s="221"/>
      <c r="WFK252" s="221"/>
      <c r="WFL252" s="221"/>
      <c r="WFM252" s="221"/>
      <c r="WFN252" s="221"/>
      <c r="WFO252" s="221"/>
      <c r="WFP252" s="221"/>
      <c r="WFQ252" s="221"/>
      <c r="WFR252" s="221"/>
      <c r="WFS252" s="221"/>
      <c r="WFT252" s="221"/>
      <c r="WFU252" s="221"/>
      <c r="WFV252" s="221"/>
      <c r="WFW252" s="221"/>
      <c r="WFX252" s="221"/>
      <c r="WFY252" s="221"/>
      <c r="WFZ252" s="221"/>
      <c r="WGA252" s="221"/>
      <c r="WGB252" s="221"/>
      <c r="WGC252" s="221"/>
      <c r="WGD252" s="221"/>
      <c r="WGE252" s="221"/>
      <c r="WGF252" s="221"/>
      <c r="WGG252" s="221"/>
      <c r="WGH252" s="221"/>
      <c r="WGI252" s="221"/>
      <c r="WGJ252" s="221"/>
      <c r="WGK252" s="221"/>
      <c r="WGL252" s="221"/>
      <c r="WGM252" s="221"/>
      <c r="WGN252" s="221"/>
      <c r="WGO252" s="221"/>
      <c r="WGP252" s="221"/>
      <c r="WGQ252" s="221"/>
      <c r="WGR252" s="221"/>
      <c r="WGS252" s="221"/>
      <c r="WGT252" s="221"/>
      <c r="WGU252" s="221"/>
      <c r="WGV252" s="221"/>
      <c r="WGW252" s="221"/>
      <c r="WGX252" s="221"/>
      <c r="WGY252" s="221"/>
      <c r="WGZ252" s="221"/>
      <c r="WHA252" s="221"/>
      <c r="WHB252" s="221"/>
      <c r="WHC252" s="221"/>
      <c r="WHD252" s="221"/>
      <c r="WHE252" s="221"/>
      <c r="WHF252" s="221"/>
      <c r="WHG252" s="221"/>
      <c r="WHH252" s="221"/>
      <c r="WHI252" s="221"/>
      <c r="WHJ252" s="221"/>
      <c r="WHK252" s="221"/>
      <c r="WHL252" s="221"/>
      <c r="WHM252" s="221"/>
      <c r="WHN252" s="221"/>
      <c r="WHO252" s="221"/>
      <c r="WHP252" s="221"/>
      <c r="WHQ252" s="221"/>
      <c r="WHR252" s="221"/>
      <c r="WHS252" s="221"/>
      <c r="WHT252" s="221"/>
      <c r="WHU252" s="221"/>
      <c r="WHV252" s="221"/>
      <c r="WHW252" s="221"/>
      <c r="WHX252" s="221"/>
      <c r="WHY252" s="221"/>
      <c r="WHZ252" s="221"/>
      <c r="WIA252" s="221"/>
      <c r="WIB252" s="221"/>
      <c r="WIC252" s="221"/>
      <c r="WID252" s="221"/>
      <c r="WIE252" s="221"/>
      <c r="WIF252" s="221"/>
      <c r="WIG252" s="221"/>
      <c r="WIH252" s="221"/>
      <c r="WII252" s="221"/>
      <c r="WIJ252" s="221"/>
      <c r="WIK252" s="221"/>
      <c r="WIL252" s="221"/>
      <c r="WIM252" s="221"/>
      <c r="WIN252" s="221"/>
      <c r="WIO252" s="221"/>
      <c r="WIP252" s="221"/>
      <c r="WIQ252" s="221"/>
      <c r="WIR252" s="221"/>
      <c r="WIS252" s="221"/>
      <c r="WIT252" s="221"/>
      <c r="WIU252" s="221"/>
      <c r="WIV252" s="221"/>
      <c r="WIW252" s="221"/>
      <c r="WIX252" s="221"/>
      <c r="WIY252" s="221"/>
      <c r="WIZ252" s="221"/>
      <c r="WJA252" s="221"/>
      <c r="WJB252" s="221"/>
      <c r="WJC252" s="221"/>
      <c r="WJD252" s="221"/>
      <c r="WJE252" s="221"/>
      <c r="WJF252" s="221"/>
      <c r="WJG252" s="221"/>
      <c r="WJH252" s="221"/>
      <c r="WJI252" s="221"/>
      <c r="WJJ252" s="221"/>
      <c r="WJK252" s="221"/>
      <c r="WJL252" s="221"/>
      <c r="WJM252" s="221"/>
      <c r="WJN252" s="221"/>
      <c r="WJO252" s="221"/>
      <c r="WJP252" s="221"/>
      <c r="WJQ252" s="221"/>
      <c r="WJR252" s="221"/>
      <c r="WJS252" s="221"/>
      <c r="WJT252" s="221"/>
      <c r="WJU252" s="221"/>
      <c r="WJV252" s="221"/>
      <c r="WJW252" s="221"/>
      <c r="WJX252" s="221"/>
      <c r="WJY252" s="221"/>
      <c r="WJZ252" s="221"/>
      <c r="WKA252" s="221"/>
      <c r="WKB252" s="221"/>
      <c r="WKC252" s="221"/>
      <c r="WKD252" s="221"/>
      <c r="WKE252" s="221"/>
      <c r="WKF252" s="221"/>
      <c r="WKG252" s="221"/>
      <c r="WKH252" s="221"/>
      <c r="WKI252" s="221"/>
      <c r="WKJ252" s="221"/>
      <c r="WKK252" s="221"/>
      <c r="WKL252" s="221"/>
      <c r="WKM252" s="221"/>
      <c r="WKN252" s="221"/>
      <c r="WKO252" s="221"/>
      <c r="WKP252" s="221"/>
      <c r="WKQ252" s="221"/>
      <c r="WKR252" s="221"/>
      <c r="WKS252" s="221"/>
      <c r="WKT252" s="221"/>
      <c r="WKU252" s="221"/>
      <c r="WKV252" s="221"/>
      <c r="WKW252" s="221"/>
      <c r="WKX252" s="221"/>
      <c r="WKY252" s="221"/>
      <c r="WKZ252" s="221"/>
      <c r="WLA252" s="221"/>
      <c r="WLB252" s="221"/>
      <c r="WLC252" s="221"/>
      <c r="WLD252" s="221"/>
      <c r="WLE252" s="221"/>
      <c r="WLF252" s="221"/>
      <c r="WLG252" s="221"/>
      <c r="WLH252" s="221"/>
      <c r="WLI252" s="221"/>
      <c r="WLJ252" s="221"/>
      <c r="WLK252" s="221"/>
      <c r="WLL252" s="221"/>
      <c r="WLM252" s="221"/>
      <c r="WLN252" s="221"/>
      <c r="WLO252" s="221"/>
      <c r="WLP252" s="221"/>
      <c r="WLQ252" s="221"/>
      <c r="WLR252" s="221"/>
      <c r="WLS252" s="221"/>
      <c r="WLT252" s="221"/>
      <c r="WLU252" s="221"/>
      <c r="WLV252" s="221"/>
      <c r="WLW252" s="221"/>
      <c r="WLX252" s="221"/>
      <c r="WLY252" s="221"/>
      <c r="WLZ252" s="221"/>
      <c r="WMA252" s="221"/>
      <c r="WMB252" s="221"/>
      <c r="WMC252" s="221"/>
      <c r="WMD252" s="221"/>
      <c r="WME252" s="221"/>
      <c r="WMF252" s="221"/>
      <c r="WMG252" s="221"/>
      <c r="WMH252" s="221"/>
      <c r="WMI252" s="221"/>
      <c r="WMJ252" s="221"/>
      <c r="WMK252" s="221"/>
      <c r="WML252" s="221"/>
      <c r="WMM252" s="221"/>
      <c r="WMN252" s="221"/>
      <c r="WMO252" s="221"/>
      <c r="WMP252" s="221"/>
      <c r="WMQ252" s="221"/>
      <c r="WMR252" s="221"/>
      <c r="WMS252" s="221"/>
      <c r="WMT252" s="221"/>
      <c r="WMU252" s="221"/>
      <c r="WMV252" s="221"/>
      <c r="WMW252" s="221"/>
      <c r="WMX252" s="221"/>
      <c r="WMY252" s="221"/>
      <c r="WMZ252" s="221"/>
      <c r="WNA252" s="221"/>
      <c r="WNB252" s="221"/>
      <c r="WNC252" s="221"/>
      <c r="WND252" s="221"/>
      <c r="WNE252" s="221"/>
      <c r="WNF252" s="221"/>
      <c r="WNG252" s="221"/>
      <c r="WNH252" s="221"/>
      <c r="WNI252" s="221"/>
      <c r="WNJ252" s="221"/>
      <c r="WNK252" s="221"/>
      <c r="WNL252" s="221"/>
      <c r="WNM252" s="221"/>
      <c r="WNN252" s="221"/>
      <c r="WNO252" s="221"/>
      <c r="WNP252" s="221"/>
      <c r="WNQ252" s="221"/>
      <c r="WNR252" s="221"/>
      <c r="WNS252" s="221"/>
      <c r="WNT252" s="221"/>
      <c r="WNU252" s="221"/>
      <c r="WNV252" s="221"/>
      <c r="WNW252" s="221"/>
      <c r="WNX252" s="221"/>
      <c r="WNY252" s="221"/>
      <c r="WNZ252" s="221"/>
      <c r="WOA252" s="221"/>
      <c r="WOB252" s="221"/>
      <c r="WOC252" s="221"/>
      <c r="WOD252" s="221"/>
      <c r="WOE252" s="221"/>
      <c r="WOF252" s="221"/>
      <c r="WOG252" s="221"/>
      <c r="WOH252" s="221"/>
      <c r="WOI252" s="221"/>
      <c r="WOJ252" s="221"/>
      <c r="WOK252" s="221"/>
      <c r="WOL252" s="221"/>
      <c r="WOM252" s="221"/>
      <c r="WON252" s="221"/>
      <c r="WOO252" s="221"/>
      <c r="WOP252" s="221"/>
      <c r="WOQ252" s="221"/>
      <c r="WOR252" s="221"/>
      <c r="WOS252" s="221"/>
      <c r="WOT252" s="221"/>
      <c r="WOU252" s="221"/>
      <c r="WOV252" s="221"/>
      <c r="WOW252" s="221"/>
      <c r="WOX252" s="221"/>
      <c r="WOY252" s="221"/>
      <c r="WOZ252" s="221"/>
      <c r="WPA252" s="221"/>
      <c r="WPB252" s="221"/>
      <c r="WPC252" s="221"/>
      <c r="WPD252" s="221"/>
      <c r="WPE252" s="221"/>
      <c r="WPF252" s="221"/>
      <c r="WPG252" s="221"/>
      <c r="WPH252" s="221"/>
      <c r="WPI252" s="221"/>
      <c r="WPJ252" s="221"/>
      <c r="WPK252" s="221"/>
      <c r="WPL252" s="221"/>
      <c r="WPM252" s="221"/>
      <c r="WPN252" s="221"/>
      <c r="WPO252" s="221"/>
      <c r="WPP252" s="221"/>
      <c r="WPQ252" s="221"/>
      <c r="WPR252" s="221"/>
      <c r="WPS252" s="221"/>
      <c r="WPT252" s="221"/>
      <c r="WPU252" s="221"/>
      <c r="WPV252" s="221"/>
      <c r="WPW252" s="221"/>
      <c r="WPX252" s="221"/>
      <c r="WPY252" s="221"/>
      <c r="WPZ252" s="221"/>
      <c r="WQA252" s="221"/>
      <c r="WQB252" s="221"/>
      <c r="WQC252" s="221"/>
      <c r="WQD252" s="221"/>
      <c r="WQE252" s="221"/>
      <c r="WQF252" s="221"/>
      <c r="WQG252" s="221"/>
      <c r="WQH252" s="221"/>
      <c r="WQI252" s="221"/>
      <c r="WQJ252" s="221"/>
      <c r="WQK252" s="221"/>
      <c r="WQL252" s="221"/>
      <c r="WQM252" s="221"/>
      <c r="WQN252" s="221"/>
      <c r="WQO252" s="221"/>
      <c r="WQP252" s="221"/>
      <c r="WQQ252" s="221"/>
      <c r="WQR252" s="221"/>
      <c r="WQS252" s="221"/>
      <c r="WQT252" s="221"/>
      <c r="WQU252" s="221"/>
      <c r="WQV252" s="221"/>
      <c r="WQW252" s="221"/>
      <c r="WQX252" s="221"/>
      <c r="WQY252" s="221"/>
      <c r="WQZ252" s="221"/>
      <c r="WRA252" s="221"/>
      <c r="WRB252" s="221"/>
      <c r="WRC252" s="221"/>
      <c r="WRD252" s="221"/>
      <c r="WRE252" s="221"/>
      <c r="WRF252" s="221"/>
      <c r="WRG252" s="221"/>
      <c r="WRH252" s="221"/>
      <c r="WRI252" s="221"/>
      <c r="WRJ252" s="221"/>
      <c r="WRK252" s="221"/>
      <c r="WRL252" s="221"/>
      <c r="WRM252" s="221"/>
      <c r="WRN252" s="221"/>
      <c r="WRO252" s="221"/>
      <c r="WRP252" s="221"/>
      <c r="WRQ252" s="221"/>
      <c r="WRR252" s="221"/>
      <c r="WRS252" s="221"/>
      <c r="WRT252" s="221"/>
      <c r="WRU252" s="221"/>
      <c r="WRV252" s="221"/>
      <c r="WRW252" s="221"/>
      <c r="WRX252" s="221"/>
      <c r="WRY252" s="221"/>
      <c r="WRZ252" s="221"/>
      <c r="WSA252" s="221"/>
      <c r="WSB252" s="221"/>
      <c r="WSC252" s="221"/>
      <c r="WSD252" s="221"/>
      <c r="WSE252" s="221"/>
      <c r="WSF252" s="221"/>
      <c r="WSG252" s="221"/>
      <c r="WSH252" s="221"/>
      <c r="WSI252" s="221"/>
      <c r="WSJ252" s="221"/>
      <c r="WSK252" s="221"/>
      <c r="WSL252" s="221"/>
      <c r="WSM252" s="221"/>
      <c r="WSN252" s="221"/>
      <c r="WSO252" s="221"/>
      <c r="WSP252" s="221"/>
      <c r="WSQ252" s="221"/>
      <c r="WSR252" s="221"/>
      <c r="WSS252" s="221"/>
      <c r="WST252" s="221"/>
      <c r="WSU252" s="221"/>
      <c r="WSV252" s="221"/>
      <c r="WSW252" s="221"/>
      <c r="WSX252" s="221"/>
      <c r="WSY252" s="221"/>
      <c r="WSZ252" s="221"/>
      <c r="WTA252" s="221"/>
      <c r="WTB252" s="221"/>
      <c r="WTC252" s="221"/>
      <c r="WTD252" s="221"/>
      <c r="WTE252" s="221"/>
      <c r="WTF252" s="221"/>
      <c r="WTG252" s="221"/>
      <c r="WTH252" s="221"/>
      <c r="WTI252" s="221"/>
      <c r="WTJ252" s="221"/>
      <c r="WTK252" s="221"/>
      <c r="WTL252" s="221"/>
      <c r="WTM252" s="221"/>
      <c r="WTN252" s="221"/>
      <c r="WTO252" s="221"/>
      <c r="WTP252" s="221"/>
      <c r="WTQ252" s="221"/>
      <c r="WTR252" s="221"/>
      <c r="WTS252" s="221"/>
      <c r="WTT252" s="221"/>
      <c r="WTU252" s="221"/>
      <c r="WTV252" s="221"/>
      <c r="WTW252" s="221"/>
      <c r="WTX252" s="221"/>
      <c r="WTY252" s="221"/>
      <c r="WTZ252" s="221"/>
      <c r="WUA252" s="221"/>
      <c r="WUB252" s="221"/>
      <c r="WUC252" s="221"/>
      <c r="WUD252" s="221"/>
      <c r="WUE252" s="221"/>
      <c r="WUF252" s="221"/>
      <c r="WUG252" s="221"/>
      <c r="WUH252" s="221"/>
      <c r="WUI252" s="221"/>
      <c r="WUJ252" s="221"/>
      <c r="WUK252" s="221"/>
      <c r="WUL252" s="221"/>
      <c r="WUM252" s="221"/>
      <c r="WUN252" s="221"/>
      <c r="WUO252" s="221"/>
      <c r="WUP252" s="221"/>
      <c r="WUQ252" s="221"/>
      <c r="WUR252" s="221"/>
      <c r="WUS252" s="221"/>
      <c r="WUT252" s="221"/>
      <c r="WUU252" s="221"/>
      <c r="WUV252" s="221"/>
      <c r="WUW252" s="221"/>
      <c r="WUX252" s="221"/>
      <c r="WUY252" s="221"/>
      <c r="WUZ252" s="221"/>
      <c r="WVA252" s="221"/>
      <c r="WVB252" s="221"/>
      <c r="WVC252" s="221"/>
      <c r="WVD252" s="221"/>
      <c r="WVE252" s="221"/>
      <c r="WVF252" s="221"/>
      <c r="WVG252" s="221"/>
      <c r="WVH252" s="221"/>
      <c r="WVI252" s="221"/>
      <c r="WVJ252" s="221"/>
      <c r="WVK252" s="221"/>
      <c r="WVL252" s="221"/>
      <c r="WVM252" s="221"/>
      <c r="WVN252" s="221"/>
      <c r="WVO252" s="221"/>
      <c r="WVP252" s="221"/>
      <c r="WVQ252" s="221"/>
      <c r="WVR252" s="221"/>
      <c r="WVS252" s="221"/>
      <c r="WVT252" s="221"/>
      <c r="WVU252" s="221"/>
      <c r="WVV252" s="221"/>
      <c r="WVW252" s="221"/>
      <c r="WVX252" s="221"/>
      <c r="WVY252" s="221"/>
      <c r="WVZ252" s="221"/>
      <c r="WWA252" s="221"/>
      <c r="WWB252" s="221"/>
      <c r="WWC252" s="221"/>
      <c r="WWD252" s="221"/>
      <c r="WWE252" s="221"/>
      <c r="WWF252" s="221"/>
      <c r="WWG252" s="221"/>
      <c r="WWH252" s="221"/>
      <c r="WWI252" s="221"/>
      <c r="WWJ252" s="221"/>
      <c r="WWK252" s="221"/>
      <c r="WWL252" s="221"/>
      <c r="WWM252" s="221"/>
      <c r="WWN252" s="221"/>
      <c r="WWO252" s="221"/>
      <c r="WWP252" s="221"/>
      <c r="WWQ252" s="221"/>
      <c r="WWR252" s="221"/>
      <c r="WWS252" s="221"/>
      <c r="WWT252" s="221"/>
      <c r="WWU252" s="221"/>
      <c r="WWV252" s="221"/>
      <c r="WWW252" s="221"/>
      <c r="WWX252" s="221"/>
      <c r="WWY252" s="221"/>
      <c r="WWZ252" s="221"/>
      <c r="WXA252" s="221"/>
      <c r="WXB252" s="221"/>
      <c r="WXC252" s="221"/>
      <c r="WXD252" s="221"/>
      <c r="WXE252" s="221"/>
      <c r="WXF252" s="221"/>
      <c r="WXG252" s="221"/>
      <c r="WXH252" s="221"/>
      <c r="WXI252" s="221"/>
      <c r="WXJ252" s="221"/>
      <c r="WXK252" s="221"/>
      <c r="WXL252" s="221"/>
      <c r="WXM252" s="221"/>
      <c r="WXN252" s="221"/>
      <c r="WXO252" s="221"/>
      <c r="WXP252" s="221"/>
      <c r="WXQ252" s="221"/>
      <c r="WXR252" s="221"/>
      <c r="WXS252" s="221"/>
      <c r="WXT252" s="221"/>
      <c r="WXU252" s="221"/>
      <c r="WXV252" s="221"/>
      <c r="WXW252" s="221"/>
      <c r="WXX252" s="221"/>
      <c r="WXY252" s="221"/>
      <c r="WXZ252" s="221"/>
      <c r="WYA252" s="221"/>
      <c r="WYB252" s="221"/>
      <c r="WYC252" s="221"/>
      <c r="WYD252" s="221"/>
      <c r="WYE252" s="221"/>
      <c r="WYF252" s="221"/>
      <c r="WYG252" s="221"/>
      <c r="WYH252" s="221"/>
      <c r="WYI252" s="221"/>
      <c r="WYJ252" s="221"/>
      <c r="WYK252" s="221"/>
      <c r="WYL252" s="221"/>
      <c r="WYM252" s="221"/>
      <c r="WYN252" s="221"/>
      <c r="WYO252" s="221"/>
      <c r="WYP252" s="221"/>
      <c r="WYQ252" s="221"/>
      <c r="WYR252" s="221"/>
      <c r="WYS252" s="221"/>
      <c r="WYT252" s="221"/>
      <c r="WYU252" s="221"/>
      <c r="WYV252" s="221"/>
      <c r="WYW252" s="221"/>
      <c r="WYX252" s="221"/>
      <c r="WYY252" s="221"/>
      <c r="WYZ252" s="221"/>
      <c r="WZA252" s="221"/>
      <c r="WZB252" s="221"/>
      <c r="WZC252" s="221"/>
      <c r="WZD252" s="221"/>
      <c r="WZE252" s="221"/>
      <c r="WZF252" s="221"/>
      <c r="WZG252" s="221"/>
      <c r="WZH252" s="221"/>
      <c r="WZI252" s="221"/>
      <c r="WZJ252" s="221"/>
      <c r="WZK252" s="221"/>
      <c r="WZL252" s="221"/>
      <c r="WZM252" s="221"/>
      <c r="WZN252" s="221"/>
      <c r="WZO252" s="221"/>
      <c r="WZP252" s="221"/>
      <c r="WZQ252" s="221"/>
      <c r="WZR252" s="221"/>
      <c r="WZS252" s="221"/>
      <c r="WZT252" s="221"/>
      <c r="WZU252" s="221"/>
      <c r="WZV252" s="221"/>
      <c r="WZW252" s="221"/>
      <c r="WZX252" s="221"/>
      <c r="WZY252" s="221"/>
      <c r="WZZ252" s="221"/>
      <c r="XAA252" s="221"/>
      <c r="XAB252" s="221"/>
      <c r="XAC252" s="221"/>
      <c r="XAD252" s="221"/>
      <c r="XAE252" s="221"/>
      <c r="XAF252" s="221"/>
      <c r="XAG252" s="221"/>
      <c r="XAH252" s="221"/>
      <c r="XAI252" s="221"/>
      <c r="XAJ252" s="221"/>
      <c r="XAK252" s="221"/>
      <c r="XAL252" s="221"/>
      <c r="XAM252" s="221"/>
      <c r="XAN252" s="221"/>
      <c r="XAO252" s="221"/>
      <c r="XAP252" s="221"/>
      <c r="XAQ252" s="221"/>
      <c r="XAR252" s="221"/>
      <c r="XAS252" s="221"/>
      <c r="XAT252" s="221"/>
      <c r="XAU252" s="221"/>
      <c r="XAV252" s="221"/>
      <c r="XAW252" s="221"/>
      <c r="XAX252" s="221"/>
      <c r="XAY252" s="221"/>
      <c r="XAZ252" s="221"/>
      <c r="XBA252" s="221"/>
      <c r="XBB252" s="221"/>
      <c r="XBC252" s="221"/>
      <c r="XBD252" s="221"/>
      <c r="XBE252" s="221"/>
      <c r="XBF252" s="221"/>
      <c r="XBG252" s="221"/>
      <c r="XBH252" s="221"/>
      <c r="XBI252" s="221"/>
      <c r="XBJ252" s="221"/>
      <c r="XBK252" s="221"/>
      <c r="XBL252" s="221"/>
      <c r="XBM252" s="221"/>
      <c r="XBN252" s="221"/>
      <c r="XBO252" s="221"/>
      <c r="XBP252" s="221"/>
      <c r="XBQ252" s="221"/>
      <c r="XBR252" s="221"/>
      <c r="XBS252" s="221"/>
      <c r="XBT252" s="221"/>
      <c r="XBU252" s="221"/>
      <c r="XBV252" s="221"/>
      <c r="XBW252" s="221"/>
      <c r="XBX252" s="221"/>
      <c r="XBY252" s="221"/>
      <c r="XBZ252" s="221"/>
      <c r="XCA252" s="221"/>
      <c r="XCB252" s="221"/>
      <c r="XCC252" s="221"/>
      <c r="XCD252" s="221"/>
      <c r="XCE252" s="221"/>
      <c r="XCF252" s="221"/>
      <c r="XCG252" s="221"/>
      <c r="XCH252" s="221"/>
      <c r="XCI252" s="221"/>
      <c r="XCJ252" s="221"/>
      <c r="XCK252" s="221"/>
      <c r="XCL252" s="221"/>
      <c r="XCM252" s="221"/>
      <c r="XCN252" s="221"/>
      <c r="XCO252" s="221"/>
      <c r="XCP252" s="221"/>
      <c r="XCQ252" s="221"/>
      <c r="XCR252" s="221"/>
      <c r="XCS252" s="221"/>
      <c r="XCT252" s="221"/>
      <c r="XCU252" s="221"/>
      <c r="XCV252" s="221"/>
      <c r="XCW252" s="221"/>
      <c r="XCX252" s="221"/>
      <c r="XCY252" s="221"/>
      <c r="XCZ252" s="221"/>
      <c r="XDA252" s="221"/>
      <c r="XDB252" s="221"/>
      <c r="XDC252" s="221"/>
      <c r="XDD252" s="221"/>
      <c r="XDE252" s="221"/>
      <c r="XDF252" s="221"/>
      <c r="XDG252" s="221"/>
      <c r="XDH252" s="221"/>
      <c r="XDI252" s="221"/>
      <c r="XDJ252" s="221"/>
      <c r="XDK252" s="221"/>
      <c r="XDL252" s="221"/>
      <c r="XDM252" s="221"/>
      <c r="XDN252" s="221"/>
      <c r="XDO252" s="221"/>
      <c r="XDP252" s="221"/>
      <c r="XDQ252" s="221"/>
      <c r="XDR252" s="221"/>
      <c r="XDS252" s="221"/>
      <c r="XDT252" s="221"/>
      <c r="XDU252" s="221"/>
      <c r="XDV252" s="221"/>
      <c r="XDW252" s="221"/>
      <c r="XDX252" s="221"/>
      <c r="XDY252" s="221"/>
      <c r="XDZ252" s="221"/>
      <c r="XEA252" s="221"/>
      <c r="XEB252" s="221"/>
      <c r="XEC252" s="221"/>
      <c r="XED252" s="221"/>
      <c r="XEE252" s="221"/>
      <c r="XEF252" s="221"/>
      <c r="XEG252" s="221"/>
      <c r="XEH252" s="221"/>
      <c r="XEI252" s="221"/>
      <c r="XEJ252" s="221"/>
      <c r="XEK252" s="221"/>
      <c r="XEL252" s="221"/>
      <c r="XEM252" s="221"/>
      <c r="XEN252" s="221"/>
      <c r="XEO252" s="221"/>
      <c r="XEP252" s="221"/>
      <c r="XEQ252" s="221"/>
      <c r="XER252" s="221"/>
      <c r="XES252" s="221"/>
      <c r="XET252" s="221"/>
      <c r="XEU252" s="221"/>
      <c r="XEV252" s="221"/>
      <c r="XEW252" s="221"/>
      <c r="XEX252" s="221"/>
      <c r="XEY252" s="221"/>
      <c r="XEZ252" s="221"/>
      <c r="XFA252" s="221"/>
      <c r="XFB252" s="221"/>
      <c r="XFC252" s="221"/>
      <c r="XFD252" s="221"/>
    </row>
    <row r="253" spans="1:16384" ht="39.950000000000003" customHeight="1">
      <c r="A253" s="16">
        <v>245</v>
      </c>
      <c r="B253" s="5"/>
      <c r="C253" s="5"/>
      <c r="D253" s="5"/>
      <c r="E253" s="5">
        <v>3</v>
      </c>
      <c r="F253" s="5"/>
      <c r="G253" s="5"/>
      <c r="H253" s="5"/>
      <c r="I253" s="5"/>
      <c r="J253" s="5"/>
      <c r="K253" s="5"/>
      <c r="L253" s="10" t="s">
        <v>761</v>
      </c>
      <c r="M253" s="11" t="s">
        <v>762</v>
      </c>
      <c r="N253" s="66" t="s">
        <v>339</v>
      </c>
      <c r="O253" s="72" t="s">
        <v>155</v>
      </c>
      <c r="P253" s="32" t="s">
        <v>309</v>
      </c>
      <c r="Q253" s="19"/>
      <c r="R253" s="19" t="s">
        <v>122</v>
      </c>
      <c r="S253" s="10" t="s">
        <v>761</v>
      </c>
      <c r="T253" s="8" t="s">
        <v>122</v>
      </c>
      <c r="U253" s="19" t="s">
        <v>310</v>
      </c>
      <c r="V253" s="49" t="s">
        <v>311</v>
      </c>
      <c r="W253" s="35" t="s">
        <v>330</v>
      </c>
      <c r="X253" s="5" t="s">
        <v>313</v>
      </c>
      <c r="Y253" s="5" t="s">
        <v>43</v>
      </c>
      <c r="Z253" s="5" t="s">
        <v>43</v>
      </c>
      <c r="AA253" s="178">
        <v>0.11</v>
      </c>
      <c r="AB253" s="8" t="s">
        <v>43</v>
      </c>
      <c r="AC253" s="49"/>
      <c r="AD253" s="49"/>
      <c r="AE253" s="49"/>
      <c r="AF253" s="49"/>
      <c r="AG253" s="53"/>
      <c r="AH253" s="53"/>
      <c r="AI253" s="65"/>
      <c r="AJ253" s="5">
        <v>0</v>
      </c>
      <c r="AK253" s="5">
        <v>0</v>
      </c>
      <c r="AL253" s="5">
        <v>1</v>
      </c>
      <c r="AM253" s="5">
        <v>0</v>
      </c>
      <c r="AN253" s="5">
        <v>1</v>
      </c>
      <c r="AO253" s="5">
        <v>0</v>
      </c>
      <c r="AP253" s="5">
        <v>0</v>
      </c>
      <c r="AQ253" s="5">
        <v>0</v>
      </c>
      <c r="AR253" s="34">
        <v>1</v>
      </c>
      <c r="AS253" s="5">
        <v>0</v>
      </c>
      <c r="AT253" s="5">
        <v>0</v>
      </c>
      <c r="AU253" s="34">
        <v>1</v>
      </c>
      <c r="AV253" s="5">
        <v>0</v>
      </c>
      <c r="AW253" s="5">
        <v>0</v>
      </c>
      <c r="AX253" s="34">
        <v>1</v>
      </c>
      <c r="AY253" s="5">
        <v>0</v>
      </c>
      <c r="AZ253" s="5">
        <v>0</v>
      </c>
      <c r="BA253" s="34">
        <v>1</v>
      </c>
      <c r="BB253" s="21">
        <v>0</v>
      </c>
      <c r="BC253" s="221"/>
      <c r="BD253" s="221"/>
      <c r="BE253" s="221"/>
      <c r="BF253" s="221"/>
      <c r="BG253" s="221"/>
      <c r="BH253" s="221"/>
      <c r="BI253" s="221"/>
      <c r="BJ253" s="221"/>
      <c r="BK253" s="221"/>
      <c r="BL253" s="221"/>
      <c r="BM253" s="221"/>
      <c r="BN253" s="221"/>
      <c r="BO253" s="221"/>
      <c r="BP253" s="221"/>
      <c r="BQ253" s="221"/>
      <c r="BR253" s="221"/>
      <c r="BS253" s="221"/>
      <c r="BT253" s="221"/>
      <c r="BU253" s="221"/>
      <c r="BV253" s="221"/>
      <c r="BW253" s="221"/>
      <c r="BX253" s="221"/>
      <c r="BY253" s="221"/>
      <c r="BZ253" s="221"/>
      <c r="CA253" s="221"/>
      <c r="CB253" s="221"/>
      <c r="CC253" s="221"/>
      <c r="CD253" s="221"/>
      <c r="CE253" s="221"/>
      <c r="CF253" s="221"/>
      <c r="CG253" s="221"/>
      <c r="CH253" s="221"/>
      <c r="CI253" s="221"/>
      <c r="CJ253" s="221"/>
      <c r="CK253" s="221"/>
      <c r="CL253" s="221"/>
      <c r="CM253" s="221"/>
      <c r="CN253" s="221"/>
      <c r="CO253" s="221"/>
      <c r="CP253" s="221"/>
      <c r="CQ253" s="221"/>
      <c r="CR253" s="221"/>
      <c r="CS253" s="221"/>
      <c r="CT253" s="221"/>
      <c r="CU253" s="221"/>
      <c r="CV253" s="221"/>
      <c r="CW253" s="221"/>
      <c r="CX253" s="221"/>
      <c r="CY253" s="221"/>
      <c r="CZ253" s="221"/>
      <c r="DA253" s="221"/>
      <c r="DB253" s="221"/>
      <c r="DC253" s="221"/>
      <c r="DD253" s="221"/>
      <c r="DE253" s="221"/>
      <c r="DF253" s="221"/>
      <c r="DG253" s="221"/>
      <c r="DH253" s="221"/>
      <c r="DI253" s="221"/>
      <c r="DJ253" s="221"/>
      <c r="DK253" s="221"/>
      <c r="DL253" s="221"/>
      <c r="DM253" s="221"/>
      <c r="DN253" s="221"/>
      <c r="DO253" s="221"/>
      <c r="DP253" s="221"/>
      <c r="DQ253" s="221"/>
      <c r="DR253" s="221"/>
      <c r="DS253" s="221"/>
      <c r="DT253" s="221"/>
      <c r="DU253" s="221"/>
      <c r="DV253" s="221"/>
      <c r="DW253" s="221"/>
      <c r="DX253" s="221"/>
      <c r="DY253" s="221"/>
      <c r="DZ253" s="221"/>
      <c r="EA253" s="221"/>
      <c r="EB253" s="221"/>
      <c r="EC253" s="221"/>
      <c r="ED253" s="221"/>
      <c r="EE253" s="221"/>
      <c r="EF253" s="221"/>
      <c r="EG253" s="221"/>
      <c r="EH253" s="221"/>
      <c r="EI253" s="221"/>
      <c r="EJ253" s="221"/>
      <c r="EK253" s="221"/>
      <c r="EL253" s="221"/>
      <c r="EM253" s="221"/>
      <c r="EN253" s="221"/>
      <c r="EO253" s="221"/>
      <c r="EP253" s="221"/>
      <c r="EQ253" s="221"/>
      <c r="ER253" s="221"/>
      <c r="ES253" s="221"/>
      <c r="ET253" s="221"/>
      <c r="EU253" s="221"/>
      <c r="EV253" s="221"/>
      <c r="EW253" s="221"/>
      <c r="EX253" s="221"/>
      <c r="EY253" s="221"/>
      <c r="EZ253" s="221"/>
      <c r="FA253" s="221"/>
      <c r="FB253" s="221"/>
      <c r="FC253" s="221"/>
      <c r="FD253" s="221"/>
      <c r="FE253" s="221"/>
      <c r="FF253" s="221"/>
      <c r="FG253" s="221"/>
      <c r="FH253" s="221"/>
      <c r="FI253" s="221"/>
      <c r="FJ253" s="221"/>
      <c r="FK253" s="221"/>
      <c r="FL253" s="221"/>
      <c r="FM253" s="221"/>
      <c r="FN253" s="221"/>
      <c r="FO253" s="221"/>
      <c r="FP253" s="221"/>
      <c r="FQ253" s="221"/>
      <c r="FR253" s="221"/>
      <c r="FS253" s="221"/>
      <c r="FT253" s="221"/>
      <c r="FU253" s="221"/>
      <c r="FV253" s="221"/>
      <c r="FW253" s="221"/>
      <c r="FX253" s="221"/>
      <c r="FY253" s="221"/>
      <c r="FZ253" s="221"/>
      <c r="GA253" s="221"/>
      <c r="GB253" s="221"/>
      <c r="GC253" s="221"/>
      <c r="GD253" s="221"/>
      <c r="GE253" s="221"/>
      <c r="GF253" s="221"/>
      <c r="GG253" s="221"/>
      <c r="GH253" s="221"/>
      <c r="GI253" s="221"/>
      <c r="GJ253" s="221"/>
      <c r="GK253" s="221"/>
      <c r="GL253" s="221"/>
      <c r="GM253" s="221"/>
      <c r="GN253" s="221"/>
      <c r="GO253" s="221"/>
      <c r="GP253" s="221"/>
      <c r="GQ253" s="221"/>
      <c r="GR253" s="221"/>
      <c r="GS253" s="221"/>
      <c r="GT253" s="221"/>
      <c r="GU253" s="221"/>
      <c r="GV253" s="221"/>
      <c r="GW253" s="221"/>
      <c r="GX253" s="221"/>
      <c r="GY253" s="221"/>
      <c r="GZ253" s="221"/>
      <c r="HA253" s="221"/>
      <c r="HB253" s="221"/>
      <c r="HC253" s="221"/>
      <c r="HD253" s="221"/>
      <c r="HE253" s="221"/>
      <c r="HF253" s="221"/>
      <c r="HG253" s="221"/>
      <c r="HH253" s="221"/>
      <c r="HI253" s="221"/>
      <c r="HJ253" s="221"/>
      <c r="HK253" s="221"/>
      <c r="HL253" s="221"/>
      <c r="HM253" s="221"/>
      <c r="HN253" s="221"/>
      <c r="HO253" s="221"/>
      <c r="HP253" s="221"/>
      <c r="HQ253" s="221"/>
      <c r="HR253" s="221"/>
      <c r="HS253" s="221"/>
      <c r="HT253" s="221"/>
      <c r="HU253" s="221"/>
      <c r="HV253" s="221"/>
      <c r="HW253" s="221"/>
      <c r="HX253" s="221"/>
      <c r="HY253" s="221"/>
      <c r="HZ253" s="221"/>
      <c r="IA253" s="221"/>
      <c r="IB253" s="221"/>
      <c r="IC253" s="221"/>
      <c r="ID253" s="221"/>
      <c r="IE253" s="221"/>
      <c r="IF253" s="221"/>
      <c r="IG253" s="221"/>
      <c r="IH253" s="221"/>
      <c r="II253" s="221"/>
      <c r="IJ253" s="221"/>
      <c r="IK253" s="221"/>
      <c r="IL253" s="221"/>
      <c r="IM253" s="221"/>
      <c r="IN253" s="221"/>
      <c r="IO253" s="221"/>
      <c r="IP253" s="221"/>
      <c r="IQ253" s="221"/>
      <c r="IR253" s="221"/>
      <c r="IS253" s="221"/>
      <c r="IT253" s="221"/>
      <c r="IU253" s="221"/>
      <c r="IV253" s="221"/>
      <c r="IW253" s="221"/>
      <c r="IX253" s="221"/>
      <c r="IY253" s="221"/>
      <c r="IZ253" s="221"/>
      <c r="JA253" s="221"/>
      <c r="JB253" s="221"/>
      <c r="JC253" s="221"/>
      <c r="JD253" s="221"/>
      <c r="JE253" s="221"/>
      <c r="JF253" s="221"/>
      <c r="JG253" s="221"/>
      <c r="JH253" s="221"/>
      <c r="JI253" s="221"/>
      <c r="JJ253" s="221"/>
      <c r="JK253" s="221"/>
      <c r="JL253" s="221"/>
      <c r="JM253" s="221"/>
      <c r="JN253" s="221"/>
      <c r="JO253" s="221"/>
      <c r="JP253" s="221"/>
      <c r="JQ253" s="221"/>
      <c r="JR253" s="221"/>
      <c r="JS253" s="221"/>
      <c r="JT253" s="221"/>
      <c r="JU253" s="221"/>
      <c r="JV253" s="221"/>
      <c r="JW253" s="221"/>
      <c r="JX253" s="221"/>
      <c r="JY253" s="221"/>
      <c r="JZ253" s="221"/>
      <c r="KA253" s="221"/>
      <c r="KB253" s="221"/>
      <c r="KC253" s="221"/>
      <c r="KD253" s="221"/>
      <c r="KE253" s="221"/>
      <c r="KF253" s="221"/>
      <c r="KG253" s="221"/>
      <c r="KH253" s="221"/>
      <c r="KI253" s="221"/>
      <c r="KJ253" s="221"/>
      <c r="KK253" s="221"/>
      <c r="KL253" s="221"/>
      <c r="KM253" s="221"/>
      <c r="KN253" s="221"/>
      <c r="KO253" s="221"/>
      <c r="KP253" s="221"/>
      <c r="KQ253" s="221"/>
      <c r="KR253" s="221"/>
      <c r="KS253" s="221"/>
      <c r="KT253" s="221"/>
      <c r="KU253" s="221"/>
      <c r="KV253" s="221"/>
      <c r="KW253" s="221"/>
      <c r="KX253" s="221"/>
      <c r="KY253" s="221"/>
      <c r="KZ253" s="221"/>
      <c r="LA253" s="221"/>
      <c r="LB253" s="221"/>
      <c r="LC253" s="221"/>
      <c r="LD253" s="221"/>
      <c r="LE253" s="221"/>
      <c r="LF253" s="221"/>
      <c r="LG253" s="221"/>
      <c r="LH253" s="221"/>
      <c r="LI253" s="221"/>
      <c r="LJ253" s="221"/>
      <c r="LK253" s="221"/>
      <c r="LL253" s="221"/>
      <c r="LM253" s="221"/>
      <c r="LN253" s="221"/>
      <c r="LO253" s="221"/>
      <c r="LP253" s="221"/>
      <c r="LQ253" s="221"/>
      <c r="LR253" s="221"/>
      <c r="LS253" s="221"/>
      <c r="LT253" s="221"/>
      <c r="LU253" s="221"/>
      <c r="LV253" s="221"/>
      <c r="LW253" s="221"/>
      <c r="LX253" s="221"/>
      <c r="LY253" s="221"/>
      <c r="LZ253" s="221"/>
      <c r="MA253" s="221"/>
      <c r="MB253" s="221"/>
      <c r="MC253" s="221"/>
      <c r="MD253" s="221"/>
      <c r="ME253" s="221"/>
      <c r="MF253" s="221"/>
      <c r="MG253" s="221"/>
      <c r="MH253" s="221"/>
      <c r="MI253" s="221"/>
      <c r="MJ253" s="221"/>
      <c r="MK253" s="221"/>
      <c r="ML253" s="221"/>
      <c r="MM253" s="221"/>
      <c r="MN253" s="221"/>
      <c r="MO253" s="221"/>
      <c r="MP253" s="221"/>
      <c r="MQ253" s="221"/>
      <c r="MR253" s="221"/>
      <c r="MS253" s="221"/>
      <c r="MT253" s="221"/>
      <c r="MU253" s="221"/>
      <c r="MV253" s="221"/>
      <c r="MW253" s="221"/>
      <c r="MX253" s="221"/>
      <c r="MY253" s="221"/>
      <c r="MZ253" s="221"/>
      <c r="NA253" s="221"/>
      <c r="NB253" s="221"/>
      <c r="NC253" s="221"/>
      <c r="ND253" s="221"/>
      <c r="NE253" s="221"/>
      <c r="NF253" s="221"/>
      <c r="NG253" s="221"/>
      <c r="NH253" s="221"/>
      <c r="NI253" s="221"/>
      <c r="NJ253" s="221"/>
      <c r="NK253" s="221"/>
      <c r="NL253" s="221"/>
      <c r="NM253" s="221"/>
      <c r="NN253" s="221"/>
      <c r="NO253" s="221"/>
      <c r="NP253" s="221"/>
      <c r="NQ253" s="221"/>
      <c r="NR253" s="221"/>
      <c r="NS253" s="221"/>
      <c r="NT253" s="221"/>
      <c r="NU253" s="221"/>
      <c r="NV253" s="221"/>
      <c r="NW253" s="221"/>
      <c r="NX253" s="221"/>
      <c r="NY253" s="221"/>
      <c r="NZ253" s="221"/>
      <c r="OA253" s="221"/>
      <c r="OB253" s="221"/>
      <c r="OC253" s="221"/>
      <c r="OD253" s="221"/>
      <c r="OE253" s="221"/>
      <c r="OF253" s="221"/>
      <c r="OG253" s="221"/>
      <c r="OH253" s="221"/>
      <c r="OI253" s="221"/>
      <c r="OJ253" s="221"/>
      <c r="OK253" s="221"/>
      <c r="OL253" s="221"/>
      <c r="OM253" s="221"/>
      <c r="ON253" s="221"/>
      <c r="OO253" s="221"/>
      <c r="OP253" s="221"/>
      <c r="OQ253" s="221"/>
      <c r="OR253" s="221"/>
      <c r="OS253" s="221"/>
      <c r="OT253" s="221"/>
      <c r="OU253" s="221"/>
      <c r="OV253" s="221"/>
      <c r="OW253" s="221"/>
      <c r="OX253" s="221"/>
      <c r="OY253" s="221"/>
      <c r="OZ253" s="221"/>
      <c r="PA253" s="221"/>
      <c r="PB253" s="221"/>
      <c r="PC253" s="221"/>
      <c r="PD253" s="221"/>
      <c r="PE253" s="221"/>
      <c r="PF253" s="221"/>
      <c r="PG253" s="221"/>
      <c r="PH253" s="221"/>
      <c r="PI253" s="221"/>
      <c r="PJ253" s="221"/>
      <c r="PK253" s="221"/>
      <c r="PL253" s="221"/>
      <c r="PM253" s="221"/>
      <c r="PN253" s="221"/>
      <c r="PO253" s="221"/>
      <c r="PP253" s="221"/>
      <c r="PQ253" s="221"/>
      <c r="PR253" s="221"/>
      <c r="PS253" s="221"/>
      <c r="PT253" s="221"/>
      <c r="PU253" s="221"/>
      <c r="PV253" s="221"/>
      <c r="PW253" s="221"/>
      <c r="PX253" s="221"/>
      <c r="PY253" s="221"/>
      <c r="PZ253" s="221"/>
      <c r="QA253" s="221"/>
      <c r="QB253" s="221"/>
      <c r="QC253" s="221"/>
      <c r="QD253" s="221"/>
      <c r="QE253" s="221"/>
      <c r="QF253" s="221"/>
      <c r="QG253" s="221"/>
      <c r="QH253" s="221"/>
      <c r="QI253" s="221"/>
      <c r="QJ253" s="221"/>
      <c r="QK253" s="221"/>
      <c r="QL253" s="221"/>
      <c r="QM253" s="221"/>
      <c r="QN253" s="221"/>
      <c r="QO253" s="221"/>
      <c r="QP253" s="221"/>
      <c r="QQ253" s="221"/>
      <c r="QR253" s="221"/>
      <c r="QS253" s="221"/>
      <c r="QT253" s="221"/>
      <c r="QU253" s="221"/>
      <c r="QV253" s="221"/>
      <c r="QW253" s="221"/>
      <c r="QX253" s="221"/>
      <c r="QY253" s="221"/>
      <c r="QZ253" s="221"/>
      <c r="RA253" s="221"/>
      <c r="RB253" s="221"/>
      <c r="RC253" s="221"/>
      <c r="RD253" s="221"/>
      <c r="RE253" s="221"/>
      <c r="RF253" s="221"/>
      <c r="RG253" s="221"/>
      <c r="RH253" s="221"/>
      <c r="RI253" s="221"/>
      <c r="RJ253" s="221"/>
      <c r="RK253" s="221"/>
      <c r="RL253" s="221"/>
      <c r="RM253" s="221"/>
      <c r="RN253" s="221"/>
      <c r="RO253" s="221"/>
      <c r="RP253" s="221"/>
      <c r="RQ253" s="221"/>
      <c r="RR253" s="221"/>
      <c r="RS253" s="221"/>
      <c r="RT253" s="221"/>
      <c r="RU253" s="221"/>
      <c r="RV253" s="221"/>
      <c r="RW253" s="221"/>
      <c r="RX253" s="221"/>
      <c r="RY253" s="221"/>
      <c r="RZ253" s="221"/>
      <c r="SA253" s="221"/>
      <c r="SB253" s="221"/>
      <c r="SC253" s="221"/>
      <c r="SD253" s="221"/>
      <c r="SE253" s="221"/>
      <c r="SF253" s="221"/>
      <c r="SG253" s="221"/>
      <c r="SH253" s="221"/>
      <c r="SI253" s="221"/>
      <c r="SJ253" s="221"/>
      <c r="SK253" s="221"/>
      <c r="SL253" s="221"/>
      <c r="SM253" s="221"/>
      <c r="SN253" s="221"/>
      <c r="SO253" s="221"/>
      <c r="SP253" s="221"/>
      <c r="SQ253" s="221"/>
      <c r="SR253" s="221"/>
      <c r="SS253" s="221"/>
      <c r="ST253" s="221"/>
      <c r="SU253" s="221"/>
      <c r="SV253" s="221"/>
      <c r="SW253" s="221"/>
      <c r="SX253" s="221"/>
      <c r="SY253" s="221"/>
      <c r="SZ253" s="221"/>
      <c r="TA253" s="221"/>
      <c r="TB253" s="221"/>
      <c r="TC253" s="221"/>
      <c r="TD253" s="221"/>
      <c r="TE253" s="221"/>
      <c r="TF253" s="221"/>
      <c r="TG253" s="221"/>
      <c r="TH253" s="221"/>
      <c r="TI253" s="221"/>
      <c r="TJ253" s="221"/>
      <c r="TK253" s="221"/>
      <c r="TL253" s="221"/>
      <c r="TM253" s="221"/>
      <c r="TN253" s="221"/>
      <c r="TO253" s="221"/>
      <c r="TP253" s="221"/>
      <c r="TQ253" s="221"/>
      <c r="TR253" s="221"/>
      <c r="TS253" s="221"/>
      <c r="TT253" s="221"/>
      <c r="TU253" s="221"/>
      <c r="TV253" s="221"/>
      <c r="TW253" s="221"/>
      <c r="TX253" s="221"/>
      <c r="TY253" s="221"/>
      <c r="TZ253" s="221"/>
      <c r="UA253" s="221"/>
      <c r="UB253" s="221"/>
      <c r="UC253" s="221"/>
      <c r="UD253" s="221"/>
      <c r="UE253" s="221"/>
      <c r="UF253" s="221"/>
      <c r="UG253" s="221"/>
      <c r="UH253" s="221"/>
      <c r="UI253" s="221"/>
      <c r="UJ253" s="221"/>
      <c r="UK253" s="221"/>
      <c r="UL253" s="221"/>
      <c r="UM253" s="221"/>
      <c r="UN253" s="221"/>
      <c r="UO253" s="221"/>
      <c r="UP253" s="221"/>
      <c r="UQ253" s="221"/>
      <c r="UR253" s="221"/>
      <c r="US253" s="221"/>
      <c r="UT253" s="221"/>
      <c r="UU253" s="221"/>
      <c r="UV253" s="221"/>
      <c r="UW253" s="221"/>
      <c r="UX253" s="221"/>
      <c r="UY253" s="221"/>
      <c r="UZ253" s="221"/>
      <c r="VA253" s="221"/>
      <c r="VB253" s="221"/>
      <c r="VC253" s="221"/>
      <c r="VD253" s="221"/>
      <c r="VE253" s="221"/>
      <c r="VF253" s="221"/>
      <c r="VG253" s="221"/>
      <c r="VH253" s="221"/>
      <c r="VI253" s="221"/>
      <c r="VJ253" s="221"/>
      <c r="VK253" s="221"/>
      <c r="VL253" s="221"/>
      <c r="VM253" s="221"/>
      <c r="VN253" s="221"/>
      <c r="VO253" s="221"/>
      <c r="VP253" s="221"/>
      <c r="VQ253" s="221"/>
      <c r="VR253" s="221"/>
      <c r="VS253" s="221"/>
      <c r="VT253" s="221"/>
      <c r="VU253" s="221"/>
      <c r="VV253" s="221"/>
      <c r="VW253" s="221"/>
      <c r="VX253" s="221"/>
      <c r="VY253" s="221"/>
      <c r="VZ253" s="221"/>
      <c r="WA253" s="221"/>
      <c r="WB253" s="221"/>
      <c r="WC253" s="221"/>
      <c r="WD253" s="221"/>
      <c r="WE253" s="221"/>
      <c r="WF253" s="221"/>
      <c r="WG253" s="221"/>
      <c r="WH253" s="221"/>
      <c r="WI253" s="221"/>
      <c r="WJ253" s="221"/>
      <c r="WK253" s="221"/>
      <c r="WL253" s="221"/>
      <c r="WM253" s="221"/>
      <c r="WN253" s="221"/>
      <c r="WO253" s="221"/>
      <c r="WP253" s="221"/>
      <c r="WQ253" s="221"/>
      <c r="WR253" s="221"/>
      <c r="WS253" s="221"/>
      <c r="WT253" s="221"/>
      <c r="WU253" s="221"/>
      <c r="WV253" s="221"/>
      <c r="WW253" s="221"/>
      <c r="WX253" s="221"/>
      <c r="WY253" s="221"/>
      <c r="WZ253" s="221"/>
      <c r="XA253" s="221"/>
      <c r="XB253" s="221"/>
      <c r="XC253" s="221"/>
      <c r="XD253" s="221"/>
      <c r="XE253" s="221"/>
      <c r="XF253" s="221"/>
      <c r="XG253" s="221"/>
      <c r="XH253" s="221"/>
      <c r="XI253" s="221"/>
      <c r="XJ253" s="221"/>
      <c r="XK253" s="221"/>
      <c r="XL253" s="221"/>
      <c r="XM253" s="221"/>
      <c r="XN253" s="221"/>
      <c r="XO253" s="221"/>
      <c r="XP253" s="221"/>
      <c r="XQ253" s="221"/>
      <c r="XR253" s="221"/>
      <c r="XS253" s="221"/>
      <c r="XT253" s="221"/>
      <c r="XU253" s="221"/>
      <c r="XV253" s="221"/>
      <c r="XW253" s="221"/>
      <c r="XX253" s="221"/>
      <c r="XY253" s="221"/>
      <c r="XZ253" s="221"/>
      <c r="YA253" s="221"/>
      <c r="YB253" s="221"/>
      <c r="YC253" s="221"/>
      <c r="YD253" s="221"/>
      <c r="YE253" s="221"/>
      <c r="YF253" s="221"/>
      <c r="YG253" s="221"/>
      <c r="YH253" s="221"/>
      <c r="YI253" s="221"/>
      <c r="YJ253" s="221"/>
      <c r="YK253" s="221"/>
      <c r="YL253" s="221"/>
      <c r="YM253" s="221"/>
      <c r="YN253" s="221"/>
      <c r="YO253" s="221"/>
      <c r="YP253" s="221"/>
      <c r="YQ253" s="221"/>
      <c r="YR253" s="221"/>
      <c r="YS253" s="221"/>
      <c r="YT253" s="221"/>
      <c r="YU253" s="221"/>
      <c r="YV253" s="221"/>
      <c r="YW253" s="221"/>
      <c r="YX253" s="221"/>
      <c r="YY253" s="221"/>
      <c r="YZ253" s="221"/>
      <c r="ZA253" s="221"/>
      <c r="ZB253" s="221"/>
      <c r="ZC253" s="221"/>
      <c r="ZD253" s="221"/>
      <c r="ZE253" s="221"/>
      <c r="ZF253" s="221"/>
      <c r="ZG253" s="221"/>
      <c r="ZH253" s="221"/>
      <c r="ZI253" s="221"/>
      <c r="ZJ253" s="221"/>
      <c r="ZK253" s="221"/>
      <c r="ZL253" s="221"/>
      <c r="ZM253" s="221"/>
      <c r="ZN253" s="221"/>
      <c r="ZO253" s="221"/>
      <c r="ZP253" s="221"/>
      <c r="ZQ253" s="221"/>
      <c r="ZR253" s="221"/>
      <c r="ZS253" s="221"/>
      <c r="ZT253" s="221"/>
      <c r="ZU253" s="221"/>
      <c r="ZV253" s="221"/>
      <c r="ZW253" s="221"/>
      <c r="ZX253" s="221"/>
      <c r="ZY253" s="221"/>
      <c r="ZZ253" s="221"/>
      <c r="AAA253" s="221"/>
      <c r="AAB253" s="221"/>
      <c r="AAC253" s="221"/>
      <c r="AAD253" s="221"/>
      <c r="AAE253" s="221"/>
      <c r="AAF253" s="221"/>
      <c r="AAG253" s="221"/>
      <c r="AAH253" s="221"/>
      <c r="AAI253" s="221"/>
      <c r="AAJ253" s="221"/>
      <c r="AAK253" s="221"/>
      <c r="AAL253" s="221"/>
      <c r="AAM253" s="221"/>
      <c r="AAN253" s="221"/>
      <c r="AAO253" s="221"/>
      <c r="AAP253" s="221"/>
      <c r="AAQ253" s="221"/>
      <c r="AAR253" s="221"/>
      <c r="AAS253" s="221"/>
      <c r="AAT253" s="221"/>
      <c r="AAU253" s="221"/>
      <c r="AAV253" s="221"/>
      <c r="AAW253" s="221"/>
      <c r="AAX253" s="221"/>
      <c r="AAY253" s="221"/>
      <c r="AAZ253" s="221"/>
      <c r="ABA253" s="221"/>
      <c r="ABB253" s="221"/>
      <c r="ABC253" s="221"/>
      <c r="ABD253" s="221"/>
      <c r="ABE253" s="221"/>
      <c r="ABF253" s="221"/>
      <c r="ABG253" s="221"/>
      <c r="ABH253" s="221"/>
      <c r="ABI253" s="221"/>
      <c r="ABJ253" s="221"/>
      <c r="ABK253" s="221"/>
      <c r="ABL253" s="221"/>
      <c r="ABM253" s="221"/>
      <c r="ABN253" s="221"/>
      <c r="ABO253" s="221"/>
      <c r="ABP253" s="221"/>
      <c r="ABQ253" s="221"/>
      <c r="ABR253" s="221"/>
      <c r="ABS253" s="221"/>
      <c r="ABT253" s="221"/>
      <c r="ABU253" s="221"/>
      <c r="ABV253" s="221"/>
      <c r="ABW253" s="221"/>
      <c r="ABX253" s="221"/>
      <c r="ABY253" s="221"/>
      <c r="ABZ253" s="221"/>
      <c r="ACA253" s="221"/>
      <c r="ACB253" s="221"/>
      <c r="ACC253" s="221"/>
      <c r="ACD253" s="221"/>
      <c r="ACE253" s="221"/>
      <c r="ACF253" s="221"/>
      <c r="ACG253" s="221"/>
      <c r="ACH253" s="221"/>
      <c r="ACI253" s="221"/>
      <c r="ACJ253" s="221"/>
      <c r="ACK253" s="221"/>
      <c r="ACL253" s="221"/>
      <c r="ACM253" s="221"/>
      <c r="ACN253" s="221"/>
      <c r="ACO253" s="221"/>
      <c r="ACP253" s="221"/>
      <c r="ACQ253" s="221"/>
      <c r="ACR253" s="221"/>
      <c r="ACS253" s="221"/>
      <c r="ACT253" s="221"/>
      <c r="ACU253" s="221"/>
      <c r="ACV253" s="221"/>
      <c r="ACW253" s="221"/>
      <c r="ACX253" s="221"/>
      <c r="ACY253" s="221"/>
      <c r="ACZ253" s="221"/>
      <c r="ADA253" s="221"/>
      <c r="ADB253" s="221"/>
      <c r="ADC253" s="221"/>
      <c r="ADD253" s="221"/>
      <c r="ADE253" s="221"/>
      <c r="ADF253" s="221"/>
      <c r="ADG253" s="221"/>
      <c r="ADH253" s="221"/>
      <c r="ADI253" s="221"/>
      <c r="ADJ253" s="221"/>
      <c r="ADK253" s="221"/>
      <c r="ADL253" s="221"/>
      <c r="ADM253" s="221"/>
      <c r="ADN253" s="221"/>
      <c r="ADO253" s="221"/>
      <c r="ADP253" s="221"/>
      <c r="ADQ253" s="221"/>
      <c r="ADR253" s="221"/>
      <c r="ADS253" s="221"/>
      <c r="ADT253" s="221"/>
      <c r="ADU253" s="221"/>
      <c r="ADV253" s="221"/>
      <c r="ADW253" s="221"/>
      <c r="ADX253" s="221"/>
      <c r="ADY253" s="221"/>
      <c r="ADZ253" s="221"/>
      <c r="AEA253" s="221"/>
      <c r="AEB253" s="221"/>
      <c r="AEC253" s="221"/>
      <c r="AED253" s="221"/>
      <c r="AEE253" s="221"/>
      <c r="AEF253" s="221"/>
      <c r="AEG253" s="221"/>
      <c r="AEH253" s="221"/>
      <c r="AEI253" s="221"/>
      <c r="AEJ253" s="221"/>
      <c r="AEK253" s="221"/>
      <c r="AEL253" s="221"/>
      <c r="AEM253" s="221"/>
      <c r="AEN253" s="221"/>
      <c r="AEO253" s="221"/>
      <c r="AEP253" s="221"/>
      <c r="AEQ253" s="221"/>
      <c r="AER253" s="221"/>
      <c r="AES253" s="221"/>
      <c r="AET253" s="221"/>
      <c r="AEU253" s="221"/>
      <c r="AEV253" s="221"/>
      <c r="AEW253" s="221"/>
      <c r="AEX253" s="221"/>
      <c r="AEY253" s="221"/>
      <c r="AEZ253" s="221"/>
      <c r="AFA253" s="221"/>
      <c r="AFB253" s="221"/>
      <c r="AFC253" s="221"/>
      <c r="AFD253" s="221"/>
      <c r="AFE253" s="221"/>
      <c r="AFF253" s="221"/>
      <c r="AFG253" s="221"/>
      <c r="AFH253" s="221"/>
      <c r="AFI253" s="221"/>
      <c r="AFJ253" s="221"/>
      <c r="AFK253" s="221"/>
      <c r="AFL253" s="221"/>
      <c r="AFM253" s="221"/>
      <c r="AFN253" s="221"/>
      <c r="AFO253" s="221"/>
      <c r="AFP253" s="221"/>
      <c r="AFQ253" s="221"/>
      <c r="AFR253" s="221"/>
      <c r="AFS253" s="221"/>
      <c r="AFT253" s="221"/>
      <c r="AFU253" s="221"/>
      <c r="AFV253" s="221"/>
      <c r="AFW253" s="221"/>
      <c r="AFX253" s="221"/>
      <c r="AFY253" s="221"/>
      <c r="AFZ253" s="221"/>
      <c r="AGA253" s="221"/>
      <c r="AGB253" s="221"/>
      <c r="AGC253" s="221"/>
      <c r="AGD253" s="221"/>
      <c r="AGE253" s="221"/>
      <c r="AGF253" s="221"/>
      <c r="AGG253" s="221"/>
      <c r="AGH253" s="221"/>
      <c r="AGI253" s="221"/>
      <c r="AGJ253" s="221"/>
      <c r="AGK253" s="221"/>
      <c r="AGL253" s="221"/>
      <c r="AGM253" s="221"/>
      <c r="AGN253" s="221"/>
      <c r="AGO253" s="221"/>
      <c r="AGP253" s="221"/>
      <c r="AGQ253" s="221"/>
      <c r="AGR253" s="221"/>
      <c r="AGS253" s="221"/>
      <c r="AGT253" s="221"/>
      <c r="AGU253" s="221"/>
      <c r="AGV253" s="221"/>
      <c r="AGW253" s="221"/>
      <c r="AGX253" s="221"/>
      <c r="AGY253" s="221"/>
      <c r="AGZ253" s="221"/>
      <c r="AHA253" s="221"/>
      <c r="AHB253" s="221"/>
      <c r="AHC253" s="221"/>
      <c r="AHD253" s="221"/>
      <c r="AHE253" s="221"/>
      <c r="AHF253" s="221"/>
      <c r="AHG253" s="221"/>
      <c r="AHH253" s="221"/>
      <c r="AHI253" s="221"/>
      <c r="AHJ253" s="221"/>
      <c r="AHK253" s="221"/>
      <c r="AHL253" s="221"/>
      <c r="AHM253" s="221"/>
      <c r="AHN253" s="221"/>
      <c r="AHO253" s="221"/>
      <c r="AHP253" s="221"/>
      <c r="AHQ253" s="221"/>
      <c r="AHR253" s="221"/>
      <c r="AHS253" s="221"/>
      <c r="AHT253" s="221"/>
      <c r="AHU253" s="221"/>
      <c r="AHV253" s="221"/>
      <c r="AHW253" s="221"/>
      <c r="AHX253" s="221"/>
      <c r="AHY253" s="221"/>
      <c r="AHZ253" s="221"/>
      <c r="AIA253" s="221"/>
      <c r="AIB253" s="221"/>
      <c r="AIC253" s="221"/>
      <c r="AID253" s="221"/>
      <c r="AIE253" s="221"/>
      <c r="AIF253" s="221"/>
      <c r="AIG253" s="221"/>
      <c r="AIH253" s="221"/>
      <c r="AII253" s="221"/>
      <c r="AIJ253" s="221"/>
      <c r="AIK253" s="221"/>
      <c r="AIL253" s="221"/>
      <c r="AIM253" s="221"/>
      <c r="AIN253" s="221"/>
      <c r="AIO253" s="221"/>
      <c r="AIP253" s="221"/>
      <c r="AIQ253" s="221"/>
      <c r="AIR253" s="221"/>
      <c r="AIS253" s="221"/>
      <c r="AIT253" s="221"/>
      <c r="AIU253" s="221"/>
      <c r="AIV253" s="221"/>
      <c r="AIW253" s="221"/>
      <c r="AIX253" s="221"/>
      <c r="AIY253" s="221"/>
      <c r="AIZ253" s="221"/>
      <c r="AJA253" s="221"/>
      <c r="AJB253" s="221"/>
      <c r="AJC253" s="221"/>
      <c r="AJD253" s="221"/>
      <c r="AJE253" s="221"/>
      <c r="AJF253" s="221"/>
      <c r="AJG253" s="221"/>
      <c r="AJH253" s="221"/>
      <c r="AJI253" s="221"/>
      <c r="AJJ253" s="221"/>
      <c r="AJK253" s="221"/>
      <c r="AJL253" s="221"/>
      <c r="AJM253" s="221"/>
      <c r="AJN253" s="221"/>
      <c r="AJO253" s="221"/>
      <c r="AJP253" s="221"/>
      <c r="AJQ253" s="221"/>
      <c r="AJR253" s="221"/>
      <c r="AJS253" s="221"/>
      <c r="AJT253" s="221"/>
      <c r="AJU253" s="221"/>
      <c r="AJV253" s="221"/>
      <c r="AJW253" s="221"/>
      <c r="AJX253" s="221"/>
      <c r="AJY253" s="221"/>
      <c r="AJZ253" s="221"/>
      <c r="AKA253" s="221"/>
      <c r="AKB253" s="221"/>
      <c r="AKC253" s="221"/>
      <c r="AKD253" s="221"/>
      <c r="AKE253" s="221"/>
      <c r="AKF253" s="221"/>
      <c r="AKG253" s="221"/>
      <c r="AKH253" s="221"/>
      <c r="AKI253" s="221"/>
      <c r="AKJ253" s="221"/>
      <c r="AKK253" s="221"/>
      <c r="AKL253" s="221"/>
      <c r="AKM253" s="221"/>
      <c r="AKN253" s="221"/>
      <c r="AKO253" s="221"/>
      <c r="AKP253" s="221"/>
      <c r="AKQ253" s="221"/>
      <c r="AKR253" s="221"/>
      <c r="AKS253" s="221"/>
      <c r="AKT253" s="221"/>
      <c r="AKU253" s="221"/>
      <c r="AKV253" s="221"/>
      <c r="AKW253" s="221"/>
      <c r="AKX253" s="221"/>
      <c r="AKY253" s="221"/>
      <c r="AKZ253" s="221"/>
      <c r="ALA253" s="221"/>
      <c r="ALB253" s="221"/>
      <c r="ALC253" s="221"/>
      <c r="ALD253" s="221"/>
      <c r="ALE253" s="221"/>
      <c r="ALF253" s="221"/>
      <c r="ALG253" s="221"/>
      <c r="ALH253" s="221"/>
      <c r="ALI253" s="221"/>
      <c r="ALJ253" s="221"/>
      <c r="ALK253" s="221"/>
      <c r="ALL253" s="221"/>
      <c r="ALM253" s="221"/>
      <c r="ALN253" s="221"/>
      <c r="ALO253" s="221"/>
      <c r="ALP253" s="221"/>
      <c r="ALQ253" s="221"/>
      <c r="ALR253" s="221"/>
      <c r="ALS253" s="221"/>
      <c r="ALT253" s="221"/>
      <c r="ALU253" s="221"/>
      <c r="ALV253" s="221"/>
      <c r="ALW253" s="221"/>
      <c r="ALX253" s="221"/>
      <c r="ALY253" s="221"/>
      <c r="ALZ253" s="221"/>
      <c r="AMA253" s="221"/>
      <c r="AMB253" s="221"/>
      <c r="AMC253" s="221"/>
      <c r="AMD253" s="221"/>
      <c r="AME253" s="221"/>
      <c r="AMF253" s="221"/>
      <c r="AMG253" s="221"/>
      <c r="AMH253" s="221"/>
      <c r="AMI253" s="221"/>
      <c r="AMJ253" s="221"/>
      <c r="AMK253" s="221"/>
      <c r="AML253" s="221"/>
      <c r="AMM253" s="221"/>
      <c r="AMN253" s="221"/>
      <c r="AMO253" s="221"/>
      <c r="AMP253" s="221"/>
      <c r="AMQ253" s="221"/>
      <c r="AMR253" s="221"/>
      <c r="AMS253" s="221"/>
      <c r="AMT253" s="221"/>
      <c r="AMU253" s="221"/>
      <c r="AMV253" s="221"/>
      <c r="AMW253" s="221"/>
      <c r="AMX253" s="221"/>
      <c r="AMY253" s="221"/>
      <c r="AMZ253" s="221"/>
      <c r="ANA253" s="221"/>
      <c r="ANB253" s="221"/>
      <c r="ANC253" s="221"/>
      <c r="AND253" s="221"/>
      <c r="ANE253" s="221"/>
      <c r="ANF253" s="221"/>
      <c r="ANG253" s="221"/>
      <c r="ANH253" s="221"/>
      <c r="ANI253" s="221"/>
      <c r="ANJ253" s="221"/>
      <c r="ANK253" s="221"/>
      <c r="ANL253" s="221"/>
      <c r="ANM253" s="221"/>
      <c r="ANN253" s="221"/>
      <c r="ANO253" s="221"/>
      <c r="ANP253" s="221"/>
      <c r="ANQ253" s="221"/>
      <c r="ANR253" s="221"/>
      <c r="ANS253" s="221"/>
      <c r="ANT253" s="221"/>
      <c r="ANU253" s="221"/>
      <c r="ANV253" s="221"/>
      <c r="ANW253" s="221"/>
      <c r="ANX253" s="221"/>
      <c r="ANY253" s="221"/>
      <c r="ANZ253" s="221"/>
      <c r="AOA253" s="221"/>
      <c r="AOB253" s="221"/>
      <c r="AOC253" s="221"/>
      <c r="AOD253" s="221"/>
      <c r="AOE253" s="221"/>
      <c r="AOF253" s="221"/>
      <c r="AOG253" s="221"/>
      <c r="AOH253" s="221"/>
      <c r="AOI253" s="221"/>
      <c r="AOJ253" s="221"/>
      <c r="AOK253" s="221"/>
      <c r="AOL253" s="221"/>
      <c r="AOM253" s="221"/>
      <c r="AON253" s="221"/>
      <c r="AOO253" s="221"/>
      <c r="AOP253" s="221"/>
      <c r="AOQ253" s="221"/>
      <c r="AOR253" s="221"/>
      <c r="AOS253" s="221"/>
      <c r="AOT253" s="221"/>
      <c r="AOU253" s="221"/>
      <c r="AOV253" s="221"/>
      <c r="AOW253" s="221"/>
      <c r="AOX253" s="221"/>
      <c r="AOY253" s="221"/>
      <c r="AOZ253" s="221"/>
      <c r="APA253" s="221"/>
      <c r="APB253" s="221"/>
      <c r="APC253" s="221"/>
      <c r="APD253" s="221"/>
      <c r="APE253" s="221"/>
      <c r="APF253" s="221"/>
      <c r="APG253" s="221"/>
      <c r="APH253" s="221"/>
      <c r="API253" s="221"/>
      <c r="APJ253" s="221"/>
      <c r="APK253" s="221"/>
      <c r="APL253" s="221"/>
      <c r="APM253" s="221"/>
      <c r="APN253" s="221"/>
      <c r="APO253" s="221"/>
      <c r="APP253" s="221"/>
      <c r="APQ253" s="221"/>
      <c r="APR253" s="221"/>
      <c r="APS253" s="221"/>
      <c r="APT253" s="221"/>
      <c r="APU253" s="221"/>
      <c r="APV253" s="221"/>
      <c r="APW253" s="221"/>
      <c r="APX253" s="221"/>
      <c r="APY253" s="221"/>
      <c r="APZ253" s="221"/>
      <c r="AQA253" s="221"/>
      <c r="AQB253" s="221"/>
      <c r="AQC253" s="221"/>
      <c r="AQD253" s="221"/>
      <c r="AQE253" s="221"/>
      <c r="AQF253" s="221"/>
      <c r="AQG253" s="221"/>
      <c r="AQH253" s="221"/>
      <c r="AQI253" s="221"/>
      <c r="AQJ253" s="221"/>
      <c r="AQK253" s="221"/>
      <c r="AQL253" s="221"/>
      <c r="AQM253" s="221"/>
      <c r="AQN253" s="221"/>
      <c r="AQO253" s="221"/>
      <c r="AQP253" s="221"/>
      <c r="AQQ253" s="221"/>
      <c r="AQR253" s="221"/>
      <c r="AQS253" s="221"/>
      <c r="AQT253" s="221"/>
      <c r="AQU253" s="221"/>
      <c r="AQV253" s="221"/>
      <c r="AQW253" s="221"/>
      <c r="AQX253" s="221"/>
      <c r="AQY253" s="221"/>
      <c r="AQZ253" s="221"/>
      <c r="ARA253" s="221"/>
      <c r="ARB253" s="221"/>
      <c r="ARC253" s="221"/>
      <c r="ARD253" s="221"/>
      <c r="ARE253" s="221"/>
      <c r="ARF253" s="221"/>
      <c r="ARG253" s="221"/>
      <c r="ARH253" s="221"/>
      <c r="ARI253" s="221"/>
      <c r="ARJ253" s="221"/>
      <c r="ARK253" s="221"/>
      <c r="ARL253" s="221"/>
      <c r="ARM253" s="221"/>
      <c r="ARN253" s="221"/>
      <c r="ARO253" s="221"/>
      <c r="ARP253" s="221"/>
      <c r="ARQ253" s="221"/>
      <c r="ARR253" s="221"/>
      <c r="ARS253" s="221"/>
      <c r="ART253" s="221"/>
      <c r="ARU253" s="221"/>
      <c r="ARV253" s="221"/>
      <c r="ARW253" s="221"/>
      <c r="ARX253" s="221"/>
      <c r="ARY253" s="221"/>
      <c r="ARZ253" s="221"/>
      <c r="ASA253" s="221"/>
      <c r="ASB253" s="221"/>
      <c r="ASC253" s="221"/>
      <c r="ASD253" s="221"/>
      <c r="ASE253" s="221"/>
      <c r="ASF253" s="221"/>
      <c r="ASG253" s="221"/>
      <c r="ASH253" s="221"/>
      <c r="ASI253" s="221"/>
      <c r="ASJ253" s="221"/>
      <c r="ASK253" s="221"/>
      <c r="ASL253" s="221"/>
      <c r="ASM253" s="221"/>
      <c r="ASN253" s="221"/>
      <c r="ASO253" s="221"/>
      <c r="ASP253" s="221"/>
      <c r="ASQ253" s="221"/>
      <c r="ASR253" s="221"/>
      <c r="ASS253" s="221"/>
      <c r="AST253" s="221"/>
      <c r="ASU253" s="221"/>
      <c r="ASV253" s="221"/>
      <c r="ASW253" s="221"/>
      <c r="ASX253" s="221"/>
      <c r="ASY253" s="221"/>
      <c r="ASZ253" s="221"/>
      <c r="ATA253" s="221"/>
      <c r="ATB253" s="221"/>
      <c r="ATC253" s="221"/>
      <c r="ATD253" s="221"/>
      <c r="ATE253" s="221"/>
      <c r="ATF253" s="221"/>
      <c r="ATG253" s="221"/>
      <c r="ATH253" s="221"/>
      <c r="ATI253" s="221"/>
      <c r="ATJ253" s="221"/>
      <c r="ATK253" s="221"/>
      <c r="ATL253" s="221"/>
      <c r="ATM253" s="221"/>
      <c r="ATN253" s="221"/>
      <c r="ATO253" s="221"/>
      <c r="ATP253" s="221"/>
      <c r="ATQ253" s="221"/>
      <c r="ATR253" s="221"/>
      <c r="ATS253" s="221"/>
      <c r="ATT253" s="221"/>
      <c r="ATU253" s="221"/>
      <c r="ATV253" s="221"/>
      <c r="ATW253" s="221"/>
      <c r="ATX253" s="221"/>
      <c r="ATY253" s="221"/>
      <c r="ATZ253" s="221"/>
      <c r="AUA253" s="221"/>
      <c r="AUB253" s="221"/>
      <c r="AUC253" s="221"/>
      <c r="AUD253" s="221"/>
      <c r="AUE253" s="221"/>
      <c r="AUF253" s="221"/>
      <c r="AUG253" s="221"/>
      <c r="AUH253" s="221"/>
      <c r="AUI253" s="221"/>
      <c r="AUJ253" s="221"/>
      <c r="AUK253" s="221"/>
      <c r="AUL253" s="221"/>
      <c r="AUM253" s="221"/>
      <c r="AUN253" s="221"/>
      <c r="AUO253" s="221"/>
      <c r="AUP253" s="221"/>
      <c r="AUQ253" s="221"/>
      <c r="AUR253" s="221"/>
      <c r="AUS253" s="221"/>
      <c r="AUT253" s="221"/>
      <c r="AUU253" s="221"/>
      <c r="AUV253" s="221"/>
      <c r="AUW253" s="221"/>
      <c r="AUX253" s="221"/>
      <c r="AUY253" s="221"/>
      <c r="AUZ253" s="221"/>
      <c r="AVA253" s="221"/>
      <c r="AVB253" s="221"/>
      <c r="AVC253" s="221"/>
      <c r="AVD253" s="221"/>
      <c r="AVE253" s="221"/>
      <c r="AVF253" s="221"/>
      <c r="AVG253" s="221"/>
      <c r="AVH253" s="221"/>
      <c r="AVI253" s="221"/>
      <c r="AVJ253" s="221"/>
      <c r="AVK253" s="221"/>
      <c r="AVL253" s="221"/>
      <c r="AVM253" s="221"/>
      <c r="AVN253" s="221"/>
      <c r="AVO253" s="221"/>
      <c r="AVP253" s="221"/>
      <c r="AVQ253" s="221"/>
      <c r="AVR253" s="221"/>
      <c r="AVS253" s="221"/>
      <c r="AVT253" s="221"/>
      <c r="AVU253" s="221"/>
      <c r="AVV253" s="221"/>
      <c r="AVW253" s="221"/>
      <c r="AVX253" s="221"/>
      <c r="AVY253" s="221"/>
      <c r="AVZ253" s="221"/>
      <c r="AWA253" s="221"/>
      <c r="AWB253" s="221"/>
      <c r="AWC253" s="221"/>
      <c r="AWD253" s="221"/>
      <c r="AWE253" s="221"/>
      <c r="AWF253" s="221"/>
      <c r="AWG253" s="221"/>
      <c r="AWH253" s="221"/>
      <c r="AWI253" s="221"/>
      <c r="AWJ253" s="221"/>
      <c r="AWK253" s="221"/>
      <c r="AWL253" s="221"/>
      <c r="AWM253" s="221"/>
      <c r="AWN253" s="221"/>
      <c r="AWO253" s="221"/>
      <c r="AWP253" s="221"/>
      <c r="AWQ253" s="221"/>
      <c r="AWR253" s="221"/>
      <c r="AWS253" s="221"/>
      <c r="AWT253" s="221"/>
      <c r="AWU253" s="221"/>
      <c r="AWV253" s="221"/>
      <c r="AWW253" s="221"/>
      <c r="AWX253" s="221"/>
      <c r="AWY253" s="221"/>
      <c r="AWZ253" s="221"/>
      <c r="AXA253" s="221"/>
      <c r="AXB253" s="221"/>
      <c r="AXC253" s="221"/>
      <c r="AXD253" s="221"/>
      <c r="AXE253" s="221"/>
      <c r="AXF253" s="221"/>
      <c r="AXG253" s="221"/>
      <c r="AXH253" s="221"/>
      <c r="AXI253" s="221"/>
      <c r="AXJ253" s="221"/>
      <c r="AXK253" s="221"/>
      <c r="AXL253" s="221"/>
      <c r="AXM253" s="221"/>
      <c r="AXN253" s="221"/>
      <c r="AXO253" s="221"/>
      <c r="AXP253" s="221"/>
      <c r="AXQ253" s="221"/>
      <c r="AXR253" s="221"/>
      <c r="AXS253" s="221"/>
      <c r="AXT253" s="221"/>
      <c r="AXU253" s="221"/>
      <c r="AXV253" s="221"/>
      <c r="AXW253" s="221"/>
      <c r="AXX253" s="221"/>
      <c r="AXY253" s="221"/>
      <c r="AXZ253" s="221"/>
      <c r="AYA253" s="221"/>
      <c r="AYB253" s="221"/>
      <c r="AYC253" s="221"/>
      <c r="AYD253" s="221"/>
      <c r="AYE253" s="221"/>
      <c r="AYF253" s="221"/>
      <c r="AYG253" s="221"/>
      <c r="AYH253" s="221"/>
      <c r="AYI253" s="221"/>
      <c r="AYJ253" s="221"/>
      <c r="AYK253" s="221"/>
      <c r="AYL253" s="221"/>
      <c r="AYM253" s="221"/>
      <c r="AYN253" s="221"/>
      <c r="AYO253" s="221"/>
      <c r="AYP253" s="221"/>
      <c r="AYQ253" s="221"/>
      <c r="AYR253" s="221"/>
      <c r="AYS253" s="221"/>
      <c r="AYT253" s="221"/>
      <c r="AYU253" s="221"/>
      <c r="AYV253" s="221"/>
      <c r="AYW253" s="221"/>
      <c r="AYX253" s="221"/>
      <c r="AYY253" s="221"/>
      <c r="AYZ253" s="221"/>
      <c r="AZA253" s="221"/>
      <c r="AZB253" s="221"/>
      <c r="AZC253" s="221"/>
      <c r="AZD253" s="221"/>
      <c r="AZE253" s="221"/>
      <c r="AZF253" s="221"/>
      <c r="AZG253" s="221"/>
      <c r="AZH253" s="221"/>
      <c r="AZI253" s="221"/>
      <c r="AZJ253" s="221"/>
      <c r="AZK253" s="221"/>
      <c r="AZL253" s="221"/>
      <c r="AZM253" s="221"/>
      <c r="AZN253" s="221"/>
      <c r="AZO253" s="221"/>
      <c r="AZP253" s="221"/>
      <c r="AZQ253" s="221"/>
      <c r="AZR253" s="221"/>
      <c r="AZS253" s="221"/>
      <c r="AZT253" s="221"/>
      <c r="AZU253" s="221"/>
      <c r="AZV253" s="221"/>
      <c r="AZW253" s="221"/>
      <c r="AZX253" s="221"/>
      <c r="AZY253" s="221"/>
      <c r="AZZ253" s="221"/>
      <c r="BAA253" s="221"/>
      <c r="BAB253" s="221"/>
      <c r="BAC253" s="221"/>
      <c r="BAD253" s="221"/>
      <c r="BAE253" s="221"/>
      <c r="BAF253" s="221"/>
      <c r="BAG253" s="221"/>
      <c r="BAH253" s="221"/>
      <c r="BAI253" s="221"/>
      <c r="BAJ253" s="221"/>
      <c r="BAK253" s="221"/>
      <c r="BAL253" s="221"/>
      <c r="BAM253" s="221"/>
      <c r="BAN253" s="221"/>
      <c r="BAO253" s="221"/>
      <c r="BAP253" s="221"/>
      <c r="BAQ253" s="221"/>
      <c r="BAR253" s="221"/>
      <c r="BAS253" s="221"/>
      <c r="BAT253" s="221"/>
      <c r="BAU253" s="221"/>
      <c r="BAV253" s="221"/>
      <c r="BAW253" s="221"/>
      <c r="BAX253" s="221"/>
      <c r="BAY253" s="221"/>
      <c r="BAZ253" s="221"/>
      <c r="BBA253" s="221"/>
      <c r="BBB253" s="221"/>
      <c r="BBC253" s="221"/>
      <c r="BBD253" s="221"/>
      <c r="BBE253" s="221"/>
      <c r="BBF253" s="221"/>
      <c r="BBG253" s="221"/>
      <c r="BBH253" s="221"/>
      <c r="BBI253" s="221"/>
      <c r="BBJ253" s="221"/>
      <c r="BBK253" s="221"/>
      <c r="BBL253" s="221"/>
      <c r="BBM253" s="221"/>
      <c r="BBN253" s="221"/>
      <c r="BBO253" s="221"/>
      <c r="BBP253" s="221"/>
      <c r="BBQ253" s="221"/>
      <c r="BBR253" s="221"/>
      <c r="BBS253" s="221"/>
      <c r="BBT253" s="221"/>
      <c r="BBU253" s="221"/>
      <c r="BBV253" s="221"/>
      <c r="BBW253" s="221"/>
      <c r="BBX253" s="221"/>
      <c r="BBY253" s="221"/>
      <c r="BBZ253" s="221"/>
      <c r="BCA253" s="221"/>
      <c r="BCB253" s="221"/>
      <c r="BCC253" s="221"/>
      <c r="BCD253" s="221"/>
      <c r="BCE253" s="221"/>
      <c r="BCF253" s="221"/>
      <c r="BCG253" s="221"/>
      <c r="BCH253" s="221"/>
      <c r="BCI253" s="221"/>
      <c r="BCJ253" s="221"/>
      <c r="BCK253" s="221"/>
      <c r="BCL253" s="221"/>
      <c r="BCM253" s="221"/>
      <c r="BCN253" s="221"/>
      <c r="BCO253" s="221"/>
      <c r="BCP253" s="221"/>
      <c r="BCQ253" s="221"/>
      <c r="BCR253" s="221"/>
      <c r="BCS253" s="221"/>
      <c r="BCT253" s="221"/>
      <c r="BCU253" s="221"/>
      <c r="BCV253" s="221"/>
      <c r="BCW253" s="221"/>
      <c r="BCX253" s="221"/>
      <c r="BCY253" s="221"/>
      <c r="BCZ253" s="221"/>
      <c r="BDA253" s="221"/>
      <c r="BDB253" s="221"/>
      <c r="BDC253" s="221"/>
      <c r="BDD253" s="221"/>
      <c r="BDE253" s="221"/>
      <c r="BDF253" s="221"/>
      <c r="BDG253" s="221"/>
      <c r="BDH253" s="221"/>
      <c r="BDI253" s="221"/>
      <c r="BDJ253" s="221"/>
      <c r="BDK253" s="221"/>
      <c r="BDL253" s="221"/>
      <c r="BDM253" s="221"/>
      <c r="BDN253" s="221"/>
      <c r="BDO253" s="221"/>
      <c r="BDP253" s="221"/>
      <c r="BDQ253" s="221"/>
      <c r="BDR253" s="221"/>
      <c r="BDS253" s="221"/>
      <c r="BDT253" s="221"/>
      <c r="BDU253" s="221"/>
      <c r="BDV253" s="221"/>
      <c r="BDW253" s="221"/>
      <c r="BDX253" s="221"/>
      <c r="BDY253" s="221"/>
      <c r="BDZ253" s="221"/>
      <c r="BEA253" s="221"/>
      <c r="BEB253" s="221"/>
      <c r="BEC253" s="221"/>
      <c r="BED253" s="221"/>
      <c r="BEE253" s="221"/>
      <c r="BEF253" s="221"/>
      <c r="BEG253" s="221"/>
      <c r="BEH253" s="221"/>
      <c r="BEI253" s="221"/>
      <c r="BEJ253" s="221"/>
      <c r="BEK253" s="221"/>
      <c r="BEL253" s="221"/>
      <c r="BEM253" s="221"/>
      <c r="BEN253" s="221"/>
      <c r="BEO253" s="221"/>
      <c r="BEP253" s="221"/>
      <c r="BEQ253" s="221"/>
      <c r="BER253" s="221"/>
      <c r="BES253" s="221"/>
      <c r="BET253" s="221"/>
      <c r="BEU253" s="221"/>
      <c r="BEV253" s="221"/>
      <c r="BEW253" s="221"/>
      <c r="BEX253" s="221"/>
      <c r="BEY253" s="221"/>
      <c r="BEZ253" s="221"/>
      <c r="BFA253" s="221"/>
      <c r="BFB253" s="221"/>
      <c r="BFC253" s="221"/>
      <c r="BFD253" s="221"/>
      <c r="BFE253" s="221"/>
      <c r="BFF253" s="221"/>
      <c r="BFG253" s="221"/>
      <c r="BFH253" s="221"/>
      <c r="BFI253" s="221"/>
      <c r="BFJ253" s="221"/>
      <c r="BFK253" s="221"/>
      <c r="BFL253" s="221"/>
      <c r="BFM253" s="221"/>
      <c r="BFN253" s="221"/>
      <c r="BFO253" s="221"/>
      <c r="BFP253" s="221"/>
      <c r="BFQ253" s="221"/>
      <c r="BFR253" s="221"/>
      <c r="BFS253" s="221"/>
      <c r="BFT253" s="221"/>
      <c r="BFU253" s="221"/>
      <c r="BFV253" s="221"/>
      <c r="BFW253" s="221"/>
      <c r="BFX253" s="221"/>
      <c r="BFY253" s="221"/>
      <c r="BFZ253" s="221"/>
      <c r="BGA253" s="221"/>
      <c r="BGB253" s="221"/>
      <c r="BGC253" s="221"/>
      <c r="BGD253" s="221"/>
      <c r="BGE253" s="221"/>
      <c r="BGF253" s="221"/>
      <c r="BGG253" s="221"/>
      <c r="BGH253" s="221"/>
      <c r="BGI253" s="221"/>
      <c r="BGJ253" s="221"/>
      <c r="BGK253" s="221"/>
      <c r="BGL253" s="221"/>
      <c r="BGM253" s="221"/>
      <c r="BGN253" s="221"/>
      <c r="BGO253" s="221"/>
      <c r="BGP253" s="221"/>
      <c r="BGQ253" s="221"/>
      <c r="BGR253" s="221"/>
      <c r="BGS253" s="221"/>
      <c r="BGT253" s="221"/>
      <c r="BGU253" s="221"/>
      <c r="BGV253" s="221"/>
      <c r="BGW253" s="221"/>
      <c r="BGX253" s="221"/>
      <c r="BGY253" s="221"/>
      <c r="BGZ253" s="221"/>
      <c r="BHA253" s="221"/>
      <c r="BHB253" s="221"/>
      <c r="BHC253" s="221"/>
      <c r="BHD253" s="221"/>
      <c r="BHE253" s="221"/>
      <c r="BHF253" s="221"/>
      <c r="BHG253" s="221"/>
      <c r="BHH253" s="221"/>
      <c r="BHI253" s="221"/>
      <c r="BHJ253" s="221"/>
      <c r="BHK253" s="221"/>
      <c r="BHL253" s="221"/>
      <c r="BHM253" s="221"/>
      <c r="BHN253" s="221"/>
      <c r="BHO253" s="221"/>
      <c r="BHP253" s="221"/>
      <c r="BHQ253" s="221"/>
      <c r="BHR253" s="221"/>
      <c r="BHS253" s="221"/>
      <c r="BHT253" s="221"/>
      <c r="BHU253" s="221"/>
      <c r="BHV253" s="221"/>
      <c r="BHW253" s="221"/>
      <c r="BHX253" s="221"/>
      <c r="BHY253" s="221"/>
      <c r="BHZ253" s="221"/>
      <c r="BIA253" s="221"/>
      <c r="BIB253" s="221"/>
      <c r="BIC253" s="221"/>
      <c r="BID253" s="221"/>
      <c r="BIE253" s="221"/>
      <c r="BIF253" s="221"/>
      <c r="BIG253" s="221"/>
      <c r="BIH253" s="221"/>
      <c r="BII253" s="221"/>
      <c r="BIJ253" s="221"/>
      <c r="BIK253" s="221"/>
      <c r="BIL253" s="221"/>
      <c r="BIM253" s="221"/>
      <c r="BIN253" s="221"/>
      <c r="BIO253" s="221"/>
      <c r="BIP253" s="221"/>
      <c r="BIQ253" s="221"/>
      <c r="BIR253" s="221"/>
      <c r="BIS253" s="221"/>
      <c r="BIT253" s="221"/>
      <c r="BIU253" s="221"/>
      <c r="BIV253" s="221"/>
      <c r="BIW253" s="221"/>
      <c r="BIX253" s="221"/>
      <c r="BIY253" s="221"/>
      <c r="BIZ253" s="221"/>
      <c r="BJA253" s="221"/>
      <c r="BJB253" s="221"/>
      <c r="BJC253" s="221"/>
      <c r="BJD253" s="221"/>
      <c r="BJE253" s="221"/>
      <c r="BJF253" s="221"/>
      <c r="BJG253" s="221"/>
      <c r="BJH253" s="221"/>
      <c r="BJI253" s="221"/>
      <c r="BJJ253" s="221"/>
      <c r="BJK253" s="221"/>
      <c r="BJL253" s="221"/>
      <c r="BJM253" s="221"/>
      <c r="BJN253" s="221"/>
      <c r="BJO253" s="221"/>
      <c r="BJP253" s="221"/>
      <c r="BJQ253" s="221"/>
      <c r="BJR253" s="221"/>
      <c r="BJS253" s="221"/>
      <c r="BJT253" s="221"/>
      <c r="BJU253" s="221"/>
      <c r="BJV253" s="221"/>
      <c r="BJW253" s="221"/>
      <c r="BJX253" s="221"/>
      <c r="BJY253" s="221"/>
      <c r="BJZ253" s="221"/>
      <c r="BKA253" s="221"/>
      <c r="BKB253" s="221"/>
      <c r="BKC253" s="221"/>
      <c r="BKD253" s="221"/>
      <c r="BKE253" s="221"/>
      <c r="BKF253" s="221"/>
      <c r="BKG253" s="221"/>
      <c r="BKH253" s="221"/>
      <c r="BKI253" s="221"/>
      <c r="BKJ253" s="221"/>
      <c r="BKK253" s="221"/>
      <c r="BKL253" s="221"/>
      <c r="BKM253" s="221"/>
      <c r="BKN253" s="221"/>
      <c r="BKO253" s="221"/>
      <c r="BKP253" s="221"/>
      <c r="BKQ253" s="221"/>
      <c r="BKR253" s="221"/>
      <c r="BKS253" s="221"/>
      <c r="BKT253" s="221"/>
      <c r="BKU253" s="221"/>
      <c r="BKV253" s="221"/>
      <c r="BKW253" s="221"/>
      <c r="BKX253" s="221"/>
      <c r="BKY253" s="221"/>
      <c r="BKZ253" s="221"/>
      <c r="BLA253" s="221"/>
      <c r="BLB253" s="221"/>
      <c r="BLC253" s="221"/>
      <c r="BLD253" s="221"/>
      <c r="BLE253" s="221"/>
      <c r="BLF253" s="221"/>
      <c r="BLG253" s="221"/>
      <c r="BLH253" s="221"/>
      <c r="BLI253" s="221"/>
      <c r="BLJ253" s="221"/>
      <c r="BLK253" s="221"/>
      <c r="BLL253" s="221"/>
      <c r="BLM253" s="221"/>
      <c r="BLN253" s="221"/>
      <c r="BLO253" s="221"/>
      <c r="BLP253" s="221"/>
      <c r="BLQ253" s="221"/>
      <c r="BLR253" s="221"/>
      <c r="BLS253" s="221"/>
      <c r="BLT253" s="221"/>
      <c r="BLU253" s="221"/>
      <c r="BLV253" s="221"/>
      <c r="BLW253" s="221"/>
      <c r="BLX253" s="221"/>
      <c r="BLY253" s="221"/>
      <c r="BLZ253" s="221"/>
      <c r="BMA253" s="221"/>
      <c r="BMB253" s="221"/>
      <c r="BMC253" s="221"/>
      <c r="BMD253" s="221"/>
      <c r="BME253" s="221"/>
      <c r="BMF253" s="221"/>
      <c r="BMG253" s="221"/>
      <c r="BMH253" s="221"/>
      <c r="BMI253" s="221"/>
      <c r="BMJ253" s="221"/>
      <c r="BMK253" s="221"/>
      <c r="BML253" s="221"/>
      <c r="BMM253" s="221"/>
      <c r="BMN253" s="221"/>
      <c r="BMO253" s="221"/>
      <c r="BMP253" s="221"/>
      <c r="BMQ253" s="221"/>
      <c r="BMR253" s="221"/>
      <c r="BMS253" s="221"/>
      <c r="BMT253" s="221"/>
      <c r="BMU253" s="221"/>
      <c r="BMV253" s="221"/>
      <c r="BMW253" s="221"/>
      <c r="BMX253" s="221"/>
      <c r="BMY253" s="221"/>
      <c r="BMZ253" s="221"/>
      <c r="BNA253" s="221"/>
      <c r="BNB253" s="221"/>
      <c r="BNC253" s="221"/>
      <c r="BND253" s="221"/>
      <c r="BNE253" s="221"/>
      <c r="BNF253" s="221"/>
      <c r="BNG253" s="221"/>
      <c r="BNH253" s="221"/>
      <c r="BNI253" s="221"/>
      <c r="BNJ253" s="221"/>
      <c r="BNK253" s="221"/>
      <c r="BNL253" s="221"/>
      <c r="BNM253" s="221"/>
      <c r="BNN253" s="221"/>
      <c r="BNO253" s="221"/>
      <c r="BNP253" s="221"/>
      <c r="BNQ253" s="221"/>
      <c r="BNR253" s="221"/>
      <c r="BNS253" s="221"/>
      <c r="BNT253" s="221"/>
      <c r="BNU253" s="221"/>
      <c r="BNV253" s="221"/>
      <c r="BNW253" s="221"/>
      <c r="BNX253" s="221"/>
      <c r="BNY253" s="221"/>
      <c r="BNZ253" s="221"/>
      <c r="BOA253" s="221"/>
      <c r="BOB253" s="221"/>
      <c r="BOC253" s="221"/>
      <c r="BOD253" s="221"/>
      <c r="BOE253" s="221"/>
      <c r="BOF253" s="221"/>
      <c r="BOG253" s="221"/>
      <c r="BOH253" s="221"/>
      <c r="BOI253" s="221"/>
      <c r="BOJ253" s="221"/>
      <c r="BOK253" s="221"/>
      <c r="BOL253" s="221"/>
      <c r="BOM253" s="221"/>
      <c r="BON253" s="221"/>
      <c r="BOO253" s="221"/>
      <c r="BOP253" s="221"/>
      <c r="BOQ253" s="221"/>
      <c r="BOR253" s="221"/>
      <c r="BOS253" s="221"/>
      <c r="BOT253" s="221"/>
      <c r="BOU253" s="221"/>
      <c r="BOV253" s="221"/>
      <c r="BOW253" s="221"/>
      <c r="BOX253" s="221"/>
      <c r="BOY253" s="221"/>
      <c r="BOZ253" s="221"/>
      <c r="BPA253" s="221"/>
      <c r="BPB253" s="221"/>
      <c r="BPC253" s="221"/>
      <c r="BPD253" s="221"/>
      <c r="BPE253" s="221"/>
      <c r="BPF253" s="221"/>
      <c r="BPG253" s="221"/>
      <c r="BPH253" s="221"/>
      <c r="BPI253" s="221"/>
      <c r="BPJ253" s="221"/>
      <c r="BPK253" s="221"/>
      <c r="BPL253" s="221"/>
      <c r="BPM253" s="221"/>
      <c r="BPN253" s="221"/>
      <c r="BPO253" s="221"/>
      <c r="BPP253" s="221"/>
      <c r="BPQ253" s="221"/>
      <c r="BPR253" s="221"/>
      <c r="BPS253" s="221"/>
      <c r="BPT253" s="221"/>
      <c r="BPU253" s="221"/>
      <c r="BPV253" s="221"/>
      <c r="BPW253" s="221"/>
      <c r="BPX253" s="221"/>
      <c r="BPY253" s="221"/>
      <c r="BPZ253" s="221"/>
      <c r="BQA253" s="221"/>
      <c r="BQB253" s="221"/>
      <c r="BQC253" s="221"/>
      <c r="BQD253" s="221"/>
      <c r="BQE253" s="221"/>
      <c r="BQF253" s="221"/>
      <c r="BQG253" s="221"/>
      <c r="BQH253" s="221"/>
      <c r="BQI253" s="221"/>
      <c r="BQJ253" s="221"/>
      <c r="BQK253" s="221"/>
      <c r="BQL253" s="221"/>
      <c r="BQM253" s="221"/>
      <c r="BQN253" s="221"/>
      <c r="BQO253" s="221"/>
      <c r="BQP253" s="221"/>
      <c r="BQQ253" s="221"/>
      <c r="BQR253" s="221"/>
      <c r="BQS253" s="221"/>
      <c r="BQT253" s="221"/>
      <c r="BQU253" s="221"/>
      <c r="BQV253" s="221"/>
      <c r="BQW253" s="221"/>
      <c r="BQX253" s="221"/>
      <c r="BQY253" s="221"/>
      <c r="BQZ253" s="221"/>
      <c r="BRA253" s="221"/>
      <c r="BRB253" s="221"/>
      <c r="BRC253" s="221"/>
      <c r="BRD253" s="221"/>
      <c r="BRE253" s="221"/>
      <c r="BRF253" s="221"/>
      <c r="BRG253" s="221"/>
      <c r="BRH253" s="221"/>
      <c r="BRI253" s="221"/>
      <c r="BRJ253" s="221"/>
      <c r="BRK253" s="221"/>
      <c r="BRL253" s="221"/>
      <c r="BRM253" s="221"/>
      <c r="BRN253" s="221"/>
      <c r="BRO253" s="221"/>
      <c r="BRP253" s="221"/>
      <c r="BRQ253" s="221"/>
      <c r="BRR253" s="221"/>
      <c r="BRS253" s="221"/>
      <c r="BRT253" s="221"/>
      <c r="BRU253" s="221"/>
      <c r="BRV253" s="221"/>
      <c r="BRW253" s="221"/>
      <c r="BRX253" s="221"/>
      <c r="BRY253" s="221"/>
      <c r="BRZ253" s="221"/>
      <c r="BSA253" s="221"/>
      <c r="BSB253" s="221"/>
      <c r="BSC253" s="221"/>
      <c r="BSD253" s="221"/>
      <c r="BSE253" s="221"/>
      <c r="BSF253" s="221"/>
      <c r="BSG253" s="221"/>
      <c r="BSH253" s="221"/>
      <c r="BSI253" s="221"/>
      <c r="BSJ253" s="221"/>
      <c r="BSK253" s="221"/>
      <c r="BSL253" s="221"/>
      <c r="BSM253" s="221"/>
      <c r="BSN253" s="221"/>
      <c r="BSO253" s="221"/>
      <c r="BSP253" s="221"/>
      <c r="BSQ253" s="221"/>
      <c r="BSR253" s="221"/>
      <c r="BSS253" s="221"/>
      <c r="BST253" s="221"/>
      <c r="BSU253" s="221"/>
      <c r="BSV253" s="221"/>
      <c r="BSW253" s="221"/>
      <c r="BSX253" s="221"/>
      <c r="BSY253" s="221"/>
      <c r="BSZ253" s="221"/>
      <c r="BTA253" s="221"/>
      <c r="BTB253" s="221"/>
      <c r="BTC253" s="221"/>
      <c r="BTD253" s="221"/>
      <c r="BTE253" s="221"/>
      <c r="BTF253" s="221"/>
      <c r="BTG253" s="221"/>
      <c r="BTH253" s="221"/>
      <c r="BTI253" s="221"/>
      <c r="BTJ253" s="221"/>
      <c r="BTK253" s="221"/>
      <c r="BTL253" s="221"/>
      <c r="BTM253" s="221"/>
      <c r="BTN253" s="221"/>
      <c r="BTO253" s="221"/>
      <c r="BTP253" s="221"/>
      <c r="BTQ253" s="221"/>
      <c r="BTR253" s="221"/>
      <c r="BTS253" s="221"/>
      <c r="BTT253" s="221"/>
      <c r="BTU253" s="221"/>
      <c r="BTV253" s="221"/>
      <c r="BTW253" s="221"/>
      <c r="BTX253" s="221"/>
      <c r="BTY253" s="221"/>
      <c r="BTZ253" s="221"/>
      <c r="BUA253" s="221"/>
      <c r="BUB253" s="221"/>
      <c r="BUC253" s="221"/>
      <c r="BUD253" s="221"/>
      <c r="BUE253" s="221"/>
      <c r="BUF253" s="221"/>
      <c r="BUG253" s="221"/>
      <c r="BUH253" s="221"/>
      <c r="BUI253" s="221"/>
      <c r="BUJ253" s="221"/>
      <c r="BUK253" s="221"/>
      <c r="BUL253" s="221"/>
      <c r="BUM253" s="221"/>
      <c r="BUN253" s="221"/>
      <c r="BUO253" s="221"/>
      <c r="BUP253" s="221"/>
      <c r="BUQ253" s="221"/>
      <c r="BUR253" s="221"/>
      <c r="BUS253" s="221"/>
      <c r="BUT253" s="221"/>
      <c r="BUU253" s="221"/>
      <c r="BUV253" s="221"/>
      <c r="BUW253" s="221"/>
      <c r="BUX253" s="221"/>
      <c r="BUY253" s="221"/>
      <c r="BUZ253" s="221"/>
      <c r="BVA253" s="221"/>
      <c r="BVB253" s="221"/>
      <c r="BVC253" s="221"/>
      <c r="BVD253" s="221"/>
      <c r="BVE253" s="221"/>
      <c r="BVF253" s="221"/>
      <c r="BVG253" s="221"/>
      <c r="BVH253" s="221"/>
      <c r="BVI253" s="221"/>
      <c r="BVJ253" s="221"/>
      <c r="BVK253" s="221"/>
      <c r="BVL253" s="221"/>
      <c r="BVM253" s="221"/>
      <c r="BVN253" s="221"/>
      <c r="BVO253" s="221"/>
      <c r="BVP253" s="221"/>
      <c r="BVQ253" s="221"/>
      <c r="BVR253" s="221"/>
      <c r="BVS253" s="221"/>
      <c r="BVT253" s="221"/>
      <c r="BVU253" s="221"/>
      <c r="BVV253" s="221"/>
      <c r="BVW253" s="221"/>
      <c r="BVX253" s="221"/>
      <c r="BVY253" s="221"/>
      <c r="BVZ253" s="221"/>
      <c r="BWA253" s="221"/>
      <c r="BWB253" s="221"/>
      <c r="BWC253" s="221"/>
      <c r="BWD253" s="221"/>
      <c r="BWE253" s="221"/>
      <c r="BWF253" s="221"/>
      <c r="BWG253" s="221"/>
      <c r="BWH253" s="221"/>
      <c r="BWI253" s="221"/>
      <c r="BWJ253" s="221"/>
      <c r="BWK253" s="221"/>
      <c r="BWL253" s="221"/>
      <c r="BWM253" s="221"/>
      <c r="BWN253" s="221"/>
      <c r="BWO253" s="221"/>
      <c r="BWP253" s="221"/>
      <c r="BWQ253" s="221"/>
      <c r="BWR253" s="221"/>
      <c r="BWS253" s="221"/>
      <c r="BWT253" s="221"/>
      <c r="BWU253" s="221"/>
      <c r="BWV253" s="221"/>
      <c r="BWW253" s="221"/>
      <c r="BWX253" s="221"/>
      <c r="BWY253" s="221"/>
      <c r="BWZ253" s="221"/>
      <c r="BXA253" s="221"/>
      <c r="BXB253" s="221"/>
      <c r="BXC253" s="221"/>
      <c r="BXD253" s="221"/>
      <c r="BXE253" s="221"/>
      <c r="BXF253" s="221"/>
      <c r="BXG253" s="221"/>
      <c r="BXH253" s="221"/>
      <c r="BXI253" s="221"/>
      <c r="BXJ253" s="221"/>
      <c r="BXK253" s="221"/>
      <c r="BXL253" s="221"/>
      <c r="BXM253" s="221"/>
      <c r="BXN253" s="221"/>
      <c r="BXO253" s="221"/>
      <c r="BXP253" s="221"/>
      <c r="BXQ253" s="221"/>
      <c r="BXR253" s="221"/>
      <c r="BXS253" s="221"/>
      <c r="BXT253" s="221"/>
      <c r="BXU253" s="221"/>
      <c r="BXV253" s="221"/>
      <c r="BXW253" s="221"/>
      <c r="BXX253" s="221"/>
      <c r="BXY253" s="221"/>
      <c r="BXZ253" s="221"/>
      <c r="BYA253" s="221"/>
      <c r="BYB253" s="221"/>
      <c r="BYC253" s="221"/>
      <c r="BYD253" s="221"/>
      <c r="BYE253" s="221"/>
      <c r="BYF253" s="221"/>
      <c r="BYG253" s="221"/>
      <c r="BYH253" s="221"/>
      <c r="BYI253" s="221"/>
      <c r="BYJ253" s="221"/>
      <c r="BYK253" s="221"/>
      <c r="BYL253" s="221"/>
      <c r="BYM253" s="221"/>
      <c r="BYN253" s="221"/>
      <c r="BYO253" s="221"/>
      <c r="BYP253" s="221"/>
      <c r="BYQ253" s="221"/>
      <c r="BYR253" s="221"/>
      <c r="BYS253" s="221"/>
      <c r="BYT253" s="221"/>
      <c r="BYU253" s="221"/>
      <c r="BYV253" s="221"/>
      <c r="BYW253" s="221"/>
      <c r="BYX253" s="221"/>
      <c r="BYY253" s="221"/>
      <c r="BYZ253" s="221"/>
      <c r="BZA253" s="221"/>
      <c r="BZB253" s="221"/>
      <c r="BZC253" s="221"/>
      <c r="BZD253" s="221"/>
      <c r="BZE253" s="221"/>
      <c r="BZF253" s="221"/>
      <c r="BZG253" s="221"/>
      <c r="BZH253" s="221"/>
      <c r="BZI253" s="221"/>
      <c r="BZJ253" s="221"/>
      <c r="BZK253" s="221"/>
      <c r="BZL253" s="221"/>
      <c r="BZM253" s="221"/>
      <c r="BZN253" s="221"/>
      <c r="BZO253" s="221"/>
      <c r="BZP253" s="221"/>
      <c r="BZQ253" s="221"/>
      <c r="BZR253" s="221"/>
      <c r="BZS253" s="221"/>
      <c r="BZT253" s="221"/>
      <c r="BZU253" s="221"/>
      <c r="BZV253" s="221"/>
      <c r="BZW253" s="221"/>
      <c r="BZX253" s="221"/>
      <c r="BZY253" s="221"/>
      <c r="BZZ253" s="221"/>
      <c r="CAA253" s="221"/>
      <c r="CAB253" s="221"/>
      <c r="CAC253" s="221"/>
      <c r="CAD253" s="221"/>
      <c r="CAE253" s="221"/>
      <c r="CAF253" s="221"/>
      <c r="CAG253" s="221"/>
      <c r="CAH253" s="221"/>
      <c r="CAI253" s="221"/>
      <c r="CAJ253" s="221"/>
      <c r="CAK253" s="221"/>
      <c r="CAL253" s="221"/>
      <c r="CAM253" s="221"/>
      <c r="CAN253" s="221"/>
      <c r="CAO253" s="221"/>
      <c r="CAP253" s="221"/>
      <c r="CAQ253" s="221"/>
      <c r="CAR253" s="221"/>
      <c r="CAS253" s="221"/>
      <c r="CAT253" s="221"/>
      <c r="CAU253" s="221"/>
      <c r="CAV253" s="221"/>
      <c r="CAW253" s="221"/>
      <c r="CAX253" s="221"/>
      <c r="CAY253" s="221"/>
      <c r="CAZ253" s="221"/>
      <c r="CBA253" s="221"/>
      <c r="CBB253" s="221"/>
      <c r="CBC253" s="221"/>
      <c r="CBD253" s="221"/>
      <c r="CBE253" s="221"/>
      <c r="CBF253" s="221"/>
      <c r="CBG253" s="221"/>
      <c r="CBH253" s="221"/>
      <c r="CBI253" s="221"/>
      <c r="CBJ253" s="221"/>
      <c r="CBK253" s="221"/>
      <c r="CBL253" s="221"/>
      <c r="CBM253" s="221"/>
      <c r="CBN253" s="221"/>
      <c r="CBO253" s="221"/>
      <c r="CBP253" s="221"/>
      <c r="CBQ253" s="221"/>
      <c r="CBR253" s="221"/>
      <c r="CBS253" s="221"/>
      <c r="CBT253" s="221"/>
      <c r="CBU253" s="221"/>
      <c r="CBV253" s="221"/>
      <c r="CBW253" s="221"/>
      <c r="CBX253" s="221"/>
      <c r="CBY253" s="221"/>
      <c r="CBZ253" s="221"/>
      <c r="CCA253" s="221"/>
      <c r="CCB253" s="221"/>
      <c r="CCC253" s="221"/>
      <c r="CCD253" s="221"/>
      <c r="CCE253" s="221"/>
      <c r="CCF253" s="221"/>
      <c r="CCG253" s="221"/>
      <c r="CCH253" s="221"/>
      <c r="CCI253" s="221"/>
      <c r="CCJ253" s="221"/>
      <c r="CCK253" s="221"/>
      <c r="CCL253" s="221"/>
      <c r="CCM253" s="221"/>
      <c r="CCN253" s="221"/>
      <c r="CCO253" s="221"/>
      <c r="CCP253" s="221"/>
      <c r="CCQ253" s="221"/>
      <c r="CCR253" s="221"/>
      <c r="CCS253" s="221"/>
      <c r="CCT253" s="221"/>
      <c r="CCU253" s="221"/>
      <c r="CCV253" s="221"/>
      <c r="CCW253" s="221"/>
      <c r="CCX253" s="221"/>
      <c r="CCY253" s="221"/>
      <c r="CCZ253" s="221"/>
      <c r="CDA253" s="221"/>
      <c r="CDB253" s="221"/>
      <c r="CDC253" s="221"/>
      <c r="CDD253" s="221"/>
      <c r="CDE253" s="221"/>
      <c r="CDF253" s="221"/>
      <c r="CDG253" s="221"/>
      <c r="CDH253" s="221"/>
      <c r="CDI253" s="221"/>
      <c r="CDJ253" s="221"/>
      <c r="CDK253" s="221"/>
      <c r="CDL253" s="221"/>
      <c r="CDM253" s="221"/>
      <c r="CDN253" s="221"/>
      <c r="CDO253" s="221"/>
      <c r="CDP253" s="221"/>
      <c r="CDQ253" s="221"/>
      <c r="CDR253" s="221"/>
      <c r="CDS253" s="221"/>
      <c r="CDT253" s="221"/>
      <c r="CDU253" s="221"/>
      <c r="CDV253" s="221"/>
      <c r="CDW253" s="221"/>
      <c r="CDX253" s="221"/>
      <c r="CDY253" s="221"/>
      <c r="CDZ253" s="221"/>
      <c r="CEA253" s="221"/>
      <c r="CEB253" s="221"/>
      <c r="CEC253" s="221"/>
      <c r="CED253" s="221"/>
      <c r="CEE253" s="221"/>
      <c r="CEF253" s="221"/>
      <c r="CEG253" s="221"/>
      <c r="CEH253" s="221"/>
      <c r="CEI253" s="221"/>
      <c r="CEJ253" s="221"/>
      <c r="CEK253" s="221"/>
      <c r="CEL253" s="221"/>
      <c r="CEM253" s="221"/>
      <c r="CEN253" s="221"/>
      <c r="CEO253" s="221"/>
      <c r="CEP253" s="221"/>
      <c r="CEQ253" s="221"/>
      <c r="CER253" s="221"/>
      <c r="CES253" s="221"/>
      <c r="CET253" s="221"/>
      <c r="CEU253" s="221"/>
      <c r="CEV253" s="221"/>
      <c r="CEW253" s="221"/>
      <c r="CEX253" s="221"/>
      <c r="CEY253" s="221"/>
      <c r="CEZ253" s="221"/>
      <c r="CFA253" s="221"/>
      <c r="CFB253" s="221"/>
      <c r="CFC253" s="221"/>
      <c r="CFD253" s="221"/>
      <c r="CFE253" s="221"/>
      <c r="CFF253" s="221"/>
      <c r="CFG253" s="221"/>
      <c r="CFH253" s="221"/>
      <c r="CFI253" s="221"/>
      <c r="CFJ253" s="221"/>
      <c r="CFK253" s="221"/>
      <c r="CFL253" s="221"/>
      <c r="CFM253" s="221"/>
      <c r="CFN253" s="221"/>
      <c r="CFO253" s="221"/>
      <c r="CFP253" s="221"/>
      <c r="CFQ253" s="221"/>
      <c r="CFR253" s="221"/>
      <c r="CFS253" s="221"/>
      <c r="CFT253" s="221"/>
      <c r="CFU253" s="221"/>
      <c r="CFV253" s="221"/>
      <c r="CFW253" s="221"/>
      <c r="CFX253" s="221"/>
      <c r="CFY253" s="221"/>
      <c r="CFZ253" s="221"/>
      <c r="CGA253" s="221"/>
      <c r="CGB253" s="221"/>
      <c r="CGC253" s="221"/>
      <c r="CGD253" s="221"/>
      <c r="CGE253" s="221"/>
      <c r="CGF253" s="221"/>
      <c r="CGG253" s="221"/>
      <c r="CGH253" s="221"/>
      <c r="CGI253" s="221"/>
      <c r="CGJ253" s="221"/>
      <c r="CGK253" s="221"/>
      <c r="CGL253" s="221"/>
      <c r="CGM253" s="221"/>
      <c r="CGN253" s="221"/>
      <c r="CGO253" s="221"/>
      <c r="CGP253" s="221"/>
      <c r="CGQ253" s="221"/>
      <c r="CGR253" s="221"/>
      <c r="CGS253" s="221"/>
      <c r="CGT253" s="221"/>
      <c r="CGU253" s="221"/>
      <c r="CGV253" s="221"/>
      <c r="CGW253" s="221"/>
      <c r="CGX253" s="221"/>
      <c r="CGY253" s="221"/>
      <c r="CGZ253" s="221"/>
      <c r="CHA253" s="221"/>
      <c r="CHB253" s="221"/>
      <c r="CHC253" s="221"/>
      <c r="CHD253" s="221"/>
      <c r="CHE253" s="221"/>
      <c r="CHF253" s="221"/>
      <c r="CHG253" s="221"/>
      <c r="CHH253" s="221"/>
      <c r="CHI253" s="221"/>
      <c r="CHJ253" s="221"/>
      <c r="CHK253" s="221"/>
      <c r="CHL253" s="221"/>
      <c r="CHM253" s="221"/>
      <c r="CHN253" s="221"/>
      <c r="CHO253" s="221"/>
      <c r="CHP253" s="221"/>
      <c r="CHQ253" s="221"/>
      <c r="CHR253" s="221"/>
      <c r="CHS253" s="221"/>
      <c r="CHT253" s="221"/>
      <c r="CHU253" s="221"/>
      <c r="CHV253" s="221"/>
      <c r="CHW253" s="221"/>
      <c r="CHX253" s="221"/>
      <c r="CHY253" s="221"/>
      <c r="CHZ253" s="221"/>
      <c r="CIA253" s="221"/>
      <c r="CIB253" s="221"/>
      <c r="CIC253" s="221"/>
      <c r="CID253" s="221"/>
      <c r="CIE253" s="221"/>
      <c r="CIF253" s="221"/>
      <c r="CIG253" s="221"/>
      <c r="CIH253" s="221"/>
      <c r="CII253" s="221"/>
      <c r="CIJ253" s="221"/>
      <c r="CIK253" s="221"/>
      <c r="CIL253" s="221"/>
      <c r="CIM253" s="221"/>
      <c r="CIN253" s="221"/>
      <c r="CIO253" s="221"/>
      <c r="CIP253" s="221"/>
      <c r="CIQ253" s="221"/>
      <c r="CIR253" s="221"/>
      <c r="CIS253" s="221"/>
      <c r="CIT253" s="221"/>
      <c r="CIU253" s="221"/>
      <c r="CIV253" s="221"/>
      <c r="CIW253" s="221"/>
      <c r="CIX253" s="221"/>
      <c r="CIY253" s="221"/>
      <c r="CIZ253" s="221"/>
      <c r="CJA253" s="221"/>
      <c r="CJB253" s="221"/>
      <c r="CJC253" s="221"/>
      <c r="CJD253" s="221"/>
      <c r="CJE253" s="221"/>
      <c r="CJF253" s="221"/>
      <c r="CJG253" s="221"/>
      <c r="CJH253" s="221"/>
      <c r="CJI253" s="221"/>
      <c r="CJJ253" s="221"/>
      <c r="CJK253" s="221"/>
      <c r="CJL253" s="221"/>
      <c r="CJM253" s="221"/>
      <c r="CJN253" s="221"/>
      <c r="CJO253" s="221"/>
      <c r="CJP253" s="221"/>
      <c r="CJQ253" s="221"/>
      <c r="CJR253" s="221"/>
      <c r="CJS253" s="221"/>
      <c r="CJT253" s="221"/>
      <c r="CJU253" s="221"/>
      <c r="CJV253" s="221"/>
      <c r="CJW253" s="221"/>
      <c r="CJX253" s="221"/>
      <c r="CJY253" s="221"/>
      <c r="CJZ253" s="221"/>
      <c r="CKA253" s="221"/>
      <c r="CKB253" s="221"/>
      <c r="CKC253" s="221"/>
      <c r="CKD253" s="221"/>
      <c r="CKE253" s="221"/>
      <c r="CKF253" s="221"/>
      <c r="CKG253" s="221"/>
      <c r="CKH253" s="221"/>
      <c r="CKI253" s="221"/>
      <c r="CKJ253" s="221"/>
      <c r="CKK253" s="221"/>
      <c r="CKL253" s="221"/>
      <c r="CKM253" s="221"/>
      <c r="CKN253" s="221"/>
      <c r="CKO253" s="221"/>
      <c r="CKP253" s="221"/>
      <c r="CKQ253" s="221"/>
      <c r="CKR253" s="221"/>
      <c r="CKS253" s="221"/>
      <c r="CKT253" s="221"/>
      <c r="CKU253" s="221"/>
      <c r="CKV253" s="221"/>
      <c r="CKW253" s="221"/>
      <c r="CKX253" s="221"/>
      <c r="CKY253" s="221"/>
      <c r="CKZ253" s="221"/>
      <c r="CLA253" s="221"/>
      <c r="CLB253" s="221"/>
      <c r="CLC253" s="221"/>
      <c r="CLD253" s="221"/>
      <c r="CLE253" s="221"/>
      <c r="CLF253" s="221"/>
      <c r="CLG253" s="221"/>
      <c r="CLH253" s="221"/>
      <c r="CLI253" s="221"/>
      <c r="CLJ253" s="221"/>
      <c r="CLK253" s="221"/>
      <c r="CLL253" s="221"/>
      <c r="CLM253" s="221"/>
      <c r="CLN253" s="221"/>
      <c r="CLO253" s="221"/>
      <c r="CLP253" s="221"/>
      <c r="CLQ253" s="221"/>
      <c r="CLR253" s="221"/>
      <c r="CLS253" s="221"/>
      <c r="CLT253" s="221"/>
      <c r="CLU253" s="221"/>
      <c r="CLV253" s="221"/>
      <c r="CLW253" s="221"/>
      <c r="CLX253" s="221"/>
      <c r="CLY253" s="221"/>
      <c r="CLZ253" s="221"/>
      <c r="CMA253" s="221"/>
      <c r="CMB253" s="221"/>
      <c r="CMC253" s="221"/>
      <c r="CMD253" s="221"/>
      <c r="CME253" s="221"/>
      <c r="CMF253" s="221"/>
      <c r="CMG253" s="221"/>
      <c r="CMH253" s="221"/>
      <c r="CMI253" s="221"/>
      <c r="CMJ253" s="221"/>
      <c r="CMK253" s="221"/>
      <c r="CML253" s="221"/>
      <c r="CMM253" s="221"/>
      <c r="CMN253" s="221"/>
      <c r="CMO253" s="221"/>
      <c r="CMP253" s="221"/>
      <c r="CMQ253" s="221"/>
      <c r="CMR253" s="221"/>
      <c r="CMS253" s="221"/>
      <c r="CMT253" s="221"/>
      <c r="CMU253" s="221"/>
      <c r="CMV253" s="221"/>
      <c r="CMW253" s="221"/>
      <c r="CMX253" s="221"/>
      <c r="CMY253" s="221"/>
      <c r="CMZ253" s="221"/>
      <c r="CNA253" s="221"/>
      <c r="CNB253" s="221"/>
      <c r="CNC253" s="221"/>
      <c r="CND253" s="221"/>
      <c r="CNE253" s="221"/>
      <c r="CNF253" s="221"/>
      <c r="CNG253" s="221"/>
      <c r="CNH253" s="221"/>
      <c r="CNI253" s="221"/>
      <c r="CNJ253" s="221"/>
      <c r="CNK253" s="221"/>
      <c r="CNL253" s="221"/>
      <c r="CNM253" s="221"/>
      <c r="CNN253" s="221"/>
      <c r="CNO253" s="221"/>
      <c r="CNP253" s="221"/>
      <c r="CNQ253" s="221"/>
      <c r="CNR253" s="221"/>
      <c r="CNS253" s="221"/>
      <c r="CNT253" s="221"/>
      <c r="CNU253" s="221"/>
      <c r="CNV253" s="221"/>
      <c r="CNW253" s="221"/>
      <c r="CNX253" s="221"/>
      <c r="CNY253" s="221"/>
      <c r="CNZ253" s="221"/>
      <c r="COA253" s="221"/>
      <c r="COB253" s="221"/>
      <c r="COC253" s="221"/>
      <c r="COD253" s="221"/>
      <c r="COE253" s="221"/>
      <c r="COF253" s="221"/>
      <c r="COG253" s="221"/>
      <c r="COH253" s="221"/>
      <c r="COI253" s="221"/>
      <c r="COJ253" s="221"/>
      <c r="COK253" s="221"/>
      <c r="COL253" s="221"/>
      <c r="COM253" s="221"/>
      <c r="CON253" s="221"/>
      <c r="COO253" s="221"/>
      <c r="COP253" s="221"/>
      <c r="COQ253" s="221"/>
      <c r="COR253" s="221"/>
      <c r="COS253" s="221"/>
      <c r="COT253" s="221"/>
      <c r="COU253" s="221"/>
      <c r="COV253" s="221"/>
      <c r="COW253" s="221"/>
      <c r="COX253" s="221"/>
      <c r="COY253" s="221"/>
      <c r="COZ253" s="221"/>
      <c r="CPA253" s="221"/>
      <c r="CPB253" s="221"/>
      <c r="CPC253" s="221"/>
      <c r="CPD253" s="221"/>
      <c r="CPE253" s="221"/>
      <c r="CPF253" s="221"/>
      <c r="CPG253" s="221"/>
      <c r="CPH253" s="221"/>
      <c r="CPI253" s="221"/>
      <c r="CPJ253" s="221"/>
      <c r="CPK253" s="221"/>
      <c r="CPL253" s="221"/>
      <c r="CPM253" s="221"/>
      <c r="CPN253" s="221"/>
      <c r="CPO253" s="221"/>
      <c r="CPP253" s="221"/>
      <c r="CPQ253" s="221"/>
      <c r="CPR253" s="221"/>
      <c r="CPS253" s="221"/>
      <c r="CPT253" s="221"/>
      <c r="CPU253" s="221"/>
      <c r="CPV253" s="221"/>
      <c r="CPW253" s="221"/>
      <c r="CPX253" s="221"/>
      <c r="CPY253" s="221"/>
      <c r="CPZ253" s="221"/>
      <c r="CQA253" s="221"/>
      <c r="CQB253" s="221"/>
      <c r="CQC253" s="221"/>
      <c r="CQD253" s="221"/>
      <c r="CQE253" s="221"/>
      <c r="CQF253" s="221"/>
      <c r="CQG253" s="221"/>
      <c r="CQH253" s="221"/>
      <c r="CQI253" s="221"/>
      <c r="CQJ253" s="221"/>
      <c r="CQK253" s="221"/>
      <c r="CQL253" s="221"/>
      <c r="CQM253" s="221"/>
      <c r="CQN253" s="221"/>
      <c r="CQO253" s="221"/>
      <c r="CQP253" s="221"/>
      <c r="CQQ253" s="221"/>
      <c r="CQR253" s="221"/>
      <c r="CQS253" s="221"/>
      <c r="CQT253" s="221"/>
      <c r="CQU253" s="221"/>
      <c r="CQV253" s="221"/>
      <c r="CQW253" s="221"/>
      <c r="CQX253" s="221"/>
      <c r="CQY253" s="221"/>
      <c r="CQZ253" s="221"/>
      <c r="CRA253" s="221"/>
      <c r="CRB253" s="221"/>
      <c r="CRC253" s="221"/>
      <c r="CRD253" s="221"/>
      <c r="CRE253" s="221"/>
      <c r="CRF253" s="221"/>
      <c r="CRG253" s="221"/>
      <c r="CRH253" s="221"/>
      <c r="CRI253" s="221"/>
      <c r="CRJ253" s="221"/>
      <c r="CRK253" s="221"/>
      <c r="CRL253" s="221"/>
      <c r="CRM253" s="221"/>
      <c r="CRN253" s="221"/>
      <c r="CRO253" s="221"/>
      <c r="CRP253" s="221"/>
      <c r="CRQ253" s="221"/>
      <c r="CRR253" s="221"/>
      <c r="CRS253" s="221"/>
      <c r="CRT253" s="221"/>
      <c r="CRU253" s="221"/>
      <c r="CRV253" s="221"/>
      <c r="CRW253" s="221"/>
      <c r="CRX253" s="221"/>
      <c r="CRY253" s="221"/>
      <c r="CRZ253" s="221"/>
      <c r="CSA253" s="221"/>
      <c r="CSB253" s="221"/>
      <c r="CSC253" s="221"/>
      <c r="CSD253" s="221"/>
      <c r="CSE253" s="221"/>
      <c r="CSF253" s="221"/>
      <c r="CSG253" s="221"/>
      <c r="CSH253" s="221"/>
      <c r="CSI253" s="221"/>
      <c r="CSJ253" s="221"/>
      <c r="CSK253" s="221"/>
      <c r="CSL253" s="221"/>
      <c r="CSM253" s="221"/>
      <c r="CSN253" s="221"/>
      <c r="CSO253" s="221"/>
      <c r="CSP253" s="221"/>
      <c r="CSQ253" s="221"/>
      <c r="CSR253" s="221"/>
      <c r="CSS253" s="221"/>
      <c r="CST253" s="221"/>
      <c r="CSU253" s="221"/>
      <c r="CSV253" s="221"/>
      <c r="CSW253" s="221"/>
      <c r="CSX253" s="221"/>
      <c r="CSY253" s="221"/>
      <c r="CSZ253" s="221"/>
      <c r="CTA253" s="221"/>
      <c r="CTB253" s="221"/>
      <c r="CTC253" s="221"/>
      <c r="CTD253" s="221"/>
      <c r="CTE253" s="221"/>
      <c r="CTF253" s="221"/>
      <c r="CTG253" s="221"/>
      <c r="CTH253" s="221"/>
      <c r="CTI253" s="221"/>
      <c r="CTJ253" s="221"/>
      <c r="CTK253" s="221"/>
      <c r="CTL253" s="221"/>
      <c r="CTM253" s="221"/>
      <c r="CTN253" s="221"/>
      <c r="CTO253" s="221"/>
      <c r="CTP253" s="221"/>
      <c r="CTQ253" s="221"/>
      <c r="CTR253" s="221"/>
      <c r="CTS253" s="221"/>
      <c r="CTT253" s="221"/>
      <c r="CTU253" s="221"/>
      <c r="CTV253" s="221"/>
      <c r="CTW253" s="221"/>
      <c r="CTX253" s="221"/>
      <c r="CTY253" s="221"/>
      <c r="CTZ253" s="221"/>
      <c r="CUA253" s="221"/>
      <c r="CUB253" s="221"/>
      <c r="CUC253" s="221"/>
      <c r="CUD253" s="221"/>
      <c r="CUE253" s="221"/>
      <c r="CUF253" s="221"/>
      <c r="CUG253" s="221"/>
      <c r="CUH253" s="221"/>
      <c r="CUI253" s="221"/>
      <c r="CUJ253" s="221"/>
      <c r="CUK253" s="221"/>
      <c r="CUL253" s="221"/>
      <c r="CUM253" s="221"/>
      <c r="CUN253" s="221"/>
      <c r="CUO253" s="221"/>
      <c r="CUP253" s="221"/>
      <c r="CUQ253" s="221"/>
      <c r="CUR253" s="221"/>
      <c r="CUS253" s="221"/>
      <c r="CUT253" s="221"/>
      <c r="CUU253" s="221"/>
      <c r="CUV253" s="221"/>
      <c r="CUW253" s="221"/>
      <c r="CUX253" s="221"/>
      <c r="CUY253" s="221"/>
      <c r="CUZ253" s="221"/>
      <c r="CVA253" s="221"/>
      <c r="CVB253" s="221"/>
      <c r="CVC253" s="221"/>
      <c r="CVD253" s="221"/>
      <c r="CVE253" s="221"/>
      <c r="CVF253" s="221"/>
      <c r="CVG253" s="221"/>
      <c r="CVH253" s="221"/>
      <c r="CVI253" s="221"/>
      <c r="CVJ253" s="221"/>
      <c r="CVK253" s="221"/>
      <c r="CVL253" s="221"/>
      <c r="CVM253" s="221"/>
      <c r="CVN253" s="221"/>
      <c r="CVO253" s="221"/>
      <c r="CVP253" s="221"/>
      <c r="CVQ253" s="221"/>
      <c r="CVR253" s="221"/>
      <c r="CVS253" s="221"/>
      <c r="CVT253" s="221"/>
      <c r="CVU253" s="221"/>
      <c r="CVV253" s="221"/>
      <c r="CVW253" s="221"/>
      <c r="CVX253" s="221"/>
      <c r="CVY253" s="221"/>
      <c r="CVZ253" s="221"/>
      <c r="CWA253" s="221"/>
      <c r="CWB253" s="221"/>
      <c r="CWC253" s="221"/>
      <c r="CWD253" s="221"/>
      <c r="CWE253" s="221"/>
      <c r="CWF253" s="221"/>
      <c r="CWG253" s="221"/>
      <c r="CWH253" s="221"/>
      <c r="CWI253" s="221"/>
      <c r="CWJ253" s="221"/>
      <c r="CWK253" s="221"/>
      <c r="CWL253" s="221"/>
      <c r="CWM253" s="221"/>
      <c r="CWN253" s="221"/>
      <c r="CWO253" s="221"/>
      <c r="CWP253" s="221"/>
      <c r="CWQ253" s="221"/>
      <c r="CWR253" s="221"/>
      <c r="CWS253" s="221"/>
      <c r="CWT253" s="221"/>
      <c r="CWU253" s="221"/>
      <c r="CWV253" s="221"/>
      <c r="CWW253" s="221"/>
      <c r="CWX253" s="221"/>
      <c r="CWY253" s="221"/>
      <c r="CWZ253" s="221"/>
      <c r="CXA253" s="221"/>
      <c r="CXB253" s="221"/>
      <c r="CXC253" s="221"/>
      <c r="CXD253" s="221"/>
      <c r="CXE253" s="221"/>
      <c r="CXF253" s="221"/>
      <c r="CXG253" s="221"/>
      <c r="CXH253" s="221"/>
      <c r="CXI253" s="221"/>
      <c r="CXJ253" s="221"/>
      <c r="CXK253" s="221"/>
      <c r="CXL253" s="221"/>
      <c r="CXM253" s="221"/>
      <c r="CXN253" s="221"/>
      <c r="CXO253" s="221"/>
      <c r="CXP253" s="221"/>
      <c r="CXQ253" s="221"/>
      <c r="CXR253" s="221"/>
      <c r="CXS253" s="221"/>
      <c r="CXT253" s="221"/>
      <c r="CXU253" s="221"/>
      <c r="CXV253" s="221"/>
      <c r="CXW253" s="221"/>
      <c r="CXX253" s="221"/>
      <c r="CXY253" s="221"/>
      <c r="CXZ253" s="221"/>
      <c r="CYA253" s="221"/>
      <c r="CYB253" s="221"/>
      <c r="CYC253" s="221"/>
      <c r="CYD253" s="221"/>
      <c r="CYE253" s="221"/>
      <c r="CYF253" s="221"/>
      <c r="CYG253" s="221"/>
      <c r="CYH253" s="221"/>
      <c r="CYI253" s="221"/>
      <c r="CYJ253" s="221"/>
      <c r="CYK253" s="221"/>
      <c r="CYL253" s="221"/>
      <c r="CYM253" s="221"/>
      <c r="CYN253" s="221"/>
      <c r="CYO253" s="221"/>
      <c r="CYP253" s="221"/>
      <c r="CYQ253" s="221"/>
      <c r="CYR253" s="221"/>
      <c r="CYS253" s="221"/>
      <c r="CYT253" s="221"/>
      <c r="CYU253" s="221"/>
      <c r="CYV253" s="221"/>
      <c r="CYW253" s="221"/>
      <c r="CYX253" s="221"/>
      <c r="CYY253" s="221"/>
      <c r="CYZ253" s="221"/>
      <c r="CZA253" s="221"/>
      <c r="CZB253" s="221"/>
      <c r="CZC253" s="221"/>
      <c r="CZD253" s="221"/>
      <c r="CZE253" s="221"/>
      <c r="CZF253" s="221"/>
      <c r="CZG253" s="221"/>
      <c r="CZH253" s="221"/>
      <c r="CZI253" s="221"/>
      <c r="CZJ253" s="221"/>
      <c r="CZK253" s="221"/>
      <c r="CZL253" s="221"/>
      <c r="CZM253" s="221"/>
      <c r="CZN253" s="221"/>
      <c r="CZO253" s="221"/>
      <c r="CZP253" s="221"/>
      <c r="CZQ253" s="221"/>
      <c r="CZR253" s="221"/>
      <c r="CZS253" s="221"/>
      <c r="CZT253" s="221"/>
      <c r="CZU253" s="221"/>
      <c r="CZV253" s="221"/>
      <c r="CZW253" s="221"/>
      <c r="CZX253" s="221"/>
      <c r="CZY253" s="221"/>
      <c r="CZZ253" s="221"/>
      <c r="DAA253" s="221"/>
      <c r="DAB253" s="221"/>
      <c r="DAC253" s="221"/>
      <c r="DAD253" s="221"/>
      <c r="DAE253" s="221"/>
      <c r="DAF253" s="221"/>
      <c r="DAG253" s="221"/>
      <c r="DAH253" s="221"/>
      <c r="DAI253" s="221"/>
      <c r="DAJ253" s="221"/>
      <c r="DAK253" s="221"/>
      <c r="DAL253" s="221"/>
      <c r="DAM253" s="221"/>
      <c r="DAN253" s="221"/>
      <c r="DAO253" s="221"/>
      <c r="DAP253" s="221"/>
      <c r="DAQ253" s="221"/>
      <c r="DAR253" s="221"/>
      <c r="DAS253" s="221"/>
      <c r="DAT253" s="221"/>
      <c r="DAU253" s="221"/>
      <c r="DAV253" s="221"/>
      <c r="DAW253" s="221"/>
      <c r="DAX253" s="221"/>
      <c r="DAY253" s="221"/>
      <c r="DAZ253" s="221"/>
      <c r="DBA253" s="221"/>
      <c r="DBB253" s="221"/>
      <c r="DBC253" s="221"/>
      <c r="DBD253" s="221"/>
      <c r="DBE253" s="221"/>
      <c r="DBF253" s="221"/>
      <c r="DBG253" s="221"/>
      <c r="DBH253" s="221"/>
      <c r="DBI253" s="221"/>
      <c r="DBJ253" s="221"/>
      <c r="DBK253" s="221"/>
      <c r="DBL253" s="221"/>
      <c r="DBM253" s="221"/>
      <c r="DBN253" s="221"/>
      <c r="DBO253" s="221"/>
      <c r="DBP253" s="221"/>
      <c r="DBQ253" s="221"/>
      <c r="DBR253" s="221"/>
      <c r="DBS253" s="221"/>
      <c r="DBT253" s="221"/>
      <c r="DBU253" s="221"/>
      <c r="DBV253" s="221"/>
      <c r="DBW253" s="221"/>
      <c r="DBX253" s="221"/>
      <c r="DBY253" s="221"/>
      <c r="DBZ253" s="221"/>
      <c r="DCA253" s="221"/>
      <c r="DCB253" s="221"/>
      <c r="DCC253" s="221"/>
      <c r="DCD253" s="221"/>
      <c r="DCE253" s="221"/>
      <c r="DCF253" s="221"/>
      <c r="DCG253" s="221"/>
      <c r="DCH253" s="221"/>
      <c r="DCI253" s="221"/>
      <c r="DCJ253" s="221"/>
      <c r="DCK253" s="221"/>
      <c r="DCL253" s="221"/>
      <c r="DCM253" s="221"/>
      <c r="DCN253" s="221"/>
      <c r="DCO253" s="221"/>
      <c r="DCP253" s="221"/>
      <c r="DCQ253" s="221"/>
      <c r="DCR253" s="221"/>
      <c r="DCS253" s="221"/>
      <c r="DCT253" s="221"/>
      <c r="DCU253" s="221"/>
      <c r="DCV253" s="221"/>
      <c r="DCW253" s="221"/>
      <c r="DCX253" s="221"/>
      <c r="DCY253" s="221"/>
      <c r="DCZ253" s="221"/>
      <c r="DDA253" s="221"/>
      <c r="DDB253" s="221"/>
      <c r="DDC253" s="221"/>
      <c r="DDD253" s="221"/>
      <c r="DDE253" s="221"/>
      <c r="DDF253" s="221"/>
      <c r="DDG253" s="221"/>
      <c r="DDH253" s="221"/>
      <c r="DDI253" s="221"/>
      <c r="DDJ253" s="221"/>
      <c r="DDK253" s="221"/>
      <c r="DDL253" s="221"/>
      <c r="DDM253" s="221"/>
      <c r="DDN253" s="221"/>
      <c r="DDO253" s="221"/>
      <c r="DDP253" s="221"/>
      <c r="DDQ253" s="221"/>
      <c r="DDR253" s="221"/>
      <c r="DDS253" s="221"/>
      <c r="DDT253" s="221"/>
      <c r="DDU253" s="221"/>
      <c r="DDV253" s="221"/>
      <c r="DDW253" s="221"/>
      <c r="DDX253" s="221"/>
      <c r="DDY253" s="221"/>
      <c r="DDZ253" s="221"/>
      <c r="DEA253" s="221"/>
      <c r="DEB253" s="221"/>
      <c r="DEC253" s="221"/>
      <c r="DED253" s="221"/>
      <c r="DEE253" s="221"/>
      <c r="DEF253" s="221"/>
      <c r="DEG253" s="221"/>
      <c r="DEH253" s="221"/>
      <c r="DEI253" s="221"/>
      <c r="DEJ253" s="221"/>
      <c r="DEK253" s="221"/>
      <c r="DEL253" s="221"/>
      <c r="DEM253" s="221"/>
      <c r="DEN253" s="221"/>
      <c r="DEO253" s="221"/>
      <c r="DEP253" s="221"/>
      <c r="DEQ253" s="221"/>
      <c r="DER253" s="221"/>
      <c r="DES253" s="221"/>
      <c r="DET253" s="221"/>
      <c r="DEU253" s="221"/>
      <c r="DEV253" s="221"/>
      <c r="DEW253" s="221"/>
      <c r="DEX253" s="221"/>
      <c r="DEY253" s="221"/>
      <c r="DEZ253" s="221"/>
      <c r="DFA253" s="221"/>
      <c r="DFB253" s="221"/>
      <c r="DFC253" s="221"/>
      <c r="DFD253" s="221"/>
      <c r="DFE253" s="221"/>
      <c r="DFF253" s="221"/>
      <c r="DFG253" s="221"/>
      <c r="DFH253" s="221"/>
      <c r="DFI253" s="221"/>
      <c r="DFJ253" s="221"/>
      <c r="DFK253" s="221"/>
      <c r="DFL253" s="221"/>
      <c r="DFM253" s="221"/>
      <c r="DFN253" s="221"/>
      <c r="DFO253" s="221"/>
      <c r="DFP253" s="221"/>
      <c r="DFQ253" s="221"/>
      <c r="DFR253" s="221"/>
      <c r="DFS253" s="221"/>
      <c r="DFT253" s="221"/>
      <c r="DFU253" s="221"/>
      <c r="DFV253" s="221"/>
      <c r="DFW253" s="221"/>
      <c r="DFX253" s="221"/>
      <c r="DFY253" s="221"/>
      <c r="DFZ253" s="221"/>
      <c r="DGA253" s="221"/>
      <c r="DGB253" s="221"/>
      <c r="DGC253" s="221"/>
      <c r="DGD253" s="221"/>
      <c r="DGE253" s="221"/>
      <c r="DGF253" s="221"/>
      <c r="DGG253" s="221"/>
      <c r="DGH253" s="221"/>
      <c r="DGI253" s="221"/>
      <c r="DGJ253" s="221"/>
      <c r="DGK253" s="221"/>
      <c r="DGL253" s="221"/>
      <c r="DGM253" s="221"/>
      <c r="DGN253" s="221"/>
      <c r="DGO253" s="221"/>
      <c r="DGP253" s="221"/>
      <c r="DGQ253" s="221"/>
      <c r="DGR253" s="221"/>
      <c r="DGS253" s="221"/>
      <c r="DGT253" s="221"/>
      <c r="DGU253" s="221"/>
      <c r="DGV253" s="221"/>
      <c r="DGW253" s="221"/>
      <c r="DGX253" s="221"/>
      <c r="DGY253" s="221"/>
      <c r="DGZ253" s="221"/>
      <c r="DHA253" s="221"/>
      <c r="DHB253" s="221"/>
      <c r="DHC253" s="221"/>
      <c r="DHD253" s="221"/>
      <c r="DHE253" s="221"/>
      <c r="DHF253" s="221"/>
      <c r="DHG253" s="221"/>
      <c r="DHH253" s="221"/>
      <c r="DHI253" s="221"/>
      <c r="DHJ253" s="221"/>
      <c r="DHK253" s="221"/>
      <c r="DHL253" s="221"/>
      <c r="DHM253" s="221"/>
      <c r="DHN253" s="221"/>
      <c r="DHO253" s="221"/>
      <c r="DHP253" s="221"/>
      <c r="DHQ253" s="221"/>
      <c r="DHR253" s="221"/>
      <c r="DHS253" s="221"/>
      <c r="DHT253" s="221"/>
      <c r="DHU253" s="221"/>
      <c r="DHV253" s="221"/>
      <c r="DHW253" s="221"/>
      <c r="DHX253" s="221"/>
      <c r="DHY253" s="221"/>
      <c r="DHZ253" s="221"/>
      <c r="DIA253" s="221"/>
      <c r="DIB253" s="221"/>
      <c r="DIC253" s="221"/>
      <c r="DID253" s="221"/>
      <c r="DIE253" s="221"/>
      <c r="DIF253" s="221"/>
      <c r="DIG253" s="221"/>
      <c r="DIH253" s="221"/>
      <c r="DII253" s="221"/>
      <c r="DIJ253" s="221"/>
      <c r="DIK253" s="221"/>
      <c r="DIL253" s="221"/>
      <c r="DIM253" s="221"/>
      <c r="DIN253" s="221"/>
      <c r="DIO253" s="221"/>
      <c r="DIP253" s="221"/>
      <c r="DIQ253" s="221"/>
      <c r="DIR253" s="221"/>
      <c r="DIS253" s="221"/>
      <c r="DIT253" s="221"/>
      <c r="DIU253" s="221"/>
      <c r="DIV253" s="221"/>
      <c r="DIW253" s="221"/>
      <c r="DIX253" s="221"/>
      <c r="DIY253" s="221"/>
      <c r="DIZ253" s="221"/>
      <c r="DJA253" s="221"/>
      <c r="DJB253" s="221"/>
      <c r="DJC253" s="221"/>
      <c r="DJD253" s="221"/>
      <c r="DJE253" s="221"/>
      <c r="DJF253" s="221"/>
      <c r="DJG253" s="221"/>
      <c r="DJH253" s="221"/>
      <c r="DJI253" s="221"/>
      <c r="DJJ253" s="221"/>
      <c r="DJK253" s="221"/>
      <c r="DJL253" s="221"/>
      <c r="DJM253" s="221"/>
      <c r="DJN253" s="221"/>
      <c r="DJO253" s="221"/>
      <c r="DJP253" s="221"/>
      <c r="DJQ253" s="221"/>
      <c r="DJR253" s="221"/>
      <c r="DJS253" s="221"/>
      <c r="DJT253" s="221"/>
      <c r="DJU253" s="221"/>
      <c r="DJV253" s="221"/>
      <c r="DJW253" s="221"/>
      <c r="DJX253" s="221"/>
      <c r="DJY253" s="221"/>
      <c r="DJZ253" s="221"/>
      <c r="DKA253" s="221"/>
      <c r="DKB253" s="221"/>
      <c r="DKC253" s="221"/>
      <c r="DKD253" s="221"/>
      <c r="DKE253" s="221"/>
      <c r="DKF253" s="221"/>
      <c r="DKG253" s="221"/>
      <c r="DKH253" s="221"/>
      <c r="DKI253" s="221"/>
      <c r="DKJ253" s="221"/>
      <c r="DKK253" s="221"/>
      <c r="DKL253" s="221"/>
      <c r="DKM253" s="221"/>
      <c r="DKN253" s="221"/>
      <c r="DKO253" s="221"/>
      <c r="DKP253" s="221"/>
      <c r="DKQ253" s="221"/>
      <c r="DKR253" s="221"/>
      <c r="DKS253" s="221"/>
      <c r="DKT253" s="221"/>
      <c r="DKU253" s="221"/>
      <c r="DKV253" s="221"/>
      <c r="DKW253" s="221"/>
      <c r="DKX253" s="221"/>
      <c r="DKY253" s="221"/>
      <c r="DKZ253" s="221"/>
      <c r="DLA253" s="221"/>
      <c r="DLB253" s="221"/>
      <c r="DLC253" s="221"/>
      <c r="DLD253" s="221"/>
      <c r="DLE253" s="221"/>
      <c r="DLF253" s="221"/>
      <c r="DLG253" s="221"/>
      <c r="DLH253" s="221"/>
      <c r="DLI253" s="221"/>
      <c r="DLJ253" s="221"/>
      <c r="DLK253" s="221"/>
      <c r="DLL253" s="221"/>
      <c r="DLM253" s="221"/>
      <c r="DLN253" s="221"/>
      <c r="DLO253" s="221"/>
      <c r="DLP253" s="221"/>
      <c r="DLQ253" s="221"/>
      <c r="DLR253" s="221"/>
      <c r="DLS253" s="221"/>
      <c r="DLT253" s="221"/>
      <c r="DLU253" s="221"/>
      <c r="DLV253" s="221"/>
      <c r="DLW253" s="221"/>
      <c r="DLX253" s="221"/>
      <c r="DLY253" s="221"/>
      <c r="DLZ253" s="221"/>
      <c r="DMA253" s="221"/>
      <c r="DMB253" s="221"/>
      <c r="DMC253" s="221"/>
      <c r="DMD253" s="221"/>
      <c r="DME253" s="221"/>
      <c r="DMF253" s="221"/>
      <c r="DMG253" s="221"/>
      <c r="DMH253" s="221"/>
      <c r="DMI253" s="221"/>
      <c r="DMJ253" s="221"/>
      <c r="DMK253" s="221"/>
      <c r="DML253" s="221"/>
      <c r="DMM253" s="221"/>
      <c r="DMN253" s="221"/>
      <c r="DMO253" s="221"/>
      <c r="DMP253" s="221"/>
      <c r="DMQ253" s="221"/>
      <c r="DMR253" s="221"/>
      <c r="DMS253" s="221"/>
      <c r="DMT253" s="221"/>
      <c r="DMU253" s="221"/>
      <c r="DMV253" s="221"/>
      <c r="DMW253" s="221"/>
      <c r="DMX253" s="221"/>
      <c r="DMY253" s="221"/>
      <c r="DMZ253" s="221"/>
      <c r="DNA253" s="221"/>
      <c r="DNB253" s="221"/>
      <c r="DNC253" s="221"/>
      <c r="DND253" s="221"/>
      <c r="DNE253" s="221"/>
      <c r="DNF253" s="221"/>
      <c r="DNG253" s="221"/>
      <c r="DNH253" s="221"/>
      <c r="DNI253" s="221"/>
      <c r="DNJ253" s="221"/>
      <c r="DNK253" s="221"/>
      <c r="DNL253" s="221"/>
      <c r="DNM253" s="221"/>
      <c r="DNN253" s="221"/>
      <c r="DNO253" s="221"/>
      <c r="DNP253" s="221"/>
      <c r="DNQ253" s="221"/>
      <c r="DNR253" s="221"/>
      <c r="DNS253" s="221"/>
      <c r="DNT253" s="221"/>
      <c r="DNU253" s="221"/>
      <c r="DNV253" s="221"/>
      <c r="DNW253" s="221"/>
      <c r="DNX253" s="221"/>
      <c r="DNY253" s="221"/>
      <c r="DNZ253" s="221"/>
      <c r="DOA253" s="221"/>
      <c r="DOB253" s="221"/>
      <c r="DOC253" s="221"/>
      <c r="DOD253" s="221"/>
      <c r="DOE253" s="221"/>
      <c r="DOF253" s="221"/>
      <c r="DOG253" s="221"/>
      <c r="DOH253" s="221"/>
      <c r="DOI253" s="221"/>
      <c r="DOJ253" s="221"/>
      <c r="DOK253" s="221"/>
      <c r="DOL253" s="221"/>
      <c r="DOM253" s="221"/>
      <c r="DON253" s="221"/>
      <c r="DOO253" s="221"/>
      <c r="DOP253" s="221"/>
      <c r="DOQ253" s="221"/>
      <c r="DOR253" s="221"/>
      <c r="DOS253" s="221"/>
      <c r="DOT253" s="221"/>
      <c r="DOU253" s="221"/>
      <c r="DOV253" s="221"/>
      <c r="DOW253" s="221"/>
      <c r="DOX253" s="221"/>
      <c r="DOY253" s="221"/>
      <c r="DOZ253" s="221"/>
      <c r="DPA253" s="221"/>
      <c r="DPB253" s="221"/>
      <c r="DPC253" s="221"/>
      <c r="DPD253" s="221"/>
      <c r="DPE253" s="221"/>
      <c r="DPF253" s="221"/>
      <c r="DPG253" s="221"/>
      <c r="DPH253" s="221"/>
      <c r="DPI253" s="221"/>
      <c r="DPJ253" s="221"/>
      <c r="DPK253" s="221"/>
      <c r="DPL253" s="221"/>
      <c r="DPM253" s="221"/>
      <c r="DPN253" s="221"/>
      <c r="DPO253" s="221"/>
      <c r="DPP253" s="221"/>
      <c r="DPQ253" s="221"/>
      <c r="DPR253" s="221"/>
      <c r="DPS253" s="221"/>
      <c r="DPT253" s="221"/>
      <c r="DPU253" s="221"/>
      <c r="DPV253" s="221"/>
      <c r="DPW253" s="221"/>
      <c r="DPX253" s="221"/>
      <c r="DPY253" s="221"/>
      <c r="DPZ253" s="221"/>
      <c r="DQA253" s="221"/>
      <c r="DQB253" s="221"/>
      <c r="DQC253" s="221"/>
      <c r="DQD253" s="221"/>
      <c r="DQE253" s="221"/>
      <c r="DQF253" s="221"/>
      <c r="DQG253" s="221"/>
      <c r="DQH253" s="221"/>
      <c r="DQI253" s="221"/>
      <c r="DQJ253" s="221"/>
      <c r="DQK253" s="221"/>
      <c r="DQL253" s="221"/>
      <c r="DQM253" s="221"/>
      <c r="DQN253" s="221"/>
      <c r="DQO253" s="221"/>
      <c r="DQP253" s="221"/>
      <c r="DQQ253" s="221"/>
      <c r="DQR253" s="221"/>
      <c r="DQS253" s="221"/>
      <c r="DQT253" s="221"/>
      <c r="DQU253" s="221"/>
      <c r="DQV253" s="221"/>
      <c r="DQW253" s="221"/>
      <c r="DQX253" s="221"/>
      <c r="DQY253" s="221"/>
      <c r="DQZ253" s="221"/>
      <c r="DRA253" s="221"/>
      <c r="DRB253" s="221"/>
      <c r="DRC253" s="221"/>
      <c r="DRD253" s="221"/>
      <c r="DRE253" s="221"/>
      <c r="DRF253" s="221"/>
      <c r="DRG253" s="221"/>
      <c r="DRH253" s="221"/>
      <c r="DRI253" s="221"/>
      <c r="DRJ253" s="221"/>
      <c r="DRK253" s="221"/>
      <c r="DRL253" s="221"/>
      <c r="DRM253" s="221"/>
      <c r="DRN253" s="221"/>
      <c r="DRO253" s="221"/>
      <c r="DRP253" s="221"/>
      <c r="DRQ253" s="221"/>
      <c r="DRR253" s="221"/>
      <c r="DRS253" s="221"/>
      <c r="DRT253" s="221"/>
      <c r="DRU253" s="221"/>
      <c r="DRV253" s="221"/>
      <c r="DRW253" s="221"/>
      <c r="DRX253" s="221"/>
      <c r="DRY253" s="221"/>
      <c r="DRZ253" s="221"/>
      <c r="DSA253" s="221"/>
      <c r="DSB253" s="221"/>
      <c r="DSC253" s="221"/>
      <c r="DSD253" s="221"/>
      <c r="DSE253" s="221"/>
      <c r="DSF253" s="221"/>
      <c r="DSG253" s="221"/>
      <c r="DSH253" s="221"/>
      <c r="DSI253" s="221"/>
      <c r="DSJ253" s="221"/>
      <c r="DSK253" s="221"/>
      <c r="DSL253" s="221"/>
      <c r="DSM253" s="221"/>
      <c r="DSN253" s="221"/>
      <c r="DSO253" s="221"/>
      <c r="DSP253" s="221"/>
      <c r="DSQ253" s="221"/>
      <c r="DSR253" s="221"/>
      <c r="DSS253" s="221"/>
      <c r="DST253" s="221"/>
      <c r="DSU253" s="221"/>
      <c r="DSV253" s="221"/>
      <c r="DSW253" s="221"/>
      <c r="DSX253" s="221"/>
      <c r="DSY253" s="221"/>
      <c r="DSZ253" s="221"/>
      <c r="DTA253" s="221"/>
      <c r="DTB253" s="221"/>
      <c r="DTC253" s="221"/>
      <c r="DTD253" s="221"/>
      <c r="DTE253" s="221"/>
      <c r="DTF253" s="221"/>
      <c r="DTG253" s="221"/>
      <c r="DTH253" s="221"/>
      <c r="DTI253" s="221"/>
      <c r="DTJ253" s="221"/>
      <c r="DTK253" s="221"/>
      <c r="DTL253" s="221"/>
      <c r="DTM253" s="221"/>
      <c r="DTN253" s="221"/>
      <c r="DTO253" s="221"/>
      <c r="DTP253" s="221"/>
      <c r="DTQ253" s="221"/>
      <c r="DTR253" s="221"/>
      <c r="DTS253" s="221"/>
      <c r="DTT253" s="221"/>
      <c r="DTU253" s="221"/>
      <c r="DTV253" s="221"/>
      <c r="DTW253" s="221"/>
      <c r="DTX253" s="221"/>
      <c r="DTY253" s="221"/>
      <c r="DTZ253" s="221"/>
      <c r="DUA253" s="221"/>
      <c r="DUB253" s="221"/>
      <c r="DUC253" s="221"/>
      <c r="DUD253" s="221"/>
      <c r="DUE253" s="221"/>
      <c r="DUF253" s="221"/>
      <c r="DUG253" s="221"/>
      <c r="DUH253" s="221"/>
      <c r="DUI253" s="221"/>
      <c r="DUJ253" s="221"/>
      <c r="DUK253" s="221"/>
      <c r="DUL253" s="221"/>
      <c r="DUM253" s="221"/>
      <c r="DUN253" s="221"/>
      <c r="DUO253" s="221"/>
      <c r="DUP253" s="221"/>
      <c r="DUQ253" s="221"/>
      <c r="DUR253" s="221"/>
      <c r="DUS253" s="221"/>
      <c r="DUT253" s="221"/>
      <c r="DUU253" s="221"/>
      <c r="DUV253" s="221"/>
      <c r="DUW253" s="221"/>
      <c r="DUX253" s="221"/>
      <c r="DUY253" s="221"/>
      <c r="DUZ253" s="221"/>
      <c r="DVA253" s="221"/>
      <c r="DVB253" s="221"/>
      <c r="DVC253" s="221"/>
      <c r="DVD253" s="221"/>
      <c r="DVE253" s="221"/>
      <c r="DVF253" s="221"/>
      <c r="DVG253" s="221"/>
      <c r="DVH253" s="221"/>
      <c r="DVI253" s="221"/>
      <c r="DVJ253" s="221"/>
      <c r="DVK253" s="221"/>
      <c r="DVL253" s="221"/>
      <c r="DVM253" s="221"/>
      <c r="DVN253" s="221"/>
      <c r="DVO253" s="221"/>
      <c r="DVP253" s="221"/>
      <c r="DVQ253" s="221"/>
      <c r="DVR253" s="221"/>
      <c r="DVS253" s="221"/>
      <c r="DVT253" s="221"/>
      <c r="DVU253" s="221"/>
      <c r="DVV253" s="221"/>
      <c r="DVW253" s="221"/>
      <c r="DVX253" s="221"/>
      <c r="DVY253" s="221"/>
      <c r="DVZ253" s="221"/>
      <c r="DWA253" s="221"/>
      <c r="DWB253" s="221"/>
      <c r="DWC253" s="221"/>
      <c r="DWD253" s="221"/>
      <c r="DWE253" s="221"/>
      <c r="DWF253" s="221"/>
      <c r="DWG253" s="221"/>
      <c r="DWH253" s="221"/>
      <c r="DWI253" s="221"/>
      <c r="DWJ253" s="221"/>
      <c r="DWK253" s="221"/>
      <c r="DWL253" s="221"/>
      <c r="DWM253" s="221"/>
      <c r="DWN253" s="221"/>
      <c r="DWO253" s="221"/>
      <c r="DWP253" s="221"/>
      <c r="DWQ253" s="221"/>
      <c r="DWR253" s="221"/>
      <c r="DWS253" s="221"/>
      <c r="DWT253" s="221"/>
      <c r="DWU253" s="221"/>
      <c r="DWV253" s="221"/>
      <c r="DWW253" s="221"/>
      <c r="DWX253" s="221"/>
      <c r="DWY253" s="221"/>
      <c r="DWZ253" s="221"/>
      <c r="DXA253" s="221"/>
      <c r="DXB253" s="221"/>
      <c r="DXC253" s="221"/>
      <c r="DXD253" s="221"/>
      <c r="DXE253" s="221"/>
      <c r="DXF253" s="221"/>
      <c r="DXG253" s="221"/>
      <c r="DXH253" s="221"/>
      <c r="DXI253" s="221"/>
      <c r="DXJ253" s="221"/>
      <c r="DXK253" s="221"/>
      <c r="DXL253" s="221"/>
      <c r="DXM253" s="221"/>
      <c r="DXN253" s="221"/>
      <c r="DXO253" s="221"/>
      <c r="DXP253" s="221"/>
      <c r="DXQ253" s="221"/>
      <c r="DXR253" s="221"/>
      <c r="DXS253" s="221"/>
      <c r="DXT253" s="221"/>
      <c r="DXU253" s="221"/>
      <c r="DXV253" s="221"/>
      <c r="DXW253" s="221"/>
      <c r="DXX253" s="221"/>
      <c r="DXY253" s="221"/>
      <c r="DXZ253" s="221"/>
      <c r="DYA253" s="221"/>
      <c r="DYB253" s="221"/>
      <c r="DYC253" s="221"/>
      <c r="DYD253" s="221"/>
      <c r="DYE253" s="221"/>
      <c r="DYF253" s="221"/>
      <c r="DYG253" s="221"/>
      <c r="DYH253" s="221"/>
      <c r="DYI253" s="221"/>
      <c r="DYJ253" s="221"/>
      <c r="DYK253" s="221"/>
      <c r="DYL253" s="221"/>
      <c r="DYM253" s="221"/>
      <c r="DYN253" s="221"/>
      <c r="DYO253" s="221"/>
      <c r="DYP253" s="221"/>
      <c r="DYQ253" s="221"/>
      <c r="DYR253" s="221"/>
      <c r="DYS253" s="221"/>
      <c r="DYT253" s="221"/>
      <c r="DYU253" s="221"/>
      <c r="DYV253" s="221"/>
      <c r="DYW253" s="221"/>
      <c r="DYX253" s="221"/>
      <c r="DYY253" s="221"/>
      <c r="DYZ253" s="221"/>
      <c r="DZA253" s="221"/>
      <c r="DZB253" s="221"/>
      <c r="DZC253" s="221"/>
      <c r="DZD253" s="221"/>
      <c r="DZE253" s="221"/>
      <c r="DZF253" s="221"/>
      <c r="DZG253" s="221"/>
      <c r="DZH253" s="221"/>
      <c r="DZI253" s="221"/>
      <c r="DZJ253" s="221"/>
      <c r="DZK253" s="221"/>
      <c r="DZL253" s="221"/>
      <c r="DZM253" s="221"/>
      <c r="DZN253" s="221"/>
      <c r="DZO253" s="221"/>
      <c r="DZP253" s="221"/>
      <c r="DZQ253" s="221"/>
      <c r="DZR253" s="221"/>
      <c r="DZS253" s="221"/>
      <c r="DZT253" s="221"/>
      <c r="DZU253" s="221"/>
      <c r="DZV253" s="221"/>
      <c r="DZW253" s="221"/>
      <c r="DZX253" s="221"/>
      <c r="DZY253" s="221"/>
      <c r="DZZ253" s="221"/>
      <c r="EAA253" s="221"/>
      <c r="EAB253" s="221"/>
      <c r="EAC253" s="221"/>
      <c r="EAD253" s="221"/>
      <c r="EAE253" s="221"/>
      <c r="EAF253" s="221"/>
      <c r="EAG253" s="221"/>
      <c r="EAH253" s="221"/>
      <c r="EAI253" s="221"/>
      <c r="EAJ253" s="221"/>
      <c r="EAK253" s="221"/>
      <c r="EAL253" s="221"/>
      <c r="EAM253" s="221"/>
      <c r="EAN253" s="221"/>
      <c r="EAO253" s="221"/>
      <c r="EAP253" s="221"/>
      <c r="EAQ253" s="221"/>
      <c r="EAR253" s="221"/>
      <c r="EAS253" s="221"/>
      <c r="EAT253" s="221"/>
      <c r="EAU253" s="221"/>
      <c r="EAV253" s="221"/>
      <c r="EAW253" s="221"/>
      <c r="EAX253" s="221"/>
      <c r="EAY253" s="221"/>
      <c r="EAZ253" s="221"/>
      <c r="EBA253" s="221"/>
      <c r="EBB253" s="221"/>
      <c r="EBC253" s="221"/>
      <c r="EBD253" s="221"/>
      <c r="EBE253" s="221"/>
      <c r="EBF253" s="221"/>
      <c r="EBG253" s="221"/>
      <c r="EBH253" s="221"/>
      <c r="EBI253" s="221"/>
      <c r="EBJ253" s="221"/>
      <c r="EBK253" s="221"/>
      <c r="EBL253" s="221"/>
      <c r="EBM253" s="221"/>
      <c r="EBN253" s="221"/>
      <c r="EBO253" s="221"/>
      <c r="EBP253" s="221"/>
      <c r="EBQ253" s="221"/>
      <c r="EBR253" s="221"/>
      <c r="EBS253" s="221"/>
      <c r="EBT253" s="221"/>
      <c r="EBU253" s="221"/>
      <c r="EBV253" s="221"/>
      <c r="EBW253" s="221"/>
      <c r="EBX253" s="221"/>
      <c r="EBY253" s="221"/>
      <c r="EBZ253" s="221"/>
      <c r="ECA253" s="221"/>
      <c r="ECB253" s="221"/>
      <c r="ECC253" s="221"/>
      <c r="ECD253" s="221"/>
      <c r="ECE253" s="221"/>
      <c r="ECF253" s="221"/>
      <c r="ECG253" s="221"/>
      <c r="ECH253" s="221"/>
      <c r="ECI253" s="221"/>
      <c r="ECJ253" s="221"/>
      <c r="ECK253" s="221"/>
      <c r="ECL253" s="221"/>
      <c r="ECM253" s="221"/>
      <c r="ECN253" s="221"/>
      <c r="ECO253" s="221"/>
      <c r="ECP253" s="221"/>
      <c r="ECQ253" s="221"/>
      <c r="ECR253" s="221"/>
      <c r="ECS253" s="221"/>
      <c r="ECT253" s="221"/>
      <c r="ECU253" s="221"/>
      <c r="ECV253" s="221"/>
      <c r="ECW253" s="221"/>
      <c r="ECX253" s="221"/>
      <c r="ECY253" s="221"/>
      <c r="ECZ253" s="221"/>
      <c r="EDA253" s="221"/>
      <c r="EDB253" s="221"/>
      <c r="EDC253" s="221"/>
      <c r="EDD253" s="221"/>
      <c r="EDE253" s="221"/>
      <c r="EDF253" s="221"/>
      <c r="EDG253" s="221"/>
      <c r="EDH253" s="221"/>
      <c r="EDI253" s="221"/>
      <c r="EDJ253" s="221"/>
      <c r="EDK253" s="221"/>
      <c r="EDL253" s="221"/>
      <c r="EDM253" s="221"/>
      <c r="EDN253" s="221"/>
      <c r="EDO253" s="221"/>
      <c r="EDP253" s="221"/>
      <c r="EDQ253" s="221"/>
      <c r="EDR253" s="221"/>
      <c r="EDS253" s="221"/>
      <c r="EDT253" s="221"/>
      <c r="EDU253" s="221"/>
      <c r="EDV253" s="221"/>
      <c r="EDW253" s="221"/>
      <c r="EDX253" s="221"/>
      <c r="EDY253" s="221"/>
      <c r="EDZ253" s="221"/>
      <c r="EEA253" s="221"/>
      <c r="EEB253" s="221"/>
      <c r="EEC253" s="221"/>
      <c r="EED253" s="221"/>
      <c r="EEE253" s="221"/>
      <c r="EEF253" s="221"/>
      <c r="EEG253" s="221"/>
      <c r="EEH253" s="221"/>
      <c r="EEI253" s="221"/>
      <c r="EEJ253" s="221"/>
      <c r="EEK253" s="221"/>
      <c r="EEL253" s="221"/>
      <c r="EEM253" s="221"/>
      <c r="EEN253" s="221"/>
      <c r="EEO253" s="221"/>
      <c r="EEP253" s="221"/>
      <c r="EEQ253" s="221"/>
      <c r="EER253" s="221"/>
      <c r="EES253" s="221"/>
      <c r="EET253" s="221"/>
      <c r="EEU253" s="221"/>
      <c r="EEV253" s="221"/>
      <c r="EEW253" s="221"/>
      <c r="EEX253" s="221"/>
      <c r="EEY253" s="221"/>
      <c r="EEZ253" s="221"/>
      <c r="EFA253" s="221"/>
      <c r="EFB253" s="221"/>
      <c r="EFC253" s="221"/>
      <c r="EFD253" s="221"/>
      <c r="EFE253" s="221"/>
      <c r="EFF253" s="221"/>
      <c r="EFG253" s="221"/>
      <c r="EFH253" s="221"/>
      <c r="EFI253" s="221"/>
      <c r="EFJ253" s="221"/>
      <c r="EFK253" s="221"/>
      <c r="EFL253" s="221"/>
      <c r="EFM253" s="221"/>
      <c r="EFN253" s="221"/>
      <c r="EFO253" s="221"/>
      <c r="EFP253" s="221"/>
      <c r="EFQ253" s="221"/>
      <c r="EFR253" s="221"/>
      <c r="EFS253" s="221"/>
      <c r="EFT253" s="221"/>
      <c r="EFU253" s="221"/>
      <c r="EFV253" s="221"/>
      <c r="EFW253" s="221"/>
      <c r="EFX253" s="221"/>
      <c r="EFY253" s="221"/>
      <c r="EFZ253" s="221"/>
      <c r="EGA253" s="221"/>
      <c r="EGB253" s="221"/>
      <c r="EGC253" s="221"/>
      <c r="EGD253" s="221"/>
      <c r="EGE253" s="221"/>
      <c r="EGF253" s="221"/>
      <c r="EGG253" s="221"/>
      <c r="EGH253" s="221"/>
      <c r="EGI253" s="221"/>
      <c r="EGJ253" s="221"/>
      <c r="EGK253" s="221"/>
      <c r="EGL253" s="221"/>
      <c r="EGM253" s="221"/>
      <c r="EGN253" s="221"/>
      <c r="EGO253" s="221"/>
      <c r="EGP253" s="221"/>
      <c r="EGQ253" s="221"/>
      <c r="EGR253" s="221"/>
      <c r="EGS253" s="221"/>
      <c r="EGT253" s="221"/>
      <c r="EGU253" s="221"/>
      <c r="EGV253" s="221"/>
      <c r="EGW253" s="221"/>
      <c r="EGX253" s="221"/>
      <c r="EGY253" s="221"/>
      <c r="EGZ253" s="221"/>
      <c r="EHA253" s="221"/>
      <c r="EHB253" s="221"/>
      <c r="EHC253" s="221"/>
      <c r="EHD253" s="221"/>
      <c r="EHE253" s="221"/>
      <c r="EHF253" s="221"/>
      <c r="EHG253" s="221"/>
      <c r="EHH253" s="221"/>
      <c r="EHI253" s="221"/>
      <c r="EHJ253" s="221"/>
      <c r="EHK253" s="221"/>
      <c r="EHL253" s="221"/>
      <c r="EHM253" s="221"/>
      <c r="EHN253" s="221"/>
      <c r="EHO253" s="221"/>
      <c r="EHP253" s="221"/>
      <c r="EHQ253" s="221"/>
      <c r="EHR253" s="221"/>
      <c r="EHS253" s="221"/>
      <c r="EHT253" s="221"/>
      <c r="EHU253" s="221"/>
      <c r="EHV253" s="221"/>
      <c r="EHW253" s="221"/>
      <c r="EHX253" s="221"/>
      <c r="EHY253" s="221"/>
      <c r="EHZ253" s="221"/>
      <c r="EIA253" s="221"/>
      <c r="EIB253" s="221"/>
      <c r="EIC253" s="221"/>
      <c r="EID253" s="221"/>
      <c r="EIE253" s="221"/>
      <c r="EIF253" s="221"/>
      <c r="EIG253" s="221"/>
      <c r="EIH253" s="221"/>
      <c r="EII253" s="221"/>
      <c r="EIJ253" s="221"/>
      <c r="EIK253" s="221"/>
      <c r="EIL253" s="221"/>
      <c r="EIM253" s="221"/>
      <c r="EIN253" s="221"/>
      <c r="EIO253" s="221"/>
      <c r="EIP253" s="221"/>
      <c r="EIQ253" s="221"/>
      <c r="EIR253" s="221"/>
      <c r="EIS253" s="221"/>
      <c r="EIT253" s="221"/>
      <c r="EIU253" s="221"/>
      <c r="EIV253" s="221"/>
      <c r="EIW253" s="221"/>
      <c r="EIX253" s="221"/>
      <c r="EIY253" s="221"/>
      <c r="EIZ253" s="221"/>
      <c r="EJA253" s="221"/>
      <c r="EJB253" s="221"/>
      <c r="EJC253" s="221"/>
      <c r="EJD253" s="221"/>
      <c r="EJE253" s="221"/>
      <c r="EJF253" s="221"/>
      <c r="EJG253" s="221"/>
      <c r="EJH253" s="221"/>
      <c r="EJI253" s="221"/>
      <c r="EJJ253" s="221"/>
      <c r="EJK253" s="221"/>
      <c r="EJL253" s="221"/>
      <c r="EJM253" s="221"/>
      <c r="EJN253" s="221"/>
      <c r="EJO253" s="221"/>
      <c r="EJP253" s="221"/>
      <c r="EJQ253" s="221"/>
      <c r="EJR253" s="221"/>
      <c r="EJS253" s="221"/>
      <c r="EJT253" s="221"/>
      <c r="EJU253" s="221"/>
      <c r="EJV253" s="221"/>
      <c r="EJW253" s="221"/>
      <c r="EJX253" s="221"/>
      <c r="EJY253" s="221"/>
      <c r="EJZ253" s="221"/>
      <c r="EKA253" s="221"/>
      <c r="EKB253" s="221"/>
      <c r="EKC253" s="221"/>
      <c r="EKD253" s="221"/>
      <c r="EKE253" s="221"/>
      <c r="EKF253" s="221"/>
      <c r="EKG253" s="221"/>
      <c r="EKH253" s="221"/>
      <c r="EKI253" s="221"/>
      <c r="EKJ253" s="221"/>
      <c r="EKK253" s="221"/>
      <c r="EKL253" s="221"/>
      <c r="EKM253" s="221"/>
      <c r="EKN253" s="221"/>
      <c r="EKO253" s="221"/>
      <c r="EKP253" s="221"/>
      <c r="EKQ253" s="221"/>
      <c r="EKR253" s="221"/>
      <c r="EKS253" s="221"/>
      <c r="EKT253" s="221"/>
      <c r="EKU253" s="221"/>
      <c r="EKV253" s="221"/>
      <c r="EKW253" s="221"/>
      <c r="EKX253" s="221"/>
      <c r="EKY253" s="221"/>
      <c r="EKZ253" s="221"/>
      <c r="ELA253" s="221"/>
      <c r="ELB253" s="221"/>
      <c r="ELC253" s="221"/>
      <c r="ELD253" s="221"/>
      <c r="ELE253" s="221"/>
      <c r="ELF253" s="221"/>
      <c r="ELG253" s="221"/>
      <c r="ELH253" s="221"/>
      <c r="ELI253" s="221"/>
      <c r="ELJ253" s="221"/>
      <c r="ELK253" s="221"/>
      <c r="ELL253" s="221"/>
      <c r="ELM253" s="221"/>
      <c r="ELN253" s="221"/>
      <c r="ELO253" s="221"/>
      <c r="ELP253" s="221"/>
      <c r="ELQ253" s="221"/>
      <c r="ELR253" s="221"/>
      <c r="ELS253" s="221"/>
      <c r="ELT253" s="221"/>
      <c r="ELU253" s="221"/>
      <c r="ELV253" s="221"/>
      <c r="ELW253" s="221"/>
      <c r="ELX253" s="221"/>
      <c r="ELY253" s="221"/>
      <c r="ELZ253" s="221"/>
      <c r="EMA253" s="221"/>
      <c r="EMB253" s="221"/>
      <c r="EMC253" s="221"/>
      <c r="EMD253" s="221"/>
      <c r="EME253" s="221"/>
      <c r="EMF253" s="221"/>
      <c r="EMG253" s="221"/>
      <c r="EMH253" s="221"/>
      <c r="EMI253" s="221"/>
      <c r="EMJ253" s="221"/>
      <c r="EMK253" s="221"/>
      <c r="EML253" s="221"/>
      <c r="EMM253" s="221"/>
      <c r="EMN253" s="221"/>
      <c r="EMO253" s="221"/>
      <c r="EMP253" s="221"/>
      <c r="EMQ253" s="221"/>
      <c r="EMR253" s="221"/>
      <c r="EMS253" s="221"/>
      <c r="EMT253" s="221"/>
      <c r="EMU253" s="221"/>
      <c r="EMV253" s="221"/>
      <c r="EMW253" s="221"/>
      <c r="EMX253" s="221"/>
      <c r="EMY253" s="221"/>
      <c r="EMZ253" s="221"/>
      <c r="ENA253" s="221"/>
      <c r="ENB253" s="221"/>
      <c r="ENC253" s="221"/>
      <c r="END253" s="221"/>
      <c r="ENE253" s="221"/>
      <c r="ENF253" s="221"/>
      <c r="ENG253" s="221"/>
      <c r="ENH253" s="221"/>
      <c r="ENI253" s="221"/>
      <c r="ENJ253" s="221"/>
      <c r="ENK253" s="221"/>
      <c r="ENL253" s="221"/>
      <c r="ENM253" s="221"/>
      <c r="ENN253" s="221"/>
      <c r="ENO253" s="221"/>
      <c r="ENP253" s="221"/>
      <c r="ENQ253" s="221"/>
      <c r="ENR253" s="221"/>
      <c r="ENS253" s="221"/>
      <c r="ENT253" s="221"/>
      <c r="ENU253" s="221"/>
      <c r="ENV253" s="221"/>
      <c r="ENW253" s="221"/>
      <c r="ENX253" s="221"/>
      <c r="ENY253" s="221"/>
      <c r="ENZ253" s="221"/>
      <c r="EOA253" s="221"/>
      <c r="EOB253" s="221"/>
      <c r="EOC253" s="221"/>
      <c r="EOD253" s="221"/>
      <c r="EOE253" s="221"/>
      <c r="EOF253" s="221"/>
      <c r="EOG253" s="221"/>
      <c r="EOH253" s="221"/>
      <c r="EOI253" s="221"/>
      <c r="EOJ253" s="221"/>
      <c r="EOK253" s="221"/>
      <c r="EOL253" s="221"/>
      <c r="EOM253" s="221"/>
      <c r="EON253" s="221"/>
      <c r="EOO253" s="221"/>
      <c r="EOP253" s="221"/>
      <c r="EOQ253" s="221"/>
      <c r="EOR253" s="221"/>
      <c r="EOS253" s="221"/>
      <c r="EOT253" s="221"/>
      <c r="EOU253" s="221"/>
      <c r="EOV253" s="221"/>
      <c r="EOW253" s="221"/>
      <c r="EOX253" s="221"/>
      <c r="EOY253" s="221"/>
      <c r="EOZ253" s="221"/>
      <c r="EPA253" s="221"/>
      <c r="EPB253" s="221"/>
      <c r="EPC253" s="221"/>
      <c r="EPD253" s="221"/>
      <c r="EPE253" s="221"/>
      <c r="EPF253" s="221"/>
      <c r="EPG253" s="221"/>
      <c r="EPH253" s="221"/>
      <c r="EPI253" s="221"/>
      <c r="EPJ253" s="221"/>
      <c r="EPK253" s="221"/>
      <c r="EPL253" s="221"/>
      <c r="EPM253" s="221"/>
      <c r="EPN253" s="221"/>
      <c r="EPO253" s="221"/>
      <c r="EPP253" s="221"/>
      <c r="EPQ253" s="221"/>
      <c r="EPR253" s="221"/>
      <c r="EPS253" s="221"/>
      <c r="EPT253" s="221"/>
      <c r="EPU253" s="221"/>
      <c r="EPV253" s="221"/>
      <c r="EPW253" s="221"/>
      <c r="EPX253" s="221"/>
      <c r="EPY253" s="221"/>
      <c r="EPZ253" s="221"/>
      <c r="EQA253" s="221"/>
      <c r="EQB253" s="221"/>
      <c r="EQC253" s="221"/>
      <c r="EQD253" s="221"/>
      <c r="EQE253" s="221"/>
      <c r="EQF253" s="221"/>
      <c r="EQG253" s="221"/>
      <c r="EQH253" s="221"/>
      <c r="EQI253" s="221"/>
      <c r="EQJ253" s="221"/>
      <c r="EQK253" s="221"/>
      <c r="EQL253" s="221"/>
      <c r="EQM253" s="221"/>
      <c r="EQN253" s="221"/>
      <c r="EQO253" s="221"/>
      <c r="EQP253" s="221"/>
      <c r="EQQ253" s="221"/>
      <c r="EQR253" s="221"/>
      <c r="EQS253" s="221"/>
      <c r="EQT253" s="221"/>
      <c r="EQU253" s="221"/>
      <c r="EQV253" s="221"/>
      <c r="EQW253" s="221"/>
      <c r="EQX253" s="221"/>
      <c r="EQY253" s="221"/>
      <c r="EQZ253" s="221"/>
      <c r="ERA253" s="221"/>
      <c r="ERB253" s="221"/>
      <c r="ERC253" s="221"/>
      <c r="ERD253" s="221"/>
      <c r="ERE253" s="221"/>
      <c r="ERF253" s="221"/>
      <c r="ERG253" s="221"/>
      <c r="ERH253" s="221"/>
      <c r="ERI253" s="221"/>
      <c r="ERJ253" s="221"/>
      <c r="ERK253" s="221"/>
      <c r="ERL253" s="221"/>
      <c r="ERM253" s="221"/>
      <c r="ERN253" s="221"/>
      <c r="ERO253" s="221"/>
      <c r="ERP253" s="221"/>
      <c r="ERQ253" s="221"/>
      <c r="ERR253" s="221"/>
      <c r="ERS253" s="221"/>
      <c r="ERT253" s="221"/>
      <c r="ERU253" s="221"/>
      <c r="ERV253" s="221"/>
      <c r="ERW253" s="221"/>
      <c r="ERX253" s="221"/>
      <c r="ERY253" s="221"/>
      <c r="ERZ253" s="221"/>
      <c r="ESA253" s="221"/>
      <c r="ESB253" s="221"/>
      <c r="ESC253" s="221"/>
      <c r="ESD253" s="221"/>
      <c r="ESE253" s="221"/>
      <c r="ESF253" s="221"/>
      <c r="ESG253" s="221"/>
      <c r="ESH253" s="221"/>
      <c r="ESI253" s="221"/>
      <c r="ESJ253" s="221"/>
      <c r="ESK253" s="221"/>
      <c r="ESL253" s="221"/>
      <c r="ESM253" s="221"/>
      <c r="ESN253" s="221"/>
      <c r="ESO253" s="221"/>
      <c r="ESP253" s="221"/>
      <c r="ESQ253" s="221"/>
      <c r="ESR253" s="221"/>
      <c r="ESS253" s="221"/>
      <c r="EST253" s="221"/>
      <c r="ESU253" s="221"/>
      <c r="ESV253" s="221"/>
      <c r="ESW253" s="221"/>
      <c r="ESX253" s="221"/>
      <c r="ESY253" s="221"/>
      <c r="ESZ253" s="221"/>
      <c r="ETA253" s="221"/>
      <c r="ETB253" s="221"/>
      <c r="ETC253" s="221"/>
      <c r="ETD253" s="221"/>
      <c r="ETE253" s="221"/>
      <c r="ETF253" s="221"/>
      <c r="ETG253" s="221"/>
      <c r="ETH253" s="221"/>
      <c r="ETI253" s="221"/>
      <c r="ETJ253" s="221"/>
      <c r="ETK253" s="221"/>
      <c r="ETL253" s="221"/>
      <c r="ETM253" s="221"/>
      <c r="ETN253" s="221"/>
      <c r="ETO253" s="221"/>
      <c r="ETP253" s="221"/>
      <c r="ETQ253" s="221"/>
      <c r="ETR253" s="221"/>
      <c r="ETS253" s="221"/>
      <c r="ETT253" s="221"/>
      <c r="ETU253" s="221"/>
      <c r="ETV253" s="221"/>
      <c r="ETW253" s="221"/>
      <c r="ETX253" s="221"/>
      <c r="ETY253" s="221"/>
      <c r="ETZ253" s="221"/>
      <c r="EUA253" s="221"/>
      <c r="EUB253" s="221"/>
      <c r="EUC253" s="221"/>
      <c r="EUD253" s="221"/>
      <c r="EUE253" s="221"/>
      <c r="EUF253" s="221"/>
      <c r="EUG253" s="221"/>
      <c r="EUH253" s="221"/>
      <c r="EUI253" s="221"/>
      <c r="EUJ253" s="221"/>
      <c r="EUK253" s="221"/>
      <c r="EUL253" s="221"/>
      <c r="EUM253" s="221"/>
      <c r="EUN253" s="221"/>
      <c r="EUO253" s="221"/>
      <c r="EUP253" s="221"/>
      <c r="EUQ253" s="221"/>
      <c r="EUR253" s="221"/>
      <c r="EUS253" s="221"/>
      <c r="EUT253" s="221"/>
      <c r="EUU253" s="221"/>
      <c r="EUV253" s="221"/>
      <c r="EUW253" s="221"/>
      <c r="EUX253" s="221"/>
      <c r="EUY253" s="221"/>
      <c r="EUZ253" s="221"/>
      <c r="EVA253" s="221"/>
      <c r="EVB253" s="221"/>
      <c r="EVC253" s="221"/>
      <c r="EVD253" s="221"/>
      <c r="EVE253" s="221"/>
      <c r="EVF253" s="221"/>
      <c r="EVG253" s="221"/>
      <c r="EVH253" s="221"/>
      <c r="EVI253" s="221"/>
      <c r="EVJ253" s="221"/>
      <c r="EVK253" s="221"/>
      <c r="EVL253" s="221"/>
      <c r="EVM253" s="221"/>
      <c r="EVN253" s="221"/>
      <c r="EVO253" s="221"/>
      <c r="EVP253" s="221"/>
      <c r="EVQ253" s="221"/>
      <c r="EVR253" s="221"/>
      <c r="EVS253" s="221"/>
      <c r="EVT253" s="221"/>
      <c r="EVU253" s="221"/>
      <c r="EVV253" s="221"/>
      <c r="EVW253" s="221"/>
      <c r="EVX253" s="221"/>
      <c r="EVY253" s="221"/>
      <c r="EVZ253" s="221"/>
      <c r="EWA253" s="221"/>
      <c r="EWB253" s="221"/>
      <c r="EWC253" s="221"/>
      <c r="EWD253" s="221"/>
      <c r="EWE253" s="221"/>
      <c r="EWF253" s="221"/>
      <c r="EWG253" s="221"/>
      <c r="EWH253" s="221"/>
      <c r="EWI253" s="221"/>
      <c r="EWJ253" s="221"/>
      <c r="EWK253" s="221"/>
      <c r="EWL253" s="221"/>
      <c r="EWM253" s="221"/>
      <c r="EWN253" s="221"/>
      <c r="EWO253" s="221"/>
      <c r="EWP253" s="221"/>
      <c r="EWQ253" s="221"/>
      <c r="EWR253" s="221"/>
      <c r="EWS253" s="221"/>
      <c r="EWT253" s="221"/>
      <c r="EWU253" s="221"/>
      <c r="EWV253" s="221"/>
      <c r="EWW253" s="221"/>
      <c r="EWX253" s="221"/>
      <c r="EWY253" s="221"/>
      <c r="EWZ253" s="221"/>
      <c r="EXA253" s="221"/>
      <c r="EXB253" s="221"/>
      <c r="EXC253" s="221"/>
      <c r="EXD253" s="221"/>
      <c r="EXE253" s="221"/>
      <c r="EXF253" s="221"/>
      <c r="EXG253" s="221"/>
      <c r="EXH253" s="221"/>
      <c r="EXI253" s="221"/>
      <c r="EXJ253" s="221"/>
      <c r="EXK253" s="221"/>
      <c r="EXL253" s="221"/>
      <c r="EXM253" s="221"/>
      <c r="EXN253" s="221"/>
      <c r="EXO253" s="221"/>
      <c r="EXP253" s="221"/>
      <c r="EXQ253" s="221"/>
      <c r="EXR253" s="221"/>
      <c r="EXS253" s="221"/>
      <c r="EXT253" s="221"/>
      <c r="EXU253" s="221"/>
      <c r="EXV253" s="221"/>
      <c r="EXW253" s="221"/>
      <c r="EXX253" s="221"/>
      <c r="EXY253" s="221"/>
      <c r="EXZ253" s="221"/>
      <c r="EYA253" s="221"/>
      <c r="EYB253" s="221"/>
      <c r="EYC253" s="221"/>
      <c r="EYD253" s="221"/>
      <c r="EYE253" s="221"/>
      <c r="EYF253" s="221"/>
      <c r="EYG253" s="221"/>
      <c r="EYH253" s="221"/>
      <c r="EYI253" s="221"/>
      <c r="EYJ253" s="221"/>
      <c r="EYK253" s="221"/>
      <c r="EYL253" s="221"/>
      <c r="EYM253" s="221"/>
      <c r="EYN253" s="221"/>
      <c r="EYO253" s="221"/>
      <c r="EYP253" s="221"/>
      <c r="EYQ253" s="221"/>
      <c r="EYR253" s="221"/>
      <c r="EYS253" s="221"/>
      <c r="EYT253" s="221"/>
      <c r="EYU253" s="221"/>
      <c r="EYV253" s="221"/>
      <c r="EYW253" s="221"/>
      <c r="EYX253" s="221"/>
      <c r="EYY253" s="221"/>
      <c r="EYZ253" s="221"/>
      <c r="EZA253" s="221"/>
      <c r="EZB253" s="221"/>
      <c r="EZC253" s="221"/>
      <c r="EZD253" s="221"/>
      <c r="EZE253" s="221"/>
      <c r="EZF253" s="221"/>
      <c r="EZG253" s="221"/>
      <c r="EZH253" s="221"/>
      <c r="EZI253" s="221"/>
      <c r="EZJ253" s="221"/>
      <c r="EZK253" s="221"/>
      <c r="EZL253" s="221"/>
      <c r="EZM253" s="221"/>
      <c r="EZN253" s="221"/>
      <c r="EZO253" s="221"/>
      <c r="EZP253" s="221"/>
      <c r="EZQ253" s="221"/>
      <c r="EZR253" s="221"/>
      <c r="EZS253" s="221"/>
      <c r="EZT253" s="221"/>
      <c r="EZU253" s="221"/>
      <c r="EZV253" s="221"/>
      <c r="EZW253" s="221"/>
      <c r="EZX253" s="221"/>
      <c r="EZY253" s="221"/>
      <c r="EZZ253" s="221"/>
      <c r="FAA253" s="221"/>
      <c r="FAB253" s="221"/>
      <c r="FAC253" s="221"/>
      <c r="FAD253" s="221"/>
      <c r="FAE253" s="221"/>
      <c r="FAF253" s="221"/>
      <c r="FAG253" s="221"/>
      <c r="FAH253" s="221"/>
      <c r="FAI253" s="221"/>
      <c r="FAJ253" s="221"/>
      <c r="FAK253" s="221"/>
      <c r="FAL253" s="221"/>
      <c r="FAM253" s="221"/>
      <c r="FAN253" s="221"/>
      <c r="FAO253" s="221"/>
      <c r="FAP253" s="221"/>
      <c r="FAQ253" s="221"/>
      <c r="FAR253" s="221"/>
      <c r="FAS253" s="221"/>
      <c r="FAT253" s="221"/>
      <c r="FAU253" s="221"/>
      <c r="FAV253" s="221"/>
      <c r="FAW253" s="221"/>
      <c r="FAX253" s="221"/>
      <c r="FAY253" s="221"/>
      <c r="FAZ253" s="221"/>
      <c r="FBA253" s="221"/>
      <c r="FBB253" s="221"/>
      <c r="FBC253" s="221"/>
      <c r="FBD253" s="221"/>
      <c r="FBE253" s="221"/>
      <c r="FBF253" s="221"/>
      <c r="FBG253" s="221"/>
      <c r="FBH253" s="221"/>
      <c r="FBI253" s="221"/>
      <c r="FBJ253" s="221"/>
      <c r="FBK253" s="221"/>
      <c r="FBL253" s="221"/>
      <c r="FBM253" s="221"/>
      <c r="FBN253" s="221"/>
      <c r="FBO253" s="221"/>
      <c r="FBP253" s="221"/>
      <c r="FBQ253" s="221"/>
      <c r="FBR253" s="221"/>
      <c r="FBS253" s="221"/>
      <c r="FBT253" s="221"/>
      <c r="FBU253" s="221"/>
      <c r="FBV253" s="221"/>
      <c r="FBW253" s="221"/>
      <c r="FBX253" s="221"/>
      <c r="FBY253" s="221"/>
      <c r="FBZ253" s="221"/>
      <c r="FCA253" s="221"/>
      <c r="FCB253" s="221"/>
      <c r="FCC253" s="221"/>
      <c r="FCD253" s="221"/>
      <c r="FCE253" s="221"/>
      <c r="FCF253" s="221"/>
      <c r="FCG253" s="221"/>
      <c r="FCH253" s="221"/>
      <c r="FCI253" s="221"/>
      <c r="FCJ253" s="221"/>
      <c r="FCK253" s="221"/>
      <c r="FCL253" s="221"/>
      <c r="FCM253" s="221"/>
      <c r="FCN253" s="221"/>
      <c r="FCO253" s="221"/>
      <c r="FCP253" s="221"/>
      <c r="FCQ253" s="221"/>
      <c r="FCR253" s="221"/>
      <c r="FCS253" s="221"/>
      <c r="FCT253" s="221"/>
      <c r="FCU253" s="221"/>
      <c r="FCV253" s="221"/>
      <c r="FCW253" s="221"/>
      <c r="FCX253" s="221"/>
      <c r="FCY253" s="221"/>
      <c r="FCZ253" s="221"/>
      <c r="FDA253" s="221"/>
      <c r="FDB253" s="221"/>
      <c r="FDC253" s="221"/>
      <c r="FDD253" s="221"/>
      <c r="FDE253" s="221"/>
      <c r="FDF253" s="221"/>
      <c r="FDG253" s="221"/>
      <c r="FDH253" s="221"/>
      <c r="FDI253" s="221"/>
      <c r="FDJ253" s="221"/>
      <c r="FDK253" s="221"/>
      <c r="FDL253" s="221"/>
      <c r="FDM253" s="221"/>
      <c r="FDN253" s="221"/>
      <c r="FDO253" s="221"/>
      <c r="FDP253" s="221"/>
      <c r="FDQ253" s="221"/>
      <c r="FDR253" s="221"/>
      <c r="FDS253" s="221"/>
      <c r="FDT253" s="221"/>
      <c r="FDU253" s="221"/>
      <c r="FDV253" s="221"/>
      <c r="FDW253" s="221"/>
      <c r="FDX253" s="221"/>
      <c r="FDY253" s="221"/>
      <c r="FDZ253" s="221"/>
      <c r="FEA253" s="221"/>
      <c r="FEB253" s="221"/>
      <c r="FEC253" s="221"/>
      <c r="FED253" s="221"/>
      <c r="FEE253" s="221"/>
      <c r="FEF253" s="221"/>
      <c r="FEG253" s="221"/>
      <c r="FEH253" s="221"/>
      <c r="FEI253" s="221"/>
      <c r="FEJ253" s="221"/>
      <c r="FEK253" s="221"/>
      <c r="FEL253" s="221"/>
      <c r="FEM253" s="221"/>
      <c r="FEN253" s="221"/>
      <c r="FEO253" s="221"/>
      <c r="FEP253" s="221"/>
      <c r="FEQ253" s="221"/>
      <c r="FER253" s="221"/>
      <c r="FES253" s="221"/>
      <c r="FET253" s="221"/>
      <c r="FEU253" s="221"/>
      <c r="FEV253" s="221"/>
      <c r="FEW253" s="221"/>
      <c r="FEX253" s="221"/>
      <c r="FEY253" s="221"/>
      <c r="FEZ253" s="221"/>
      <c r="FFA253" s="221"/>
      <c r="FFB253" s="221"/>
      <c r="FFC253" s="221"/>
      <c r="FFD253" s="221"/>
      <c r="FFE253" s="221"/>
      <c r="FFF253" s="221"/>
      <c r="FFG253" s="221"/>
      <c r="FFH253" s="221"/>
      <c r="FFI253" s="221"/>
      <c r="FFJ253" s="221"/>
      <c r="FFK253" s="221"/>
      <c r="FFL253" s="221"/>
      <c r="FFM253" s="221"/>
      <c r="FFN253" s="221"/>
      <c r="FFO253" s="221"/>
      <c r="FFP253" s="221"/>
      <c r="FFQ253" s="221"/>
      <c r="FFR253" s="221"/>
      <c r="FFS253" s="221"/>
      <c r="FFT253" s="221"/>
      <c r="FFU253" s="221"/>
      <c r="FFV253" s="221"/>
      <c r="FFW253" s="221"/>
      <c r="FFX253" s="221"/>
      <c r="FFY253" s="221"/>
      <c r="FFZ253" s="221"/>
      <c r="FGA253" s="221"/>
      <c r="FGB253" s="221"/>
      <c r="FGC253" s="221"/>
      <c r="FGD253" s="221"/>
      <c r="FGE253" s="221"/>
      <c r="FGF253" s="221"/>
      <c r="FGG253" s="221"/>
      <c r="FGH253" s="221"/>
      <c r="FGI253" s="221"/>
      <c r="FGJ253" s="221"/>
      <c r="FGK253" s="221"/>
      <c r="FGL253" s="221"/>
      <c r="FGM253" s="221"/>
      <c r="FGN253" s="221"/>
      <c r="FGO253" s="221"/>
      <c r="FGP253" s="221"/>
      <c r="FGQ253" s="221"/>
      <c r="FGR253" s="221"/>
      <c r="FGS253" s="221"/>
      <c r="FGT253" s="221"/>
      <c r="FGU253" s="221"/>
      <c r="FGV253" s="221"/>
      <c r="FGW253" s="221"/>
      <c r="FGX253" s="221"/>
      <c r="FGY253" s="221"/>
      <c r="FGZ253" s="221"/>
      <c r="FHA253" s="221"/>
      <c r="FHB253" s="221"/>
      <c r="FHC253" s="221"/>
      <c r="FHD253" s="221"/>
      <c r="FHE253" s="221"/>
      <c r="FHF253" s="221"/>
      <c r="FHG253" s="221"/>
      <c r="FHH253" s="221"/>
      <c r="FHI253" s="221"/>
      <c r="FHJ253" s="221"/>
      <c r="FHK253" s="221"/>
      <c r="FHL253" s="221"/>
      <c r="FHM253" s="221"/>
      <c r="FHN253" s="221"/>
      <c r="FHO253" s="221"/>
      <c r="FHP253" s="221"/>
      <c r="FHQ253" s="221"/>
      <c r="FHR253" s="221"/>
      <c r="FHS253" s="221"/>
      <c r="FHT253" s="221"/>
      <c r="FHU253" s="221"/>
      <c r="FHV253" s="221"/>
      <c r="FHW253" s="221"/>
      <c r="FHX253" s="221"/>
      <c r="FHY253" s="221"/>
      <c r="FHZ253" s="221"/>
      <c r="FIA253" s="221"/>
      <c r="FIB253" s="221"/>
      <c r="FIC253" s="221"/>
      <c r="FID253" s="221"/>
      <c r="FIE253" s="221"/>
      <c r="FIF253" s="221"/>
      <c r="FIG253" s="221"/>
      <c r="FIH253" s="221"/>
      <c r="FII253" s="221"/>
      <c r="FIJ253" s="221"/>
      <c r="FIK253" s="221"/>
      <c r="FIL253" s="221"/>
      <c r="FIM253" s="221"/>
      <c r="FIN253" s="221"/>
      <c r="FIO253" s="221"/>
      <c r="FIP253" s="221"/>
      <c r="FIQ253" s="221"/>
      <c r="FIR253" s="221"/>
      <c r="FIS253" s="221"/>
      <c r="FIT253" s="221"/>
      <c r="FIU253" s="221"/>
      <c r="FIV253" s="221"/>
      <c r="FIW253" s="221"/>
      <c r="FIX253" s="221"/>
      <c r="FIY253" s="221"/>
      <c r="FIZ253" s="221"/>
      <c r="FJA253" s="221"/>
      <c r="FJB253" s="221"/>
      <c r="FJC253" s="221"/>
      <c r="FJD253" s="221"/>
      <c r="FJE253" s="221"/>
      <c r="FJF253" s="221"/>
      <c r="FJG253" s="221"/>
      <c r="FJH253" s="221"/>
      <c r="FJI253" s="221"/>
      <c r="FJJ253" s="221"/>
      <c r="FJK253" s="221"/>
      <c r="FJL253" s="221"/>
      <c r="FJM253" s="221"/>
      <c r="FJN253" s="221"/>
      <c r="FJO253" s="221"/>
      <c r="FJP253" s="221"/>
      <c r="FJQ253" s="221"/>
      <c r="FJR253" s="221"/>
      <c r="FJS253" s="221"/>
      <c r="FJT253" s="221"/>
      <c r="FJU253" s="221"/>
      <c r="FJV253" s="221"/>
      <c r="FJW253" s="221"/>
      <c r="FJX253" s="221"/>
      <c r="FJY253" s="221"/>
      <c r="FJZ253" s="221"/>
      <c r="FKA253" s="221"/>
      <c r="FKB253" s="221"/>
      <c r="FKC253" s="221"/>
      <c r="FKD253" s="221"/>
      <c r="FKE253" s="221"/>
      <c r="FKF253" s="221"/>
      <c r="FKG253" s="221"/>
      <c r="FKH253" s="221"/>
      <c r="FKI253" s="221"/>
      <c r="FKJ253" s="221"/>
      <c r="FKK253" s="221"/>
      <c r="FKL253" s="221"/>
      <c r="FKM253" s="221"/>
      <c r="FKN253" s="221"/>
      <c r="FKO253" s="221"/>
      <c r="FKP253" s="221"/>
      <c r="FKQ253" s="221"/>
      <c r="FKR253" s="221"/>
      <c r="FKS253" s="221"/>
      <c r="FKT253" s="221"/>
      <c r="FKU253" s="221"/>
      <c r="FKV253" s="221"/>
      <c r="FKW253" s="221"/>
      <c r="FKX253" s="221"/>
      <c r="FKY253" s="221"/>
      <c r="FKZ253" s="221"/>
      <c r="FLA253" s="221"/>
      <c r="FLB253" s="221"/>
      <c r="FLC253" s="221"/>
      <c r="FLD253" s="221"/>
      <c r="FLE253" s="221"/>
      <c r="FLF253" s="221"/>
      <c r="FLG253" s="221"/>
      <c r="FLH253" s="221"/>
      <c r="FLI253" s="221"/>
      <c r="FLJ253" s="221"/>
      <c r="FLK253" s="221"/>
      <c r="FLL253" s="221"/>
      <c r="FLM253" s="221"/>
      <c r="FLN253" s="221"/>
      <c r="FLO253" s="221"/>
      <c r="FLP253" s="221"/>
      <c r="FLQ253" s="221"/>
      <c r="FLR253" s="221"/>
      <c r="FLS253" s="221"/>
      <c r="FLT253" s="221"/>
      <c r="FLU253" s="221"/>
      <c r="FLV253" s="221"/>
      <c r="FLW253" s="221"/>
      <c r="FLX253" s="221"/>
      <c r="FLY253" s="221"/>
      <c r="FLZ253" s="221"/>
      <c r="FMA253" s="221"/>
      <c r="FMB253" s="221"/>
      <c r="FMC253" s="221"/>
      <c r="FMD253" s="221"/>
      <c r="FME253" s="221"/>
      <c r="FMF253" s="221"/>
      <c r="FMG253" s="221"/>
      <c r="FMH253" s="221"/>
      <c r="FMI253" s="221"/>
      <c r="FMJ253" s="221"/>
      <c r="FMK253" s="221"/>
      <c r="FML253" s="221"/>
      <c r="FMM253" s="221"/>
      <c r="FMN253" s="221"/>
      <c r="FMO253" s="221"/>
      <c r="FMP253" s="221"/>
      <c r="FMQ253" s="221"/>
      <c r="FMR253" s="221"/>
      <c r="FMS253" s="221"/>
      <c r="FMT253" s="221"/>
      <c r="FMU253" s="221"/>
      <c r="FMV253" s="221"/>
      <c r="FMW253" s="221"/>
      <c r="FMX253" s="221"/>
      <c r="FMY253" s="221"/>
      <c r="FMZ253" s="221"/>
      <c r="FNA253" s="221"/>
      <c r="FNB253" s="221"/>
      <c r="FNC253" s="221"/>
      <c r="FND253" s="221"/>
      <c r="FNE253" s="221"/>
      <c r="FNF253" s="221"/>
      <c r="FNG253" s="221"/>
      <c r="FNH253" s="221"/>
      <c r="FNI253" s="221"/>
      <c r="FNJ253" s="221"/>
      <c r="FNK253" s="221"/>
      <c r="FNL253" s="221"/>
      <c r="FNM253" s="221"/>
      <c r="FNN253" s="221"/>
      <c r="FNO253" s="221"/>
      <c r="FNP253" s="221"/>
      <c r="FNQ253" s="221"/>
      <c r="FNR253" s="221"/>
      <c r="FNS253" s="221"/>
      <c r="FNT253" s="221"/>
      <c r="FNU253" s="221"/>
      <c r="FNV253" s="221"/>
      <c r="FNW253" s="221"/>
      <c r="FNX253" s="221"/>
      <c r="FNY253" s="221"/>
      <c r="FNZ253" s="221"/>
      <c r="FOA253" s="221"/>
      <c r="FOB253" s="221"/>
      <c r="FOC253" s="221"/>
      <c r="FOD253" s="221"/>
      <c r="FOE253" s="221"/>
      <c r="FOF253" s="221"/>
      <c r="FOG253" s="221"/>
      <c r="FOH253" s="221"/>
      <c r="FOI253" s="221"/>
      <c r="FOJ253" s="221"/>
      <c r="FOK253" s="221"/>
      <c r="FOL253" s="221"/>
      <c r="FOM253" s="221"/>
      <c r="FON253" s="221"/>
      <c r="FOO253" s="221"/>
      <c r="FOP253" s="221"/>
      <c r="FOQ253" s="221"/>
      <c r="FOR253" s="221"/>
      <c r="FOS253" s="221"/>
      <c r="FOT253" s="221"/>
      <c r="FOU253" s="221"/>
      <c r="FOV253" s="221"/>
      <c r="FOW253" s="221"/>
      <c r="FOX253" s="221"/>
      <c r="FOY253" s="221"/>
      <c r="FOZ253" s="221"/>
      <c r="FPA253" s="221"/>
      <c r="FPB253" s="221"/>
      <c r="FPC253" s="221"/>
      <c r="FPD253" s="221"/>
      <c r="FPE253" s="221"/>
      <c r="FPF253" s="221"/>
      <c r="FPG253" s="221"/>
      <c r="FPH253" s="221"/>
      <c r="FPI253" s="221"/>
      <c r="FPJ253" s="221"/>
      <c r="FPK253" s="221"/>
      <c r="FPL253" s="221"/>
      <c r="FPM253" s="221"/>
      <c r="FPN253" s="221"/>
      <c r="FPO253" s="221"/>
      <c r="FPP253" s="221"/>
      <c r="FPQ253" s="221"/>
      <c r="FPR253" s="221"/>
      <c r="FPS253" s="221"/>
      <c r="FPT253" s="221"/>
      <c r="FPU253" s="221"/>
      <c r="FPV253" s="221"/>
      <c r="FPW253" s="221"/>
      <c r="FPX253" s="221"/>
      <c r="FPY253" s="221"/>
      <c r="FPZ253" s="221"/>
      <c r="FQA253" s="221"/>
      <c r="FQB253" s="221"/>
      <c r="FQC253" s="221"/>
      <c r="FQD253" s="221"/>
      <c r="FQE253" s="221"/>
      <c r="FQF253" s="221"/>
      <c r="FQG253" s="221"/>
      <c r="FQH253" s="221"/>
      <c r="FQI253" s="221"/>
      <c r="FQJ253" s="221"/>
      <c r="FQK253" s="221"/>
      <c r="FQL253" s="221"/>
      <c r="FQM253" s="221"/>
      <c r="FQN253" s="221"/>
      <c r="FQO253" s="221"/>
      <c r="FQP253" s="221"/>
      <c r="FQQ253" s="221"/>
      <c r="FQR253" s="221"/>
      <c r="FQS253" s="221"/>
      <c r="FQT253" s="221"/>
      <c r="FQU253" s="221"/>
      <c r="FQV253" s="221"/>
      <c r="FQW253" s="221"/>
      <c r="FQX253" s="221"/>
      <c r="FQY253" s="221"/>
      <c r="FQZ253" s="221"/>
      <c r="FRA253" s="221"/>
      <c r="FRB253" s="221"/>
      <c r="FRC253" s="221"/>
      <c r="FRD253" s="221"/>
      <c r="FRE253" s="221"/>
      <c r="FRF253" s="221"/>
      <c r="FRG253" s="221"/>
      <c r="FRH253" s="221"/>
      <c r="FRI253" s="221"/>
      <c r="FRJ253" s="221"/>
      <c r="FRK253" s="221"/>
      <c r="FRL253" s="221"/>
      <c r="FRM253" s="221"/>
      <c r="FRN253" s="221"/>
      <c r="FRO253" s="221"/>
      <c r="FRP253" s="221"/>
      <c r="FRQ253" s="221"/>
      <c r="FRR253" s="221"/>
      <c r="FRS253" s="221"/>
      <c r="FRT253" s="221"/>
      <c r="FRU253" s="221"/>
      <c r="FRV253" s="221"/>
      <c r="FRW253" s="221"/>
      <c r="FRX253" s="221"/>
      <c r="FRY253" s="221"/>
      <c r="FRZ253" s="221"/>
      <c r="FSA253" s="221"/>
      <c r="FSB253" s="221"/>
      <c r="FSC253" s="221"/>
      <c r="FSD253" s="221"/>
      <c r="FSE253" s="221"/>
      <c r="FSF253" s="221"/>
      <c r="FSG253" s="221"/>
      <c r="FSH253" s="221"/>
      <c r="FSI253" s="221"/>
      <c r="FSJ253" s="221"/>
      <c r="FSK253" s="221"/>
      <c r="FSL253" s="221"/>
      <c r="FSM253" s="221"/>
      <c r="FSN253" s="221"/>
      <c r="FSO253" s="221"/>
      <c r="FSP253" s="221"/>
      <c r="FSQ253" s="221"/>
      <c r="FSR253" s="221"/>
      <c r="FSS253" s="221"/>
      <c r="FST253" s="221"/>
      <c r="FSU253" s="221"/>
      <c r="FSV253" s="221"/>
      <c r="FSW253" s="221"/>
      <c r="FSX253" s="221"/>
      <c r="FSY253" s="221"/>
      <c r="FSZ253" s="221"/>
      <c r="FTA253" s="221"/>
      <c r="FTB253" s="221"/>
      <c r="FTC253" s="221"/>
      <c r="FTD253" s="221"/>
      <c r="FTE253" s="221"/>
      <c r="FTF253" s="221"/>
      <c r="FTG253" s="221"/>
      <c r="FTH253" s="221"/>
      <c r="FTI253" s="221"/>
      <c r="FTJ253" s="221"/>
      <c r="FTK253" s="221"/>
      <c r="FTL253" s="221"/>
      <c r="FTM253" s="221"/>
      <c r="FTN253" s="221"/>
      <c r="FTO253" s="221"/>
      <c r="FTP253" s="221"/>
      <c r="FTQ253" s="221"/>
      <c r="FTR253" s="221"/>
      <c r="FTS253" s="221"/>
      <c r="FTT253" s="221"/>
      <c r="FTU253" s="221"/>
      <c r="FTV253" s="221"/>
      <c r="FTW253" s="221"/>
      <c r="FTX253" s="221"/>
      <c r="FTY253" s="221"/>
      <c r="FTZ253" s="221"/>
      <c r="FUA253" s="221"/>
      <c r="FUB253" s="221"/>
      <c r="FUC253" s="221"/>
      <c r="FUD253" s="221"/>
      <c r="FUE253" s="221"/>
      <c r="FUF253" s="221"/>
      <c r="FUG253" s="221"/>
      <c r="FUH253" s="221"/>
      <c r="FUI253" s="221"/>
      <c r="FUJ253" s="221"/>
      <c r="FUK253" s="221"/>
      <c r="FUL253" s="221"/>
      <c r="FUM253" s="221"/>
      <c r="FUN253" s="221"/>
      <c r="FUO253" s="221"/>
      <c r="FUP253" s="221"/>
      <c r="FUQ253" s="221"/>
      <c r="FUR253" s="221"/>
      <c r="FUS253" s="221"/>
      <c r="FUT253" s="221"/>
      <c r="FUU253" s="221"/>
      <c r="FUV253" s="221"/>
      <c r="FUW253" s="221"/>
      <c r="FUX253" s="221"/>
      <c r="FUY253" s="221"/>
      <c r="FUZ253" s="221"/>
      <c r="FVA253" s="221"/>
      <c r="FVB253" s="221"/>
      <c r="FVC253" s="221"/>
      <c r="FVD253" s="221"/>
      <c r="FVE253" s="221"/>
      <c r="FVF253" s="221"/>
      <c r="FVG253" s="221"/>
      <c r="FVH253" s="221"/>
      <c r="FVI253" s="221"/>
      <c r="FVJ253" s="221"/>
      <c r="FVK253" s="221"/>
      <c r="FVL253" s="221"/>
      <c r="FVM253" s="221"/>
      <c r="FVN253" s="221"/>
      <c r="FVO253" s="221"/>
      <c r="FVP253" s="221"/>
      <c r="FVQ253" s="221"/>
      <c r="FVR253" s="221"/>
      <c r="FVS253" s="221"/>
      <c r="FVT253" s="221"/>
      <c r="FVU253" s="221"/>
      <c r="FVV253" s="221"/>
      <c r="FVW253" s="221"/>
      <c r="FVX253" s="221"/>
      <c r="FVY253" s="221"/>
      <c r="FVZ253" s="221"/>
      <c r="FWA253" s="221"/>
      <c r="FWB253" s="221"/>
      <c r="FWC253" s="221"/>
      <c r="FWD253" s="221"/>
      <c r="FWE253" s="221"/>
      <c r="FWF253" s="221"/>
      <c r="FWG253" s="221"/>
      <c r="FWH253" s="221"/>
      <c r="FWI253" s="221"/>
      <c r="FWJ253" s="221"/>
      <c r="FWK253" s="221"/>
      <c r="FWL253" s="221"/>
      <c r="FWM253" s="221"/>
      <c r="FWN253" s="221"/>
      <c r="FWO253" s="221"/>
      <c r="FWP253" s="221"/>
      <c r="FWQ253" s="221"/>
      <c r="FWR253" s="221"/>
      <c r="FWS253" s="221"/>
      <c r="FWT253" s="221"/>
      <c r="FWU253" s="221"/>
      <c r="FWV253" s="221"/>
      <c r="FWW253" s="221"/>
      <c r="FWX253" s="221"/>
      <c r="FWY253" s="221"/>
      <c r="FWZ253" s="221"/>
      <c r="FXA253" s="221"/>
      <c r="FXB253" s="221"/>
      <c r="FXC253" s="221"/>
      <c r="FXD253" s="221"/>
      <c r="FXE253" s="221"/>
      <c r="FXF253" s="221"/>
      <c r="FXG253" s="221"/>
      <c r="FXH253" s="221"/>
      <c r="FXI253" s="221"/>
      <c r="FXJ253" s="221"/>
      <c r="FXK253" s="221"/>
      <c r="FXL253" s="221"/>
      <c r="FXM253" s="221"/>
      <c r="FXN253" s="221"/>
      <c r="FXO253" s="221"/>
      <c r="FXP253" s="221"/>
      <c r="FXQ253" s="221"/>
      <c r="FXR253" s="221"/>
      <c r="FXS253" s="221"/>
      <c r="FXT253" s="221"/>
      <c r="FXU253" s="221"/>
      <c r="FXV253" s="221"/>
      <c r="FXW253" s="221"/>
      <c r="FXX253" s="221"/>
      <c r="FXY253" s="221"/>
      <c r="FXZ253" s="221"/>
      <c r="FYA253" s="221"/>
      <c r="FYB253" s="221"/>
      <c r="FYC253" s="221"/>
      <c r="FYD253" s="221"/>
      <c r="FYE253" s="221"/>
      <c r="FYF253" s="221"/>
      <c r="FYG253" s="221"/>
      <c r="FYH253" s="221"/>
      <c r="FYI253" s="221"/>
      <c r="FYJ253" s="221"/>
      <c r="FYK253" s="221"/>
      <c r="FYL253" s="221"/>
      <c r="FYM253" s="221"/>
      <c r="FYN253" s="221"/>
      <c r="FYO253" s="221"/>
      <c r="FYP253" s="221"/>
      <c r="FYQ253" s="221"/>
      <c r="FYR253" s="221"/>
      <c r="FYS253" s="221"/>
      <c r="FYT253" s="221"/>
      <c r="FYU253" s="221"/>
      <c r="FYV253" s="221"/>
      <c r="FYW253" s="221"/>
      <c r="FYX253" s="221"/>
      <c r="FYY253" s="221"/>
      <c r="FYZ253" s="221"/>
      <c r="FZA253" s="221"/>
      <c r="FZB253" s="221"/>
      <c r="FZC253" s="221"/>
      <c r="FZD253" s="221"/>
      <c r="FZE253" s="221"/>
      <c r="FZF253" s="221"/>
      <c r="FZG253" s="221"/>
      <c r="FZH253" s="221"/>
      <c r="FZI253" s="221"/>
      <c r="FZJ253" s="221"/>
      <c r="FZK253" s="221"/>
      <c r="FZL253" s="221"/>
      <c r="FZM253" s="221"/>
      <c r="FZN253" s="221"/>
      <c r="FZO253" s="221"/>
      <c r="FZP253" s="221"/>
      <c r="FZQ253" s="221"/>
      <c r="FZR253" s="221"/>
      <c r="FZS253" s="221"/>
      <c r="FZT253" s="221"/>
      <c r="FZU253" s="221"/>
      <c r="FZV253" s="221"/>
      <c r="FZW253" s="221"/>
      <c r="FZX253" s="221"/>
      <c r="FZY253" s="221"/>
      <c r="FZZ253" s="221"/>
      <c r="GAA253" s="221"/>
      <c r="GAB253" s="221"/>
      <c r="GAC253" s="221"/>
      <c r="GAD253" s="221"/>
      <c r="GAE253" s="221"/>
      <c r="GAF253" s="221"/>
      <c r="GAG253" s="221"/>
      <c r="GAH253" s="221"/>
      <c r="GAI253" s="221"/>
      <c r="GAJ253" s="221"/>
      <c r="GAK253" s="221"/>
      <c r="GAL253" s="221"/>
      <c r="GAM253" s="221"/>
      <c r="GAN253" s="221"/>
      <c r="GAO253" s="221"/>
      <c r="GAP253" s="221"/>
      <c r="GAQ253" s="221"/>
      <c r="GAR253" s="221"/>
      <c r="GAS253" s="221"/>
      <c r="GAT253" s="221"/>
      <c r="GAU253" s="221"/>
      <c r="GAV253" s="221"/>
      <c r="GAW253" s="221"/>
      <c r="GAX253" s="221"/>
      <c r="GAY253" s="221"/>
      <c r="GAZ253" s="221"/>
      <c r="GBA253" s="221"/>
      <c r="GBB253" s="221"/>
      <c r="GBC253" s="221"/>
      <c r="GBD253" s="221"/>
      <c r="GBE253" s="221"/>
      <c r="GBF253" s="221"/>
      <c r="GBG253" s="221"/>
      <c r="GBH253" s="221"/>
      <c r="GBI253" s="221"/>
      <c r="GBJ253" s="221"/>
      <c r="GBK253" s="221"/>
      <c r="GBL253" s="221"/>
      <c r="GBM253" s="221"/>
      <c r="GBN253" s="221"/>
      <c r="GBO253" s="221"/>
      <c r="GBP253" s="221"/>
      <c r="GBQ253" s="221"/>
      <c r="GBR253" s="221"/>
      <c r="GBS253" s="221"/>
      <c r="GBT253" s="221"/>
      <c r="GBU253" s="221"/>
      <c r="GBV253" s="221"/>
      <c r="GBW253" s="221"/>
      <c r="GBX253" s="221"/>
      <c r="GBY253" s="221"/>
      <c r="GBZ253" s="221"/>
      <c r="GCA253" s="221"/>
      <c r="GCB253" s="221"/>
      <c r="GCC253" s="221"/>
      <c r="GCD253" s="221"/>
      <c r="GCE253" s="221"/>
      <c r="GCF253" s="221"/>
      <c r="GCG253" s="221"/>
      <c r="GCH253" s="221"/>
      <c r="GCI253" s="221"/>
      <c r="GCJ253" s="221"/>
      <c r="GCK253" s="221"/>
      <c r="GCL253" s="221"/>
      <c r="GCM253" s="221"/>
      <c r="GCN253" s="221"/>
      <c r="GCO253" s="221"/>
      <c r="GCP253" s="221"/>
      <c r="GCQ253" s="221"/>
      <c r="GCR253" s="221"/>
      <c r="GCS253" s="221"/>
      <c r="GCT253" s="221"/>
      <c r="GCU253" s="221"/>
      <c r="GCV253" s="221"/>
      <c r="GCW253" s="221"/>
      <c r="GCX253" s="221"/>
      <c r="GCY253" s="221"/>
      <c r="GCZ253" s="221"/>
      <c r="GDA253" s="221"/>
      <c r="GDB253" s="221"/>
      <c r="GDC253" s="221"/>
      <c r="GDD253" s="221"/>
      <c r="GDE253" s="221"/>
      <c r="GDF253" s="221"/>
      <c r="GDG253" s="221"/>
      <c r="GDH253" s="221"/>
      <c r="GDI253" s="221"/>
      <c r="GDJ253" s="221"/>
      <c r="GDK253" s="221"/>
      <c r="GDL253" s="221"/>
      <c r="GDM253" s="221"/>
      <c r="GDN253" s="221"/>
      <c r="GDO253" s="221"/>
      <c r="GDP253" s="221"/>
      <c r="GDQ253" s="221"/>
      <c r="GDR253" s="221"/>
      <c r="GDS253" s="221"/>
      <c r="GDT253" s="221"/>
      <c r="GDU253" s="221"/>
      <c r="GDV253" s="221"/>
      <c r="GDW253" s="221"/>
      <c r="GDX253" s="221"/>
      <c r="GDY253" s="221"/>
      <c r="GDZ253" s="221"/>
      <c r="GEA253" s="221"/>
      <c r="GEB253" s="221"/>
      <c r="GEC253" s="221"/>
      <c r="GED253" s="221"/>
      <c r="GEE253" s="221"/>
      <c r="GEF253" s="221"/>
      <c r="GEG253" s="221"/>
      <c r="GEH253" s="221"/>
      <c r="GEI253" s="221"/>
      <c r="GEJ253" s="221"/>
      <c r="GEK253" s="221"/>
      <c r="GEL253" s="221"/>
      <c r="GEM253" s="221"/>
      <c r="GEN253" s="221"/>
      <c r="GEO253" s="221"/>
      <c r="GEP253" s="221"/>
      <c r="GEQ253" s="221"/>
      <c r="GER253" s="221"/>
      <c r="GES253" s="221"/>
      <c r="GET253" s="221"/>
      <c r="GEU253" s="221"/>
      <c r="GEV253" s="221"/>
      <c r="GEW253" s="221"/>
      <c r="GEX253" s="221"/>
      <c r="GEY253" s="221"/>
      <c r="GEZ253" s="221"/>
      <c r="GFA253" s="221"/>
      <c r="GFB253" s="221"/>
      <c r="GFC253" s="221"/>
      <c r="GFD253" s="221"/>
      <c r="GFE253" s="221"/>
      <c r="GFF253" s="221"/>
      <c r="GFG253" s="221"/>
      <c r="GFH253" s="221"/>
      <c r="GFI253" s="221"/>
      <c r="GFJ253" s="221"/>
      <c r="GFK253" s="221"/>
      <c r="GFL253" s="221"/>
      <c r="GFM253" s="221"/>
      <c r="GFN253" s="221"/>
      <c r="GFO253" s="221"/>
      <c r="GFP253" s="221"/>
      <c r="GFQ253" s="221"/>
      <c r="GFR253" s="221"/>
      <c r="GFS253" s="221"/>
      <c r="GFT253" s="221"/>
      <c r="GFU253" s="221"/>
      <c r="GFV253" s="221"/>
      <c r="GFW253" s="221"/>
      <c r="GFX253" s="221"/>
      <c r="GFY253" s="221"/>
      <c r="GFZ253" s="221"/>
      <c r="GGA253" s="221"/>
      <c r="GGB253" s="221"/>
      <c r="GGC253" s="221"/>
      <c r="GGD253" s="221"/>
      <c r="GGE253" s="221"/>
      <c r="GGF253" s="221"/>
      <c r="GGG253" s="221"/>
      <c r="GGH253" s="221"/>
      <c r="GGI253" s="221"/>
      <c r="GGJ253" s="221"/>
      <c r="GGK253" s="221"/>
      <c r="GGL253" s="221"/>
      <c r="GGM253" s="221"/>
      <c r="GGN253" s="221"/>
      <c r="GGO253" s="221"/>
      <c r="GGP253" s="221"/>
      <c r="GGQ253" s="221"/>
      <c r="GGR253" s="221"/>
      <c r="GGS253" s="221"/>
      <c r="GGT253" s="221"/>
      <c r="GGU253" s="221"/>
      <c r="GGV253" s="221"/>
      <c r="GGW253" s="221"/>
      <c r="GGX253" s="221"/>
      <c r="GGY253" s="221"/>
      <c r="GGZ253" s="221"/>
      <c r="GHA253" s="221"/>
      <c r="GHB253" s="221"/>
      <c r="GHC253" s="221"/>
      <c r="GHD253" s="221"/>
      <c r="GHE253" s="221"/>
      <c r="GHF253" s="221"/>
      <c r="GHG253" s="221"/>
      <c r="GHH253" s="221"/>
      <c r="GHI253" s="221"/>
      <c r="GHJ253" s="221"/>
      <c r="GHK253" s="221"/>
      <c r="GHL253" s="221"/>
      <c r="GHM253" s="221"/>
      <c r="GHN253" s="221"/>
      <c r="GHO253" s="221"/>
      <c r="GHP253" s="221"/>
      <c r="GHQ253" s="221"/>
      <c r="GHR253" s="221"/>
      <c r="GHS253" s="221"/>
      <c r="GHT253" s="221"/>
      <c r="GHU253" s="221"/>
      <c r="GHV253" s="221"/>
      <c r="GHW253" s="221"/>
      <c r="GHX253" s="221"/>
      <c r="GHY253" s="221"/>
      <c r="GHZ253" s="221"/>
      <c r="GIA253" s="221"/>
      <c r="GIB253" s="221"/>
      <c r="GIC253" s="221"/>
      <c r="GID253" s="221"/>
      <c r="GIE253" s="221"/>
      <c r="GIF253" s="221"/>
      <c r="GIG253" s="221"/>
      <c r="GIH253" s="221"/>
      <c r="GII253" s="221"/>
      <c r="GIJ253" s="221"/>
      <c r="GIK253" s="221"/>
      <c r="GIL253" s="221"/>
      <c r="GIM253" s="221"/>
      <c r="GIN253" s="221"/>
      <c r="GIO253" s="221"/>
      <c r="GIP253" s="221"/>
      <c r="GIQ253" s="221"/>
      <c r="GIR253" s="221"/>
      <c r="GIS253" s="221"/>
      <c r="GIT253" s="221"/>
      <c r="GIU253" s="221"/>
      <c r="GIV253" s="221"/>
      <c r="GIW253" s="221"/>
      <c r="GIX253" s="221"/>
      <c r="GIY253" s="221"/>
      <c r="GIZ253" s="221"/>
      <c r="GJA253" s="221"/>
      <c r="GJB253" s="221"/>
      <c r="GJC253" s="221"/>
      <c r="GJD253" s="221"/>
      <c r="GJE253" s="221"/>
      <c r="GJF253" s="221"/>
      <c r="GJG253" s="221"/>
      <c r="GJH253" s="221"/>
      <c r="GJI253" s="221"/>
      <c r="GJJ253" s="221"/>
      <c r="GJK253" s="221"/>
      <c r="GJL253" s="221"/>
      <c r="GJM253" s="221"/>
      <c r="GJN253" s="221"/>
      <c r="GJO253" s="221"/>
      <c r="GJP253" s="221"/>
      <c r="GJQ253" s="221"/>
      <c r="GJR253" s="221"/>
      <c r="GJS253" s="221"/>
      <c r="GJT253" s="221"/>
      <c r="GJU253" s="221"/>
      <c r="GJV253" s="221"/>
      <c r="GJW253" s="221"/>
      <c r="GJX253" s="221"/>
      <c r="GJY253" s="221"/>
      <c r="GJZ253" s="221"/>
      <c r="GKA253" s="221"/>
      <c r="GKB253" s="221"/>
      <c r="GKC253" s="221"/>
      <c r="GKD253" s="221"/>
      <c r="GKE253" s="221"/>
      <c r="GKF253" s="221"/>
      <c r="GKG253" s="221"/>
      <c r="GKH253" s="221"/>
      <c r="GKI253" s="221"/>
      <c r="GKJ253" s="221"/>
      <c r="GKK253" s="221"/>
      <c r="GKL253" s="221"/>
      <c r="GKM253" s="221"/>
      <c r="GKN253" s="221"/>
      <c r="GKO253" s="221"/>
      <c r="GKP253" s="221"/>
      <c r="GKQ253" s="221"/>
      <c r="GKR253" s="221"/>
      <c r="GKS253" s="221"/>
      <c r="GKT253" s="221"/>
      <c r="GKU253" s="221"/>
      <c r="GKV253" s="221"/>
      <c r="GKW253" s="221"/>
      <c r="GKX253" s="221"/>
      <c r="GKY253" s="221"/>
      <c r="GKZ253" s="221"/>
      <c r="GLA253" s="221"/>
      <c r="GLB253" s="221"/>
      <c r="GLC253" s="221"/>
      <c r="GLD253" s="221"/>
      <c r="GLE253" s="221"/>
      <c r="GLF253" s="221"/>
      <c r="GLG253" s="221"/>
      <c r="GLH253" s="221"/>
      <c r="GLI253" s="221"/>
      <c r="GLJ253" s="221"/>
      <c r="GLK253" s="221"/>
      <c r="GLL253" s="221"/>
      <c r="GLM253" s="221"/>
      <c r="GLN253" s="221"/>
      <c r="GLO253" s="221"/>
      <c r="GLP253" s="221"/>
      <c r="GLQ253" s="221"/>
      <c r="GLR253" s="221"/>
      <c r="GLS253" s="221"/>
      <c r="GLT253" s="221"/>
      <c r="GLU253" s="221"/>
      <c r="GLV253" s="221"/>
      <c r="GLW253" s="221"/>
      <c r="GLX253" s="221"/>
      <c r="GLY253" s="221"/>
      <c r="GLZ253" s="221"/>
      <c r="GMA253" s="221"/>
      <c r="GMB253" s="221"/>
      <c r="GMC253" s="221"/>
      <c r="GMD253" s="221"/>
      <c r="GME253" s="221"/>
      <c r="GMF253" s="221"/>
      <c r="GMG253" s="221"/>
      <c r="GMH253" s="221"/>
      <c r="GMI253" s="221"/>
      <c r="GMJ253" s="221"/>
      <c r="GMK253" s="221"/>
      <c r="GML253" s="221"/>
      <c r="GMM253" s="221"/>
      <c r="GMN253" s="221"/>
      <c r="GMO253" s="221"/>
      <c r="GMP253" s="221"/>
      <c r="GMQ253" s="221"/>
      <c r="GMR253" s="221"/>
      <c r="GMS253" s="221"/>
      <c r="GMT253" s="221"/>
      <c r="GMU253" s="221"/>
      <c r="GMV253" s="221"/>
      <c r="GMW253" s="221"/>
      <c r="GMX253" s="221"/>
      <c r="GMY253" s="221"/>
      <c r="GMZ253" s="221"/>
      <c r="GNA253" s="221"/>
      <c r="GNB253" s="221"/>
      <c r="GNC253" s="221"/>
      <c r="GND253" s="221"/>
      <c r="GNE253" s="221"/>
      <c r="GNF253" s="221"/>
      <c r="GNG253" s="221"/>
      <c r="GNH253" s="221"/>
      <c r="GNI253" s="221"/>
      <c r="GNJ253" s="221"/>
      <c r="GNK253" s="221"/>
      <c r="GNL253" s="221"/>
      <c r="GNM253" s="221"/>
      <c r="GNN253" s="221"/>
      <c r="GNO253" s="221"/>
      <c r="GNP253" s="221"/>
      <c r="GNQ253" s="221"/>
      <c r="GNR253" s="221"/>
      <c r="GNS253" s="221"/>
      <c r="GNT253" s="221"/>
      <c r="GNU253" s="221"/>
      <c r="GNV253" s="221"/>
      <c r="GNW253" s="221"/>
      <c r="GNX253" s="221"/>
      <c r="GNY253" s="221"/>
      <c r="GNZ253" s="221"/>
      <c r="GOA253" s="221"/>
      <c r="GOB253" s="221"/>
      <c r="GOC253" s="221"/>
      <c r="GOD253" s="221"/>
      <c r="GOE253" s="221"/>
      <c r="GOF253" s="221"/>
      <c r="GOG253" s="221"/>
      <c r="GOH253" s="221"/>
      <c r="GOI253" s="221"/>
      <c r="GOJ253" s="221"/>
      <c r="GOK253" s="221"/>
      <c r="GOL253" s="221"/>
      <c r="GOM253" s="221"/>
      <c r="GON253" s="221"/>
      <c r="GOO253" s="221"/>
      <c r="GOP253" s="221"/>
      <c r="GOQ253" s="221"/>
      <c r="GOR253" s="221"/>
      <c r="GOS253" s="221"/>
      <c r="GOT253" s="221"/>
      <c r="GOU253" s="221"/>
      <c r="GOV253" s="221"/>
      <c r="GOW253" s="221"/>
      <c r="GOX253" s="221"/>
      <c r="GOY253" s="221"/>
      <c r="GOZ253" s="221"/>
      <c r="GPA253" s="221"/>
      <c r="GPB253" s="221"/>
      <c r="GPC253" s="221"/>
      <c r="GPD253" s="221"/>
      <c r="GPE253" s="221"/>
      <c r="GPF253" s="221"/>
      <c r="GPG253" s="221"/>
      <c r="GPH253" s="221"/>
      <c r="GPI253" s="221"/>
      <c r="GPJ253" s="221"/>
      <c r="GPK253" s="221"/>
      <c r="GPL253" s="221"/>
      <c r="GPM253" s="221"/>
      <c r="GPN253" s="221"/>
      <c r="GPO253" s="221"/>
      <c r="GPP253" s="221"/>
      <c r="GPQ253" s="221"/>
      <c r="GPR253" s="221"/>
      <c r="GPS253" s="221"/>
      <c r="GPT253" s="221"/>
      <c r="GPU253" s="221"/>
      <c r="GPV253" s="221"/>
      <c r="GPW253" s="221"/>
      <c r="GPX253" s="221"/>
      <c r="GPY253" s="221"/>
      <c r="GPZ253" s="221"/>
      <c r="GQA253" s="221"/>
      <c r="GQB253" s="221"/>
      <c r="GQC253" s="221"/>
      <c r="GQD253" s="221"/>
      <c r="GQE253" s="221"/>
      <c r="GQF253" s="221"/>
      <c r="GQG253" s="221"/>
      <c r="GQH253" s="221"/>
      <c r="GQI253" s="221"/>
      <c r="GQJ253" s="221"/>
      <c r="GQK253" s="221"/>
      <c r="GQL253" s="221"/>
      <c r="GQM253" s="221"/>
      <c r="GQN253" s="221"/>
      <c r="GQO253" s="221"/>
      <c r="GQP253" s="221"/>
      <c r="GQQ253" s="221"/>
      <c r="GQR253" s="221"/>
      <c r="GQS253" s="221"/>
      <c r="GQT253" s="221"/>
      <c r="GQU253" s="221"/>
      <c r="GQV253" s="221"/>
      <c r="GQW253" s="221"/>
      <c r="GQX253" s="221"/>
      <c r="GQY253" s="221"/>
      <c r="GQZ253" s="221"/>
      <c r="GRA253" s="221"/>
      <c r="GRB253" s="221"/>
      <c r="GRC253" s="221"/>
      <c r="GRD253" s="221"/>
      <c r="GRE253" s="221"/>
      <c r="GRF253" s="221"/>
      <c r="GRG253" s="221"/>
      <c r="GRH253" s="221"/>
      <c r="GRI253" s="221"/>
      <c r="GRJ253" s="221"/>
      <c r="GRK253" s="221"/>
      <c r="GRL253" s="221"/>
      <c r="GRM253" s="221"/>
      <c r="GRN253" s="221"/>
      <c r="GRO253" s="221"/>
      <c r="GRP253" s="221"/>
      <c r="GRQ253" s="221"/>
      <c r="GRR253" s="221"/>
      <c r="GRS253" s="221"/>
      <c r="GRT253" s="221"/>
      <c r="GRU253" s="221"/>
      <c r="GRV253" s="221"/>
      <c r="GRW253" s="221"/>
      <c r="GRX253" s="221"/>
      <c r="GRY253" s="221"/>
      <c r="GRZ253" s="221"/>
      <c r="GSA253" s="221"/>
      <c r="GSB253" s="221"/>
      <c r="GSC253" s="221"/>
      <c r="GSD253" s="221"/>
      <c r="GSE253" s="221"/>
      <c r="GSF253" s="221"/>
      <c r="GSG253" s="221"/>
      <c r="GSH253" s="221"/>
      <c r="GSI253" s="221"/>
      <c r="GSJ253" s="221"/>
      <c r="GSK253" s="221"/>
      <c r="GSL253" s="221"/>
      <c r="GSM253" s="221"/>
      <c r="GSN253" s="221"/>
      <c r="GSO253" s="221"/>
      <c r="GSP253" s="221"/>
      <c r="GSQ253" s="221"/>
      <c r="GSR253" s="221"/>
      <c r="GSS253" s="221"/>
      <c r="GST253" s="221"/>
      <c r="GSU253" s="221"/>
      <c r="GSV253" s="221"/>
      <c r="GSW253" s="221"/>
      <c r="GSX253" s="221"/>
      <c r="GSY253" s="221"/>
      <c r="GSZ253" s="221"/>
      <c r="GTA253" s="221"/>
      <c r="GTB253" s="221"/>
      <c r="GTC253" s="221"/>
      <c r="GTD253" s="221"/>
      <c r="GTE253" s="221"/>
      <c r="GTF253" s="221"/>
      <c r="GTG253" s="221"/>
      <c r="GTH253" s="221"/>
      <c r="GTI253" s="221"/>
      <c r="GTJ253" s="221"/>
      <c r="GTK253" s="221"/>
      <c r="GTL253" s="221"/>
      <c r="GTM253" s="221"/>
      <c r="GTN253" s="221"/>
      <c r="GTO253" s="221"/>
      <c r="GTP253" s="221"/>
      <c r="GTQ253" s="221"/>
      <c r="GTR253" s="221"/>
      <c r="GTS253" s="221"/>
      <c r="GTT253" s="221"/>
      <c r="GTU253" s="221"/>
      <c r="GTV253" s="221"/>
      <c r="GTW253" s="221"/>
      <c r="GTX253" s="221"/>
      <c r="GTY253" s="221"/>
      <c r="GTZ253" s="221"/>
      <c r="GUA253" s="221"/>
      <c r="GUB253" s="221"/>
      <c r="GUC253" s="221"/>
      <c r="GUD253" s="221"/>
      <c r="GUE253" s="221"/>
      <c r="GUF253" s="221"/>
      <c r="GUG253" s="221"/>
      <c r="GUH253" s="221"/>
      <c r="GUI253" s="221"/>
      <c r="GUJ253" s="221"/>
      <c r="GUK253" s="221"/>
      <c r="GUL253" s="221"/>
      <c r="GUM253" s="221"/>
      <c r="GUN253" s="221"/>
      <c r="GUO253" s="221"/>
      <c r="GUP253" s="221"/>
      <c r="GUQ253" s="221"/>
      <c r="GUR253" s="221"/>
      <c r="GUS253" s="221"/>
      <c r="GUT253" s="221"/>
      <c r="GUU253" s="221"/>
      <c r="GUV253" s="221"/>
      <c r="GUW253" s="221"/>
      <c r="GUX253" s="221"/>
      <c r="GUY253" s="221"/>
      <c r="GUZ253" s="221"/>
      <c r="GVA253" s="221"/>
      <c r="GVB253" s="221"/>
      <c r="GVC253" s="221"/>
      <c r="GVD253" s="221"/>
      <c r="GVE253" s="221"/>
      <c r="GVF253" s="221"/>
      <c r="GVG253" s="221"/>
      <c r="GVH253" s="221"/>
      <c r="GVI253" s="221"/>
      <c r="GVJ253" s="221"/>
      <c r="GVK253" s="221"/>
      <c r="GVL253" s="221"/>
      <c r="GVM253" s="221"/>
      <c r="GVN253" s="221"/>
      <c r="GVO253" s="221"/>
      <c r="GVP253" s="221"/>
      <c r="GVQ253" s="221"/>
      <c r="GVR253" s="221"/>
      <c r="GVS253" s="221"/>
      <c r="GVT253" s="221"/>
      <c r="GVU253" s="221"/>
      <c r="GVV253" s="221"/>
      <c r="GVW253" s="221"/>
      <c r="GVX253" s="221"/>
      <c r="GVY253" s="221"/>
      <c r="GVZ253" s="221"/>
      <c r="GWA253" s="221"/>
      <c r="GWB253" s="221"/>
      <c r="GWC253" s="221"/>
      <c r="GWD253" s="221"/>
      <c r="GWE253" s="221"/>
      <c r="GWF253" s="221"/>
      <c r="GWG253" s="221"/>
      <c r="GWH253" s="221"/>
      <c r="GWI253" s="221"/>
      <c r="GWJ253" s="221"/>
      <c r="GWK253" s="221"/>
      <c r="GWL253" s="221"/>
      <c r="GWM253" s="221"/>
      <c r="GWN253" s="221"/>
      <c r="GWO253" s="221"/>
      <c r="GWP253" s="221"/>
      <c r="GWQ253" s="221"/>
      <c r="GWR253" s="221"/>
      <c r="GWS253" s="221"/>
      <c r="GWT253" s="221"/>
      <c r="GWU253" s="221"/>
      <c r="GWV253" s="221"/>
      <c r="GWW253" s="221"/>
      <c r="GWX253" s="221"/>
      <c r="GWY253" s="221"/>
      <c r="GWZ253" s="221"/>
      <c r="GXA253" s="221"/>
      <c r="GXB253" s="221"/>
      <c r="GXC253" s="221"/>
      <c r="GXD253" s="221"/>
      <c r="GXE253" s="221"/>
      <c r="GXF253" s="221"/>
      <c r="GXG253" s="221"/>
      <c r="GXH253" s="221"/>
      <c r="GXI253" s="221"/>
      <c r="GXJ253" s="221"/>
      <c r="GXK253" s="221"/>
      <c r="GXL253" s="221"/>
      <c r="GXM253" s="221"/>
      <c r="GXN253" s="221"/>
      <c r="GXO253" s="221"/>
      <c r="GXP253" s="221"/>
      <c r="GXQ253" s="221"/>
      <c r="GXR253" s="221"/>
      <c r="GXS253" s="221"/>
      <c r="GXT253" s="221"/>
      <c r="GXU253" s="221"/>
      <c r="GXV253" s="221"/>
      <c r="GXW253" s="221"/>
      <c r="GXX253" s="221"/>
      <c r="GXY253" s="221"/>
      <c r="GXZ253" s="221"/>
      <c r="GYA253" s="221"/>
      <c r="GYB253" s="221"/>
      <c r="GYC253" s="221"/>
      <c r="GYD253" s="221"/>
      <c r="GYE253" s="221"/>
      <c r="GYF253" s="221"/>
      <c r="GYG253" s="221"/>
      <c r="GYH253" s="221"/>
      <c r="GYI253" s="221"/>
      <c r="GYJ253" s="221"/>
      <c r="GYK253" s="221"/>
      <c r="GYL253" s="221"/>
      <c r="GYM253" s="221"/>
      <c r="GYN253" s="221"/>
      <c r="GYO253" s="221"/>
      <c r="GYP253" s="221"/>
      <c r="GYQ253" s="221"/>
      <c r="GYR253" s="221"/>
      <c r="GYS253" s="221"/>
      <c r="GYT253" s="221"/>
      <c r="GYU253" s="221"/>
      <c r="GYV253" s="221"/>
      <c r="GYW253" s="221"/>
      <c r="GYX253" s="221"/>
      <c r="GYY253" s="221"/>
      <c r="GYZ253" s="221"/>
      <c r="GZA253" s="221"/>
      <c r="GZB253" s="221"/>
      <c r="GZC253" s="221"/>
      <c r="GZD253" s="221"/>
      <c r="GZE253" s="221"/>
      <c r="GZF253" s="221"/>
      <c r="GZG253" s="221"/>
      <c r="GZH253" s="221"/>
      <c r="GZI253" s="221"/>
      <c r="GZJ253" s="221"/>
      <c r="GZK253" s="221"/>
      <c r="GZL253" s="221"/>
      <c r="GZM253" s="221"/>
      <c r="GZN253" s="221"/>
      <c r="GZO253" s="221"/>
      <c r="GZP253" s="221"/>
      <c r="GZQ253" s="221"/>
      <c r="GZR253" s="221"/>
      <c r="GZS253" s="221"/>
      <c r="GZT253" s="221"/>
      <c r="GZU253" s="221"/>
      <c r="GZV253" s="221"/>
      <c r="GZW253" s="221"/>
      <c r="GZX253" s="221"/>
      <c r="GZY253" s="221"/>
      <c r="GZZ253" s="221"/>
      <c r="HAA253" s="221"/>
      <c r="HAB253" s="221"/>
      <c r="HAC253" s="221"/>
      <c r="HAD253" s="221"/>
      <c r="HAE253" s="221"/>
      <c r="HAF253" s="221"/>
      <c r="HAG253" s="221"/>
      <c r="HAH253" s="221"/>
      <c r="HAI253" s="221"/>
      <c r="HAJ253" s="221"/>
      <c r="HAK253" s="221"/>
      <c r="HAL253" s="221"/>
      <c r="HAM253" s="221"/>
      <c r="HAN253" s="221"/>
      <c r="HAO253" s="221"/>
      <c r="HAP253" s="221"/>
      <c r="HAQ253" s="221"/>
      <c r="HAR253" s="221"/>
      <c r="HAS253" s="221"/>
      <c r="HAT253" s="221"/>
      <c r="HAU253" s="221"/>
      <c r="HAV253" s="221"/>
      <c r="HAW253" s="221"/>
      <c r="HAX253" s="221"/>
      <c r="HAY253" s="221"/>
      <c r="HAZ253" s="221"/>
      <c r="HBA253" s="221"/>
      <c r="HBB253" s="221"/>
      <c r="HBC253" s="221"/>
      <c r="HBD253" s="221"/>
      <c r="HBE253" s="221"/>
      <c r="HBF253" s="221"/>
      <c r="HBG253" s="221"/>
      <c r="HBH253" s="221"/>
      <c r="HBI253" s="221"/>
      <c r="HBJ253" s="221"/>
      <c r="HBK253" s="221"/>
      <c r="HBL253" s="221"/>
      <c r="HBM253" s="221"/>
      <c r="HBN253" s="221"/>
      <c r="HBO253" s="221"/>
      <c r="HBP253" s="221"/>
      <c r="HBQ253" s="221"/>
      <c r="HBR253" s="221"/>
      <c r="HBS253" s="221"/>
      <c r="HBT253" s="221"/>
      <c r="HBU253" s="221"/>
      <c r="HBV253" s="221"/>
      <c r="HBW253" s="221"/>
      <c r="HBX253" s="221"/>
      <c r="HBY253" s="221"/>
      <c r="HBZ253" s="221"/>
      <c r="HCA253" s="221"/>
      <c r="HCB253" s="221"/>
      <c r="HCC253" s="221"/>
      <c r="HCD253" s="221"/>
      <c r="HCE253" s="221"/>
      <c r="HCF253" s="221"/>
      <c r="HCG253" s="221"/>
      <c r="HCH253" s="221"/>
      <c r="HCI253" s="221"/>
      <c r="HCJ253" s="221"/>
      <c r="HCK253" s="221"/>
      <c r="HCL253" s="221"/>
      <c r="HCM253" s="221"/>
      <c r="HCN253" s="221"/>
      <c r="HCO253" s="221"/>
      <c r="HCP253" s="221"/>
      <c r="HCQ253" s="221"/>
      <c r="HCR253" s="221"/>
      <c r="HCS253" s="221"/>
      <c r="HCT253" s="221"/>
      <c r="HCU253" s="221"/>
      <c r="HCV253" s="221"/>
      <c r="HCW253" s="221"/>
      <c r="HCX253" s="221"/>
      <c r="HCY253" s="221"/>
      <c r="HCZ253" s="221"/>
      <c r="HDA253" s="221"/>
      <c r="HDB253" s="221"/>
      <c r="HDC253" s="221"/>
      <c r="HDD253" s="221"/>
      <c r="HDE253" s="221"/>
      <c r="HDF253" s="221"/>
      <c r="HDG253" s="221"/>
      <c r="HDH253" s="221"/>
      <c r="HDI253" s="221"/>
      <c r="HDJ253" s="221"/>
      <c r="HDK253" s="221"/>
      <c r="HDL253" s="221"/>
      <c r="HDM253" s="221"/>
      <c r="HDN253" s="221"/>
      <c r="HDO253" s="221"/>
      <c r="HDP253" s="221"/>
      <c r="HDQ253" s="221"/>
      <c r="HDR253" s="221"/>
      <c r="HDS253" s="221"/>
      <c r="HDT253" s="221"/>
      <c r="HDU253" s="221"/>
      <c r="HDV253" s="221"/>
      <c r="HDW253" s="221"/>
      <c r="HDX253" s="221"/>
      <c r="HDY253" s="221"/>
      <c r="HDZ253" s="221"/>
      <c r="HEA253" s="221"/>
      <c r="HEB253" s="221"/>
      <c r="HEC253" s="221"/>
      <c r="HED253" s="221"/>
      <c r="HEE253" s="221"/>
      <c r="HEF253" s="221"/>
      <c r="HEG253" s="221"/>
      <c r="HEH253" s="221"/>
      <c r="HEI253" s="221"/>
      <c r="HEJ253" s="221"/>
      <c r="HEK253" s="221"/>
      <c r="HEL253" s="221"/>
      <c r="HEM253" s="221"/>
      <c r="HEN253" s="221"/>
      <c r="HEO253" s="221"/>
      <c r="HEP253" s="221"/>
      <c r="HEQ253" s="221"/>
      <c r="HER253" s="221"/>
      <c r="HES253" s="221"/>
      <c r="HET253" s="221"/>
      <c r="HEU253" s="221"/>
      <c r="HEV253" s="221"/>
      <c r="HEW253" s="221"/>
      <c r="HEX253" s="221"/>
      <c r="HEY253" s="221"/>
      <c r="HEZ253" s="221"/>
      <c r="HFA253" s="221"/>
      <c r="HFB253" s="221"/>
      <c r="HFC253" s="221"/>
      <c r="HFD253" s="221"/>
      <c r="HFE253" s="221"/>
      <c r="HFF253" s="221"/>
      <c r="HFG253" s="221"/>
      <c r="HFH253" s="221"/>
      <c r="HFI253" s="221"/>
      <c r="HFJ253" s="221"/>
      <c r="HFK253" s="221"/>
      <c r="HFL253" s="221"/>
      <c r="HFM253" s="221"/>
      <c r="HFN253" s="221"/>
      <c r="HFO253" s="221"/>
      <c r="HFP253" s="221"/>
      <c r="HFQ253" s="221"/>
      <c r="HFR253" s="221"/>
      <c r="HFS253" s="221"/>
      <c r="HFT253" s="221"/>
      <c r="HFU253" s="221"/>
      <c r="HFV253" s="221"/>
      <c r="HFW253" s="221"/>
      <c r="HFX253" s="221"/>
      <c r="HFY253" s="221"/>
      <c r="HFZ253" s="221"/>
      <c r="HGA253" s="221"/>
      <c r="HGB253" s="221"/>
      <c r="HGC253" s="221"/>
      <c r="HGD253" s="221"/>
      <c r="HGE253" s="221"/>
      <c r="HGF253" s="221"/>
      <c r="HGG253" s="221"/>
      <c r="HGH253" s="221"/>
      <c r="HGI253" s="221"/>
      <c r="HGJ253" s="221"/>
      <c r="HGK253" s="221"/>
      <c r="HGL253" s="221"/>
      <c r="HGM253" s="221"/>
      <c r="HGN253" s="221"/>
      <c r="HGO253" s="221"/>
      <c r="HGP253" s="221"/>
      <c r="HGQ253" s="221"/>
      <c r="HGR253" s="221"/>
      <c r="HGS253" s="221"/>
      <c r="HGT253" s="221"/>
      <c r="HGU253" s="221"/>
      <c r="HGV253" s="221"/>
      <c r="HGW253" s="221"/>
      <c r="HGX253" s="221"/>
      <c r="HGY253" s="221"/>
      <c r="HGZ253" s="221"/>
      <c r="HHA253" s="221"/>
      <c r="HHB253" s="221"/>
      <c r="HHC253" s="221"/>
      <c r="HHD253" s="221"/>
      <c r="HHE253" s="221"/>
      <c r="HHF253" s="221"/>
      <c r="HHG253" s="221"/>
      <c r="HHH253" s="221"/>
      <c r="HHI253" s="221"/>
      <c r="HHJ253" s="221"/>
      <c r="HHK253" s="221"/>
      <c r="HHL253" s="221"/>
      <c r="HHM253" s="221"/>
      <c r="HHN253" s="221"/>
      <c r="HHO253" s="221"/>
      <c r="HHP253" s="221"/>
      <c r="HHQ253" s="221"/>
      <c r="HHR253" s="221"/>
      <c r="HHS253" s="221"/>
      <c r="HHT253" s="221"/>
      <c r="HHU253" s="221"/>
      <c r="HHV253" s="221"/>
      <c r="HHW253" s="221"/>
      <c r="HHX253" s="221"/>
      <c r="HHY253" s="221"/>
      <c r="HHZ253" s="221"/>
      <c r="HIA253" s="221"/>
      <c r="HIB253" s="221"/>
      <c r="HIC253" s="221"/>
      <c r="HID253" s="221"/>
      <c r="HIE253" s="221"/>
      <c r="HIF253" s="221"/>
      <c r="HIG253" s="221"/>
      <c r="HIH253" s="221"/>
      <c r="HII253" s="221"/>
      <c r="HIJ253" s="221"/>
      <c r="HIK253" s="221"/>
      <c r="HIL253" s="221"/>
      <c r="HIM253" s="221"/>
      <c r="HIN253" s="221"/>
      <c r="HIO253" s="221"/>
      <c r="HIP253" s="221"/>
      <c r="HIQ253" s="221"/>
      <c r="HIR253" s="221"/>
      <c r="HIS253" s="221"/>
      <c r="HIT253" s="221"/>
      <c r="HIU253" s="221"/>
      <c r="HIV253" s="221"/>
      <c r="HIW253" s="221"/>
      <c r="HIX253" s="221"/>
      <c r="HIY253" s="221"/>
      <c r="HIZ253" s="221"/>
      <c r="HJA253" s="221"/>
      <c r="HJB253" s="221"/>
      <c r="HJC253" s="221"/>
      <c r="HJD253" s="221"/>
      <c r="HJE253" s="221"/>
      <c r="HJF253" s="221"/>
      <c r="HJG253" s="221"/>
      <c r="HJH253" s="221"/>
      <c r="HJI253" s="221"/>
      <c r="HJJ253" s="221"/>
      <c r="HJK253" s="221"/>
      <c r="HJL253" s="221"/>
      <c r="HJM253" s="221"/>
      <c r="HJN253" s="221"/>
      <c r="HJO253" s="221"/>
      <c r="HJP253" s="221"/>
      <c r="HJQ253" s="221"/>
      <c r="HJR253" s="221"/>
      <c r="HJS253" s="221"/>
      <c r="HJT253" s="221"/>
      <c r="HJU253" s="221"/>
      <c r="HJV253" s="221"/>
      <c r="HJW253" s="221"/>
      <c r="HJX253" s="221"/>
      <c r="HJY253" s="221"/>
      <c r="HJZ253" s="221"/>
      <c r="HKA253" s="221"/>
      <c r="HKB253" s="221"/>
      <c r="HKC253" s="221"/>
      <c r="HKD253" s="221"/>
      <c r="HKE253" s="221"/>
      <c r="HKF253" s="221"/>
      <c r="HKG253" s="221"/>
      <c r="HKH253" s="221"/>
      <c r="HKI253" s="221"/>
      <c r="HKJ253" s="221"/>
      <c r="HKK253" s="221"/>
      <c r="HKL253" s="221"/>
      <c r="HKM253" s="221"/>
      <c r="HKN253" s="221"/>
      <c r="HKO253" s="221"/>
      <c r="HKP253" s="221"/>
      <c r="HKQ253" s="221"/>
      <c r="HKR253" s="221"/>
      <c r="HKS253" s="221"/>
      <c r="HKT253" s="221"/>
      <c r="HKU253" s="221"/>
      <c r="HKV253" s="221"/>
      <c r="HKW253" s="221"/>
      <c r="HKX253" s="221"/>
      <c r="HKY253" s="221"/>
      <c r="HKZ253" s="221"/>
      <c r="HLA253" s="221"/>
      <c r="HLB253" s="221"/>
      <c r="HLC253" s="221"/>
      <c r="HLD253" s="221"/>
      <c r="HLE253" s="221"/>
      <c r="HLF253" s="221"/>
      <c r="HLG253" s="221"/>
      <c r="HLH253" s="221"/>
      <c r="HLI253" s="221"/>
      <c r="HLJ253" s="221"/>
      <c r="HLK253" s="221"/>
      <c r="HLL253" s="221"/>
      <c r="HLM253" s="221"/>
      <c r="HLN253" s="221"/>
      <c r="HLO253" s="221"/>
      <c r="HLP253" s="221"/>
      <c r="HLQ253" s="221"/>
      <c r="HLR253" s="221"/>
      <c r="HLS253" s="221"/>
      <c r="HLT253" s="221"/>
      <c r="HLU253" s="221"/>
      <c r="HLV253" s="221"/>
      <c r="HLW253" s="221"/>
      <c r="HLX253" s="221"/>
      <c r="HLY253" s="221"/>
      <c r="HLZ253" s="221"/>
      <c r="HMA253" s="221"/>
      <c r="HMB253" s="221"/>
      <c r="HMC253" s="221"/>
      <c r="HMD253" s="221"/>
      <c r="HME253" s="221"/>
      <c r="HMF253" s="221"/>
      <c r="HMG253" s="221"/>
      <c r="HMH253" s="221"/>
      <c r="HMI253" s="221"/>
      <c r="HMJ253" s="221"/>
      <c r="HMK253" s="221"/>
      <c r="HML253" s="221"/>
      <c r="HMM253" s="221"/>
      <c r="HMN253" s="221"/>
      <c r="HMO253" s="221"/>
      <c r="HMP253" s="221"/>
      <c r="HMQ253" s="221"/>
      <c r="HMR253" s="221"/>
      <c r="HMS253" s="221"/>
      <c r="HMT253" s="221"/>
      <c r="HMU253" s="221"/>
      <c r="HMV253" s="221"/>
      <c r="HMW253" s="221"/>
      <c r="HMX253" s="221"/>
      <c r="HMY253" s="221"/>
      <c r="HMZ253" s="221"/>
      <c r="HNA253" s="221"/>
      <c r="HNB253" s="221"/>
      <c r="HNC253" s="221"/>
      <c r="HND253" s="221"/>
      <c r="HNE253" s="221"/>
      <c r="HNF253" s="221"/>
      <c r="HNG253" s="221"/>
      <c r="HNH253" s="221"/>
      <c r="HNI253" s="221"/>
      <c r="HNJ253" s="221"/>
      <c r="HNK253" s="221"/>
      <c r="HNL253" s="221"/>
      <c r="HNM253" s="221"/>
      <c r="HNN253" s="221"/>
      <c r="HNO253" s="221"/>
      <c r="HNP253" s="221"/>
      <c r="HNQ253" s="221"/>
      <c r="HNR253" s="221"/>
      <c r="HNS253" s="221"/>
      <c r="HNT253" s="221"/>
      <c r="HNU253" s="221"/>
      <c r="HNV253" s="221"/>
      <c r="HNW253" s="221"/>
      <c r="HNX253" s="221"/>
      <c r="HNY253" s="221"/>
      <c r="HNZ253" s="221"/>
      <c r="HOA253" s="221"/>
      <c r="HOB253" s="221"/>
      <c r="HOC253" s="221"/>
      <c r="HOD253" s="221"/>
      <c r="HOE253" s="221"/>
      <c r="HOF253" s="221"/>
      <c r="HOG253" s="221"/>
      <c r="HOH253" s="221"/>
      <c r="HOI253" s="221"/>
      <c r="HOJ253" s="221"/>
      <c r="HOK253" s="221"/>
      <c r="HOL253" s="221"/>
      <c r="HOM253" s="221"/>
      <c r="HON253" s="221"/>
      <c r="HOO253" s="221"/>
      <c r="HOP253" s="221"/>
      <c r="HOQ253" s="221"/>
      <c r="HOR253" s="221"/>
      <c r="HOS253" s="221"/>
      <c r="HOT253" s="221"/>
      <c r="HOU253" s="221"/>
      <c r="HOV253" s="221"/>
      <c r="HOW253" s="221"/>
      <c r="HOX253" s="221"/>
      <c r="HOY253" s="221"/>
      <c r="HOZ253" s="221"/>
      <c r="HPA253" s="221"/>
      <c r="HPB253" s="221"/>
      <c r="HPC253" s="221"/>
      <c r="HPD253" s="221"/>
      <c r="HPE253" s="221"/>
      <c r="HPF253" s="221"/>
      <c r="HPG253" s="221"/>
      <c r="HPH253" s="221"/>
      <c r="HPI253" s="221"/>
      <c r="HPJ253" s="221"/>
      <c r="HPK253" s="221"/>
      <c r="HPL253" s="221"/>
      <c r="HPM253" s="221"/>
      <c r="HPN253" s="221"/>
      <c r="HPO253" s="221"/>
      <c r="HPP253" s="221"/>
      <c r="HPQ253" s="221"/>
      <c r="HPR253" s="221"/>
      <c r="HPS253" s="221"/>
      <c r="HPT253" s="221"/>
      <c r="HPU253" s="221"/>
      <c r="HPV253" s="221"/>
      <c r="HPW253" s="221"/>
      <c r="HPX253" s="221"/>
      <c r="HPY253" s="221"/>
      <c r="HPZ253" s="221"/>
      <c r="HQA253" s="221"/>
      <c r="HQB253" s="221"/>
      <c r="HQC253" s="221"/>
      <c r="HQD253" s="221"/>
      <c r="HQE253" s="221"/>
      <c r="HQF253" s="221"/>
      <c r="HQG253" s="221"/>
      <c r="HQH253" s="221"/>
      <c r="HQI253" s="221"/>
      <c r="HQJ253" s="221"/>
      <c r="HQK253" s="221"/>
      <c r="HQL253" s="221"/>
      <c r="HQM253" s="221"/>
      <c r="HQN253" s="221"/>
      <c r="HQO253" s="221"/>
      <c r="HQP253" s="221"/>
      <c r="HQQ253" s="221"/>
      <c r="HQR253" s="221"/>
      <c r="HQS253" s="221"/>
      <c r="HQT253" s="221"/>
      <c r="HQU253" s="221"/>
      <c r="HQV253" s="221"/>
      <c r="HQW253" s="221"/>
      <c r="HQX253" s="221"/>
      <c r="HQY253" s="221"/>
      <c r="HQZ253" s="221"/>
      <c r="HRA253" s="221"/>
      <c r="HRB253" s="221"/>
      <c r="HRC253" s="221"/>
      <c r="HRD253" s="221"/>
      <c r="HRE253" s="221"/>
      <c r="HRF253" s="221"/>
      <c r="HRG253" s="221"/>
      <c r="HRH253" s="221"/>
      <c r="HRI253" s="221"/>
      <c r="HRJ253" s="221"/>
      <c r="HRK253" s="221"/>
      <c r="HRL253" s="221"/>
      <c r="HRM253" s="221"/>
      <c r="HRN253" s="221"/>
      <c r="HRO253" s="221"/>
      <c r="HRP253" s="221"/>
      <c r="HRQ253" s="221"/>
      <c r="HRR253" s="221"/>
      <c r="HRS253" s="221"/>
      <c r="HRT253" s="221"/>
      <c r="HRU253" s="221"/>
      <c r="HRV253" s="221"/>
      <c r="HRW253" s="221"/>
      <c r="HRX253" s="221"/>
      <c r="HRY253" s="221"/>
      <c r="HRZ253" s="221"/>
      <c r="HSA253" s="221"/>
      <c r="HSB253" s="221"/>
      <c r="HSC253" s="221"/>
      <c r="HSD253" s="221"/>
      <c r="HSE253" s="221"/>
      <c r="HSF253" s="221"/>
      <c r="HSG253" s="221"/>
      <c r="HSH253" s="221"/>
      <c r="HSI253" s="221"/>
      <c r="HSJ253" s="221"/>
      <c r="HSK253" s="221"/>
      <c r="HSL253" s="221"/>
      <c r="HSM253" s="221"/>
      <c r="HSN253" s="221"/>
      <c r="HSO253" s="221"/>
      <c r="HSP253" s="221"/>
      <c r="HSQ253" s="221"/>
      <c r="HSR253" s="221"/>
      <c r="HSS253" s="221"/>
      <c r="HST253" s="221"/>
      <c r="HSU253" s="221"/>
      <c r="HSV253" s="221"/>
      <c r="HSW253" s="221"/>
      <c r="HSX253" s="221"/>
      <c r="HSY253" s="221"/>
      <c r="HSZ253" s="221"/>
      <c r="HTA253" s="221"/>
      <c r="HTB253" s="221"/>
      <c r="HTC253" s="221"/>
      <c r="HTD253" s="221"/>
      <c r="HTE253" s="221"/>
      <c r="HTF253" s="221"/>
      <c r="HTG253" s="221"/>
      <c r="HTH253" s="221"/>
      <c r="HTI253" s="221"/>
      <c r="HTJ253" s="221"/>
      <c r="HTK253" s="221"/>
      <c r="HTL253" s="221"/>
      <c r="HTM253" s="221"/>
      <c r="HTN253" s="221"/>
      <c r="HTO253" s="221"/>
      <c r="HTP253" s="221"/>
      <c r="HTQ253" s="221"/>
      <c r="HTR253" s="221"/>
      <c r="HTS253" s="221"/>
      <c r="HTT253" s="221"/>
      <c r="HTU253" s="221"/>
      <c r="HTV253" s="221"/>
      <c r="HTW253" s="221"/>
      <c r="HTX253" s="221"/>
      <c r="HTY253" s="221"/>
      <c r="HTZ253" s="221"/>
      <c r="HUA253" s="221"/>
      <c r="HUB253" s="221"/>
      <c r="HUC253" s="221"/>
      <c r="HUD253" s="221"/>
      <c r="HUE253" s="221"/>
      <c r="HUF253" s="221"/>
      <c r="HUG253" s="221"/>
      <c r="HUH253" s="221"/>
      <c r="HUI253" s="221"/>
      <c r="HUJ253" s="221"/>
      <c r="HUK253" s="221"/>
      <c r="HUL253" s="221"/>
      <c r="HUM253" s="221"/>
      <c r="HUN253" s="221"/>
      <c r="HUO253" s="221"/>
      <c r="HUP253" s="221"/>
      <c r="HUQ253" s="221"/>
      <c r="HUR253" s="221"/>
      <c r="HUS253" s="221"/>
      <c r="HUT253" s="221"/>
      <c r="HUU253" s="221"/>
      <c r="HUV253" s="221"/>
      <c r="HUW253" s="221"/>
      <c r="HUX253" s="221"/>
      <c r="HUY253" s="221"/>
      <c r="HUZ253" s="221"/>
      <c r="HVA253" s="221"/>
      <c r="HVB253" s="221"/>
      <c r="HVC253" s="221"/>
      <c r="HVD253" s="221"/>
      <c r="HVE253" s="221"/>
      <c r="HVF253" s="221"/>
      <c r="HVG253" s="221"/>
      <c r="HVH253" s="221"/>
      <c r="HVI253" s="221"/>
      <c r="HVJ253" s="221"/>
      <c r="HVK253" s="221"/>
      <c r="HVL253" s="221"/>
      <c r="HVM253" s="221"/>
      <c r="HVN253" s="221"/>
      <c r="HVO253" s="221"/>
      <c r="HVP253" s="221"/>
      <c r="HVQ253" s="221"/>
      <c r="HVR253" s="221"/>
      <c r="HVS253" s="221"/>
      <c r="HVT253" s="221"/>
      <c r="HVU253" s="221"/>
      <c r="HVV253" s="221"/>
      <c r="HVW253" s="221"/>
      <c r="HVX253" s="221"/>
      <c r="HVY253" s="221"/>
      <c r="HVZ253" s="221"/>
      <c r="HWA253" s="221"/>
      <c r="HWB253" s="221"/>
      <c r="HWC253" s="221"/>
      <c r="HWD253" s="221"/>
      <c r="HWE253" s="221"/>
      <c r="HWF253" s="221"/>
      <c r="HWG253" s="221"/>
      <c r="HWH253" s="221"/>
      <c r="HWI253" s="221"/>
      <c r="HWJ253" s="221"/>
      <c r="HWK253" s="221"/>
      <c r="HWL253" s="221"/>
      <c r="HWM253" s="221"/>
      <c r="HWN253" s="221"/>
      <c r="HWO253" s="221"/>
      <c r="HWP253" s="221"/>
      <c r="HWQ253" s="221"/>
      <c r="HWR253" s="221"/>
      <c r="HWS253" s="221"/>
      <c r="HWT253" s="221"/>
      <c r="HWU253" s="221"/>
      <c r="HWV253" s="221"/>
      <c r="HWW253" s="221"/>
      <c r="HWX253" s="221"/>
      <c r="HWY253" s="221"/>
      <c r="HWZ253" s="221"/>
      <c r="HXA253" s="221"/>
      <c r="HXB253" s="221"/>
      <c r="HXC253" s="221"/>
      <c r="HXD253" s="221"/>
      <c r="HXE253" s="221"/>
      <c r="HXF253" s="221"/>
      <c r="HXG253" s="221"/>
      <c r="HXH253" s="221"/>
      <c r="HXI253" s="221"/>
      <c r="HXJ253" s="221"/>
      <c r="HXK253" s="221"/>
      <c r="HXL253" s="221"/>
      <c r="HXM253" s="221"/>
      <c r="HXN253" s="221"/>
      <c r="HXO253" s="221"/>
      <c r="HXP253" s="221"/>
      <c r="HXQ253" s="221"/>
      <c r="HXR253" s="221"/>
      <c r="HXS253" s="221"/>
      <c r="HXT253" s="221"/>
      <c r="HXU253" s="221"/>
      <c r="HXV253" s="221"/>
      <c r="HXW253" s="221"/>
      <c r="HXX253" s="221"/>
      <c r="HXY253" s="221"/>
      <c r="HXZ253" s="221"/>
      <c r="HYA253" s="221"/>
      <c r="HYB253" s="221"/>
      <c r="HYC253" s="221"/>
      <c r="HYD253" s="221"/>
      <c r="HYE253" s="221"/>
      <c r="HYF253" s="221"/>
      <c r="HYG253" s="221"/>
      <c r="HYH253" s="221"/>
      <c r="HYI253" s="221"/>
      <c r="HYJ253" s="221"/>
      <c r="HYK253" s="221"/>
      <c r="HYL253" s="221"/>
      <c r="HYM253" s="221"/>
      <c r="HYN253" s="221"/>
      <c r="HYO253" s="221"/>
      <c r="HYP253" s="221"/>
      <c r="HYQ253" s="221"/>
      <c r="HYR253" s="221"/>
      <c r="HYS253" s="221"/>
      <c r="HYT253" s="221"/>
      <c r="HYU253" s="221"/>
      <c r="HYV253" s="221"/>
      <c r="HYW253" s="221"/>
      <c r="HYX253" s="221"/>
      <c r="HYY253" s="221"/>
      <c r="HYZ253" s="221"/>
      <c r="HZA253" s="221"/>
      <c r="HZB253" s="221"/>
      <c r="HZC253" s="221"/>
      <c r="HZD253" s="221"/>
      <c r="HZE253" s="221"/>
      <c r="HZF253" s="221"/>
      <c r="HZG253" s="221"/>
      <c r="HZH253" s="221"/>
      <c r="HZI253" s="221"/>
      <c r="HZJ253" s="221"/>
      <c r="HZK253" s="221"/>
      <c r="HZL253" s="221"/>
      <c r="HZM253" s="221"/>
      <c r="HZN253" s="221"/>
      <c r="HZO253" s="221"/>
      <c r="HZP253" s="221"/>
      <c r="HZQ253" s="221"/>
      <c r="HZR253" s="221"/>
      <c r="HZS253" s="221"/>
      <c r="HZT253" s="221"/>
      <c r="HZU253" s="221"/>
      <c r="HZV253" s="221"/>
      <c r="HZW253" s="221"/>
      <c r="HZX253" s="221"/>
      <c r="HZY253" s="221"/>
      <c r="HZZ253" s="221"/>
      <c r="IAA253" s="221"/>
      <c r="IAB253" s="221"/>
      <c r="IAC253" s="221"/>
      <c r="IAD253" s="221"/>
      <c r="IAE253" s="221"/>
      <c r="IAF253" s="221"/>
      <c r="IAG253" s="221"/>
      <c r="IAH253" s="221"/>
      <c r="IAI253" s="221"/>
      <c r="IAJ253" s="221"/>
      <c r="IAK253" s="221"/>
      <c r="IAL253" s="221"/>
      <c r="IAM253" s="221"/>
      <c r="IAN253" s="221"/>
      <c r="IAO253" s="221"/>
      <c r="IAP253" s="221"/>
      <c r="IAQ253" s="221"/>
      <c r="IAR253" s="221"/>
      <c r="IAS253" s="221"/>
      <c r="IAT253" s="221"/>
      <c r="IAU253" s="221"/>
      <c r="IAV253" s="221"/>
      <c r="IAW253" s="221"/>
      <c r="IAX253" s="221"/>
      <c r="IAY253" s="221"/>
      <c r="IAZ253" s="221"/>
      <c r="IBA253" s="221"/>
      <c r="IBB253" s="221"/>
      <c r="IBC253" s="221"/>
      <c r="IBD253" s="221"/>
      <c r="IBE253" s="221"/>
      <c r="IBF253" s="221"/>
      <c r="IBG253" s="221"/>
      <c r="IBH253" s="221"/>
      <c r="IBI253" s="221"/>
      <c r="IBJ253" s="221"/>
      <c r="IBK253" s="221"/>
      <c r="IBL253" s="221"/>
      <c r="IBM253" s="221"/>
      <c r="IBN253" s="221"/>
      <c r="IBO253" s="221"/>
      <c r="IBP253" s="221"/>
      <c r="IBQ253" s="221"/>
      <c r="IBR253" s="221"/>
      <c r="IBS253" s="221"/>
      <c r="IBT253" s="221"/>
      <c r="IBU253" s="221"/>
      <c r="IBV253" s="221"/>
      <c r="IBW253" s="221"/>
      <c r="IBX253" s="221"/>
      <c r="IBY253" s="221"/>
      <c r="IBZ253" s="221"/>
      <c r="ICA253" s="221"/>
      <c r="ICB253" s="221"/>
      <c r="ICC253" s="221"/>
      <c r="ICD253" s="221"/>
      <c r="ICE253" s="221"/>
      <c r="ICF253" s="221"/>
      <c r="ICG253" s="221"/>
      <c r="ICH253" s="221"/>
      <c r="ICI253" s="221"/>
      <c r="ICJ253" s="221"/>
      <c r="ICK253" s="221"/>
      <c r="ICL253" s="221"/>
      <c r="ICM253" s="221"/>
      <c r="ICN253" s="221"/>
      <c r="ICO253" s="221"/>
      <c r="ICP253" s="221"/>
      <c r="ICQ253" s="221"/>
      <c r="ICR253" s="221"/>
      <c r="ICS253" s="221"/>
      <c r="ICT253" s="221"/>
      <c r="ICU253" s="221"/>
      <c r="ICV253" s="221"/>
      <c r="ICW253" s="221"/>
      <c r="ICX253" s="221"/>
      <c r="ICY253" s="221"/>
      <c r="ICZ253" s="221"/>
      <c r="IDA253" s="221"/>
      <c r="IDB253" s="221"/>
      <c r="IDC253" s="221"/>
      <c r="IDD253" s="221"/>
      <c r="IDE253" s="221"/>
      <c r="IDF253" s="221"/>
      <c r="IDG253" s="221"/>
      <c r="IDH253" s="221"/>
      <c r="IDI253" s="221"/>
      <c r="IDJ253" s="221"/>
      <c r="IDK253" s="221"/>
      <c r="IDL253" s="221"/>
      <c r="IDM253" s="221"/>
      <c r="IDN253" s="221"/>
      <c r="IDO253" s="221"/>
      <c r="IDP253" s="221"/>
      <c r="IDQ253" s="221"/>
      <c r="IDR253" s="221"/>
      <c r="IDS253" s="221"/>
      <c r="IDT253" s="221"/>
      <c r="IDU253" s="221"/>
      <c r="IDV253" s="221"/>
      <c r="IDW253" s="221"/>
      <c r="IDX253" s="221"/>
      <c r="IDY253" s="221"/>
      <c r="IDZ253" s="221"/>
      <c r="IEA253" s="221"/>
      <c r="IEB253" s="221"/>
      <c r="IEC253" s="221"/>
      <c r="IED253" s="221"/>
      <c r="IEE253" s="221"/>
      <c r="IEF253" s="221"/>
      <c r="IEG253" s="221"/>
      <c r="IEH253" s="221"/>
      <c r="IEI253" s="221"/>
      <c r="IEJ253" s="221"/>
      <c r="IEK253" s="221"/>
      <c r="IEL253" s="221"/>
      <c r="IEM253" s="221"/>
      <c r="IEN253" s="221"/>
      <c r="IEO253" s="221"/>
      <c r="IEP253" s="221"/>
      <c r="IEQ253" s="221"/>
      <c r="IER253" s="221"/>
      <c r="IES253" s="221"/>
      <c r="IET253" s="221"/>
      <c r="IEU253" s="221"/>
      <c r="IEV253" s="221"/>
      <c r="IEW253" s="221"/>
      <c r="IEX253" s="221"/>
      <c r="IEY253" s="221"/>
      <c r="IEZ253" s="221"/>
      <c r="IFA253" s="221"/>
      <c r="IFB253" s="221"/>
      <c r="IFC253" s="221"/>
      <c r="IFD253" s="221"/>
      <c r="IFE253" s="221"/>
      <c r="IFF253" s="221"/>
      <c r="IFG253" s="221"/>
      <c r="IFH253" s="221"/>
      <c r="IFI253" s="221"/>
      <c r="IFJ253" s="221"/>
      <c r="IFK253" s="221"/>
      <c r="IFL253" s="221"/>
      <c r="IFM253" s="221"/>
      <c r="IFN253" s="221"/>
      <c r="IFO253" s="221"/>
      <c r="IFP253" s="221"/>
      <c r="IFQ253" s="221"/>
      <c r="IFR253" s="221"/>
      <c r="IFS253" s="221"/>
      <c r="IFT253" s="221"/>
      <c r="IFU253" s="221"/>
      <c r="IFV253" s="221"/>
      <c r="IFW253" s="221"/>
      <c r="IFX253" s="221"/>
      <c r="IFY253" s="221"/>
      <c r="IFZ253" s="221"/>
      <c r="IGA253" s="221"/>
      <c r="IGB253" s="221"/>
      <c r="IGC253" s="221"/>
      <c r="IGD253" s="221"/>
      <c r="IGE253" s="221"/>
      <c r="IGF253" s="221"/>
      <c r="IGG253" s="221"/>
      <c r="IGH253" s="221"/>
      <c r="IGI253" s="221"/>
      <c r="IGJ253" s="221"/>
      <c r="IGK253" s="221"/>
      <c r="IGL253" s="221"/>
      <c r="IGM253" s="221"/>
      <c r="IGN253" s="221"/>
      <c r="IGO253" s="221"/>
      <c r="IGP253" s="221"/>
      <c r="IGQ253" s="221"/>
      <c r="IGR253" s="221"/>
      <c r="IGS253" s="221"/>
      <c r="IGT253" s="221"/>
      <c r="IGU253" s="221"/>
      <c r="IGV253" s="221"/>
      <c r="IGW253" s="221"/>
      <c r="IGX253" s="221"/>
      <c r="IGY253" s="221"/>
      <c r="IGZ253" s="221"/>
      <c r="IHA253" s="221"/>
      <c r="IHB253" s="221"/>
      <c r="IHC253" s="221"/>
      <c r="IHD253" s="221"/>
      <c r="IHE253" s="221"/>
      <c r="IHF253" s="221"/>
      <c r="IHG253" s="221"/>
      <c r="IHH253" s="221"/>
      <c r="IHI253" s="221"/>
      <c r="IHJ253" s="221"/>
      <c r="IHK253" s="221"/>
      <c r="IHL253" s="221"/>
      <c r="IHM253" s="221"/>
      <c r="IHN253" s="221"/>
      <c r="IHO253" s="221"/>
      <c r="IHP253" s="221"/>
      <c r="IHQ253" s="221"/>
      <c r="IHR253" s="221"/>
      <c r="IHS253" s="221"/>
      <c r="IHT253" s="221"/>
      <c r="IHU253" s="221"/>
      <c r="IHV253" s="221"/>
      <c r="IHW253" s="221"/>
      <c r="IHX253" s="221"/>
      <c r="IHY253" s="221"/>
      <c r="IHZ253" s="221"/>
      <c r="IIA253" s="221"/>
      <c r="IIB253" s="221"/>
      <c r="IIC253" s="221"/>
      <c r="IID253" s="221"/>
      <c r="IIE253" s="221"/>
      <c r="IIF253" s="221"/>
      <c r="IIG253" s="221"/>
      <c r="IIH253" s="221"/>
      <c r="III253" s="221"/>
      <c r="IIJ253" s="221"/>
      <c r="IIK253" s="221"/>
      <c r="IIL253" s="221"/>
      <c r="IIM253" s="221"/>
      <c r="IIN253" s="221"/>
      <c r="IIO253" s="221"/>
      <c r="IIP253" s="221"/>
      <c r="IIQ253" s="221"/>
      <c r="IIR253" s="221"/>
      <c r="IIS253" s="221"/>
      <c r="IIT253" s="221"/>
      <c r="IIU253" s="221"/>
      <c r="IIV253" s="221"/>
      <c r="IIW253" s="221"/>
      <c r="IIX253" s="221"/>
      <c r="IIY253" s="221"/>
      <c r="IIZ253" s="221"/>
      <c r="IJA253" s="221"/>
      <c r="IJB253" s="221"/>
      <c r="IJC253" s="221"/>
      <c r="IJD253" s="221"/>
      <c r="IJE253" s="221"/>
      <c r="IJF253" s="221"/>
      <c r="IJG253" s="221"/>
      <c r="IJH253" s="221"/>
      <c r="IJI253" s="221"/>
      <c r="IJJ253" s="221"/>
      <c r="IJK253" s="221"/>
      <c r="IJL253" s="221"/>
      <c r="IJM253" s="221"/>
      <c r="IJN253" s="221"/>
      <c r="IJO253" s="221"/>
      <c r="IJP253" s="221"/>
      <c r="IJQ253" s="221"/>
      <c r="IJR253" s="221"/>
      <c r="IJS253" s="221"/>
      <c r="IJT253" s="221"/>
      <c r="IJU253" s="221"/>
      <c r="IJV253" s="221"/>
      <c r="IJW253" s="221"/>
      <c r="IJX253" s="221"/>
      <c r="IJY253" s="221"/>
      <c r="IJZ253" s="221"/>
      <c r="IKA253" s="221"/>
      <c r="IKB253" s="221"/>
      <c r="IKC253" s="221"/>
      <c r="IKD253" s="221"/>
      <c r="IKE253" s="221"/>
      <c r="IKF253" s="221"/>
      <c r="IKG253" s="221"/>
      <c r="IKH253" s="221"/>
      <c r="IKI253" s="221"/>
      <c r="IKJ253" s="221"/>
      <c r="IKK253" s="221"/>
      <c r="IKL253" s="221"/>
      <c r="IKM253" s="221"/>
      <c r="IKN253" s="221"/>
      <c r="IKO253" s="221"/>
      <c r="IKP253" s="221"/>
      <c r="IKQ253" s="221"/>
      <c r="IKR253" s="221"/>
      <c r="IKS253" s="221"/>
      <c r="IKT253" s="221"/>
      <c r="IKU253" s="221"/>
      <c r="IKV253" s="221"/>
      <c r="IKW253" s="221"/>
      <c r="IKX253" s="221"/>
      <c r="IKY253" s="221"/>
      <c r="IKZ253" s="221"/>
      <c r="ILA253" s="221"/>
      <c r="ILB253" s="221"/>
      <c r="ILC253" s="221"/>
      <c r="ILD253" s="221"/>
      <c r="ILE253" s="221"/>
      <c r="ILF253" s="221"/>
      <c r="ILG253" s="221"/>
      <c r="ILH253" s="221"/>
      <c r="ILI253" s="221"/>
      <c r="ILJ253" s="221"/>
      <c r="ILK253" s="221"/>
      <c r="ILL253" s="221"/>
      <c r="ILM253" s="221"/>
      <c r="ILN253" s="221"/>
      <c r="ILO253" s="221"/>
      <c r="ILP253" s="221"/>
      <c r="ILQ253" s="221"/>
      <c r="ILR253" s="221"/>
      <c r="ILS253" s="221"/>
      <c r="ILT253" s="221"/>
      <c r="ILU253" s="221"/>
      <c r="ILV253" s="221"/>
      <c r="ILW253" s="221"/>
      <c r="ILX253" s="221"/>
      <c r="ILY253" s="221"/>
      <c r="ILZ253" s="221"/>
      <c r="IMA253" s="221"/>
      <c r="IMB253" s="221"/>
      <c r="IMC253" s="221"/>
      <c r="IMD253" s="221"/>
      <c r="IME253" s="221"/>
      <c r="IMF253" s="221"/>
      <c r="IMG253" s="221"/>
      <c r="IMH253" s="221"/>
      <c r="IMI253" s="221"/>
      <c r="IMJ253" s="221"/>
      <c r="IMK253" s="221"/>
      <c r="IML253" s="221"/>
      <c r="IMM253" s="221"/>
      <c r="IMN253" s="221"/>
      <c r="IMO253" s="221"/>
      <c r="IMP253" s="221"/>
      <c r="IMQ253" s="221"/>
      <c r="IMR253" s="221"/>
      <c r="IMS253" s="221"/>
      <c r="IMT253" s="221"/>
      <c r="IMU253" s="221"/>
      <c r="IMV253" s="221"/>
      <c r="IMW253" s="221"/>
      <c r="IMX253" s="221"/>
      <c r="IMY253" s="221"/>
      <c r="IMZ253" s="221"/>
      <c r="INA253" s="221"/>
      <c r="INB253" s="221"/>
      <c r="INC253" s="221"/>
      <c r="IND253" s="221"/>
      <c r="INE253" s="221"/>
      <c r="INF253" s="221"/>
      <c r="ING253" s="221"/>
      <c r="INH253" s="221"/>
      <c r="INI253" s="221"/>
      <c r="INJ253" s="221"/>
      <c r="INK253" s="221"/>
      <c r="INL253" s="221"/>
      <c r="INM253" s="221"/>
      <c r="INN253" s="221"/>
      <c r="INO253" s="221"/>
      <c r="INP253" s="221"/>
      <c r="INQ253" s="221"/>
      <c r="INR253" s="221"/>
      <c r="INS253" s="221"/>
      <c r="INT253" s="221"/>
      <c r="INU253" s="221"/>
      <c r="INV253" s="221"/>
      <c r="INW253" s="221"/>
      <c r="INX253" s="221"/>
      <c r="INY253" s="221"/>
      <c r="INZ253" s="221"/>
      <c r="IOA253" s="221"/>
      <c r="IOB253" s="221"/>
      <c r="IOC253" s="221"/>
      <c r="IOD253" s="221"/>
      <c r="IOE253" s="221"/>
      <c r="IOF253" s="221"/>
      <c r="IOG253" s="221"/>
      <c r="IOH253" s="221"/>
      <c r="IOI253" s="221"/>
      <c r="IOJ253" s="221"/>
      <c r="IOK253" s="221"/>
      <c r="IOL253" s="221"/>
      <c r="IOM253" s="221"/>
      <c r="ION253" s="221"/>
      <c r="IOO253" s="221"/>
      <c r="IOP253" s="221"/>
      <c r="IOQ253" s="221"/>
      <c r="IOR253" s="221"/>
      <c r="IOS253" s="221"/>
      <c r="IOT253" s="221"/>
      <c r="IOU253" s="221"/>
      <c r="IOV253" s="221"/>
      <c r="IOW253" s="221"/>
      <c r="IOX253" s="221"/>
      <c r="IOY253" s="221"/>
      <c r="IOZ253" s="221"/>
      <c r="IPA253" s="221"/>
      <c r="IPB253" s="221"/>
      <c r="IPC253" s="221"/>
      <c r="IPD253" s="221"/>
      <c r="IPE253" s="221"/>
      <c r="IPF253" s="221"/>
      <c r="IPG253" s="221"/>
      <c r="IPH253" s="221"/>
      <c r="IPI253" s="221"/>
      <c r="IPJ253" s="221"/>
      <c r="IPK253" s="221"/>
      <c r="IPL253" s="221"/>
      <c r="IPM253" s="221"/>
      <c r="IPN253" s="221"/>
      <c r="IPO253" s="221"/>
      <c r="IPP253" s="221"/>
      <c r="IPQ253" s="221"/>
      <c r="IPR253" s="221"/>
      <c r="IPS253" s="221"/>
      <c r="IPT253" s="221"/>
      <c r="IPU253" s="221"/>
      <c r="IPV253" s="221"/>
      <c r="IPW253" s="221"/>
      <c r="IPX253" s="221"/>
      <c r="IPY253" s="221"/>
      <c r="IPZ253" s="221"/>
      <c r="IQA253" s="221"/>
      <c r="IQB253" s="221"/>
      <c r="IQC253" s="221"/>
      <c r="IQD253" s="221"/>
      <c r="IQE253" s="221"/>
      <c r="IQF253" s="221"/>
      <c r="IQG253" s="221"/>
      <c r="IQH253" s="221"/>
      <c r="IQI253" s="221"/>
      <c r="IQJ253" s="221"/>
      <c r="IQK253" s="221"/>
      <c r="IQL253" s="221"/>
      <c r="IQM253" s="221"/>
      <c r="IQN253" s="221"/>
      <c r="IQO253" s="221"/>
      <c r="IQP253" s="221"/>
      <c r="IQQ253" s="221"/>
      <c r="IQR253" s="221"/>
      <c r="IQS253" s="221"/>
      <c r="IQT253" s="221"/>
      <c r="IQU253" s="221"/>
      <c r="IQV253" s="221"/>
      <c r="IQW253" s="221"/>
      <c r="IQX253" s="221"/>
      <c r="IQY253" s="221"/>
      <c r="IQZ253" s="221"/>
      <c r="IRA253" s="221"/>
      <c r="IRB253" s="221"/>
      <c r="IRC253" s="221"/>
      <c r="IRD253" s="221"/>
      <c r="IRE253" s="221"/>
      <c r="IRF253" s="221"/>
      <c r="IRG253" s="221"/>
      <c r="IRH253" s="221"/>
      <c r="IRI253" s="221"/>
      <c r="IRJ253" s="221"/>
      <c r="IRK253" s="221"/>
      <c r="IRL253" s="221"/>
      <c r="IRM253" s="221"/>
      <c r="IRN253" s="221"/>
      <c r="IRO253" s="221"/>
      <c r="IRP253" s="221"/>
      <c r="IRQ253" s="221"/>
      <c r="IRR253" s="221"/>
      <c r="IRS253" s="221"/>
      <c r="IRT253" s="221"/>
      <c r="IRU253" s="221"/>
      <c r="IRV253" s="221"/>
      <c r="IRW253" s="221"/>
      <c r="IRX253" s="221"/>
      <c r="IRY253" s="221"/>
      <c r="IRZ253" s="221"/>
      <c r="ISA253" s="221"/>
      <c r="ISB253" s="221"/>
      <c r="ISC253" s="221"/>
      <c r="ISD253" s="221"/>
      <c r="ISE253" s="221"/>
      <c r="ISF253" s="221"/>
      <c r="ISG253" s="221"/>
      <c r="ISH253" s="221"/>
      <c r="ISI253" s="221"/>
      <c r="ISJ253" s="221"/>
      <c r="ISK253" s="221"/>
      <c r="ISL253" s="221"/>
      <c r="ISM253" s="221"/>
      <c r="ISN253" s="221"/>
      <c r="ISO253" s="221"/>
      <c r="ISP253" s="221"/>
      <c r="ISQ253" s="221"/>
      <c r="ISR253" s="221"/>
      <c r="ISS253" s="221"/>
      <c r="IST253" s="221"/>
      <c r="ISU253" s="221"/>
      <c r="ISV253" s="221"/>
      <c r="ISW253" s="221"/>
      <c r="ISX253" s="221"/>
      <c r="ISY253" s="221"/>
      <c r="ISZ253" s="221"/>
      <c r="ITA253" s="221"/>
      <c r="ITB253" s="221"/>
      <c r="ITC253" s="221"/>
      <c r="ITD253" s="221"/>
      <c r="ITE253" s="221"/>
      <c r="ITF253" s="221"/>
      <c r="ITG253" s="221"/>
      <c r="ITH253" s="221"/>
      <c r="ITI253" s="221"/>
      <c r="ITJ253" s="221"/>
      <c r="ITK253" s="221"/>
      <c r="ITL253" s="221"/>
      <c r="ITM253" s="221"/>
      <c r="ITN253" s="221"/>
      <c r="ITO253" s="221"/>
      <c r="ITP253" s="221"/>
      <c r="ITQ253" s="221"/>
      <c r="ITR253" s="221"/>
      <c r="ITS253" s="221"/>
      <c r="ITT253" s="221"/>
      <c r="ITU253" s="221"/>
      <c r="ITV253" s="221"/>
      <c r="ITW253" s="221"/>
      <c r="ITX253" s="221"/>
      <c r="ITY253" s="221"/>
      <c r="ITZ253" s="221"/>
      <c r="IUA253" s="221"/>
      <c r="IUB253" s="221"/>
      <c r="IUC253" s="221"/>
      <c r="IUD253" s="221"/>
      <c r="IUE253" s="221"/>
      <c r="IUF253" s="221"/>
      <c r="IUG253" s="221"/>
      <c r="IUH253" s="221"/>
      <c r="IUI253" s="221"/>
      <c r="IUJ253" s="221"/>
      <c r="IUK253" s="221"/>
      <c r="IUL253" s="221"/>
      <c r="IUM253" s="221"/>
      <c r="IUN253" s="221"/>
      <c r="IUO253" s="221"/>
      <c r="IUP253" s="221"/>
      <c r="IUQ253" s="221"/>
      <c r="IUR253" s="221"/>
      <c r="IUS253" s="221"/>
      <c r="IUT253" s="221"/>
      <c r="IUU253" s="221"/>
      <c r="IUV253" s="221"/>
      <c r="IUW253" s="221"/>
      <c r="IUX253" s="221"/>
      <c r="IUY253" s="221"/>
      <c r="IUZ253" s="221"/>
      <c r="IVA253" s="221"/>
      <c r="IVB253" s="221"/>
      <c r="IVC253" s="221"/>
      <c r="IVD253" s="221"/>
      <c r="IVE253" s="221"/>
      <c r="IVF253" s="221"/>
      <c r="IVG253" s="221"/>
      <c r="IVH253" s="221"/>
      <c r="IVI253" s="221"/>
      <c r="IVJ253" s="221"/>
      <c r="IVK253" s="221"/>
      <c r="IVL253" s="221"/>
      <c r="IVM253" s="221"/>
      <c r="IVN253" s="221"/>
      <c r="IVO253" s="221"/>
      <c r="IVP253" s="221"/>
      <c r="IVQ253" s="221"/>
      <c r="IVR253" s="221"/>
      <c r="IVS253" s="221"/>
      <c r="IVT253" s="221"/>
      <c r="IVU253" s="221"/>
      <c r="IVV253" s="221"/>
      <c r="IVW253" s="221"/>
      <c r="IVX253" s="221"/>
      <c r="IVY253" s="221"/>
      <c r="IVZ253" s="221"/>
      <c r="IWA253" s="221"/>
      <c r="IWB253" s="221"/>
      <c r="IWC253" s="221"/>
      <c r="IWD253" s="221"/>
      <c r="IWE253" s="221"/>
      <c r="IWF253" s="221"/>
      <c r="IWG253" s="221"/>
      <c r="IWH253" s="221"/>
      <c r="IWI253" s="221"/>
      <c r="IWJ253" s="221"/>
      <c r="IWK253" s="221"/>
      <c r="IWL253" s="221"/>
      <c r="IWM253" s="221"/>
      <c r="IWN253" s="221"/>
      <c r="IWO253" s="221"/>
      <c r="IWP253" s="221"/>
      <c r="IWQ253" s="221"/>
      <c r="IWR253" s="221"/>
      <c r="IWS253" s="221"/>
      <c r="IWT253" s="221"/>
      <c r="IWU253" s="221"/>
      <c r="IWV253" s="221"/>
      <c r="IWW253" s="221"/>
      <c r="IWX253" s="221"/>
      <c r="IWY253" s="221"/>
      <c r="IWZ253" s="221"/>
      <c r="IXA253" s="221"/>
      <c r="IXB253" s="221"/>
      <c r="IXC253" s="221"/>
      <c r="IXD253" s="221"/>
      <c r="IXE253" s="221"/>
      <c r="IXF253" s="221"/>
      <c r="IXG253" s="221"/>
      <c r="IXH253" s="221"/>
      <c r="IXI253" s="221"/>
      <c r="IXJ253" s="221"/>
      <c r="IXK253" s="221"/>
      <c r="IXL253" s="221"/>
      <c r="IXM253" s="221"/>
      <c r="IXN253" s="221"/>
      <c r="IXO253" s="221"/>
      <c r="IXP253" s="221"/>
      <c r="IXQ253" s="221"/>
      <c r="IXR253" s="221"/>
      <c r="IXS253" s="221"/>
      <c r="IXT253" s="221"/>
      <c r="IXU253" s="221"/>
      <c r="IXV253" s="221"/>
      <c r="IXW253" s="221"/>
      <c r="IXX253" s="221"/>
      <c r="IXY253" s="221"/>
      <c r="IXZ253" s="221"/>
      <c r="IYA253" s="221"/>
      <c r="IYB253" s="221"/>
      <c r="IYC253" s="221"/>
      <c r="IYD253" s="221"/>
      <c r="IYE253" s="221"/>
      <c r="IYF253" s="221"/>
      <c r="IYG253" s="221"/>
      <c r="IYH253" s="221"/>
      <c r="IYI253" s="221"/>
      <c r="IYJ253" s="221"/>
      <c r="IYK253" s="221"/>
      <c r="IYL253" s="221"/>
      <c r="IYM253" s="221"/>
      <c r="IYN253" s="221"/>
      <c r="IYO253" s="221"/>
      <c r="IYP253" s="221"/>
      <c r="IYQ253" s="221"/>
      <c r="IYR253" s="221"/>
      <c r="IYS253" s="221"/>
      <c r="IYT253" s="221"/>
      <c r="IYU253" s="221"/>
      <c r="IYV253" s="221"/>
      <c r="IYW253" s="221"/>
      <c r="IYX253" s="221"/>
      <c r="IYY253" s="221"/>
      <c r="IYZ253" s="221"/>
      <c r="IZA253" s="221"/>
      <c r="IZB253" s="221"/>
      <c r="IZC253" s="221"/>
      <c r="IZD253" s="221"/>
      <c r="IZE253" s="221"/>
      <c r="IZF253" s="221"/>
      <c r="IZG253" s="221"/>
      <c r="IZH253" s="221"/>
      <c r="IZI253" s="221"/>
      <c r="IZJ253" s="221"/>
      <c r="IZK253" s="221"/>
      <c r="IZL253" s="221"/>
      <c r="IZM253" s="221"/>
      <c r="IZN253" s="221"/>
      <c r="IZO253" s="221"/>
      <c r="IZP253" s="221"/>
      <c r="IZQ253" s="221"/>
      <c r="IZR253" s="221"/>
      <c r="IZS253" s="221"/>
      <c r="IZT253" s="221"/>
      <c r="IZU253" s="221"/>
      <c r="IZV253" s="221"/>
      <c r="IZW253" s="221"/>
      <c r="IZX253" s="221"/>
      <c r="IZY253" s="221"/>
      <c r="IZZ253" s="221"/>
      <c r="JAA253" s="221"/>
      <c r="JAB253" s="221"/>
      <c r="JAC253" s="221"/>
      <c r="JAD253" s="221"/>
      <c r="JAE253" s="221"/>
      <c r="JAF253" s="221"/>
      <c r="JAG253" s="221"/>
      <c r="JAH253" s="221"/>
      <c r="JAI253" s="221"/>
      <c r="JAJ253" s="221"/>
      <c r="JAK253" s="221"/>
      <c r="JAL253" s="221"/>
      <c r="JAM253" s="221"/>
      <c r="JAN253" s="221"/>
      <c r="JAO253" s="221"/>
      <c r="JAP253" s="221"/>
      <c r="JAQ253" s="221"/>
      <c r="JAR253" s="221"/>
      <c r="JAS253" s="221"/>
      <c r="JAT253" s="221"/>
      <c r="JAU253" s="221"/>
      <c r="JAV253" s="221"/>
      <c r="JAW253" s="221"/>
      <c r="JAX253" s="221"/>
      <c r="JAY253" s="221"/>
      <c r="JAZ253" s="221"/>
      <c r="JBA253" s="221"/>
      <c r="JBB253" s="221"/>
      <c r="JBC253" s="221"/>
      <c r="JBD253" s="221"/>
      <c r="JBE253" s="221"/>
      <c r="JBF253" s="221"/>
      <c r="JBG253" s="221"/>
      <c r="JBH253" s="221"/>
      <c r="JBI253" s="221"/>
      <c r="JBJ253" s="221"/>
      <c r="JBK253" s="221"/>
      <c r="JBL253" s="221"/>
      <c r="JBM253" s="221"/>
      <c r="JBN253" s="221"/>
      <c r="JBO253" s="221"/>
      <c r="JBP253" s="221"/>
      <c r="JBQ253" s="221"/>
      <c r="JBR253" s="221"/>
      <c r="JBS253" s="221"/>
      <c r="JBT253" s="221"/>
      <c r="JBU253" s="221"/>
      <c r="JBV253" s="221"/>
      <c r="JBW253" s="221"/>
      <c r="JBX253" s="221"/>
      <c r="JBY253" s="221"/>
      <c r="JBZ253" s="221"/>
      <c r="JCA253" s="221"/>
      <c r="JCB253" s="221"/>
      <c r="JCC253" s="221"/>
      <c r="JCD253" s="221"/>
      <c r="JCE253" s="221"/>
      <c r="JCF253" s="221"/>
      <c r="JCG253" s="221"/>
      <c r="JCH253" s="221"/>
      <c r="JCI253" s="221"/>
      <c r="JCJ253" s="221"/>
      <c r="JCK253" s="221"/>
      <c r="JCL253" s="221"/>
      <c r="JCM253" s="221"/>
      <c r="JCN253" s="221"/>
      <c r="JCO253" s="221"/>
      <c r="JCP253" s="221"/>
      <c r="JCQ253" s="221"/>
      <c r="JCR253" s="221"/>
      <c r="JCS253" s="221"/>
      <c r="JCT253" s="221"/>
      <c r="JCU253" s="221"/>
      <c r="JCV253" s="221"/>
      <c r="JCW253" s="221"/>
      <c r="JCX253" s="221"/>
      <c r="JCY253" s="221"/>
      <c r="JCZ253" s="221"/>
      <c r="JDA253" s="221"/>
      <c r="JDB253" s="221"/>
      <c r="JDC253" s="221"/>
      <c r="JDD253" s="221"/>
      <c r="JDE253" s="221"/>
      <c r="JDF253" s="221"/>
      <c r="JDG253" s="221"/>
      <c r="JDH253" s="221"/>
      <c r="JDI253" s="221"/>
      <c r="JDJ253" s="221"/>
      <c r="JDK253" s="221"/>
      <c r="JDL253" s="221"/>
      <c r="JDM253" s="221"/>
      <c r="JDN253" s="221"/>
      <c r="JDO253" s="221"/>
      <c r="JDP253" s="221"/>
      <c r="JDQ253" s="221"/>
      <c r="JDR253" s="221"/>
      <c r="JDS253" s="221"/>
      <c r="JDT253" s="221"/>
      <c r="JDU253" s="221"/>
      <c r="JDV253" s="221"/>
      <c r="JDW253" s="221"/>
      <c r="JDX253" s="221"/>
      <c r="JDY253" s="221"/>
      <c r="JDZ253" s="221"/>
      <c r="JEA253" s="221"/>
      <c r="JEB253" s="221"/>
      <c r="JEC253" s="221"/>
      <c r="JED253" s="221"/>
      <c r="JEE253" s="221"/>
      <c r="JEF253" s="221"/>
      <c r="JEG253" s="221"/>
      <c r="JEH253" s="221"/>
      <c r="JEI253" s="221"/>
      <c r="JEJ253" s="221"/>
      <c r="JEK253" s="221"/>
      <c r="JEL253" s="221"/>
      <c r="JEM253" s="221"/>
      <c r="JEN253" s="221"/>
      <c r="JEO253" s="221"/>
      <c r="JEP253" s="221"/>
      <c r="JEQ253" s="221"/>
      <c r="JER253" s="221"/>
      <c r="JES253" s="221"/>
      <c r="JET253" s="221"/>
      <c r="JEU253" s="221"/>
      <c r="JEV253" s="221"/>
      <c r="JEW253" s="221"/>
      <c r="JEX253" s="221"/>
      <c r="JEY253" s="221"/>
      <c r="JEZ253" s="221"/>
      <c r="JFA253" s="221"/>
      <c r="JFB253" s="221"/>
      <c r="JFC253" s="221"/>
      <c r="JFD253" s="221"/>
      <c r="JFE253" s="221"/>
      <c r="JFF253" s="221"/>
      <c r="JFG253" s="221"/>
      <c r="JFH253" s="221"/>
      <c r="JFI253" s="221"/>
      <c r="JFJ253" s="221"/>
      <c r="JFK253" s="221"/>
      <c r="JFL253" s="221"/>
      <c r="JFM253" s="221"/>
      <c r="JFN253" s="221"/>
      <c r="JFO253" s="221"/>
      <c r="JFP253" s="221"/>
      <c r="JFQ253" s="221"/>
      <c r="JFR253" s="221"/>
      <c r="JFS253" s="221"/>
      <c r="JFT253" s="221"/>
      <c r="JFU253" s="221"/>
      <c r="JFV253" s="221"/>
      <c r="JFW253" s="221"/>
      <c r="JFX253" s="221"/>
      <c r="JFY253" s="221"/>
      <c r="JFZ253" s="221"/>
      <c r="JGA253" s="221"/>
      <c r="JGB253" s="221"/>
      <c r="JGC253" s="221"/>
      <c r="JGD253" s="221"/>
      <c r="JGE253" s="221"/>
      <c r="JGF253" s="221"/>
      <c r="JGG253" s="221"/>
      <c r="JGH253" s="221"/>
      <c r="JGI253" s="221"/>
      <c r="JGJ253" s="221"/>
      <c r="JGK253" s="221"/>
      <c r="JGL253" s="221"/>
      <c r="JGM253" s="221"/>
      <c r="JGN253" s="221"/>
      <c r="JGO253" s="221"/>
      <c r="JGP253" s="221"/>
      <c r="JGQ253" s="221"/>
      <c r="JGR253" s="221"/>
      <c r="JGS253" s="221"/>
      <c r="JGT253" s="221"/>
      <c r="JGU253" s="221"/>
      <c r="JGV253" s="221"/>
      <c r="JGW253" s="221"/>
      <c r="JGX253" s="221"/>
      <c r="JGY253" s="221"/>
      <c r="JGZ253" s="221"/>
      <c r="JHA253" s="221"/>
      <c r="JHB253" s="221"/>
      <c r="JHC253" s="221"/>
      <c r="JHD253" s="221"/>
      <c r="JHE253" s="221"/>
      <c r="JHF253" s="221"/>
      <c r="JHG253" s="221"/>
      <c r="JHH253" s="221"/>
      <c r="JHI253" s="221"/>
      <c r="JHJ253" s="221"/>
      <c r="JHK253" s="221"/>
      <c r="JHL253" s="221"/>
      <c r="JHM253" s="221"/>
      <c r="JHN253" s="221"/>
      <c r="JHO253" s="221"/>
      <c r="JHP253" s="221"/>
      <c r="JHQ253" s="221"/>
      <c r="JHR253" s="221"/>
      <c r="JHS253" s="221"/>
      <c r="JHT253" s="221"/>
      <c r="JHU253" s="221"/>
      <c r="JHV253" s="221"/>
      <c r="JHW253" s="221"/>
      <c r="JHX253" s="221"/>
      <c r="JHY253" s="221"/>
      <c r="JHZ253" s="221"/>
      <c r="JIA253" s="221"/>
      <c r="JIB253" s="221"/>
      <c r="JIC253" s="221"/>
      <c r="JID253" s="221"/>
      <c r="JIE253" s="221"/>
      <c r="JIF253" s="221"/>
      <c r="JIG253" s="221"/>
      <c r="JIH253" s="221"/>
      <c r="JII253" s="221"/>
      <c r="JIJ253" s="221"/>
      <c r="JIK253" s="221"/>
      <c r="JIL253" s="221"/>
      <c r="JIM253" s="221"/>
      <c r="JIN253" s="221"/>
      <c r="JIO253" s="221"/>
      <c r="JIP253" s="221"/>
      <c r="JIQ253" s="221"/>
      <c r="JIR253" s="221"/>
      <c r="JIS253" s="221"/>
      <c r="JIT253" s="221"/>
      <c r="JIU253" s="221"/>
      <c r="JIV253" s="221"/>
      <c r="JIW253" s="221"/>
      <c r="JIX253" s="221"/>
      <c r="JIY253" s="221"/>
      <c r="JIZ253" s="221"/>
      <c r="JJA253" s="221"/>
      <c r="JJB253" s="221"/>
      <c r="JJC253" s="221"/>
      <c r="JJD253" s="221"/>
      <c r="JJE253" s="221"/>
      <c r="JJF253" s="221"/>
      <c r="JJG253" s="221"/>
      <c r="JJH253" s="221"/>
      <c r="JJI253" s="221"/>
      <c r="JJJ253" s="221"/>
      <c r="JJK253" s="221"/>
      <c r="JJL253" s="221"/>
      <c r="JJM253" s="221"/>
      <c r="JJN253" s="221"/>
      <c r="JJO253" s="221"/>
      <c r="JJP253" s="221"/>
      <c r="JJQ253" s="221"/>
      <c r="JJR253" s="221"/>
      <c r="JJS253" s="221"/>
      <c r="JJT253" s="221"/>
      <c r="JJU253" s="221"/>
      <c r="JJV253" s="221"/>
      <c r="JJW253" s="221"/>
      <c r="JJX253" s="221"/>
      <c r="JJY253" s="221"/>
      <c r="JJZ253" s="221"/>
      <c r="JKA253" s="221"/>
      <c r="JKB253" s="221"/>
      <c r="JKC253" s="221"/>
      <c r="JKD253" s="221"/>
      <c r="JKE253" s="221"/>
      <c r="JKF253" s="221"/>
      <c r="JKG253" s="221"/>
      <c r="JKH253" s="221"/>
      <c r="JKI253" s="221"/>
      <c r="JKJ253" s="221"/>
      <c r="JKK253" s="221"/>
      <c r="JKL253" s="221"/>
      <c r="JKM253" s="221"/>
      <c r="JKN253" s="221"/>
      <c r="JKO253" s="221"/>
      <c r="JKP253" s="221"/>
      <c r="JKQ253" s="221"/>
      <c r="JKR253" s="221"/>
      <c r="JKS253" s="221"/>
      <c r="JKT253" s="221"/>
      <c r="JKU253" s="221"/>
      <c r="JKV253" s="221"/>
      <c r="JKW253" s="221"/>
      <c r="JKX253" s="221"/>
      <c r="JKY253" s="221"/>
      <c r="JKZ253" s="221"/>
      <c r="JLA253" s="221"/>
      <c r="JLB253" s="221"/>
      <c r="JLC253" s="221"/>
      <c r="JLD253" s="221"/>
      <c r="JLE253" s="221"/>
      <c r="JLF253" s="221"/>
      <c r="JLG253" s="221"/>
      <c r="JLH253" s="221"/>
      <c r="JLI253" s="221"/>
      <c r="JLJ253" s="221"/>
      <c r="JLK253" s="221"/>
      <c r="JLL253" s="221"/>
      <c r="JLM253" s="221"/>
      <c r="JLN253" s="221"/>
      <c r="JLO253" s="221"/>
      <c r="JLP253" s="221"/>
      <c r="JLQ253" s="221"/>
      <c r="JLR253" s="221"/>
      <c r="JLS253" s="221"/>
      <c r="JLT253" s="221"/>
      <c r="JLU253" s="221"/>
      <c r="JLV253" s="221"/>
      <c r="JLW253" s="221"/>
      <c r="JLX253" s="221"/>
      <c r="JLY253" s="221"/>
      <c r="JLZ253" s="221"/>
      <c r="JMA253" s="221"/>
      <c r="JMB253" s="221"/>
      <c r="JMC253" s="221"/>
      <c r="JMD253" s="221"/>
      <c r="JME253" s="221"/>
      <c r="JMF253" s="221"/>
      <c r="JMG253" s="221"/>
      <c r="JMH253" s="221"/>
      <c r="JMI253" s="221"/>
      <c r="JMJ253" s="221"/>
      <c r="JMK253" s="221"/>
      <c r="JML253" s="221"/>
      <c r="JMM253" s="221"/>
      <c r="JMN253" s="221"/>
      <c r="JMO253" s="221"/>
      <c r="JMP253" s="221"/>
      <c r="JMQ253" s="221"/>
      <c r="JMR253" s="221"/>
      <c r="JMS253" s="221"/>
      <c r="JMT253" s="221"/>
      <c r="JMU253" s="221"/>
      <c r="JMV253" s="221"/>
      <c r="JMW253" s="221"/>
      <c r="JMX253" s="221"/>
      <c r="JMY253" s="221"/>
      <c r="JMZ253" s="221"/>
      <c r="JNA253" s="221"/>
      <c r="JNB253" s="221"/>
      <c r="JNC253" s="221"/>
      <c r="JND253" s="221"/>
      <c r="JNE253" s="221"/>
      <c r="JNF253" s="221"/>
      <c r="JNG253" s="221"/>
      <c r="JNH253" s="221"/>
      <c r="JNI253" s="221"/>
      <c r="JNJ253" s="221"/>
      <c r="JNK253" s="221"/>
      <c r="JNL253" s="221"/>
      <c r="JNM253" s="221"/>
      <c r="JNN253" s="221"/>
      <c r="JNO253" s="221"/>
      <c r="JNP253" s="221"/>
      <c r="JNQ253" s="221"/>
      <c r="JNR253" s="221"/>
      <c r="JNS253" s="221"/>
      <c r="JNT253" s="221"/>
      <c r="JNU253" s="221"/>
      <c r="JNV253" s="221"/>
      <c r="JNW253" s="221"/>
      <c r="JNX253" s="221"/>
      <c r="JNY253" s="221"/>
      <c r="JNZ253" s="221"/>
      <c r="JOA253" s="221"/>
      <c r="JOB253" s="221"/>
      <c r="JOC253" s="221"/>
      <c r="JOD253" s="221"/>
      <c r="JOE253" s="221"/>
      <c r="JOF253" s="221"/>
      <c r="JOG253" s="221"/>
      <c r="JOH253" s="221"/>
      <c r="JOI253" s="221"/>
      <c r="JOJ253" s="221"/>
      <c r="JOK253" s="221"/>
      <c r="JOL253" s="221"/>
      <c r="JOM253" s="221"/>
      <c r="JON253" s="221"/>
      <c r="JOO253" s="221"/>
      <c r="JOP253" s="221"/>
      <c r="JOQ253" s="221"/>
      <c r="JOR253" s="221"/>
      <c r="JOS253" s="221"/>
      <c r="JOT253" s="221"/>
      <c r="JOU253" s="221"/>
      <c r="JOV253" s="221"/>
      <c r="JOW253" s="221"/>
      <c r="JOX253" s="221"/>
      <c r="JOY253" s="221"/>
      <c r="JOZ253" s="221"/>
      <c r="JPA253" s="221"/>
      <c r="JPB253" s="221"/>
      <c r="JPC253" s="221"/>
      <c r="JPD253" s="221"/>
      <c r="JPE253" s="221"/>
      <c r="JPF253" s="221"/>
      <c r="JPG253" s="221"/>
      <c r="JPH253" s="221"/>
      <c r="JPI253" s="221"/>
      <c r="JPJ253" s="221"/>
      <c r="JPK253" s="221"/>
      <c r="JPL253" s="221"/>
      <c r="JPM253" s="221"/>
      <c r="JPN253" s="221"/>
      <c r="JPO253" s="221"/>
      <c r="JPP253" s="221"/>
      <c r="JPQ253" s="221"/>
      <c r="JPR253" s="221"/>
      <c r="JPS253" s="221"/>
      <c r="JPT253" s="221"/>
      <c r="JPU253" s="221"/>
      <c r="JPV253" s="221"/>
      <c r="JPW253" s="221"/>
      <c r="JPX253" s="221"/>
      <c r="JPY253" s="221"/>
      <c r="JPZ253" s="221"/>
      <c r="JQA253" s="221"/>
      <c r="JQB253" s="221"/>
      <c r="JQC253" s="221"/>
      <c r="JQD253" s="221"/>
      <c r="JQE253" s="221"/>
      <c r="JQF253" s="221"/>
      <c r="JQG253" s="221"/>
      <c r="JQH253" s="221"/>
      <c r="JQI253" s="221"/>
      <c r="JQJ253" s="221"/>
      <c r="JQK253" s="221"/>
      <c r="JQL253" s="221"/>
      <c r="JQM253" s="221"/>
      <c r="JQN253" s="221"/>
      <c r="JQO253" s="221"/>
      <c r="JQP253" s="221"/>
      <c r="JQQ253" s="221"/>
      <c r="JQR253" s="221"/>
      <c r="JQS253" s="221"/>
      <c r="JQT253" s="221"/>
      <c r="JQU253" s="221"/>
      <c r="JQV253" s="221"/>
      <c r="JQW253" s="221"/>
      <c r="JQX253" s="221"/>
      <c r="JQY253" s="221"/>
      <c r="JQZ253" s="221"/>
      <c r="JRA253" s="221"/>
      <c r="JRB253" s="221"/>
      <c r="JRC253" s="221"/>
      <c r="JRD253" s="221"/>
      <c r="JRE253" s="221"/>
      <c r="JRF253" s="221"/>
      <c r="JRG253" s="221"/>
      <c r="JRH253" s="221"/>
      <c r="JRI253" s="221"/>
      <c r="JRJ253" s="221"/>
      <c r="JRK253" s="221"/>
      <c r="JRL253" s="221"/>
      <c r="JRM253" s="221"/>
      <c r="JRN253" s="221"/>
      <c r="JRO253" s="221"/>
      <c r="JRP253" s="221"/>
      <c r="JRQ253" s="221"/>
      <c r="JRR253" s="221"/>
      <c r="JRS253" s="221"/>
      <c r="JRT253" s="221"/>
      <c r="JRU253" s="221"/>
      <c r="JRV253" s="221"/>
      <c r="JRW253" s="221"/>
      <c r="JRX253" s="221"/>
      <c r="JRY253" s="221"/>
      <c r="JRZ253" s="221"/>
      <c r="JSA253" s="221"/>
      <c r="JSB253" s="221"/>
      <c r="JSC253" s="221"/>
      <c r="JSD253" s="221"/>
      <c r="JSE253" s="221"/>
      <c r="JSF253" s="221"/>
      <c r="JSG253" s="221"/>
      <c r="JSH253" s="221"/>
      <c r="JSI253" s="221"/>
      <c r="JSJ253" s="221"/>
      <c r="JSK253" s="221"/>
      <c r="JSL253" s="221"/>
      <c r="JSM253" s="221"/>
      <c r="JSN253" s="221"/>
      <c r="JSO253" s="221"/>
      <c r="JSP253" s="221"/>
      <c r="JSQ253" s="221"/>
      <c r="JSR253" s="221"/>
      <c r="JSS253" s="221"/>
      <c r="JST253" s="221"/>
      <c r="JSU253" s="221"/>
      <c r="JSV253" s="221"/>
      <c r="JSW253" s="221"/>
      <c r="JSX253" s="221"/>
      <c r="JSY253" s="221"/>
      <c r="JSZ253" s="221"/>
      <c r="JTA253" s="221"/>
      <c r="JTB253" s="221"/>
      <c r="JTC253" s="221"/>
      <c r="JTD253" s="221"/>
      <c r="JTE253" s="221"/>
      <c r="JTF253" s="221"/>
      <c r="JTG253" s="221"/>
      <c r="JTH253" s="221"/>
      <c r="JTI253" s="221"/>
      <c r="JTJ253" s="221"/>
      <c r="JTK253" s="221"/>
      <c r="JTL253" s="221"/>
      <c r="JTM253" s="221"/>
      <c r="JTN253" s="221"/>
      <c r="JTO253" s="221"/>
      <c r="JTP253" s="221"/>
      <c r="JTQ253" s="221"/>
      <c r="JTR253" s="221"/>
      <c r="JTS253" s="221"/>
      <c r="JTT253" s="221"/>
      <c r="JTU253" s="221"/>
      <c r="JTV253" s="221"/>
      <c r="JTW253" s="221"/>
      <c r="JTX253" s="221"/>
      <c r="JTY253" s="221"/>
      <c r="JTZ253" s="221"/>
      <c r="JUA253" s="221"/>
      <c r="JUB253" s="221"/>
      <c r="JUC253" s="221"/>
      <c r="JUD253" s="221"/>
      <c r="JUE253" s="221"/>
      <c r="JUF253" s="221"/>
      <c r="JUG253" s="221"/>
      <c r="JUH253" s="221"/>
      <c r="JUI253" s="221"/>
      <c r="JUJ253" s="221"/>
      <c r="JUK253" s="221"/>
      <c r="JUL253" s="221"/>
      <c r="JUM253" s="221"/>
      <c r="JUN253" s="221"/>
      <c r="JUO253" s="221"/>
      <c r="JUP253" s="221"/>
      <c r="JUQ253" s="221"/>
      <c r="JUR253" s="221"/>
      <c r="JUS253" s="221"/>
      <c r="JUT253" s="221"/>
      <c r="JUU253" s="221"/>
      <c r="JUV253" s="221"/>
      <c r="JUW253" s="221"/>
      <c r="JUX253" s="221"/>
      <c r="JUY253" s="221"/>
      <c r="JUZ253" s="221"/>
      <c r="JVA253" s="221"/>
      <c r="JVB253" s="221"/>
      <c r="JVC253" s="221"/>
      <c r="JVD253" s="221"/>
      <c r="JVE253" s="221"/>
      <c r="JVF253" s="221"/>
      <c r="JVG253" s="221"/>
      <c r="JVH253" s="221"/>
      <c r="JVI253" s="221"/>
      <c r="JVJ253" s="221"/>
      <c r="JVK253" s="221"/>
      <c r="JVL253" s="221"/>
      <c r="JVM253" s="221"/>
      <c r="JVN253" s="221"/>
      <c r="JVO253" s="221"/>
      <c r="JVP253" s="221"/>
      <c r="JVQ253" s="221"/>
      <c r="JVR253" s="221"/>
      <c r="JVS253" s="221"/>
      <c r="JVT253" s="221"/>
      <c r="JVU253" s="221"/>
      <c r="JVV253" s="221"/>
      <c r="JVW253" s="221"/>
      <c r="JVX253" s="221"/>
      <c r="JVY253" s="221"/>
      <c r="JVZ253" s="221"/>
      <c r="JWA253" s="221"/>
      <c r="JWB253" s="221"/>
      <c r="JWC253" s="221"/>
      <c r="JWD253" s="221"/>
      <c r="JWE253" s="221"/>
      <c r="JWF253" s="221"/>
      <c r="JWG253" s="221"/>
      <c r="JWH253" s="221"/>
      <c r="JWI253" s="221"/>
      <c r="JWJ253" s="221"/>
      <c r="JWK253" s="221"/>
      <c r="JWL253" s="221"/>
      <c r="JWM253" s="221"/>
      <c r="JWN253" s="221"/>
      <c r="JWO253" s="221"/>
      <c r="JWP253" s="221"/>
      <c r="JWQ253" s="221"/>
      <c r="JWR253" s="221"/>
      <c r="JWS253" s="221"/>
      <c r="JWT253" s="221"/>
      <c r="JWU253" s="221"/>
      <c r="JWV253" s="221"/>
      <c r="JWW253" s="221"/>
      <c r="JWX253" s="221"/>
      <c r="JWY253" s="221"/>
      <c r="JWZ253" s="221"/>
      <c r="JXA253" s="221"/>
      <c r="JXB253" s="221"/>
      <c r="JXC253" s="221"/>
      <c r="JXD253" s="221"/>
      <c r="JXE253" s="221"/>
      <c r="JXF253" s="221"/>
      <c r="JXG253" s="221"/>
      <c r="JXH253" s="221"/>
      <c r="JXI253" s="221"/>
      <c r="JXJ253" s="221"/>
      <c r="JXK253" s="221"/>
      <c r="JXL253" s="221"/>
      <c r="JXM253" s="221"/>
      <c r="JXN253" s="221"/>
      <c r="JXO253" s="221"/>
      <c r="JXP253" s="221"/>
      <c r="JXQ253" s="221"/>
      <c r="JXR253" s="221"/>
      <c r="JXS253" s="221"/>
      <c r="JXT253" s="221"/>
      <c r="JXU253" s="221"/>
      <c r="JXV253" s="221"/>
      <c r="JXW253" s="221"/>
      <c r="JXX253" s="221"/>
      <c r="JXY253" s="221"/>
      <c r="JXZ253" s="221"/>
      <c r="JYA253" s="221"/>
      <c r="JYB253" s="221"/>
      <c r="JYC253" s="221"/>
      <c r="JYD253" s="221"/>
      <c r="JYE253" s="221"/>
      <c r="JYF253" s="221"/>
      <c r="JYG253" s="221"/>
      <c r="JYH253" s="221"/>
      <c r="JYI253" s="221"/>
      <c r="JYJ253" s="221"/>
      <c r="JYK253" s="221"/>
      <c r="JYL253" s="221"/>
      <c r="JYM253" s="221"/>
      <c r="JYN253" s="221"/>
      <c r="JYO253" s="221"/>
      <c r="JYP253" s="221"/>
      <c r="JYQ253" s="221"/>
      <c r="JYR253" s="221"/>
      <c r="JYS253" s="221"/>
      <c r="JYT253" s="221"/>
      <c r="JYU253" s="221"/>
      <c r="JYV253" s="221"/>
      <c r="JYW253" s="221"/>
      <c r="JYX253" s="221"/>
      <c r="JYY253" s="221"/>
      <c r="JYZ253" s="221"/>
      <c r="JZA253" s="221"/>
      <c r="JZB253" s="221"/>
      <c r="JZC253" s="221"/>
      <c r="JZD253" s="221"/>
      <c r="JZE253" s="221"/>
      <c r="JZF253" s="221"/>
      <c r="JZG253" s="221"/>
      <c r="JZH253" s="221"/>
      <c r="JZI253" s="221"/>
      <c r="JZJ253" s="221"/>
      <c r="JZK253" s="221"/>
      <c r="JZL253" s="221"/>
      <c r="JZM253" s="221"/>
      <c r="JZN253" s="221"/>
      <c r="JZO253" s="221"/>
      <c r="JZP253" s="221"/>
      <c r="JZQ253" s="221"/>
      <c r="JZR253" s="221"/>
      <c r="JZS253" s="221"/>
      <c r="JZT253" s="221"/>
      <c r="JZU253" s="221"/>
      <c r="JZV253" s="221"/>
      <c r="JZW253" s="221"/>
      <c r="JZX253" s="221"/>
      <c r="JZY253" s="221"/>
      <c r="JZZ253" s="221"/>
      <c r="KAA253" s="221"/>
      <c r="KAB253" s="221"/>
      <c r="KAC253" s="221"/>
      <c r="KAD253" s="221"/>
      <c r="KAE253" s="221"/>
      <c r="KAF253" s="221"/>
      <c r="KAG253" s="221"/>
      <c r="KAH253" s="221"/>
      <c r="KAI253" s="221"/>
      <c r="KAJ253" s="221"/>
      <c r="KAK253" s="221"/>
      <c r="KAL253" s="221"/>
      <c r="KAM253" s="221"/>
      <c r="KAN253" s="221"/>
      <c r="KAO253" s="221"/>
      <c r="KAP253" s="221"/>
      <c r="KAQ253" s="221"/>
      <c r="KAR253" s="221"/>
      <c r="KAS253" s="221"/>
      <c r="KAT253" s="221"/>
      <c r="KAU253" s="221"/>
      <c r="KAV253" s="221"/>
      <c r="KAW253" s="221"/>
      <c r="KAX253" s="221"/>
      <c r="KAY253" s="221"/>
      <c r="KAZ253" s="221"/>
      <c r="KBA253" s="221"/>
      <c r="KBB253" s="221"/>
      <c r="KBC253" s="221"/>
      <c r="KBD253" s="221"/>
      <c r="KBE253" s="221"/>
      <c r="KBF253" s="221"/>
      <c r="KBG253" s="221"/>
      <c r="KBH253" s="221"/>
      <c r="KBI253" s="221"/>
      <c r="KBJ253" s="221"/>
      <c r="KBK253" s="221"/>
      <c r="KBL253" s="221"/>
      <c r="KBM253" s="221"/>
      <c r="KBN253" s="221"/>
      <c r="KBO253" s="221"/>
      <c r="KBP253" s="221"/>
      <c r="KBQ253" s="221"/>
      <c r="KBR253" s="221"/>
      <c r="KBS253" s="221"/>
      <c r="KBT253" s="221"/>
      <c r="KBU253" s="221"/>
      <c r="KBV253" s="221"/>
      <c r="KBW253" s="221"/>
      <c r="KBX253" s="221"/>
      <c r="KBY253" s="221"/>
      <c r="KBZ253" s="221"/>
      <c r="KCA253" s="221"/>
      <c r="KCB253" s="221"/>
      <c r="KCC253" s="221"/>
      <c r="KCD253" s="221"/>
      <c r="KCE253" s="221"/>
      <c r="KCF253" s="221"/>
      <c r="KCG253" s="221"/>
      <c r="KCH253" s="221"/>
      <c r="KCI253" s="221"/>
      <c r="KCJ253" s="221"/>
      <c r="KCK253" s="221"/>
      <c r="KCL253" s="221"/>
      <c r="KCM253" s="221"/>
      <c r="KCN253" s="221"/>
      <c r="KCO253" s="221"/>
      <c r="KCP253" s="221"/>
      <c r="KCQ253" s="221"/>
      <c r="KCR253" s="221"/>
      <c r="KCS253" s="221"/>
      <c r="KCT253" s="221"/>
      <c r="KCU253" s="221"/>
      <c r="KCV253" s="221"/>
      <c r="KCW253" s="221"/>
      <c r="KCX253" s="221"/>
      <c r="KCY253" s="221"/>
      <c r="KCZ253" s="221"/>
      <c r="KDA253" s="221"/>
      <c r="KDB253" s="221"/>
      <c r="KDC253" s="221"/>
      <c r="KDD253" s="221"/>
      <c r="KDE253" s="221"/>
      <c r="KDF253" s="221"/>
      <c r="KDG253" s="221"/>
      <c r="KDH253" s="221"/>
      <c r="KDI253" s="221"/>
      <c r="KDJ253" s="221"/>
      <c r="KDK253" s="221"/>
      <c r="KDL253" s="221"/>
      <c r="KDM253" s="221"/>
      <c r="KDN253" s="221"/>
      <c r="KDO253" s="221"/>
      <c r="KDP253" s="221"/>
      <c r="KDQ253" s="221"/>
      <c r="KDR253" s="221"/>
      <c r="KDS253" s="221"/>
      <c r="KDT253" s="221"/>
      <c r="KDU253" s="221"/>
      <c r="KDV253" s="221"/>
      <c r="KDW253" s="221"/>
      <c r="KDX253" s="221"/>
      <c r="KDY253" s="221"/>
      <c r="KDZ253" s="221"/>
      <c r="KEA253" s="221"/>
      <c r="KEB253" s="221"/>
      <c r="KEC253" s="221"/>
      <c r="KED253" s="221"/>
      <c r="KEE253" s="221"/>
      <c r="KEF253" s="221"/>
      <c r="KEG253" s="221"/>
      <c r="KEH253" s="221"/>
      <c r="KEI253" s="221"/>
      <c r="KEJ253" s="221"/>
      <c r="KEK253" s="221"/>
      <c r="KEL253" s="221"/>
      <c r="KEM253" s="221"/>
      <c r="KEN253" s="221"/>
      <c r="KEO253" s="221"/>
      <c r="KEP253" s="221"/>
      <c r="KEQ253" s="221"/>
      <c r="KER253" s="221"/>
      <c r="KES253" s="221"/>
      <c r="KET253" s="221"/>
      <c r="KEU253" s="221"/>
      <c r="KEV253" s="221"/>
      <c r="KEW253" s="221"/>
      <c r="KEX253" s="221"/>
      <c r="KEY253" s="221"/>
      <c r="KEZ253" s="221"/>
      <c r="KFA253" s="221"/>
      <c r="KFB253" s="221"/>
      <c r="KFC253" s="221"/>
      <c r="KFD253" s="221"/>
      <c r="KFE253" s="221"/>
      <c r="KFF253" s="221"/>
      <c r="KFG253" s="221"/>
      <c r="KFH253" s="221"/>
      <c r="KFI253" s="221"/>
      <c r="KFJ253" s="221"/>
      <c r="KFK253" s="221"/>
      <c r="KFL253" s="221"/>
      <c r="KFM253" s="221"/>
      <c r="KFN253" s="221"/>
      <c r="KFO253" s="221"/>
      <c r="KFP253" s="221"/>
      <c r="KFQ253" s="221"/>
      <c r="KFR253" s="221"/>
      <c r="KFS253" s="221"/>
      <c r="KFT253" s="221"/>
      <c r="KFU253" s="221"/>
      <c r="KFV253" s="221"/>
      <c r="KFW253" s="221"/>
      <c r="KFX253" s="221"/>
      <c r="KFY253" s="221"/>
      <c r="KFZ253" s="221"/>
      <c r="KGA253" s="221"/>
      <c r="KGB253" s="221"/>
      <c r="KGC253" s="221"/>
      <c r="KGD253" s="221"/>
      <c r="KGE253" s="221"/>
      <c r="KGF253" s="221"/>
      <c r="KGG253" s="221"/>
      <c r="KGH253" s="221"/>
      <c r="KGI253" s="221"/>
      <c r="KGJ253" s="221"/>
      <c r="KGK253" s="221"/>
      <c r="KGL253" s="221"/>
      <c r="KGM253" s="221"/>
      <c r="KGN253" s="221"/>
      <c r="KGO253" s="221"/>
      <c r="KGP253" s="221"/>
      <c r="KGQ253" s="221"/>
      <c r="KGR253" s="221"/>
      <c r="KGS253" s="221"/>
      <c r="KGT253" s="221"/>
      <c r="KGU253" s="221"/>
      <c r="KGV253" s="221"/>
      <c r="KGW253" s="221"/>
      <c r="KGX253" s="221"/>
      <c r="KGY253" s="221"/>
      <c r="KGZ253" s="221"/>
      <c r="KHA253" s="221"/>
      <c r="KHB253" s="221"/>
      <c r="KHC253" s="221"/>
      <c r="KHD253" s="221"/>
      <c r="KHE253" s="221"/>
      <c r="KHF253" s="221"/>
      <c r="KHG253" s="221"/>
      <c r="KHH253" s="221"/>
      <c r="KHI253" s="221"/>
      <c r="KHJ253" s="221"/>
      <c r="KHK253" s="221"/>
      <c r="KHL253" s="221"/>
      <c r="KHM253" s="221"/>
      <c r="KHN253" s="221"/>
      <c r="KHO253" s="221"/>
      <c r="KHP253" s="221"/>
      <c r="KHQ253" s="221"/>
      <c r="KHR253" s="221"/>
      <c r="KHS253" s="221"/>
      <c r="KHT253" s="221"/>
      <c r="KHU253" s="221"/>
      <c r="KHV253" s="221"/>
      <c r="KHW253" s="221"/>
      <c r="KHX253" s="221"/>
      <c r="KHY253" s="221"/>
      <c r="KHZ253" s="221"/>
      <c r="KIA253" s="221"/>
      <c r="KIB253" s="221"/>
      <c r="KIC253" s="221"/>
      <c r="KID253" s="221"/>
      <c r="KIE253" s="221"/>
      <c r="KIF253" s="221"/>
      <c r="KIG253" s="221"/>
      <c r="KIH253" s="221"/>
      <c r="KII253" s="221"/>
      <c r="KIJ253" s="221"/>
      <c r="KIK253" s="221"/>
      <c r="KIL253" s="221"/>
      <c r="KIM253" s="221"/>
      <c r="KIN253" s="221"/>
      <c r="KIO253" s="221"/>
      <c r="KIP253" s="221"/>
      <c r="KIQ253" s="221"/>
      <c r="KIR253" s="221"/>
      <c r="KIS253" s="221"/>
      <c r="KIT253" s="221"/>
      <c r="KIU253" s="221"/>
      <c r="KIV253" s="221"/>
      <c r="KIW253" s="221"/>
      <c r="KIX253" s="221"/>
      <c r="KIY253" s="221"/>
      <c r="KIZ253" s="221"/>
      <c r="KJA253" s="221"/>
      <c r="KJB253" s="221"/>
      <c r="KJC253" s="221"/>
      <c r="KJD253" s="221"/>
      <c r="KJE253" s="221"/>
      <c r="KJF253" s="221"/>
      <c r="KJG253" s="221"/>
      <c r="KJH253" s="221"/>
      <c r="KJI253" s="221"/>
      <c r="KJJ253" s="221"/>
      <c r="KJK253" s="221"/>
      <c r="KJL253" s="221"/>
      <c r="KJM253" s="221"/>
      <c r="KJN253" s="221"/>
      <c r="KJO253" s="221"/>
      <c r="KJP253" s="221"/>
      <c r="KJQ253" s="221"/>
      <c r="KJR253" s="221"/>
      <c r="KJS253" s="221"/>
      <c r="KJT253" s="221"/>
      <c r="KJU253" s="221"/>
      <c r="KJV253" s="221"/>
      <c r="KJW253" s="221"/>
      <c r="KJX253" s="221"/>
      <c r="KJY253" s="221"/>
      <c r="KJZ253" s="221"/>
      <c r="KKA253" s="221"/>
      <c r="KKB253" s="221"/>
      <c r="KKC253" s="221"/>
      <c r="KKD253" s="221"/>
      <c r="KKE253" s="221"/>
      <c r="KKF253" s="221"/>
      <c r="KKG253" s="221"/>
      <c r="KKH253" s="221"/>
      <c r="KKI253" s="221"/>
      <c r="KKJ253" s="221"/>
      <c r="KKK253" s="221"/>
      <c r="KKL253" s="221"/>
      <c r="KKM253" s="221"/>
      <c r="KKN253" s="221"/>
      <c r="KKO253" s="221"/>
      <c r="KKP253" s="221"/>
      <c r="KKQ253" s="221"/>
      <c r="KKR253" s="221"/>
      <c r="KKS253" s="221"/>
      <c r="KKT253" s="221"/>
      <c r="KKU253" s="221"/>
      <c r="KKV253" s="221"/>
      <c r="KKW253" s="221"/>
      <c r="KKX253" s="221"/>
      <c r="KKY253" s="221"/>
      <c r="KKZ253" s="221"/>
      <c r="KLA253" s="221"/>
      <c r="KLB253" s="221"/>
      <c r="KLC253" s="221"/>
      <c r="KLD253" s="221"/>
      <c r="KLE253" s="221"/>
      <c r="KLF253" s="221"/>
      <c r="KLG253" s="221"/>
      <c r="KLH253" s="221"/>
      <c r="KLI253" s="221"/>
      <c r="KLJ253" s="221"/>
      <c r="KLK253" s="221"/>
      <c r="KLL253" s="221"/>
      <c r="KLM253" s="221"/>
      <c r="KLN253" s="221"/>
      <c r="KLO253" s="221"/>
      <c r="KLP253" s="221"/>
      <c r="KLQ253" s="221"/>
      <c r="KLR253" s="221"/>
      <c r="KLS253" s="221"/>
      <c r="KLT253" s="221"/>
      <c r="KLU253" s="221"/>
      <c r="KLV253" s="221"/>
      <c r="KLW253" s="221"/>
      <c r="KLX253" s="221"/>
      <c r="KLY253" s="221"/>
      <c r="KLZ253" s="221"/>
      <c r="KMA253" s="221"/>
      <c r="KMB253" s="221"/>
      <c r="KMC253" s="221"/>
      <c r="KMD253" s="221"/>
      <c r="KME253" s="221"/>
      <c r="KMF253" s="221"/>
      <c r="KMG253" s="221"/>
      <c r="KMH253" s="221"/>
      <c r="KMI253" s="221"/>
      <c r="KMJ253" s="221"/>
      <c r="KMK253" s="221"/>
      <c r="KML253" s="221"/>
      <c r="KMM253" s="221"/>
      <c r="KMN253" s="221"/>
      <c r="KMO253" s="221"/>
      <c r="KMP253" s="221"/>
      <c r="KMQ253" s="221"/>
      <c r="KMR253" s="221"/>
      <c r="KMS253" s="221"/>
      <c r="KMT253" s="221"/>
      <c r="KMU253" s="221"/>
      <c r="KMV253" s="221"/>
      <c r="KMW253" s="221"/>
      <c r="KMX253" s="221"/>
      <c r="KMY253" s="221"/>
      <c r="KMZ253" s="221"/>
      <c r="KNA253" s="221"/>
      <c r="KNB253" s="221"/>
      <c r="KNC253" s="221"/>
      <c r="KND253" s="221"/>
      <c r="KNE253" s="221"/>
      <c r="KNF253" s="221"/>
      <c r="KNG253" s="221"/>
      <c r="KNH253" s="221"/>
      <c r="KNI253" s="221"/>
      <c r="KNJ253" s="221"/>
      <c r="KNK253" s="221"/>
      <c r="KNL253" s="221"/>
      <c r="KNM253" s="221"/>
      <c r="KNN253" s="221"/>
      <c r="KNO253" s="221"/>
      <c r="KNP253" s="221"/>
      <c r="KNQ253" s="221"/>
      <c r="KNR253" s="221"/>
      <c r="KNS253" s="221"/>
      <c r="KNT253" s="221"/>
      <c r="KNU253" s="221"/>
      <c r="KNV253" s="221"/>
      <c r="KNW253" s="221"/>
      <c r="KNX253" s="221"/>
      <c r="KNY253" s="221"/>
      <c r="KNZ253" s="221"/>
      <c r="KOA253" s="221"/>
      <c r="KOB253" s="221"/>
      <c r="KOC253" s="221"/>
      <c r="KOD253" s="221"/>
      <c r="KOE253" s="221"/>
      <c r="KOF253" s="221"/>
      <c r="KOG253" s="221"/>
      <c r="KOH253" s="221"/>
      <c r="KOI253" s="221"/>
      <c r="KOJ253" s="221"/>
      <c r="KOK253" s="221"/>
      <c r="KOL253" s="221"/>
      <c r="KOM253" s="221"/>
      <c r="KON253" s="221"/>
      <c r="KOO253" s="221"/>
      <c r="KOP253" s="221"/>
      <c r="KOQ253" s="221"/>
      <c r="KOR253" s="221"/>
      <c r="KOS253" s="221"/>
      <c r="KOT253" s="221"/>
      <c r="KOU253" s="221"/>
      <c r="KOV253" s="221"/>
      <c r="KOW253" s="221"/>
      <c r="KOX253" s="221"/>
      <c r="KOY253" s="221"/>
      <c r="KOZ253" s="221"/>
      <c r="KPA253" s="221"/>
      <c r="KPB253" s="221"/>
      <c r="KPC253" s="221"/>
      <c r="KPD253" s="221"/>
      <c r="KPE253" s="221"/>
      <c r="KPF253" s="221"/>
      <c r="KPG253" s="221"/>
      <c r="KPH253" s="221"/>
      <c r="KPI253" s="221"/>
      <c r="KPJ253" s="221"/>
      <c r="KPK253" s="221"/>
      <c r="KPL253" s="221"/>
      <c r="KPM253" s="221"/>
      <c r="KPN253" s="221"/>
      <c r="KPO253" s="221"/>
      <c r="KPP253" s="221"/>
      <c r="KPQ253" s="221"/>
      <c r="KPR253" s="221"/>
      <c r="KPS253" s="221"/>
      <c r="KPT253" s="221"/>
      <c r="KPU253" s="221"/>
      <c r="KPV253" s="221"/>
      <c r="KPW253" s="221"/>
      <c r="KPX253" s="221"/>
      <c r="KPY253" s="221"/>
      <c r="KPZ253" s="221"/>
      <c r="KQA253" s="221"/>
      <c r="KQB253" s="221"/>
      <c r="KQC253" s="221"/>
      <c r="KQD253" s="221"/>
      <c r="KQE253" s="221"/>
      <c r="KQF253" s="221"/>
      <c r="KQG253" s="221"/>
      <c r="KQH253" s="221"/>
      <c r="KQI253" s="221"/>
      <c r="KQJ253" s="221"/>
      <c r="KQK253" s="221"/>
      <c r="KQL253" s="221"/>
      <c r="KQM253" s="221"/>
      <c r="KQN253" s="221"/>
      <c r="KQO253" s="221"/>
      <c r="KQP253" s="221"/>
      <c r="KQQ253" s="221"/>
      <c r="KQR253" s="221"/>
      <c r="KQS253" s="221"/>
      <c r="KQT253" s="221"/>
      <c r="KQU253" s="221"/>
      <c r="KQV253" s="221"/>
      <c r="KQW253" s="221"/>
      <c r="KQX253" s="221"/>
      <c r="KQY253" s="221"/>
      <c r="KQZ253" s="221"/>
      <c r="KRA253" s="221"/>
      <c r="KRB253" s="221"/>
      <c r="KRC253" s="221"/>
      <c r="KRD253" s="221"/>
      <c r="KRE253" s="221"/>
      <c r="KRF253" s="221"/>
      <c r="KRG253" s="221"/>
      <c r="KRH253" s="221"/>
      <c r="KRI253" s="221"/>
      <c r="KRJ253" s="221"/>
      <c r="KRK253" s="221"/>
      <c r="KRL253" s="221"/>
      <c r="KRM253" s="221"/>
      <c r="KRN253" s="221"/>
      <c r="KRO253" s="221"/>
      <c r="KRP253" s="221"/>
      <c r="KRQ253" s="221"/>
      <c r="KRR253" s="221"/>
      <c r="KRS253" s="221"/>
      <c r="KRT253" s="221"/>
      <c r="KRU253" s="221"/>
      <c r="KRV253" s="221"/>
      <c r="KRW253" s="221"/>
      <c r="KRX253" s="221"/>
      <c r="KRY253" s="221"/>
      <c r="KRZ253" s="221"/>
      <c r="KSA253" s="221"/>
      <c r="KSB253" s="221"/>
      <c r="KSC253" s="221"/>
      <c r="KSD253" s="221"/>
      <c r="KSE253" s="221"/>
      <c r="KSF253" s="221"/>
      <c r="KSG253" s="221"/>
      <c r="KSH253" s="221"/>
      <c r="KSI253" s="221"/>
      <c r="KSJ253" s="221"/>
      <c r="KSK253" s="221"/>
      <c r="KSL253" s="221"/>
      <c r="KSM253" s="221"/>
      <c r="KSN253" s="221"/>
      <c r="KSO253" s="221"/>
      <c r="KSP253" s="221"/>
      <c r="KSQ253" s="221"/>
      <c r="KSR253" s="221"/>
      <c r="KSS253" s="221"/>
      <c r="KST253" s="221"/>
      <c r="KSU253" s="221"/>
      <c r="KSV253" s="221"/>
      <c r="KSW253" s="221"/>
      <c r="KSX253" s="221"/>
      <c r="KSY253" s="221"/>
      <c r="KSZ253" s="221"/>
      <c r="KTA253" s="221"/>
      <c r="KTB253" s="221"/>
      <c r="KTC253" s="221"/>
      <c r="KTD253" s="221"/>
      <c r="KTE253" s="221"/>
      <c r="KTF253" s="221"/>
      <c r="KTG253" s="221"/>
      <c r="KTH253" s="221"/>
      <c r="KTI253" s="221"/>
      <c r="KTJ253" s="221"/>
      <c r="KTK253" s="221"/>
      <c r="KTL253" s="221"/>
      <c r="KTM253" s="221"/>
      <c r="KTN253" s="221"/>
      <c r="KTO253" s="221"/>
      <c r="KTP253" s="221"/>
      <c r="KTQ253" s="221"/>
      <c r="KTR253" s="221"/>
      <c r="KTS253" s="221"/>
      <c r="KTT253" s="221"/>
      <c r="KTU253" s="221"/>
      <c r="KTV253" s="221"/>
      <c r="KTW253" s="221"/>
      <c r="KTX253" s="221"/>
      <c r="KTY253" s="221"/>
      <c r="KTZ253" s="221"/>
      <c r="KUA253" s="221"/>
      <c r="KUB253" s="221"/>
      <c r="KUC253" s="221"/>
      <c r="KUD253" s="221"/>
      <c r="KUE253" s="221"/>
      <c r="KUF253" s="221"/>
      <c r="KUG253" s="221"/>
      <c r="KUH253" s="221"/>
      <c r="KUI253" s="221"/>
      <c r="KUJ253" s="221"/>
      <c r="KUK253" s="221"/>
      <c r="KUL253" s="221"/>
      <c r="KUM253" s="221"/>
      <c r="KUN253" s="221"/>
      <c r="KUO253" s="221"/>
      <c r="KUP253" s="221"/>
      <c r="KUQ253" s="221"/>
      <c r="KUR253" s="221"/>
      <c r="KUS253" s="221"/>
      <c r="KUT253" s="221"/>
      <c r="KUU253" s="221"/>
      <c r="KUV253" s="221"/>
      <c r="KUW253" s="221"/>
      <c r="KUX253" s="221"/>
      <c r="KUY253" s="221"/>
      <c r="KUZ253" s="221"/>
      <c r="KVA253" s="221"/>
      <c r="KVB253" s="221"/>
      <c r="KVC253" s="221"/>
      <c r="KVD253" s="221"/>
      <c r="KVE253" s="221"/>
      <c r="KVF253" s="221"/>
      <c r="KVG253" s="221"/>
      <c r="KVH253" s="221"/>
      <c r="KVI253" s="221"/>
      <c r="KVJ253" s="221"/>
      <c r="KVK253" s="221"/>
      <c r="KVL253" s="221"/>
      <c r="KVM253" s="221"/>
      <c r="KVN253" s="221"/>
      <c r="KVO253" s="221"/>
      <c r="KVP253" s="221"/>
      <c r="KVQ253" s="221"/>
      <c r="KVR253" s="221"/>
      <c r="KVS253" s="221"/>
      <c r="KVT253" s="221"/>
      <c r="KVU253" s="221"/>
      <c r="KVV253" s="221"/>
      <c r="KVW253" s="221"/>
      <c r="KVX253" s="221"/>
      <c r="KVY253" s="221"/>
      <c r="KVZ253" s="221"/>
      <c r="KWA253" s="221"/>
      <c r="KWB253" s="221"/>
      <c r="KWC253" s="221"/>
      <c r="KWD253" s="221"/>
      <c r="KWE253" s="221"/>
      <c r="KWF253" s="221"/>
      <c r="KWG253" s="221"/>
      <c r="KWH253" s="221"/>
      <c r="KWI253" s="221"/>
      <c r="KWJ253" s="221"/>
      <c r="KWK253" s="221"/>
      <c r="KWL253" s="221"/>
      <c r="KWM253" s="221"/>
      <c r="KWN253" s="221"/>
      <c r="KWO253" s="221"/>
      <c r="KWP253" s="221"/>
      <c r="KWQ253" s="221"/>
      <c r="KWR253" s="221"/>
      <c r="KWS253" s="221"/>
      <c r="KWT253" s="221"/>
      <c r="KWU253" s="221"/>
      <c r="KWV253" s="221"/>
      <c r="KWW253" s="221"/>
      <c r="KWX253" s="221"/>
      <c r="KWY253" s="221"/>
      <c r="KWZ253" s="221"/>
      <c r="KXA253" s="221"/>
      <c r="KXB253" s="221"/>
      <c r="KXC253" s="221"/>
      <c r="KXD253" s="221"/>
      <c r="KXE253" s="221"/>
      <c r="KXF253" s="221"/>
      <c r="KXG253" s="221"/>
      <c r="KXH253" s="221"/>
      <c r="KXI253" s="221"/>
      <c r="KXJ253" s="221"/>
      <c r="KXK253" s="221"/>
      <c r="KXL253" s="221"/>
      <c r="KXM253" s="221"/>
      <c r="KXN253" s="221"/>
      <c r="KXO253" s="221"/>
      <c r="KXP253" s="221"/>
      <c r="KXQ253" s="221"/>
      <c r="KXR253" s="221"/>
      <c r="KXS253" s="221"/>
      <c r="KXT253" s="221"/>
      <c r="KXU253" s="221"/>
      <c r="KXV253" s="221"/>
      <c r="KXW253" s="221"/>
      <c r="KXX253" s="221"/>
      <c r="KXY253" s="221"/>
      <c r="KXZ253" s="221"/>
      <c r="KYA253" s="221"/>
      <c r="KYB253" s="221"/>
      <c r="KYC253" s="221"/>
      <c r="KYD253" s="221"/>
      <c r="KYE253" s="221"/>
      <c r="KYF253" s="221"/>
      <c r="KYG253" s="221"/>
      <c r="KYH253" s="221"/>
      <c r="KYI253" s="221"/>
      <c r="KYJ253" s="221"/>
      <c r="KYK253" s="221"/>
      <c r="KYL253" s="221"/>
      <c r="KYM253" s="221"/>
      <c r="KYN253" s="221"/>
      <c r="KYO253" s="221"/>
      <c r="KYP253" s="221"/>
      <c r="KYQ253" s="221"/>
      <c r="KYR253" s="221"/>
      <c r="KYS253" s="221"/>
      <c r="KYT253" s="221"/>
      <c r="KYU253" s="221"/>
      <c r="KYV253" s="221"/>
      <c r="KYW253" s="221"/>
      <c r="KYX253" s="221"/>
      <c r="KYY253" s="221"/>
      <c r="KYZ253" s="221"/>
      <c r="KZA253" s="221"/>
      <c r="KZB253" s="221"/>
      <c r="KZC253" s="221"/>
      <c r="KZD253" s="221"/>
      <c r="KZE253" s="221"/>
      <c r="KZF253" s="221"/>
      <c r="KZG253" s="221"/>
      <c r="KZH253" s="221"/>
      <c r="KZI253" s="221"/>
      <c r="KZJ253" s="221"/>
      <c r="KZK253" s="221"/>
      <c r="KZL253" s="221"/>
      <c r="KZM253" s="221"/>
      <c r="KZN253" s="221"/>
      <c r="KZO253" s="221"/>
      <c r="KZP253" s="221"/>
      <c r="KZQ253" s="221"/>
      <c r="KZR253" s="221"/>
      <c r="KZS253" s="221"/>
      <c r="KZT253" s="221"/>
      <c r="KZU253" s="221"/>
      <c r="KZV253" s="221"/>
      <c r="KZW253" s="221"/>
      <c r="KZX253" s="221"/>
      <c r="KZY253" s="221"/>
      <c r="KZZ253" s="221"/>
      <c r="LAA253" s="221"/>
      <c r="LAB253" s="221"/>
      <c r="LAC253" s="221"/>
      <c r="LAD253" s="221"/>
      <c r="LAE253" s="221"/>
      <c r="LAF253" s="221"/>
      <c r="LAG253" s="221"/>
      <c r="LAH253" s="221"/>
      <c r="LAI253" s="221"/>
      <c r="LAJ253" s="221"/>
      <c r="LAK253" s="221"/>
      <c r="LAL253" s="221"/>
      <c r="LAM253" s="221"/>
      <c r="LAN253" s="221"/>
      <c r="LAO253" s="221"/>
      <c r="LAP253" s="221"/>
      <c r="LAQ253" s="221"/>
      <c r="LAR253" s="221"/>
      <c r="LAS253" s="221"/>
      <c r="LAT253" s="221"/>
      <c r="LAU253" s="221"/>
      <c r="LAV253" s="221"/>
      <c r="LAW253" s="221"/>
      <c r="LAX253" s="221"/>
      <c r="LAY253" s="221"/>
      <c r="LAZ253" s="221"/>
      <c r="LBA253" s="221"/>
      <c r="LBB253" s="221"/>
      <c r="LBC253" s="221"/>
      <c r="LBD253" s="221"/>
      <c r="LBE253" s="221"/>
      <c r="LBF253" s="221"/>
      <c r="LBG253" s="221"/>
      <c r="LBH253" s="221"/>
      <c r="LBI253" s="221"/>
      <c r="LBJ253" s="221"/>
      <c r="LBK253" s="221"/>
      <c r="LBL253" s="221"/>
      <c r="LBM253" s="221"/>
      <c r="LBN253" s="221"/>
      <c r="LBO253" s="221"/>
      <c r="LBP253" s="221"/>
      <c r="LBQ253" s="221"/>
      <c r="LBR253" s="221"/>
      <c r="LBS253" s="221"/>
      <c r="LBT253" s="221"/>
      <c r="LBU253" s="221"/>
      <c r="LBV253" s="221"/>
      <c r="LBW253" s="221"/>
      <c r="LBX253" s="221"/>
      <c r="LBY253" s="221"/>
      <c r="LBZ253" s="221"/>
      <c r="LCA253" s="221"/>
      <c r="LCB253" s="221"/>
      <c r="LCC253" s="221"/>
      <c r="LCD253" s="221"/>
      <c r="LCE253" s="221"/>
      <c r="LCF253" s="221"/>
      <c r="LCG253" s="221"/>
      <c r="LCH253" s="221"/>
      <c r="LCI253" s="221"/>
      <c r="LCJ253" s="221"/>
      <c r="LCK253" s="221"/>
      <c r="LCL253" s="221"/>
      <c r="LCM253" s="221"/>
      <c r="LCN253" s="221"/>
      <c r="LCO253" s="221"/>
      <c r="LCP253" s="221"/>
      <c r="LCQ253" s="221"/>
      <c r="LCR253" s="221"/>
      <c r="LCS253" s="221"/>
      <c r="LCT253" s="221"/>
      <c r="LCU253" s="221"/>
      <c r="LCV253" s="221"/>
      <c r="LCW253" s="221"/>
      <c r="LCX253" s="221"/>
      <c r="LCY253" s="221"/>
      <c r="LCZ253" s="221"/>
      <c r="LDA253" s="221"/>
      <c r="LDB253" s="221"/>
      <c r="LDC253" s="221"/>
      <c r="LDD253" s="221"/>
      <c r="LDE253" s="221"/>
      <c r="LDF253" s="221"/>
      <c r="LDG253" s="221"/>
      <c r="LDH253" s="221"/>
      <c r="LDI253" s="221"/>
      <c r="LDJ253" s="221"/>
      <c r="LDK253" s="221"/>
      <c r="LDL253" s="221"/>
      <c r="LDM253" s="221"/>
      <c r="LDN253" s="221"/>
      <c r="LDO253" s="221"/>
      <c r="LDP253" s="221"/>
      <c r="LDQ253" s="221"/>
      <c r="LDR253" s="221"/>
      <c r="LDS253" s="221"/>
      <c r="LDT253" s="221"/>
      <c r="LDU253" s="221"/>
      <c r="LDV253" s="221"/>
      <c r="LDW253" s="221"/>
      <c r="LDX253" s="221"/>
      <c r="LDY253" s="221"/>
      <c r="LDZ253" s="221"/>
      <c r="LEA253" s="221"/>
      <c r="LEB253" s="221"/>
      <c r="LEC253" s="221"/>
      <c r="LED253" s="221"/>
      <c r="LEE253" s="221"/>
      <c r="LEF253" s="221"/>
      <c r="LEG253" s="221"/>
      <c r="LEH253" s="221"/>
      <c r="LEI253" s="221"/>
      <c r="LEJ253" s="221"/>
      <c r="LEK253" s="221"/>
      <c r="LEL253" s="221"/>
      <c r="LEM253" s="221"/>
      <c r="LEN253" s="221"/>
      <c r="LEO253" s="221"/>
      <c r="LEP253" s="221"/>
      <c r="LEQ253" s="221"/>
      <c r="LER253" s="221"/>
      <c r="LES253" s="221"/>
      <c r="LET253" s="221"/>
      <c r="LEU253" s="221"/>
      <c r="LEV253" s="221"/>
      <c r="LEW253" s="221"/>
      <c r="LEX253" s="221"/>
      <c r="LEY253" s="221"/>
      <c r="LEZ253" s="221"/>
      <c r="LFA253" s="221"/>
      <c r="LFB253" s="221"/>
      <c r="LFC253" s="221"/>
      <c r="LFD253" s="221"/>
      <c r="LFE253" s="221"/>
      <c r="LFF253" s="221"/>
      <c r="LFG253" s="221"/>
      <c r="LFH253" s="221"/>
      <c r="LFI253" s="221"/>
      <c r="LFJ253" s="221"/>
      <c r="LFK253" s="221"/>
      <c r="LFL253" s="221"/>
      <c r="LFM253" s="221"/>
      <c r="LFN253" s="221"/>
      <c r="LFO253" s="221"/>
      <c r="LFP253" s="221"/>
      <c r="LFQ253" s="221"/>
      <c r="LFR253" s="221"/>
      <c r="LFS253" s="221"/>
      <c r="LFT253" s="221"/>
      <c r="LFU253" s="221"/>
      <c r="LFV253" s="221"/>
      <c r="LFW253" s="221"/>
      <c r="LFX253" s="221"/>
      <c r="LFY253" s="221"/>
      <c r="LFZ253" s="221"/>
      <c r="LGA253" s="221"/>
      <c r="LGB253" s="221"/>
      <c r="LGC253" s="221"/>
      <c r="LGD253" s="221"/>
      <c r="LGE253" s="221"/>
      <c r="LGF253" s="221"/>
      <c r="LGG253" s="221"/>
      <c r="LGH253" s="221"/>
      <c r="LGI253" s="221"/>
      <c r="LGJ253" s="221"/>
      <c r="LGK253" s="221"/>
      <c r="LGL253" s="221"/>
      <c r="LGM253" s="221"/>
      <c r="LGN253" s="221"/>
      <c r="LGO253" s="221"/>
      <c r="LGP253" s="221"/>
      <c r="LGQ253" s="221"/>
      <c r="LGR253" s="221"/>
      <c r="LGS253" s="221"/>
      <c r="LGT253" s="221"/>
      <c r="LGU253" s="221"/>
      <c r="LGV253" s="221"/>
      <c r="LGW253" s="221"/>
      <c r="LGX253" s="221"/>
      <c r="LGY253" s="221"/>
      <c r="LGZ253" s="221"/>
      <c r="LHA253" s="221"/>
      <c r="LHB253" s="221"/>
      <c r="LHC253" s="221"/>
      <c r="LHD253" s="221"/>
      <c r="LHE253" s="221"/>
      <c r="LHF253" s="221"/>
      <c r="LHG253" s="221"/>
      <c r="LHH253" s="221"/>
      <c r="LHI253" s="221"/>
      <c r="LHJ253" s="221"/>
      <c r="LHK253" s="221"/>
      <c r="LHL253" s="221"/>
      <c r="LHM253" s="221"/>
      <c r="LHN253" s="221"/>
      <c r="LHO253" s="221"/>
      <c r="LHP253" s="221"/>
      <c r="LHQ253" s="221"/>
      <c r="LHR253" s="221"/>
      <c r="LHS253" s="221"/>
      <c r="LHT253" s="221"/>
      <c r="LHU253" s="221"/>
      <c r="LHV253" s="221"/>
      <c r="LHW253" s="221"/>
      <c r="LHX253" s="221"/>
      <c r="LHY253" s="221"/>
      <c r="LHZ253" s="221"/>
      <c r="LIA253" s="221"/>
      <c r="LIB253" s="221"/>
      <c r="LIC253" s="221"/>
      <c r="LID253" s="221"/>
      <c r="LIE253" s="221"/>
      <c r="LIF253" s="221"/>
      <c r="LIG253" s="221"/>
      <c r="LIH253" s="221"/>
      <c r="LII253" s="221"/>
      <c r="LIJ253" s="221"/>
      <c r="LIK253" s="221"/>
      <c r="LIL253" s="221"/>
      <c r="LIM253" s="221"/>
      <c r="LIN253" s="221"/>
      <c r="LIO253" s="221"/>
      <c r="LIP253" s="221"/>
      <c r="LIQ253" s="221"/>
      <c r="LIR253" s="221"/>
      <c r="LIS253" s="221"/>
      <c r="LIT253" s="221"/>
      <c r="LIU253" s="221"/>
      <c r="LIV253" s="221"/>
      <c r="LIW253" s="221"/>
      <c r="LIX253" s="221"/>
      <c r="LIY253" s="221"/>
      <c r="LIZ253" s="221"/>
      <c r="LJA253" s="221"/>
      <c r="LJB253" s="221"/>
      <c r="LJC253" s="221"/>
      <c r="LJD253" s="221"/>
      <c r="LJE253" s="221"/>
      <c r="LJF253" s="221"/>
      <c r="LJG253" s="221"/>
      <c r="LJH253" s="221"/>
      <c r="LJI253" s="221"/>
      <c r="LJJ253" s="221"/>
      <c r="LJK253" s="221"/>
      <c r="LJL253" s="221"/>
      <c r="LJM253" s="221"/>
      <c r="LJN253" s="221"/>
      <c r="LJO253" s="221"/>
      <c r="LJP253" s="221"/>
      <c r="LJQ253" s="221"/>
      <c r="LJR253" s="221"/>
      <c r="LJS253" s="221"/>
      <c r="LJT253" s="221"/>
      <c r="LJU253" s="221"/>
      <c r="LJV253" s="221"/>
      <c r="LJW253" s="221"/>
      <c r="LJX253" s="221"/>
      <c r="LJY253" s="221"/>
      <c r="LJZ253" s="221"/>
      <c r="LKA253" s="221"/>
      <c r="LKB253" s="221"/>
      <c r="LKC253" s="221"/>
      <c r="LKD253" s="221"/>
      <c r="LKE253" s="221"/>
      <c r="LKF253" s="221"/>
      <c r="LKG253" s="221"/>
      <c r="LKH253" s="221"/>
      <c r="LKI253" s="221"/>
      <c r="LKJ253" s="221"/>
      <c r="LKK253" s="221"/>
      <c r="LKL253" s="221"/>
      <c r="LKM253" s="221"/>
      <c r="LKN253" s="221"/>
      <c r="LKO253" s="221"/>
      <c r="LKP253" s="221"/>
      <c r="LKQ253" s="221"/>
      <c r="LKR253" s="221"/>
      <c r="LKS253" s="221"/>
      <c r="LKT253" s="221"/>
      <c r="LKU253" s="221"/>
      <c r="LKV253" s="221"/>
      <c r="LKW253" s="221"/>
      <c r="LKX253" s="221"/>
      <c r="LKY253" s="221"/>
      <c r="LKZ253" s="221"/>
      <c r="LLA253" s="221"/>
      <c r="LLB253" s="221"/>
      <c r="LLC253" s="221"/>
      <c r="LLD253" s="221"/>
      <c r="LLE253" s="221"/>
      <c r="LLF253" s="221"/>
      <c r="LLG253" s="221"/>
      <c r="LLH253" s="221"/>
      <c r="LLI253" s="221"/>
      <c r="LLJ253" s="221"/>
      <c r="LLK253" s="221"/>
      <c r="LLL253" s="221"/>
      <c r="LLM253" s="221"/>
      <c r="LLN253" s="221"/>
      <c r="LLO253" s="221"/>
      <c r="LLP253" s="221"/>
      <c r="LLQ253" s="221"/>
      <c r="LLR253" s="221"/>
      <c r="LLS253" s="221"/>
      <c r="LLT253" s="221"/>
      <c r="LLU253" s="221"/>
      <c r="LLV253" s="221"/>
      <c r="LLW253" s="221"/>
      <c r="LLX253" s="221"/>
      <c r="LLY253" s="221"/>
      <c r="LLZ253" s="221"/>
      <c r="LMA253" s="221"/>
      <c r="LMB253" s="221"/>
      <c r="LMC253" s="221"/>
      <c r="LMD253" s="221"/>
      <c r="LME253" s="221"/>
      <c r="LMF253" s="221"/>
      <c r="LMG253" s="221"/>
      <c r="LMH253" s="221"/>
      <c r="LMI253" s="221"/>
      <c r="LMJ253" s="221"/>
      <c r="LMK253" s="221"/>
      <c r="LML253" s="221"/>
      <c r="LMM253" s="221"/>
      <c r="LMN253" s="221"/>
      <c r="LMO253" s="221"/>
      <c r="LMP253" s="221"/>
      <c r="LMQ253" s="221"/>
      <c r="LMR253" s="221"/>
      <c r="LMS253" s="221"/>
      <c r="LMT253" s="221"/>
      <c r="LMU253" s="221"/>
      <c r="LMV253" s="221"/>
      <c r="LMW253" s="221"/>
      <c r="LMX253" s="221"/>
      <c r="LMY253" s="221"/>
      <c r="LMZ253" s="221"/>
      <c r="LNA253" s="221"/>
      <c r="LNB253" s="221"/>
      <c r="LNC253" s="221"/>
      <c r="LND253" s="221"/>
      <c r="LNE253" s="221"/>
      <c r="LNF253" s="221"/>
      <c r="LNG253" s="221"/>
      <c r="LNH253" s="221"/>
      <c r="LNI253" s="221"/>
      <c r="LNJ253" s="221"/>
      <c r="LNK253" s="221"/>
      <c r="LNL253" s="221"/>
      <c r="LNM253" s="221"/>
      <c r="LNN253" s="221"/>
      <c r="LNO253" s="221"/>
      <c r="LNP253" s="221"/>
      <c r="LNQ253" s="221"/>
      <c r="LNR253" s="221"/>
      <c r="LNS253" s="221"/>
      <c r="LNT253" s="221"/>
      <c r="LNU253" s="221"/>
      <c r="LNV253" s="221"/>
      <c r="LNW253" s="221"/>
      <c r="LNX253" s="221"/>
      <c r="LNY253" s="221"/>
      <c r="LNZ253" s="221"/>
      <c r="LOA253" s="221"/>
      <c r="LOB253" s="221"/>
      <c r="LOC253" s="221"/>
      <c r="LOD253" s="221"/>
      <c r="LOE253" s="221"/>
      <c r="LOF253" s="221"/>
      <c r="LOG253" s="221"/>
      <c r="LOH253" s="221"/>
      <c r="LOI253" s="221"/>
      <c r="LOJ253" s="221"/>
      <c r="LOK253" s="221"/>
      <c r="LOL253" s="221"/>
      <c r="LOM253" s="221"/>
      <c r="LON253" s="221"/>
      <c r="LOO253" s="221"/>
      <c r="LOP253" s="221"/>
      <c r="LOQ253" s="221"/>
      <c r="LOR253" s="221"/>
      <c r="LOS253" s="221"/>
      <c r="LOT253" s="221"/>
      <c r="LOU253" s="221"/>
      <c r="LOV253" s="221"/>
      <c r="LOW253" s="221"/>
      <c r="LOX253" s="221"/>
      <c r="LOY253" s="221"/>
      <c r="LOZ253" s="221"/>
      <c r="LPA253" s="221"/>
      <c r="LPB253" s="221"/>
      <c r="LPC253" s="221"/>
      <c r="LPD253" s="221"/>
      <c r="LPE253" s="221"/>
      <c r="LPF253" s="221"/>
      <c r="LPG253" s="221"/>
      <c r="LPH253" s="221"/>
      <c r="LPI253" s="221"/>
      <c r="LPJ253" s="221"/>
      <c r="LPK253" s="221"/>
      <c r="LPL253" s="221"/>
      <c r="LPM253" s="221"/>
      <c r="LPN253" s="221"/>
      <c r="LPO253" s="221"/>
      <c r="LPP253" s="221"/>
      <c r="LPQ253" s="221"/>
      <c r="LPR253" s="221"/>
      <c r="LPS253" s="221"/>
      <c r="LPT253" s="221"/>
      <c r="LPU253" s="221"/>
      <c r="LPV253" s="221"/>
      <c r="LPW253" s="221"/>
      <c r="LPX253" s="221"/>
      <c r="LPY253" s="221"/>
      <c r="LPZ253" s="221"/>
      <c r="LQA253" s="221"/>
      <c r="LQB253" s="221"/>
      <c r="LQC253" s="221"/>
      <c r="LQD253" s="221"/>
      <c r="LQE253" s="221"/>
      <c r="LQF253" s="221"/>
      <c r="LQG253" s="221"/>
      <c r="LQH253" s="221"/>
      <c r="LQI253" s="221"/>
      <c r="LQJ253" s="221"/>
      <c r="LQK253" s="221"/>
      <c r="LQL253" s="221"/>
      <c r="LQM253" s="221"/>
      <c r="LQN253" s="221"/>
      <c r="LQO253" s="221"/>
      <c r="LQP253" s="221"/>
      <c r="LQQ253" s="221"/>
      <c r="LQR253" s="221"/>
      <c r="LQS253" s="221"/>
      <c r="LQT253" s="221"/>
      <c r="LQU253" s="221"/>
      <c r="LQV253" s="221"/>
      <c r="LQW253" s="221"/>
      <c r="LQX253" s="221"/>
      <c r="LQY253" s="221"/>
      <c r="LQZ253" s="221"/>
      <c r="LRA253" s="221"/>
      <c r="LRB253" s="221"/>
      <c r="LRC253" s="221"/>
      <c r="LRD253" s="221"/>
      <c r="LRE253" s="221"/>
      <c r="LRF253" s="221"/>
      <c r="LRG253" s="221"/>
      <c r="LRH253" s="221"/>
      <c r="LRI253" s="221"/>
      <c r="LRJ253" s="221"/>
      <c r="LRK253" s="221"/>
      <c r="LRL253" s="221"/>
      <c r="LRM253" s="221"/>
      <c r="LRN253" s="221"/>
      <c r="LRO253" s="221"/>
      <c r="LRP253" s="221"/>
      <c r="LRQ253" s="221"/>
      <c r="LRR253" s="221"/>
      <c r="LRS253" s="221"/>
      <c r="LRT253" s="221"/>
      <c r="LRU253" s="221"/>
      <c r="LRV253" s="221"/>
      <c r="LRW253" s="221"/>
      <c r="LRX253" s="221"/>
      <c r="LRY253" s="221"/>
      <c r="LRZ253" s="221"/>
      <c r="LSA253" s="221"/>
      <c r="LSB253" s="221"/>
      <c r="LSC253" s="221"/>
      <c r="LSD253" s="221"/>
      <c r="LSE253" s="221"/>
      <c r="LSF253" s="221"/>
      <c r="LSG253" s="221"/>
      <c r="LSH253" s="221"/>
      <c r="LSI253" s="221"/>
      <c r="LSJ253" s="221"/>
      <c r="LSK253" s="221"/>
      <c r="LSL253" s="221"/>
      <c r="LSM253" s="221"/>
      <c r="LSN253" s="221"/>
      <c r="LSO253" s="221"/>
      <c r="LSP253" s="221"/>
      <c r="LSQ253" s="221"/>
      <c r="LSR253" s="221"/>
      <c r="LSS253" s="221"/>
      <c r="LST253" s="221"/>
      <c r="LSU253" s="221"/>
      <c r="LSV253" s="221"/>
      <c r="LSW253" s="221"/>
      <c r="LSX253" s="221"/>
      <c r="LSY253" s="221"/>
      <c r="LSZ253" s="221"/>
      <c r="LTA253" s="221"/>
      <c r="LTB253" s="221"/>
      <c r="LTC253" s="221"/>
      <c r="LTD253" s="221"/>
      <c r="LTE253" s="221"/>
      <c r="LTF253" s="221"/>
      <c r="LTG253" s="221"/>
      <c r="LTH253" s="221"/>
      <c r="LTI253" s="221"/>
      <c r="LTJ253" s="221"/>
      <c r="LTK253" s="221"/>
      <c r="LTL253" s="221"/>
      <c r="LTM253" s="221"/>
      <c r="LTN253" s="221"/>
      <c r="LTO253" s="221"/>
      <c r="LTP253" s="221"/>
      <c r="LTQ253" s="221"/>
      <c r="LTR253" s="221"/>
      <c r="LTS253" s="221"/>
      <c r="LTT253" s="221"/>
      <c r="LTU253" s="221"/>
      <c r="LTV253" s="221"/>
      <c r="LTW253" s="221"/>
      <c r="LTX253" s="221"/>
      <c r="LTY253" s="221"/>
      <c r="LTZ253" s="221"/>
      <c r="LUA253" s="221"/>
      <c r="LUB253" s="221"/>
      <c r="LUC253" s="221"/>
      <c r="LUD253" s="221"/>
      <c r="LUE253" s="221"/>
      <c r="LUF253" s="221"/>
      <c r="LUG253" s="221"/>
      <c r="LUH253" s="221"/>
      <c r="LUI253" s="221"/>
      <c r="LUJ253" s="221"/>
      <c r="LUK253" s="221"/>
      <c r="LUL253" s="221"/>
      <c r="LUM253" s="221"/>
      <c r="LUN253" s="221"/>
      <c r="LUO253" s="221"/>
      <c r="LUP253" s="221"/>
      <c r="LUQ253" s="221"/>
      <c r="LUR253" s="221"/>
      <c r="LUS253" s="221"/>
      <c r="LUT253" s="221"/>
      <c r="LUU253" s="221"/>
      <c r="LUV253" s="221"/>
      <c r="LUW253" s="221"/>
      <c r="LUX253" s="221"/>
      <c r="LUY253" s="221"/>
      <c r="LUZ253" s="221"/>
      <c r="LVA253" s="221"/>
      <c r="LVB253" s="221"/>
      <c r="LVC253" s="221"/>
      <c r="LVD253" s="221"/>
      <c r="LVE253" s="221"/>
      <c r="LVF253" s="221"/>
      <c r="LVG253" s="221"/>
      <c r="LVH253" s="221"/>
      <c r="LVI253" s="221"/>
      <c r="LVJ253" s="221"/>
      <c r="LVK253" s="221"/>
      <c r="LVL253" s="221"/>
      <c r="LVM253" s="221"/>
      <c r="LVN253" s="221"/>
      <c r="LVO253" s="221"/>
      <c r="LVP253" s="221"/>
      <c r="LVQ253" s="221"/>
      <c r="LVR253" s="221"/>
      <c r="LVS253" s="221"/>
      <c r="LVT253" s="221"/>
      <c r="LVU253" s="221"/>
      <c r="LVV253" s="221"/>
      <c r="LVW253" s="221"/>
      <c r="LVX253" s="221"/>
      <c r="LVY253" s="221"/>
      <c r="LVZ253" s="221"/>
      <c r="LWA253" s="221"/>
      <c r="LWB253" s="221"/>
      <c r="LWC253" s="221"/>
      <c r="LWD253" s="221"/>
      <c r="LWE253" s="221"/>
      <c r="LWF253" s="221"/>
      <c r="LWG253" s="221"/>
      <c r="LWH253" s="221"/>
      <c r="LWI253" s="221"/>
      <c r="LWJ253" s="221"/>
      <c r="LWK253" s="221"/>
      <c r="LWL253" s="221"/>
      <c r="LWM253" s="221"/>
      <c r="LWN253" s="221"/>
      <c r="LWO253" s="221"/>
      <c r="LWP253" s="221"/>
      <c r="LWQ253" s="221"/>
      <c r="LWR253" s="221"/>
      <c r="LWS253" s="221"/>
      <c r="LWT253" s="221"/>
      <c r="LWU253" s="221"/>
      <c r="LWV253" s="221"/>
      <c r="LWW253" s="221"/>
      <c r="LWX253" s="221"/>
      <c r="LWY253" s="221"/>
      <c r="LWZ253" s="221"/>
      <c r="LXA253" s="221"/>
      <c r="LXB253" s="221"/>
      <c r="LXC253" s="221"/>
      <c r="LXD253" s="221"/>
      <c r="LXE253" s="221"/>
      <c r="LXF253" s="221"/>
      <c r="LXG253" s="221"/>
      <c r="LXH253" s="221"/>
      <c r="LXI253" s="221"/>
      <c r="LXJ253" s="221"/>
      <c r="LXK253" s="221"/>
      <c r="LXL253" s="221"/>
      <c r="LXM253" s="221"/>
      <c r="LXN253" s="221"/>
      <c r="LXO253" s="221"/>
      <c r="LXP253" s="221"/>
      <c r="LXQ253" s="221"/>
      <c r="LXR253" s="221"/>
      <c r="LXS253" s="221"/>
      <c r="LXT253" s="221"/>
      <c r="LXU253" s="221"/>
      <c r="LXV253" s="221"/>
      <c r="LXW253" s="221"/>
      <c r="LXX253" s="221"/>
      <c r="LXY253" s="221"/>
      <c r="LXZ253" s="221"/>
      <c r="LYA253" s="221"/>
      <c r="LYB253" s="221"/>
      <c r="LYC253" s="221"/>
      <c r="LYD253" s="221"/>
      <c r="LYE253" s="221"/>
      <c r="LYF253" s="221"/>
      <c r="LYG253" s="221"/>
      <c r="LYH253" s="221"/>
      <c r="LYI253" s="221"/>
      <c r="LYJ253" s="221"/>
      <c r="LYK253" s="221"/>
      <c r="LYL253" s="221"/>
      <c r="LYM253" s="221"/>
      <c r="LYN253" s="221"/>
      <c r="LYO253" s="221"/>
      <c r="LYP253" s="221"/>
      <c r="LYQ253" s="221"/>
      <c r="LYR253" s="221"/>
      <c r="LYS253" s="221"/>
      <c r="LYT253" s="221"/>
      <c r="LYU253" s="221"/>
      <c r="LYV253" s="221"/>
      <c r="LYW253" s="221"/>
      <c r="LYX253" s="221"/>
      <c r="LYY253" s="221"/>
      <c r="LYZ253" s="221"/>
      <c r="LZA253" s="221"/>
      <c r="LZB253" s="221"/>
      <c r="LZC253" s="221"/>
      <c r="LZD253" s="221"/>
      <c r="LZE253" s="221"/>
      <c r="LZF253" s="221"/>
      <c r="LZG253" s="221"/>
      <c r="LZH253" s="221"/>
      <c r="LZI253" s="221"/>
      <c r="LZJ253" s="221"/>
      <c r="LZK253" s="221"/>
      <c r="LZL253" s="221"/>
      <c r="LZM253" s="221"/>
      <c r="LZN253" s="221"/>
      <c r="LZO253" s="221"/>
      <c r="LZP253" s="221"/>
      <c r="LZQ253" s="221"/>
      <c r="LZR253" s="221"/>
      <c r="LZS253" s="221"/>
      <c r="LZT253" s="221"/>
      <c r="LZU253" s="221"/>
      <c r="LZV253" s="221"/>
      <c r="LZW253" s="221"/>
      <c r="LZX253" s="221"/>
      <c r="LZY253" s="221"/>
      <c r="LZZ253" s="221"/>
      <c r="MAA253" s="221"/>
      <c r="MAB253" s="221"/>
      <c r="MAC253" s="221"/>
      <c r="MAD253" s="221"/>
      <c r="MAE253" s="221"/>
      <c r="MAF253" s="221"/>
      <c r="MAG253" s="221"/>
      <c r="MAH253" s="221"/>
      <c r="MAI253" s="221"/>
      <c r="MAJ253" s="221"/>
      <c r="MAK253" s="221"/>
      <c r="MAL253" s="221"/>
      <c r="MAM253" s="221"/>
      <c r="MAN253" s="221"/>
      <c r="MAO253" s="221"/>
      <c r="MAP253" s="221"/>
      <c r="MAQ253" s="221"/>
      <c r="MAR253" s="221"/>
      <c r="MAS253" s="221"/>
      <c r="MAT253" s="221"/>
      <c r="MAU253" s="221"/>
      <c r="MAV253" s="221"/>
      <c r="MAW253" s="221"/>
      <c r="MAX253" s="221"/>
      <c r="MAY253" s="221"/>
      <c r="MAZ253" s="221"/>
      <c r="MBA253" s="221"/>
      <c r="MBB253" s="221"/>
      <c r="MBC253" s="221"/>
      <c r="MBD253" s="221"/>
      <c r="MBE253" s="221"/>
      <c r="MBF253" s="221"/>
      <c r="MBG253" s="221"/>
      <c r="MBH253" s="221"/>
      <c r="MBI253" s="221"/>
      <c r="MBJ253" s="221"/>
      <c r="MBK253" s="221"/>
      <c r="MBL253" s="221"/>
      <c r="MBM253" s="221"/>
      <c r="MBN253" s="221"/>
      <c r="MBO253" s="221"/>
      <c r="MBP253" s="221"/>
      <c r="MBQ253" s="221"/>
      <c r="MBR253" s="221"/>
      <c r="MBS253" s="221"/>
      <c r="MBT253" s="221"/>
      <c r="MBU253" s="221"/>
      <c r="MBV253" s="221"/>
      <c r="MBW253" s="221"/>
      <c r="MBX253" s="221"/>
      <c r="MBY253" s="221"/>
      <c r="MBZ253" s="221"/>
      <c r="MCA253" s="221"/>
      <c r="MCB253" s="221"/>
      <c r="MCC253" s="221"/>
      <c r="MCD253" s="221"/>
      <c r="MCE253" s="221"/>
      <c r="MCF253" s="221"/>
      <c r="MCG253" s="221"/>
      <c r="MCH253" s="221"/>
      <c r="MCI253" s="221"/>
      <c r="MCJ253" s="221"/>
      <c r="MCK253" s="221"/>
      <c r="MCL253" s="221"/>
      <c r="MCM253" s="221"/>
      <c r="MCN253" s="221"/>
      <c r="MCO253" s="221"/>
      <c r="MCP253" s="221"/>
      <c r="MCQ253" s="221"/>
      <c r="MCR253" s="221"/>
      <c r="MCS253" s="221"/>
      <c r="MCT253" s="221"/>
      <c r="MCU253" s="221"/>
      <c r="MCV253" s="221"/>
      <c r="MCW253" s="221"/>
      <c r="MCX253" s="221"/>
      <c r="MCY253" s="221"/>
      <c r="MCZ253" s="221"/>
      <c r="MDA253" s="221"/>
      <c r="MDB253" s="221"/>
      <c r="MDC253" s="221"/>
      <c r="MDD253" s="221"/>
      <c r="MDE253" s="221"/>
      <c r="MDF253" s="221"/>
      <c r="MDG253" s="221"/>
      <c r="MDH253" s="221"/>
      <c r="MDI253" s="221"/>
      <c r="MDJ253" s="221"/>
      <c r="MDK253" s="221"/>
      <c r="MDL253" s="221"/>
      <c r="MDM253" s="221"/>
      <c r="MDN253" s="221"/>
      <c r="MDO253" s="221"/>
      <c r="MDP253" s="221"/>
      <c r="MDQ253" s="221"/>
      <c r="MDR253" s="221"/>
      <c r="MDS253" s="221"/>
      <c r="MDT253" s="221"/>
      <c r="MDU253" s="221"/>
      <c r="MDV253" s="221"/>
      <c r="MDW253" s="221"/>
      <c r="MDX253" s="221"/>
      <c r="MDY253" s="221"/>
      <c r="MDZ253" s="221"/>
      <c r="MEA253" s="221"/>
      <c r="MEB253" s="221"/>
      <c r="MEC253" s="221"/>
      <c r="MED253" s="221"/>
      <c r="MEE253" s="221"/>
      <c r="MEF253" s="221"/>
      <c r="MEG253" s="221"/>
      <c r="MEH253" s="221"/>
      <c r="MEI253" s="221"/>
      <c r="MEJ253" s="221"/>
      <c r="MEK253" s="221"/>
      <c r="MEL253" s="221"/>
      <c r="MEM253" s="221"/>
      <c r="MEN253" s="221"/>
      <c r="MEO253" s="221"/>
      <c r="MEP253" s="221"/>
      <c r="MEQ253" s="221"/>
      <c r="MER253" s="221"/>
      <c r="MES253" s="221"/>
      <c r="MET253" s="221"/>
      <c r="MEU253" s="221"/>
      <c r="MEV253" s="221"/>
      <c r="MEW253" s="221"/>
      <c r="MEX253" s="221"/>
      <c r="MEY253" s="221"/>
      <c r="MEZ253" s="221"/>
      <c r="MFA253" s="221"/>
      <c r="MFB253" s="221"/>
      <c r="MFC253" s="221"/>
      <c r="MFD253" s="221"/>
      <c r="MFE253" s="221"/>
      <c r="MFF253" s="221"/>
      <c r="MFG253" s="221"/>
      <c r="MFH253" s="221"/>
      <c r="MFI253" s="221"/>
      <c r="MFJ253" s="221"/>
      <c r="MFK253" s="221"/>
      <c r="MFL253" s="221"/>
      <c r="MFM253" s="221"/>
      <c r="MFN253" s="221"/>
      <c r="MFO253" s="221"/>
      <c r="MFP253" s="221"/>
      <c r="MFQ253" s="221"/>
      <c r="MFR253" s="221"/>
      <c r="MFS253" s="221"/>
      <c r="MFT253" s="221"/>
      <c r="MFU253" s="221"/>
      <c r="MFV253" s="221"/>
      <c r="MFW253" s="221"/>
      <c r="MFX253" s="221"/>
      <c r="MFY253" s="221"/>
      <c r="MFZ253" s="221"/>
      <c r="MGA253" s="221"/>
      <c r="MGB253" s="221"/>
      <c r="MGC253" s="221"/>
      <c r="MGD253" s="221"/>
      <c r="MGE253" s="221"/>
      <c r="MGF253" s="221"/>
      <c r="MGG253" s="221"/>
      <c r="MGH253" s="221"/>
      <c r="MGI253" s="221"/>
      <c r="MGJ253" s="221"/>
      <c r="MGK253" s="221"/>
      <c r="MGL253" s="221"/>
      <c r="MGM253" s="221"/>
      <c r="MGN253" s="221"/>
      <c r="MGO253" s="221"/>
      <c r="MGP253" s="221"/>
      <c r="MGQ253" s="221"/>
      <c r="MGR253" s="221"/>
      <c r="MGS253" s="221"/>
      <c r="MGT253" s="221"/>
      <c r="MGU253" s="221"/>
      <c r="MGV253" s="221"/>
      <c r="MGW253" s="221"/>
      <c r="MGX253" s="221"/>
      <c r="MGY253" s="221"/>
      <c r="MGZ253" s="221"/>
      <c r="MHA253" s="221"/>
      <c r="MHB253" s="221"/>
      <c r="MHC253" s="221"/>
      <c r="MHD253" s="221"/>
      <c r="MHE253" s="221"/>
      <c r="MHF253" s="221"/>
      <c r="MHG253" s="221"/>
      <c r="MHH253" s="221"/>
      <c r="MHI253" s="221"/>
      <c r="MHJ253" s="221"/>
      <c r="MHK253" s="221"/>
      <c r="MHL253" s="221"/>
      <c r="MHM253" s="221"/>
      <c r="MHN253" s="221"/>
      <c r="MHO253" s="221"/>
      <c r="MHP253" s="221"/>
      <c r="MHQ253" s="221"/>
      <c r="MHR253" s="221"/>
      <c r="MHS253" s="221"/>
      <c r="MHT253" s="221"/>
      <c r="MHU253" s="221"/>
      <c r="MHV253" s="221"/>
      <c r="MHW253" s="221"/>
      <c r="MHX253" s="221"/>
      <c r="MHY253" s="221"/>
      <c r="MHZ253" s="221"/>
      <c r="MIA253" s="221"/>
      <c r="MIB253" s="221"/>
      <c r="MIC253" s="221"/>
      <c r="MID253" s="221"/>
      <c r="MIE253" s="221"/>
      <c r="MIF253" s="221"/>
      <c r="MIG253" s="221"/>
      <c r="MIH253" s="221"/>
      <c r="MII253" s="221"/>
      <c r="MIJ253" s="221"/>
      <c r="MIK253" s="221"/>
      <c r="MIL253" s="221"/>
      <c r="MIM253" s="221"/>
      <c r="MIN253" s="221"/>
      <c r="MIO253" s="221"/>
      <c r="MIP253" s="221"/>
      <c r="MIQ253" s="221"/>
      <c r="MIR253" s="221"/>
      <c r="MIS253" s="221"/>
      <c r="MIT253" s="221"/>
      <c r="MIU253" s="221"/>
      <c r="MIV253" s="221"/>
      <c r="MIW253" s="221"/>
      <c r="MIX253" s="221"/>
      <c r="MIY253" s="221"/>
      <c r="MIZ253" s="221"/>
      <c r="MJA253" s="221"/>
      <c r="MJB253" s="221"/>
      <c r="MJC253" s="221"/>
      <c r="MJD253" s="221"/>
      <c r="MJE253" s="221"/>
      <c r="MJF253" s="221"/>
      <c r="MJG253" s="221"/>
      <c r="MJH253" s="221"/>
      <c r="MJI253" s="221"/>
      <c r="MJJ253" s="221"/>
      <c r="MJK253" s="221"/>
      <c r="MJL253" s="221"/>
      <c r="MJM253" s="221"/>
      <c r="MJN253" s="221"/>
      <c r="MJO253" s="221"/>
      <c r="MJP253" s="221"/>
      <c r="MJQ253" s="221"/>
      <c r="MJR253" s="221"/>
      <c r="MJS253" s="221"/>
      <c r="MJT253" s="221"/>
      <c r="MJU253" s="221"/>
      <c r="MJV253" s="221"/>
      <c r="MJW253" s="221"/>
      <c r="MJX253" s="221"/>
      <c r="MJY253" s="221"/>
      <c r="MJZ253" s="221"/>
      <c r="MKA253" s="221"/>
      <c r="MKB253" s="221"/>
      <c r="MKC253" s="221"/>
      <c r="MKD253" s="221"/>
      <c r="MKE253" s="221"/>
      <c r="MKF253" s="221"/>
      <c r="MKG253" s="221"/>
      <c r="MKH253" s="221"/>
      <c r="MKI253" s="221"/>
      <c r="MKJ253" s="221"/>
      <c r="MKK253" s="221"/>
      <c r="MKL253" s="221"/>
      <c r="MKM253" s="221"/>
      <c r="MKN253" s="221"/>
      <c r="MKO253" s="221"/>
      <c r="MKP253" s="221"/>
      <c r="MKQ253" s="221"/>
      <c r="MKR253" s="221"/>
      <c r="MKS253" s="221"/>
      <c r="MKT253" s="221"/>
      <c r="MKU253" s="221"/>
      <c r="MKV253" s="221"/>
      <c r="MKW253" s="221"/>
      <c r="MKX253" s="221"/>
      <c r="MKY253" s="221"/>
      <c r="MKZ253" s="221"/>
      <c r="MLA253" s="221"/>
      <c r="MLB253" s="221"/>
      <c r="MLC253" s="221"/>
      <c r="MLD253" s="221"/>
      <c r="MLE253" s="221"/>
      <c r="MLF253" s="221"/>
      <c r="MLG253" s="221"/>
      <c r="MLH253" s="221"/>
      <c r="MLI253" s="221"/>
      <c r="MLJ253" s="221"/>
      <c r="MLK253" s="221"/>
      <c r="MLL253" s="221"/>
      <c r="MLM253" s="221"/>
      <c r="MLN253" s="221"/>
      <c r="MLO253" s="221"/>
      <c r="MLP253" s="221"/>
      <c r="MLQ253" s="221"/>
      <c r="MLR253" s="221"/>
      <c r="MLS253" s="221"/>
      <c r="MLT253" s="221"/>
      <c r="MLU253" s="221"/>
      <c r="MLV253" s="221"/>
      <c r="MLW253" s="221"/>
      <c r="MLX253" s="221"/>
      <c r="MLY253" s="221"/>
      <c r="MLZ253" s="221"/>
      <c r="MMA253" s="221"/>
      <c r="MMB253" s="221"/>
      <c r="MMC253" s="221"/>
      <c r="MMD253" s="221"/>
      <c r="MME253" s="221"/>
      <c r="MMF253" s="221"/>
      <c r="MMG253" s="221"/>
      <c r="MMH253" s="221"/>
      <c r="MMI253" s="221"/>
      <c r="MMJ253" s="221"/>
      <c r="MMK253" s="221"/>
      <c r="MML253" s="221"/>
      <c r="MMM253" s="221"/>
      <c r="MMN253" s="221"/>
      <c r="MMO253" s="221"/>
      <c r="MMP253" s="221"/>
      <c r="MMQ253" s="221"/>
      <c r="MMR253" s="221"/>
      <c r="MMS253" s="221"/>
      <c r="MMT253" s="221"/>
      <c r="MMU253" s="221"/>
      <c r="MMV253" s="221"/>
      <c r="MMW253" s="221"/>
      <c r="MMX253" s="221"/>
      <c r="MMY253" s="221"/>
      <c r="MMZ253" s="221"/>
      <c r="MNA253" s="221"/>
      <c r="MNB253" s="221"/>
      <c r="MNC253" s="221"/>
      <c r="MND253" s="221"/>
      <c r="MNE253" s="221"/>
      <c r="MNF253" s="221"/>
      <c r="MNG253" s="221"/>
      <c r="MNH253" s="221"/>
      <c r="MNI253" s="221"/>
      <c r="MNJ253" s="221"/>
      <c r="MNK253" s="221"/>
      <c r="MNL253" s="221"/>
      <c r="MNM253" s="221"/>
      <c r="MNN253" s="221"/>
      <c r="MNO253" s="221"/>
      <c r="MNP253" s="221"/>
      <c r="MNQ253" s="221"/>
      <c r="MNR253" s="221"/>
      <c r="MNS253" s="221"/>
      <c r="MNT253" s="221"/>
      <c r="MNU253" s="221"/>
      <c r="MNV253" s="221"/>
      <c r="MNW253" s="221"/>
      <c r="MNX253" s="221"/>
      <c r="MNY253" s="221"/>
      <c r="MNZ253" s="221"/>
      <c r="MOA253" s="221"/>
      <c r="MOB253" s="221"/>
      <c r="MOC253" s="221"/>
      <c r="MOD253" s="221"/>
      <c r="MOE253" s="221"/>
      <c r="MOF253" s="221"/>
      <c r="MOG253" s="221"/>
      <c r="MOH253" s="221"/>
      <c r="MOI253" s="221"/>
      <c r="MOJ253" s="221"/>
      <c r="MOK253" s="221"/>
      <c r="MOL253" s="221"/>
      <c r="MOM253" s="221"/>
      <c r="MON253" s="221"/>
      <c r="MOO253" s="221"/>
      <c r="MOP253" s="221"/>
      <c r="MOQ253" s="221"/>
      <c r="MOR253" s="221"/>
      <c r="MOS253" s="221"/>
      <c r="MOT253" s="221"/>
      <c r="MOU253" s="221"/>
      <c r="MOV253" s="221"/>
      <c r="MOW253" s="221"/>
      <c r="MOX253" s="221"/>
      <c r="MOY253" s="221"/>
      <c r="MOZ253" s="221"/>
      <c r="MPA253" s="221"/>
      <c r="MPB253" s="221"/>
      <c r="MPC253" s="221"/>
      <c r="MPD253" s="221"/>
      <c r="MPE253" s="221"/>
      <c r="MPF253" s="221"/>
      <c r="MPG253" s="221"/>
      <c r="MPH253" s="221"/>
      <c r="MPI253" s="221"/>
      <c r="MPJ253" s="221"/>
      <c r="MPK253" s="221"/>
      <c r="MPL253" s="221"/>
      <c r="MPM253" s="221"/>
      <c r="MPN253" s="221"/>
      <c r="MPO253" s="221"/>
      <c r="MPP253" s="221"/>
      <c r="MPQ253" s="221"/>
      <c r="MPR253" s="221"/>
      <c r="MPS253" s="221"/>
      <c r="MPT253" s="221"/>
      <c r="MPU253" s="221"/>
      <c r="MPV253" s="221"/>
      <c r="MPW253" s="221"/>
      <c r="MPX253" s="221"/>
      <c r="MPY253" s="221"/>
      <c r="MPZ253" s="221"/>
      <c r="MQA253" s="221"/>
      <c r="MQB253" s="221"/>
      <c r="MQC253" s="221"/>
      <c r="MQD253" s="221"/>
      <c r="MQE253" s="221"/>
      <c r="MQF253" s="221"/>
      <c r="MQG253" s="221"/>
      <c r="MQH253" s="221"/>
      <c r="MQI253" s="221"/>
      <c r="MQJ253" s="221"/>
      <c r="MQK253" s="221"/>
      <c r="MQL253" s="221"/>
      <c r="MQM253" s="221"/>
      <c r="MQN253" s="221"/>
      <c r="MQO253" s="221"/>
      <c r="MQP253" s="221"/>
      <c r="MQQ253" s="221"/>
      <c r="MQR253" s="221"/>
      <c r="MQS253" s="221"/>
      <c r="MQT253" s="221"/>
      <c r="MQU253" s="221"/>
      <c r="MQV253" s="221"/>
      <c r="MQW253" s="221"/>
      <c r="MQX253" s="221"/>
      <c r="MQY253" s="221"/>
      <c r="MQZ253" s="221"/>
      <c r="MRA253" s="221"/>
      <c r="MRB253" s="221"/>
      <c r="MRC253" s="221"/>
      <c r="MRD253" s="221"/>
      <c r="MRE253" s="221"/>
      <c r="MRF253" s="221"/>
      <c r="MRG253" s="221"/>
      <c r="MRH253" s="221"/>
      <c r="MRI253" s="221"/>
      <c r="MRJ253" s="221"/>
      <c r="MRK253" s="221"/>
      <c r="MRL253" s="221"/>
      <c r="MRM253" s="221"/>
      <c r="MRN253" s="221"/>
      <c r="MRO253" s="221"/>
      <c r="MRP253" s="221"/>
      <c r="MRQ253" s="221"/>
      <c r="MRR253" s="221"/>
      <c r="MRS253" s="221"/>
      <c r="MRT253" s="221"/>
      <c r="MRU253" s="221"/>
      <c r="MRV253" s="221"/>
      <c r="MRW253" s="221"/>
      <c r="MRX253" s="221"/>
      <c r="MRY253" s="221"/>
      <c r="MRZ253" s="221"/>
      <c r="MSA253" s="221"/>
      <c r="MSB253" s="221"/>
      <c r="MSC253" s="221"/>
      <c r="MSD253" s="221"/>
      <c r="MSE253" s="221"/>
      <c r="MSF253" s="221"/>
      <c r="MSG253" s="221"/>
      <c r="MSH253" s="221"/>
      <c r="MSI253" s="221"/>
      <c r="MSJ253" s="221"/>
      <c r="MSK253" s="221"/>
      <c r="MSL253" s="221"/>
      <c r="MSM253" s="221"/>
      <c r="MSN253" s="221"/>
      <c r="MSO253" s="221"/>
      <c r="MSP253" s="221"/>
      <c r="MSQ253" s="221"/>
      <c r="MSR253" s="221"/>
      <c r="MSS253" s="221"/>
      <c r="MST253" s="221"/>
      <c r="MSU253" s="221"/>
      <c r="MSV253" s="221"/>
      <c r="MSW253" s="221"/>
      <c r="MSX253" s="221"/>
      <c r="MSY253" s="221"/>
      <c r="MSZ253" s="221"/>
      <c r="MTA253" s="221"/>
      <c r="MTB253" s="221"/>
      <c r="MTC253" s="221"/>
      <c r="MTD253" s="221"/>
      <c r="MTE253" s="221"/>
      <c r="MTF253" s="221"/>
      <c r="MTG253" s="221"/>
      <c r="MTH253" s="221"/>
      <c r="MTI253" s="221"/>
      <c r="MTJ253" s="221"/>
      <c r="MTK253" s="221"/>
      <c r="MTL253" s="221"/>
      <c r="MTM253" s="221"/>
      <c r="MTN253" s="221"/>
      <c r="MTO253" s="221"/>
      <c r="MTP253" s="221"/>
      <c r="MTQ253" s="221"/>
      <c r="MTR253" s="221"/>
      <c r="MTS253" s="221"/>
      <c r="MTT253" s="221"/>
      <c r="MTU253" s="221"/>
      <c r="MTV253" s="221"/>
      <c r="MTW253" s="221"/>
      <c r="MTX253" s="221"/>
      <c r="MTY253" s="221"/>
      <c r="MTZ253" s="221"/>
      <c r="MUA253" s="221"/>
      <c r="MUB253" s="221"/>
      <c r="MUC253" s="221"/>
      <c r="MUD253" s="221"/>
      <c r="MUE253" s="221"/>
      <c r="MUF253" s="221"/>
      <c r="MUG253" s="221"/>
      <c r="MUH253" s="221"/>
      <c r="MUI253" s="221"/>
      <c r="MUJ253" s="221"/>
      <c r="MUK253" s="221"/>
      <c r="MUL253" s="221"/>
      <c r="MUM253" s="221"/>
      <c r="MUN253" s="221"/>
      <c r="MUO253" s="221"/>
      <c r="MUP253" s="221"/>
      <c r="MUQ253" s="221"/>
      <c r="MUR253" s="221"/>
      <c r="MUS253" s="221"/>
      <c r="MUT253" s="221"/>
      <c r="MUU253" s="221"/>
      <c r="MUV253" s="221"/>
      <c r="MUW253" s="221"/>
      <c r="MUX253" s="221"/>
      <c r="MUY253" s="221"/>
      <c r="MUZ253" s="221"/>
      <c r="MVA253" s="221"/>
      <c r="MVB253" s="221"/>
      <c r="MVC253" s="221"/>
      <c r="MVD253" s="221"/>
      <c r="MVE253" s="221"/>
      <c r="MVF253" s="221"/>
      <c r="MVG253" s="221"/>
      <c r="MVH253" s="221"/>
      <c r="MVI253" s="221"/>
      <c r="MVJ253" s="221"/>
      <c r="MVK253" s="221"/>
      <c r="MVL253" s="221"/>
      <c r="MVM253" s="221"/>
      <c r="MVN253" s="221"/>
      <c r="MVO253" s="221"/>
      <c r="MVP253" s="221"/>
      <c r="MVQ253" s="221"/>
      <c r="MVR253" s="221"/>
      <c r="MVS253" s="221"/>
      <c r="MVT253" s="221"/>
      <c r="MVU253" s="221"/>
      <c r="MVV253" s="221"/>
      <c r="MVW253" s="221"/>
      <c r="MVX253" s="221"/>
      <c r="MVY253" s="221"/>
      <c r="MVZ253" s="221"/>
      <c r="MWA253" s="221"/>
      <c r="MWB253" s="221"/>
      <c r="MWC253" s="221"/>
      <c r="MWD253" s="221"/>
      <c r="MWE253" s="221"/>
      <c r="MWF253" s="221"/>
      <c r="MWG253" s="221"/>
      <c r="MWH253" s="221"/>
      <c r="MWI253" s="221"/>
      <c r="MWJ253" s="221"/>
      <c r="MWK253" s="221"/>
      <c r="MWL253" s="221"/>
      <c r="MWM253" s="221"/>
      <c r="MWN253" s="221"/>
      <c r="MWO253" s="221"/>
      <c r="MWP253" s="221"/>
      <c r="MWQ253" s="221"/>
      <c r="MWR253" s="221"/>
      <c r="MWS253" s="221"/>
      <c r="MWT253" s="221"/>
      <c r="MWU253" s="221"/>
      <c r="MWV253" s="221"/>
      <c r="MWW253" s="221"/>
      <c r="MWX253" s="221"/>
      <c r="MWY253" s="221"/>
      <c r="MWZ253" s="221"/>
      <c r="MXA253" s="221"/>
      <c r="MXB253" s="221"/>
      <c r="MXC253" s="221"/>
      <c r="MXD253" s="221"/>
      <c r="MXE253" s="221"/>
      <c r="MXF253" s="221"/>
      <c r="MXG253" s="221"/>
      <c r="MXH253" s="221"/>
      <c r="MXI253" s="221"/>
      <c r="MXJ253" s="221"/>
      <c r="MXK253" s="221"/>
      <c r="MXL253" s="221"/>
      <c r="MXM253" s="221"/>
      <c r="MXN253" s="221"/>
      <c r="MXO253" s="221"/>
      <c r="MXP253" s="221"/>
      <c r="MXQ253" s="221"/>
      <c r="MXR253" s="221"/>
      <c r="MXS253" s="221"/>
      <c r="MXT253" s="221"/>
      <c r="MXU253" s="221"/>
      <c r="MXV253" s="221"/>
      <c r="MXW253" s="221"/>
      <c r="MXX253" s="221"/>
      <c r="MXY253" s="221"/>
      <c r="MXZ253" s="221"/>
      <c r="MYA253" s="221"/>
      <c r="MYB253" s="221"/>
      <c r="MYC253" s="221"/>
      <c r="MYD253" s="221"/>
      <c r="MYE253" s="221"/>
      <c r="MYF253" s="221"/>
      <c r="MYG253" s="221"/>
      <c r="MYH253" s="221"/>
      <c r="MYI253" s="221"/>
      <c r="MYJ253" s="221"/>
      <c r="MYK253" s="221"/>
      <c r="MYL253" s="221"/>
      <c r="MYM253" s="221"/>
      <c r="MYN253" s="221"/>
      <c r="MYO253" s="221"/>
      <c r="MYP253" s="221"/>
      <c r="MYQ253" s="221"/>
      <c r="MYR253" s="221"/>
      <c r="MYS253" s="221"/>
      <c r="MYT253" s="221"/>
      <c r="MYU253" s="221"/>
      <c r="MYV253" s="221"/>
      <c r="MYW253" s="221"/>
      <c r="MYX253" s="221"/>
      <c r="MYY253" s="221"/>
      <c r="MYZ253" s="221"/>
      <c r="MZA253" s="221"/>
      <c r="MZB253" s="221"/>
      <c r="MZC253" s="221"/>
      <c r="MZD253" s="221"/>
      <c r="MZE253" s="221"/>
      <c r="MZF253" s="221"/>
      <c r="MZG253" s="221"/>
      <c r="MZH253" s="221"/>
      <c r="MZI253" s="221"/>
      <c r="MZJ253" s="221"/>
      <c r="MZK253" s="221"/>
      <c r="MZL253" s="221"/>
      <c r="MZM253" s="221"/>
      <c r="MZN253" s="221"/>
      <c r="MZO253" s="221"/>
      <c r="MZP253" s="221"/>
      <c r="MZQ253" s="221"/>
      <c r="MZR253" s="221"/>
      <c r="MZS253" s="221"/>
      <c r="MZT253" s="221"/>
      <c r="MZU253" s="221"/>
      <c r="MZV253" s="221"/>
      <c r="MZW253" s="221"/>
      <c r="MZX253" s="221"/>
      <c r="MZY253" s="221"/>
      <c r="MZZ253" s="221"/>
      <c r="NAA253" s="221"/>
      <c r="NAB253" s="221"/>
      <c r="NAC253" s="221"/>
      <c r="NAD253" s="221"/>
      <c r="NAE253" s="221"/>
      <c r="NAF253" s="221"/>
      <c r="NAG253" s="221"/>
      <c r="NAH253" s="221"/>
      <c r="NAI253" s="221"/>
      <c r="NAJ253" s="221"/>
      <c r="NAK253" s="221"/>
      <c r="NAL253" s="221"/>
      <c r="NAM253" s="221"/>
      <c r="NAN253" s="221"/>
      <c r="NAO253" s="221"/>
      <c r="NAP253" s="221"/>
      <c r="NAQ253" s="221"/>
      <c r="NAR253" s="221"/>
      <c r="NAS253" s="221"/>
      <c r="NAT253" s="221"/>
      <c r="NAU253" s="221"/>
      <c r="NAV253" s="221"/>
      <c r="NAW253" s="221"/>
      <c r="NAX253" s="221"/>
      <c r="NAY253" s="221"/>
      <c r="NAZ253" s="221"/>
      <c r="NBA253" s="221"/>
      <c r="NBB253" s="221"/>
      <c r="NBC253" s="221"/>
      <c r="NBD253" s="221"/>
      <c r="NBE253" s="221"/>
      <c r="NBF253" s="221"/>
      <c r="NBG253" s="221"/>
      <c r="NBH253" s="221"/>
      <c r="NBI253" s="221"/>
      <c r="NBJ253" s="221"/>
      <c r="NBK253" s="221"/>
      <c r="NBL253" s="221"/>
      <c r="NBM253" s="221"/>
      <c r="NBN253" s="221"/>
      <c r="NBO253" s="221"/>
      <c r="NBP253" s="221"/>
      <c r="NBQ253" s="221"/>
      <c r="NBR253" s="221"/>
      <c r="NBS253" s="221"/>
      <c r="NBT253" s="221"/>
      <c r="NBU253" s="221"/>
      <c r="NBV253" s="221"/>
      <c r="NBW253" s="221"/>
      <c r="NBX253" s="221"/>
      <c r="NBY253" s="221"/>
      <c r="NBZ253" s="221"/>
      <c r="NCA253" s="221"/>
      <c r="NCB253" s="221"/>
      <c r="NCC253" s="221"/>
      <c r="NCD253" s="221"/>
      <c r="NCE253" s="221"/>
      <c r="NCF253" s="221"/>
      <c r="NCG253" s="221"/>
      <c r="NCH253" s="221"/>
      <c r="NCI253" s="221"/>
      <c r="NCJ253" s="221"/>
      <c r="NCK253" s="221"/>
      <c r="NCL253" s="221"/>
      <c r="NCM253" s="221"/>
      <c r="NCN253" s="221"/>
      <c r="NCO253" s="221"/>
      <c r="NCP253" s="221"/>
      <c r="NCQ253" s="221"/>
      <c r="NCR253" s="221"/>
      <c r="NCS253" s="221"/>
      <c r="NCT253" s="221"/>
      <c r="NCU253" s="221"/>
      <c r="NCV253" s="221"/>
      <c r="NCW253" s="221"/>
      <c r="NCX253" s="221"/>
      <c r="NCY253" s="221"/>
      <c r="NCZ253" s="221"/>
      <c r="NDA253" s="221"/>
      <c r="NDB253" s="221"/>
      <c r="NDC253" s="221"/>
      <c r="NDD253" s="221"/>
      <c r="NDE253" s="221"/>
      <c r="NDF253" s="221"/>
      <c r="NDG253" s="221"/>
      <c r="NDH253" s="221"/>
      <c r="NDI253" s="221"/>
      <c r="NDJ253" s="221"/>
      <c r="NDK253" s="221"/>
      <c r="NDL253" s="221"/>
      <c r="NDM253" s="221"/>
      <c r="NDN253" s="221"/>
      <c r="NDO253" s="221"/>
      <c r="NDP253" s="221"/>
      <c r="NDQ253" s="221"/>
      <c r="NDR253" s="221"/>
      <c r="NDS253" s="221"/>
      <c r="NDT253" s="221"/>
      <c r="NDU253" s="221"/>
      <c r="NDV253" s="221"/>
      <c r="NDW253" s="221"/>
      <c r="NDX253" s="221"/>
      <c r="NDY253" s="221"/>
      <c r="NDZ253" s="221"/>
      <c r="NEA253" s="221"/>
      <c r="NEB253" s="221"/>
      <c r="NEC253" s="221"/>
      <c r="NED253" s="221"/>
      <c r="NEE253" s="221"/>
      <c r="NEF253" s="221"/>
      <c r="NEG253" s="221"/>
      <c r="NEH253" s="221"/>
      <c r="NEI253" s="221"/>
      <c r="NEJ253" s="221"/>
      <c r="NEK253" s="221"/>
      <c r="NEL253" s="221"/>
      <c r="NEM253" s="221"/>
      <c r="NEN253" s="221"/>
      <c r="NEO253" s="221"/>
      <c r="NEP253" s="221"/>
      <c r="NEQ253" s="221"/>
      <c r="NER253" s="221"/>
      <c r="NES253" s="221"/>
      <c r="NET253" s="221"/>
      <c r="NEU253" s="221"/>
      <c r="NEV253" s="221"/>
      <c r="NEW253" s="221"/>
      <c r="NEX253" s="221"/>
      <c r="NEY253" s="221"/>
      <c r="NEZ253" s="221"/>
      <c r="NFA253" s="221"/>
      <c r="NFB253" s="221"/>
      <c r="NFC253" s="221"/>
      <c r="NFD253" s="221"/>
      <c r="NFE253" s="221"/>
      <c r="NFF253" s="221"/>
      <c r="NFG253" s="221"/>
      <c r="NFH253" s="221"/>
      <c r="NFI253" s="221"/>
      <c r="NFJ253" s="221"/>
      <c r="NFK253" s="221"/>
      <c r="NFL253" s="221"/>
      <c r="NFM253" s="221"/>
      <c r="NFN253" s="221"/>
      <c r="NFO253" s="221"/>
      <c r="NFP253" s="221"/>
      <c r="NFQ253" s="221"/>
      <c r="NFR253" s="221"/>
      <c r="NFS253" s="221"/>
      <c r="NFT253" s="221"/>
      <c r="NFU253" s="221"/>
      <c r="NFV253" s="221"/>
      <c r="NFW253" s="221"/>
      <c r="NFX253" s="221"/>
      <c r="NFY253" s="221"/>
      <c r="NFZ253" s="221"/>
      <c r="NGA253" s="221"/>
      <c r="NGB253" s="221"/>
      <c r="NGC253" s="221"/>
      <c r="NGD253" s="221"/>
      <c r="NGE253" s="221"/>
      <c r="NGF253" s="221"/>
      <c r="NGG253" s="221"/>
      <c r="NGH253" s="221"/>
      <c r="NGI253" s="221"/>
      <c r="NGJ253" s="221"/>
      <c r="NGK253" s="221"/>
      <c r="NGL253" s="221"/>
      <c r="NGM253" s="221"/>
      <c r="NGN253" s="221"/>
      <c r="NGO253" s="221"/>
      <c r="NGP253" s="221"/>
      <c r="NGQ253" s="221"/>
      <c r="NGR253" s="221"/>
      <c r="NGS253" s="221"/>
      <c r="NGT253" s="221"/>
      <c r="NGU253" s="221"/>
      <c r="NGV253" s="221"/>
      <c r="NGW253" s="221"/>
      <c r="NGX253" s="221"/>
      <c r="NGY253" s="221"/>
      <c r="NGZ253" s="221"/>
      <c r="NHA253" s="221"/>
      <c r="NHB253" s="221"/>
      <c r="NHC253" s="221"/>
      <c r="NHD253" s="221"/>
      <c r="NHE253" s="221"/>
      <c r="NHF253" s="221"/>
      <c r="NHG253" s="221"/>
      <c r="NHH253" s="221"/>
      <c r="NHI253" s="221"/>
      <c r="NHJ253" s="221"/>
      <c r="NHK253" s="221"/>
      <c r="NHL253" s="221"/>
      <c r="NHM253" s="221"/>
      <c r="NHN253" s="221"/>
      <c r="NHO253" s="221"/>
      <c r="NHP253" s="221"/>
      <c r="NHQ253" s="221"/>
      <c r="NHR253" s="221"/>
      <c r="NHS253" s="221"/>
      <c r="NHT253" s="221"/>
      <c r="NHU253" s="221"/>
      <c r="NHV253" s="221"/>
      <c r="NHW253" s="221"/>
      <c r="NHX253" s="221"/>
      <c r="NHY253" s="221"/>
      <c r="NHZ253" s="221"/>
      <c r="NIA253" s="221"/>
      <c r="NIB253" s="221"/>
      <c r="NIC253" s="221"/>
      <c r="NID253" s="221"/>
      <c r="NIE253" s="221"/>
      <c r="NIF253" s="221"/>
      <c r="NIG253" s="221"/>
      <c r="NIH253" s="221"/>
      <c r="NII253" s="221"/>
      <c r="NIJ253" s="221"/>
      <c r="NIK253" s="221"/>
      <c r="NIL253" s="221"/>
      <c r="NIM253" s="221"/>
      <c r="NIN253" s="221"/>
      <c r="NIO253" s="221"/>
      <c r="NIP253" s="221"/>
      <c r="NIQ253" s="221"/>
      <c r="NIR253" s="221"/>
      <c r="NIS253" s="221"/>
      <c r="NIT253" s="221"/>
      <c r="NIU253" s="221"/>
      <c r="NIV253" s="221"/>
      <c r="NIW253" s="221"/>
      <c r="NIX253" s="221"/>
      <c r="NIY253" s="221"/>
      <c r="NIZ253" s="221"/>
      <c r="NJA253" s="221"/>
      <c r="NJB253" s="221"/>
      <c r="NJC253" s="221"/>
      <c r="NJD253" s="221"/>
      <c r="NJE253" s="221"/>
      <c r="NJF253" s="221"/>
      <c r="NJG253" s="221"/>
      <c r="NJH253" s="221"/>
      <c r="NJI253" s="221"/>
      <c r="NJJ253" s="221"/>
      <c r="NJK253" s="221"/>
      <c r="NJL253" s="221"/>
      <c r="NJM253" s="221"/>
      <c r="NJN253" s="221"/>
      <c r="NJO253" s="221"/>
      <c r="NJP253" s="221"/>
      <c r="NJQ253" s="221"/>
      <c r="NJR253" s="221"/>
      <c r="NJS253" s="221"/>
      <c r="NJT253" s="221"/>
      <c r="NJU253" s="221"/>
      <c r="NJV253" s="221"/>
      <c r="NJW253" s="221"/>
      <c r="NJX253" s="221"/>
      <c r="NJY253" s="221"/>
      <c r="NJZ253" s="221"/>
      <c r="NKA253" s="221"/>
      <c r="NKB253" s="221"/>
      <c r="NKC253" s="221"/>
      <c r="NKD253" s="221"/>
      <c r="NKE253" s="221"/>
      <c r="NKF253" s="221"/>
      <c r="NKG253" s="221"/>
      <c r="NKH253" s="221"/>
      <c r="NKI253" s="221"/>
      <c r="NKJ253" s="221"/>
      <c r="NKK253" s="221"/>
      <c r="NKL253" s="221"/>
      <c r="NKM253" s="221"/>
      <c r="NKN253" s="221"/>
      <c r="NKO253" s="221"/>
      <c r="NKP253" s="221"/>
      <c r="NKQ253" s="221"/>
      <c r="NKR253" s="221"/>
      <c r="NKS253" s="221"/>
      <c r="NKT253" s="221"/>
      <c r="NKU253" s="221"/>
      <c r="NKV253" s="221"/>
      <c r="NKW253" s="221"/>
      <c r="NKX253" s="221"/>
      <c r="NKY253" s="221"/>
      <c r="NKZ253" s="221"/>
      <c r="NLA253" s="221"/>
      <c r="NLB253" s="221"/>
      <c r="NLC253" s="221"/>
      <c r="NLD253" s="221"/>
      <c r="NLE253" s="221"/>
      <c r="NLF253" s="221"/>
      <c r="NLG253" s="221"/>
      <c r="NLH253" s="221"/>
      <c r="NLI253" s="221"/>
      <c r="NLJ253" s="221"/>
      <c r="NLK253" s="221"/>
      <c r="NLL253" s="221"/>
      <c r="NLM253" s="221"/>
      <c r="NLN253" s="221"/>
      <c r="NLO253" s="221"/>
      <c r="NLP253" s="221"/>
      <c r="NLQ253" s="221"/>
      <c r="NLR253" s="221"/>
      <c r="NLS253" s="221"/>
      <c r="NLT253" s="221"/>
      <c r="NLU253" s="221"/>
      <c r="NLV253" s="221"/>
      <c r="NLW253" s="221"/>
      <c r="NLX253" s="221"/>
      <c r="NLY253" s="221"/>
      <c r="NLZ253" s="221"/>
      <c r="NMA253" s="221"/>
      <c r="NMB253" s="221"/>
      <c r="NMC253" s="221"/>
      <c r="NMD253" s="221"/>
      <c r="NME253" s="221"/>
      <c r="NMF253" s="221"/>
      <c r="NMG253" s="221"/>
      <c r="NMH253" s="221"/>
      <c r="NMI253" s="221"/>
      <c r="NMJ253" s="221"/>
      <c r="NMK253" s="221"/>
      <c r="NML253" s="221"/>
      <c r="NMM253" s="221"/>
      <c r="NMN253" s="221"/>
      <c r="NMO253" s="221"/>
      <c r="NMP253" s="221"/>
      <c r="NMQ253" s="221"/>
      <c r="NMR253" s="221"/>
      <c r="NMS253" s="221"/>
      <c r="NMT253" s="221"/>
      <c r="NMU253" s="221"/>
      <c r="NMV253" s="221"/>
      <c r="NMW253" s="221"/>
      <c r="NMX253" s="221"/>
      <c r="NMY253" s="221"/>
      <c r="NMZ253" s="221"/>
      <c r="NNA253" s="221"/>
      <c r="NNB253" s="221"/>
      <c r="NNC253" s="221"/>
      <c r="NND253" s="221"/>
      <c r="NNE253" s="221"/>
      <c r="NNF253" s="221"/>
      <c r="NNG253" s="221"/>
      <c r="NNH253" s="221"/>
      <c r="NNI253" s="221"/>
      <c r="NNJ253" s="221"/>
      <c r="NNK253" s="221"/>
      <c r="NNL253" s="221"/>
      <c r="NNM253" s="221"/>
      <c r="NNN253" s="221"/>
      <c r="NNO253" s="221"/>
      <c r="NNP253" s="221"/>
      <c r="NNQ253" s="221"/>
      <c r="NNR253" s="221"/>
      <c r="NNS253" s="221"/>
      <c r="NNT253" s="221"/>
      <c r="NNU253" s="221"/>
      <c r="NNV253" s="221"/>
      <c r="NNW253" s="221"/>
      <c r="NNX253" s="221"/>
      <c r="NNY253" s="221"/>
      <c r="NNZ253" s="221"/>
      <c r="NOA253" s="221"/>
      <c r="NOB253" s="221"/>
      <c r="NOC253" s="221"/>
      <c r="NOD253" s="221"/>
      <c r="NOE253" s="221"/>
      <c r="NOF253" s="221"/>
      <c r="NOG253" s="221"/>
      <c r="NOH253" s="221"/>
      <c r="NOI253" s="221"/>
      <c r="NOJ253" s="221"/>
      <c r="NOK253" s="221"/>
      <c r="NOL253" s="221"/>
      <c r="NOM253" s="221"/>
      <c r="NON253" s="221"/>
      <c r="NOO253" s="221"/>
      <c r="NOP253" s="221"/>
      <c r="NOQ253" s="221"/>
      <c r="NOR253" s="221"/>
      <c r="NOS253" s="221"/>
      <c r="NOT253" s="221"/>
      <c r="NOU253" s="221"/>
      <c r="NOV253" s="221"/>
      <c r="NOW253" s="221"/>
      <c r="NOX253" s="221"/>
      <c r="NOY253" s="221"/>
      <c r="NOZ253" s="221"/>
      <c r="NPA253" s="221"/>
      <c r="NPB253" s="221"/>
      <c r="NPC253" s="221"/>
      <c r="NPD253" s="221"/>
      <c r="NPE253" s="221"/>
      <c r="NPF253" s="221"/>
      <c r="NPG253" s="221"/>
      <c r="NPH253" s="221"/>
      <c r="NPI253" s="221"/>
      <c r="NPJ253" s="221"/>
      <c r="NPK253" s="221"/>
      <c r="NPL253" s="221"/>
      <c r="NPM253" s="221"/>
      <c r="NPN253" s="221"/>
      <c r="NPO253" s="221"/>
      <c r="NPP253" s="221"/>
      <c r="NPQ253" s="221"/>
      <c r="NPR253" s="221"/>
      <c r="NPS253" s="221"/>
      <c r="NPT253" s="221"/>
      <c r="NPU253" s="221"/>
      <c r="NPV253" s="221"/>
      <c r="NPW253" s="221"/>
      <c r="NPX253" s="221"/>
      <c r="NPY253" s="221"/>
      <c r="NPZ253" s="221"/>
      <c r="NQA253" s="221"/>
      <c r="NQB253" s="221"/>
      <c r="NQC253" s="221"/>
      <c r="NQD253" s="221"/>
      <c r="NQE253" s="221"/>
      <c r="NQF253" s="221"/>
      <c r="NQG253" s="221"/>
      <c r="NQH253" s="221"/>
      <c r="NQI253" s="221"/>
      <c r="NQJ253" s="221"/>
      <c r="NQK253" s="221"/>
      <c r="NQL253" s="221"/>
      <c r="NQM253" s="221"/>
      <c r="NQN253" s="221"/>
      <c r="NQO253" s="221"/>
      <c r="NQP253" s="221"/>
      <c r="NQQ253" s="221"/>
      <c r="NQR253" s="221"/>
      <c r="NQS253" s="221"/>
      <c r="NQT253" s="221"/>
      <c r="NQU253" s="221"/>
      <c r="NQV253" s="221"/>
      <c r="NQW253" s="221"/>
      <c r="NQX253" s="221"/>
      <c r="NQY253" s="221"/>
      <c r="NQZ253" s="221"/>
      <c r="NRA253" s="221"/>
      <c r="NRB253" s="221"/>
      <c r="NRC253" s="221"/>
      <c r="NRD253" s="221"/>
      <c r="NRE253" s="221"/>
      <c r="NRF253" s="221"/>
      <c r="NRG253" s="221"/>
      <c r="NRH253" s="221"/>
      <c r="NRI253" s="221"/>
      <c r="NRJ253" s="221"/>
      <c r="NRK253" s="221"/>
      <c r="NRL253" s="221"/>
      <c r="NRM253" s="221"/>
      <c r="NRN253" s="221"/>
      <c r="NRO253" s="221"/>
      <c r="NRP253" s="221"/>
      <c r="NRQ253" s="221"/>
      <c r="NRR253" s="221"/>
      <c r="NRS253" s="221"/>
      <c r="NRT253" s="221"/>
      <c r="NRU253" s="221"/>
      <c r="NRV253" s="221"/>
      <c r="NRW253" s="221"/>
      <c r="NRX253" s="221"/>
      <c r="NRY253" s="221"/>
      <c r="NRZ253" s="221"/>
      <c r="NSA253" s="221"/>
      <c r="NSB253" s="221"/>
      <c r="NSC253" s="221"/>
      <c r="NSD253" s="221"/>
      <c r="NSE253" s="221"/>
      <c r="NSF253" s="221"/>
      <c r="NSG253" s="221"/>
      <c r="NSH253" s="221"/>
      <c r="NSI253" s="221"/>
      <c r="NSJ253" s="221"/>
      <c r="NSK253" s="221"/>
      <c r="NSL253" s="221"/>
      <c r="NSM253" s="221"/>
      <c r="NSN253" s="221"/>
      <c r="NSO253" s="221"/>
      <c r="NSP253" s="221"/>
      <c r="NSQ253" s="221"/>
      <c r="NSR253" s="221"/>
      <c r="NSS253" s="221"/>
      <c r="NST253" s="221"/>
      <c r="NSU253" s="221"/>
      <c r="NSV253" s="221"/>
      <c r="NSW253" s="221"/>
      <c r="NSX253" s="221"/>
      <c r="NSY253" s="221"/>
      <c r="NSZ253" s="221"/>
      <c r="NTA253" s="221"/>
      <c r="NTB253" s="221"/>
      <c r="NTC253" s="221"/>
      <c r="NTD253" s="221"/>
      <c r="NTE253" s="221"/>
      <c r="NTF253" s="221"/>
      <c r="NTG253" s="221"/>
      <c r="NTH253" s="221"/>
      <c r="NTI253" s="221"/>
      <c r="NTJ253" s="221"/>
      <c r="NTK253" s="221"/>
      <c r="NTL253" s="221"/>
      <c r="NTM253" s="221"/>
      <c r="NTN253" s="221"/>
      <c r="NTO253" s="221"/>
      <c r="NTP253" s="221"/>
      <c r="NTQ253" s="221"/>
      <c r="NTR253" s="221"/>
      <c r="NTS253" s="221"/>
      <c r="NTT253" s="221"/>
      <c r="NTU253" s="221"/>
      <c r="NTV253" s="221"/>
      <c r="NTW253" s="221"/>
      <c r="NTX253" s="221"/>
      <c r="NTY253" s="221"/>
      <c r="NTZ253" s="221"/>
      <c r="NUA253" s="221"/>
      <c r="NUB253" s="221"/>
      <c r="NUC253" s="221"/>
      <c r="NUD253" s="221"/>
      <c r="NUE253" s="221"/>
      <c r="NUF253" s="221"/>
      <c r="NUG253" s="221"/>
      <c r="NUH253" s="221"/>
      <c r="NUI253" s="221"/>
      <c r="NUJ253" s="221"/>
      <c r="NUK253" s="221"/>
      <c r="NUL253" s="221"/>
      <c r="NUM253" s="221"/>
      <c r="NUN253" s="221"/>
      <c r="NUO253" s="221"/>
      <c r="NUP253" s="221"/>
      <c r="NUQ253" s="221"/>
      <c r="NUR253" s="221"/>
      <c r="NUS253" s="221"/>
      <c r="NUT253" s="221"/>
      <c r="NUU253" s="221"/>
      <c r="NUV253" s="221"/>
      <c r="NUW253" s="221"/>
      <c r="NUX253" s="221"/>
      <c r="NUY253" s="221"/>
      <c r="NUZ253" s="221"/>
      <c r="NVA253" s="221"/>
      <c r="NVB253" s="221"/>
      <c r="NVC253" s="221"/>
      <c r="NVD253" s="221"/>
      <c r="NVE253" s="221"/>
      <c r="NVF253" s="221"/>
      <c r="NVG253" s="221"/>
      <c r="NVH253" s="221"/>
      <c r="NVI253" s="221"/>
      <c r="NVJ253" s="221"/>
      <c r="NVK253" s="221"/>
      <c r="NVL253" s="221"/>
      <c r="NVM253" s="221"/>
      <c r="NVN253" s="221"/>
      <c r="NVO253" s="221"/>
      <c r="NVP253" s="221"/>
      <c r="NVQ253" s="221"/>
      <c r="NVR253" s="221"/>
      <c r="NVS253" s="221"/>
      <c r="NVT253" s="221"/>
      <c r="NVU253" s="221"/>
      <c r="NVV253" s="221"/>
      <c r="NVW253" s="221"/>
      <c r="NVX253" s="221"/>
      <c r="NVY253" s="221"/>
      <c r="NVZ253" s="221"/>
      <c r="NWA253" s="221"/>
      <c r="NWB253" s="221"/>
      <c r="NWC253" s="221"/>
      <c r="NWD253" s="221"/>
      <c r="NWE253" s="221"/>
      <c r="NWF253" s="221"/>
      <c r="NWG253" s="221"/>
      <c r="NWH253" s="221"/>
      <c r="NWI253" s="221"/>
      <c r="NWJ253" s="221"/>
      <c r="NWK253" s="221"/>
      <c r="NWL253" s="221"/>
      <c r="NWM253" s="221"/>
      <c r="NWN253" s="221"/>
      <c r="NWO253" s="221"/>
      <c r="NWP253" s="221"/>
      <c r="NWQ253" s="221"/>
      <c r="NWR253" s="221"/>
      <c r="NWS253" s="221"/>
      <c r="NWT253" s="221"/>
      <c r="NWU253" s="221"/>
      <c r="NWV253" s="221"/>
      <c r="NWW253" s="221"/>
      <c r="NWX253" s="221"/>
      <c r="NWY253" s="221"/>
      <c r="NWZ253" s="221"/>
      <c r="NXA253" s="221"/>
      <c r="NXB253" s="221"/>
      <c r="NXC253" s="221"/>
      <c r="NXD253" s="221"/>
      <c r="NXE253" s="221"/>
      <c r="NXF253" s="221"/>
      <c r="NXG253" s="221"/>
      <c r="NXH253" s="221"/>
      <c r="NXI253" s="221"/>
      <c r="NXJ253" s="221"/>
      <c r="NXK253" s="221"/>
      <c r="NXL253" s="221"/>
      <c r="NXM253" s="221"/>
      <c r="NXN253" s="221"/>
      <c r="NXO253" s="221"/>
      <c r="NXP253" s="221"/>
      <c r="NXQ253" s="221"/>
      <c r="NXR253" s="221"/>
      <c r="NXS253" s="221"/>
      <c r="NXT253" s="221"/>
      <c r="NXU253" s="221"/>
      <c r="NXV253" s="221"/>
      <c r="NXW253" s="221"/>
      <c r="NXX253" s="221"/>
      <c r="NXY253" s="221"/>
      <c r="NXZ253" s="221"/>
      <c r="NYA253" s="221"/>
      <c r="NYB253" s="221"/>
      <c r="NYC253" s="221"/>
      <c r="NYD253" s="221"/>
      <c r="NYE253" s="221"/>
      <c r="NYF253" s="221"/>
      <c r="NYG253" s="221"/>
      <c r="NYH253" s="221"/>
      <c r="NYI253" s="221"/>
      <c r="NYJ253" s="221"/>
      <c r="NYK253" s="221"/>
      <c r="NYL253" s="221"/>
      <c r="NYM253" s="221"/>
      <c r="NYN253" s="221"/>
      <c r="NYO253" s="221"/>
      <c r="NYP253" s="221"/>
      <c r="NYQ253" s="221"/>
      <c r="NYR253" s="221"/>
      <c r="NYS253" s="221"/>
      <c r="NYT253" s="221"/>
      <c r="NYU253" s="221"/>
      <c r="NYV253" s="221"/>
      <c r="NYW253" s="221"/>
      <c r="NYX253" s="221"/>
      <c r="NYY253" s="221"/>
      <c r="NYZ253" s="221"/>
      <c r="NZA253" s="221"/>
      <c r="NZB253" s="221"/>
      <c r="NZC253" s="221"/>
      <c r="NZD253" s="221"/>
      <c r="NZE253" s="221"/>
      <c r="NZF253" s="221"/>
      <c r="NZG253" s="221"/>
      <c r="NZH253" s="221"/>
      <c r="NZI253" s="221"/>
      <c r="NZJ253" s="221"/>
      <c r="NZK253" s="221"/>
      <c r="NZL253" s="221"/>
      <c r="NZM253" s="221"/>
      <c r="NZN253" s="221"/>
      <c r="NZO253" s="221"/>
      <c r="NZP253" s="221"/>
      <c r="NZQ253" s="221"/>
      <c r="NZR253" s="221"/>
      <c r="NZS253" s="221"/>
      <c r="NZT253" s="221"/>
      <c r="NZU253" s="221"/>
      <c r="NZV253" s="221"/>
      <c r="NZW253" s="221"/>
      <c r="NZX253" s="221"/>
      <c r="NZY253" s="221"/>
      <c r="NZZ253" s="221"/>
      <c r="OAA253" s="221"/>
      <c r="OAB253" s="221"/>
      <c r="OAC253" s="221"/>
      <c r="OAD253" s="221"/>
      <c r="OAE253" s="221"/>
      <c r="OAF253" s="221"/>
      <c r="OAG253" s="221"/>
      <c r="OAH253" s="221"/>
      <c r="OAI253" s="221"/>
      <c r="OAJ253" s="221"/>
      <c r="OAK253" s="221"/>
      <c r="OAL253" s="221"/>
      <c r="OAM253" s="221"/>
      <c r="OAN253" s="221"/>
      <c r="OAO253" s="221"/>
      <c r="OAP253" s="221"/>
      <c r="OAQ253" s="221"/>
      <c r="OAR253" s="221"/>
      <c r="OAS253" s="221"/>
      <c r="OAT253" s="221"/>
      <c r="OAU253" s="221"/>
      <c r="OAV253" s="221"/>
      <c r="OAW253" s="221"/>
      <c r="OAX253" s="221"/>
      <c r="OAY253" s="221"/>
      <c r="OAZ253" s="221"/>
      <c r="OBA253" s="221"/>
      <c r="OBB253" s="221"/>
      <c r="OBC253" s="221"/>
      <c r="OBD253" s="221"/>
      <c r="OBE253" s="221"/>
      <c r="OBF253" s="221"/>
      <c r="OBG253" s="221"/>
      <c r="OBH253" s="221"/>
      <c r="OBI253" s="221"/>
      <c r="OBJ253" s="221"/>
      <c r="OBK253" s="221"/>
      <c r="OBL253" s="221"/>
      <c r="OBM253" s="221"/>
      <c r="OBN253" s="221"/>
      <c r="OBO253" s="221"/>
      <c r="OBP253" s="221"/>
      <c r="OBQ253" s="221"/>
      <c r="OBR253" s="221"/>
      <c r="OBS253" s="221"/>
      <c r="OBT253" s="221"/>
      <c r="OBU253" s="221"/>
      <c r="OBV253" s="221"/>
      <c r="OBW253" s="221"/>
      <c r="OBX253" s="221"/>
      <c r="OBY253" s="221"/>
      <c r="OBZ253" s="221"/>
      <c r="OCA253" s="221"/>
      <c r="OCB253" s="221"/>
      <c r="OCC253" s="221"/>
      <c r="OCD253" s="221"/>
      <c r="OCE253" s="221"/>
      <c r="OCF253" s="221"/>
      <c r="OCG253" s="221"/>
      <c r="OCH253" s="221"/>
      <c r="OCI253" s="221"/>
      <c r="OCJ253" s="221"/>
      <c r="OCK253" s="221"/>
      <c r="OCL253" s="221"/>
      <c r="OCM253" s="221"/>
      <c r="OCN253" s="221"/>
      <c r="OCO253" s="221"/>
      <c r="OCP253" s="221"/>
      <c r="OCQ253" s="221"/>
      <c r="OCR253" s="221"/>
      <c r="OCS253" s="221"/>
      <c r="OCT253" s="221"/>
      <c r="OCU253" s="221"/>
      <c r="OCV253" s="221"/>
      <c r="OCW253" s="221"/>
      <c r="OCX253" s="221"/>
      <c r="OCY253" s="221"/>
      <c r="OCZ253" s="221"/>
      <c r="ODA253" s="221"/>
      <c r="ODB253" s="221"/>
      <c r="ODC253" s="221"/>
      <c r="ODD253" s="221"/>
      <c r="ODE253" s="221"/>
      <c r="ODF253" s="221"/>
      <c r="ODG253" s="221"/>
      <c r="ODH253" s="221"/>
      <c r="ODI253" s="221"/>
      <c r="ODJ253" s="221"/>
      <c r="ODK253" s="221"/>
      <c r="ODL253" s="221"/>
      <c r="ODM253" s="221"/>
      <c r="ODN253" s="221"/>
      <c r="ODO253" s="221"/>
      <c r="ODP253" s="221"/>
      <c r="ODQ253" s="221"/>
      <c r="ODR253" s="221"/>
      <c r="ODS253" s="221"/>
      <c r="ODT253" s="221"/>
      <c r="ODU253" s="221"/>
      <c r="ODV253" s="221"/>
      <c r="ODW253" s="221"/>
      <c r="ODX253" s="221"/>
      <c r="ODY253" s="221"/>
      <c r="ODZ253" s="221"/>
      <c r="OEA253" s="221"/>
      <c r="OEB253" s="221"/>
      <c r="OEC253" s="221"/>
      <c r="OED253" s="221"/>
      <c r="OEE253" s="221"/>
      <c r="OEF253" s="221"/>
      <c r="OEG253" s="221"/>
      <c r="OEH253" s="221"/>
      <c r="OEI253" s="221"/>
      <c r="OEJ253" s="221"/>
      <c r="OEK253" s="221"/>
      <c r="OEL253" s="221"/>
      <c r="OEM253" s="221"/>
      <c r="OEN253" s="221"/>
      <c r="OEO253" s="221"/>
      <c r="OEP253" s="221"/>
      <c r="OEQ253" s="221"/>
      <c r="OER253" s="221"/>
      <c r="OES253" s="221"/>
      <c r="OET253" s="221"/>
      <c r="OEU253" s="221"/>
      <c r="OEV253" s="221"/>
      <c r="OEW253" s="221"/>
      <c r="OEX253" s="221"/>
      <c r="OEY253" s="221"/>
      <c r="OEZ253" s="221"/>
      <c r="OFA253" s="221"/>
      <c r="OFB253" s="221"/>
      <c r="OFC253" s="221"/>
      <c r="OFD253" s="221"/>
      <c r="OFE253" s="221"/>
      <c r="OFF253" s="221"/>
      <c r="OFG253" s="221"/>
      <c r="OFH253" s="221"/>
      <c r="OFI253" s="221"/>
      <c r="OFJ253" s="221"/>
      <c r="OFK253" s="221"/>
      <c r="OFL253" s="221"/>
      <c r="OFM253" s="221"/>
      <c r="OFN253" s="221"/>
      <c r="OFO253" s="221"/>
      <c r="OFP253" s="221"/>
      <c r="OFQ253" s="221"/>
      <c r="OFR253" s="221"/>
      <c r="OFS253" s="221"/>
      <c r="OFT253" s="221"/>
      <c r="OFU253" s="221"/>
      <c r="OFV253" s="221"/>
      <c r="OFW253" s="221"/>
      <c r="OFX253" s="221"/>
      <c r="OFY253" s="221"/>
      <c r="OFZ253" s="221"/>
      <c r="OGA253" s="221"/>
      <c r="OGB253" s="221"/>
      <c r="OGC253" s="221"/>
      <c r="OGD253" s="221"/>
      <c r="OGE253" s="221"/>
      <c r="OGF253" s="221"/>
      <c r="OGG253" s="221"/>
      <c r="OGH253" s="221"/>
      <c r="OGI253" s="221"/>
      <c r="OGJ253" s="221"/>
      <c r="OGK253" s="221"/>
      <c r="OGL253" s="221"/>
      <c r="OGM253" s="221"/>
      <c r="OGN253" s="221"/>
      <c r="OGO253" s="221"/>
      <c r="OGP253" s="221"/>
      <c r="OGQ253" s="221"/>
      <c r="OGR253" s="221"/>
      <c r="OGS253" s="221"/>
      <c r="OGT253" s="221"/>
      <c r="OGU253" s="221"/>
      <c r="OGV253" s="221"/>
      <c r="OGW253" s="221"/>
      <c r="OGX253" s="221"/>
      <c r="OGY253" s="221"/>
      <c r="OGZ253" s="221"/>
      <c r="OHA253" s="221"/>
      <c r="OHB253" s="221"/>
      <c r="OHC253" s="221"/>
      <c r="OHD253" s="221"/>
      <c r="OHE253" s="221"/>
      <c r="OHF253" s="221"/>
      <c r="OHG253" s="221"/>
      <c r="OHH253" s="221"/>
      <c r="OHI253" s="221"/>
      <c r="OHJ253" s="221"/>
      <c r="OHK253" s="221"/>
      <c r="OHL253" s="221"/>
      <c r="OHM253" s="221"/>
      <c r="OHN253" s="221"/>
      <c r="OHO253" s="221"/>
      <c r="OHP253" s="221"/>
      <c r="OHQ253" s="221"/>
      <c r="OHR253" s="221"/>
      <c r="OHS253" s="221"/>
      <c r="OHT253" s="221"/>
      <c r="OHU253" s="221"/>
      <c r="OHV253" s="221"/>
      <c r="OHW253" s="221"/>
      <c r="OHX253" s="221"/>
      <c r="OHY253" s="221"/>
      <c r="OHZ253" s="221"/>
      <c r="OIA253" s="221"/>
      <c r="OIB253" s="221"/>
      <c r="OIC253" s="221"/>
      <c r="OID253" s="221"/>
      <c r="OIE253" s="221"/>
      <c r="OIF253" s="221"/>
      <c r="OIG253" s="221"/>
      <c r="OIH253" s="221"/>
      <c r="OII253" s="221"/>
      <c r="OIJ253" s="221"/>
      <c r="OIK253" s="221"/>
      <c r="OIL253" s="221"/>
      <c r="OIM253" s="221"/>
      <c r="OIN253" s="221"/>
      <c r="OIO253" s="221"/>
      <c r="OIP253" s="221"/>
      <c r="OIQ253" s="221"/>
      <c r="OIR253" s="221"/>
      <c r="OIS253" s="221"/>
      <c r="OIT253" s="221"/>
      <c r="OIU253" s="221"/>
      <c r="OIV253" s="221"/>
      <c r="OIW253" s="221"/>
      <c r="OIX253" s="221"/>
      <c r="OIY253" s="221"/>
      <c r="OIZ253" s="221"/>
      <c r="OJA253" s="221"/>
      <c r="OJB253" s="221"/>
      <c r="OJC253" s="221"/>
      <c r="OJD253" s="221"/>
      <c r="OJE253" s="221"/>
      <c r="OJF253" s="221"/>
      <c r="OJG253" s="221"/>
      <c r="OJH253" s="221"/>
      <c r="OJI253" s="221"/>
      <c r="OJJ253" s="221"/>
      <c r="OJK253" s="221"/>
      <c r="OJL253" s="221"/>
      <c r="OJM253" s="221"/>
      <c r="OJN253" s="221"/>
      <c r="OJO253" s="221"/>
      <c r="OJP253" s="221"/>
      <c r="OJQ253" s="221"/>
      <c r="OJR253" s="221"/>
      <c r="OJS253" s="221"/>
      <c r="OJT253" s="221"/>
      <c r="OJU253" s="221"/>
      <c r="OJV253" s="221"/>
      <c r="OJW253" s="221"/>
      <c r="OJX253" s="221"/>
      <c r="OJY253" s="221"/>
      <c r="OJZ253" s="221"/>
      <c r="OKA253" s="221"/>
      <c r="OKB253" s="221"/>
      <c r="OKC253" s="221"/>
      <c r="OKD253" s="221"/>
      <c r="OKE253" s="221"/>
      <c r="OKF253" s="221"/>
      <c r="OKG253" s="221"/>
      <c r="OKH253" s="221"/>
      <c r="OKI253" s="221"/>
      <c r="OKJ253" s="221"/>
      <c r="OKK253" s="221"/>
      <c r="OKL253" s="221"/>
      <c r="OKM253" s="221"/>
      <c r="OKN253" s="221"/>
      <c r="OKO253" s="221"/>
      <c r="OKP253" s="221"/>
      <c r="OKQ253" s="221"/>
      <c r="OKR253" s="221"/>
      <c r="OKS253" s="221"/>
      <c r="OKT253" s="221"/>
      <c r="OKU253" s="221"/>
      <c r="OKV253" s="221"/>
      <c r="OKW253" s="221"/>
      <c r="OKX253" s="221"/>
      <c r="OKY253" s="221"/>
      <c r="OKZ253" s="221"/>
      <c r="OLA253" s="221"/>
      <c r="OLB253" s="221"/>
      <c r="OLC253" s="221"/>
      <c r="OLD253" s="221"/>
      <c r="OLE253" s="221"/>
      <c r="OLF253" s="221"/>
      <c r="OLG253" s="221"/>
      <c r="OLH253" s="221"/>
      <c r="OLI253" s="221"/>
      <c r="OLJ253" s="221"/>
      <c r="OLK253" s="221"/>
      <c r="OLL253" s="221"/>
      <c r="OLM253" s="221"/>
      <c r="OLN253" s="221"/>
      <c r="OLO253" s="221"/>
      <c r="OLP253" s="221"/>
      <c r="OLQ253" s="221"/>
      <c r="OLR253" s="221"/>
      <c r="OLS253" s="221"/>
      <c r="OLT253" s="221"/>
      <c r="OLU253" s="221"/>
      <c r="OLV253" s="221"/>
      <c r="OLW253" s="221"/>
      <c r="OLX253" s="221"/>
      <c r="OLY253" s="221"/>
      <c r="OLZ253" s="221"/>
      <c r="OMA253" s="221"/>
      <c r="OMB253" s="221"/>
      <c r="OMC253" s="221"/>
      <c r="OMD253" s="221"/>
      <c r="OME253" s="221"/>
      <c r="OMF253" s="221"/>
      <c r="OMG253" s="221"/>
      <c r="OMH253" s="221"/>
      <c r="OMI253" s="221"/>
      <c r="OMJ253" s="221"/>
      <c r="OMK253" s="221"/>
      <c r="OML253" s="221"/>
      <c r="OMM253" s="221"/>
      <c r="OMN253" s="221"/>
      <c r="OMO253" s="221"/>
      <c r="OMP253" s="221"/>
      <c r="OMQ253" s="221"/>
      <c r="OMR253" s="221"/>
      <c r="OMS253" s="221"/>
      <c r="OMT253" s="221"/>
      <c r="OMU253" s="221"/>
      <c r="OMV253" s="221"/>
      <c r="OMW253" s="221"/>
      <c r="OMX253" s="221"/>
      <c r="OMY253" s="221"/>
      <c r="OMZ253" s="221"/>
      <c r="ONA253" s="221"/>
      <c r="ONB253" s="221"/>
      <c r="ONC253" s="221"/>
      <c r="OND253" s="221"/>
      <c r="ONE253" s="221"/>
      <c r="ONF253" s="221"/>
      <c r="ONG253" s="221"/>
      <c r="ONH253" s="221"/>
      <c r="ONI253" s="221"/>
      <c r="ONJ253" s="221"/>
      <c r="ONK253" s="221"/>
      <c r="ONL253" s="221"/>
      <c r="ONM253" s="221"/>
      <c r="ONN253" s="221"/>
      <c r="ONO253" s="221"/>
      <c r="ONP253" s="221"/>
      <c r="ONQ253" s="221"/>
      <c r="ONR253" s="221"/>
      <c r="ONS253" s="221"/>
      <c r="ONT253" s="221"/>
      <c r="ONU253" s="221"/>
      <c r="ONV253" s="221"/>
      <c r="ONW253" s="221"/>
      <c r="ONX253" s="221"/>
      <c r="ONY253" s="221"/>
      <c r="ONZ253" s="221"/>
      <c r="OOA253" s="221"/>
      <c r="OOB253" s="221"/>
      <c r="OOC253" s="221"/>
      <c r="OOD253" s="221"/>
      <c r="OOE253" s="221"/>
      <c r="OOF253" s="221"/>
      <c r="OOG253" s="221"/>
      <c r="OOH253" s="221"/>
      <c r="OOI253" s="221"/>
      <c r="OOJ253" s="221"/>
      <c r="OOK253" s="221"/>
      <c r="OOL253" s="221"/>
      <c r="OOM253" s="221"/>
      <c r="OON253" s="221"/>
      <c r="OOO253" s="221"/>
      <c r="OOP253" s="221"/>
      <c r="OOQ253" s="221"/>
      <c r="OOR253" s="221"/>
      <c r="OOS253" s="221"/>
      <c r="OOT253" s="221"/>
      <c r="OOU253" s="221"/>
      <c r="OOV253" s="221"/>
      <c r="OOW253" s="221"/>
      <c r="OOX253" s="221"/>
      <c r="OOY253" s="221"/>
      <c r="OOZ253" s="221"/>
      <c r="OPA253" s="221"/>
      <c r="OPB253" s="221"/>
      <c r="OPC253" s="221"/>
      <c r="OPD253" s="221"/>
      <c r="OPE253" s="221"/>
      <c r="OPF253" s="221"/>
      <c r="OPG253" s="221"/>
      <c r="OPH253" s="221"/>
      <c r="OPI253" s="221"/>
      <c r="OPJ253" s="221"/>
      <c r="OPK253" s="221"/>
      <c r="OPL253" s="221"/>
      <c r="OPM253" s="221"/>
      <c r="OPN253" s="221"/>
      <c r="OPO253" s="221"/>
      <c r="OPP253" s="221"/>
      <c r="OPQ253" s="221"/>
      <c r="OPR253" s="221"/>
      <c r="OPS253" s="221"/>
      <c r="OPT253" s="221"/>
      <c r="OPU253" s="221"/>
      <c r="OPV253" s="221"/>
      <c r="OPW253" s="221"/>
      <c r="OPX253" s="221"/>
      <c r="OPY253" s="221"/>
      <c r="OPZ253" s="221"/>
      <c r="OQA253" s="221"/>
      <c r="OQB253" s="221"/>
      <c r="OQC253" s="221"/>
      <c r="OQD253" s="221"/>
      <c r="OQE253" s="221"/>
      <c r="OQF253" s="221"/>
      <c r="OQG253" s="221"/>
      <c r="OQH253" s="221"/>
      <c r="OQI253" s="221"/>
      <c r="OQJ253" s="221"/>
      <c r="OQK253" s="221"/>
      <c r="OQL253" s="221"/>
      <c r="OQM253" s="221"/>
      <c r="OQN253" s="221"/>
      <c r="OQO253" s="221"/>
      <c r="OQP253" s="221"/>
      <c r="OQQ253" s="221"/>
      <c r="OQR253" s="221"/>
      <c r="OQS253" s="221"/>
      <c r="OQT253" s="221"/>
      <c r="OQU253" s="221"/>
      <c r="OQV253" s="221"/>
      <c r="OQW253" s="221"/>
      <c r="OQX253" s="221"/>
      <c r="OQY253" s="221"/>
      <c r="OQZ253" s="221"/>
      <c r="ORA253" s="221"/>
      <c r="ORB253" s="221"/>
      <c r="ORC253" s="221"/>
      <c r="ORD253" s="221"/>
      <c r="ORE253" s="221"/>
      <c r="ORF253" s="221"/>
      <c r="ORG253" s="221"/>
      <c r="ORH253" s="221"/>
      <c r="ORI253" s="221"/>
      <c r="ORJ253" s="221"/>
      <c r="ORK253" s="221"/>
      <c r="ORL253" s="221"/>
      <c r="ORM253" s="221"/>
      <c r="ORN253" s="221"/>
      <c r="ORO253" s="221"/>
      <c r="ORP253" s="221"/>
      <c r="ORQ253" s="221"/>
      <c r="ORR253" s="221"/>
      <c r="ORS253" s="221"/>
      <c r="ORT253" s="221"/>
      <c r="ORU253" s="221"/>
      <c r="ORV253" s="221"/>
      <c r="ORW253" s="221"/>
      <c r="ORX253" s="221"/>
      <c r="ORY253" s="221"/>
      <c r="ORZ253" s="221"/>
      <c r="OSA253" s="221"/>
      <c r="OSB253" s="221"/>
      <c r="OSC253" s="221"/>
      <c r="OSD253" s="221"/>
      <c r="OSE253" s="221"/>
      <c r="OSF253" s="221"/>
      <c r="OSG253" s="221"/>
      <c r="OSH253" s="221"/>
      <c r="OSI253" s="221"/>
      <c r="OSJ253" s="221"/>
      <c r="OSK253" s="221"/>
      <c r="OSL253" s="221"/>
      <c r="OSM253" s="221"/>
      <c r="OSN253" s="221"/>
      <c r="OSO253" s="221"/>
      <c r="OSP253" s="221"/>
      <c r="OSQ253" s="221"/>
      <c r="OSR253" s="221"/>
      <c r="OSS253" s="221"/>
      <c r="OST253" s="221"/>
      <c r="OSU253" s="221"/>
      <c r="OSV253" s="221"/>
      <c r="OSW253" s="221"/>
      <c r="OSX253" s="221"/>
      <c r="OSY253" s="221"/>
      <c r="OSZ253" s="221"/>
      <c r="OTA253" s="221"/>
      <c r="OTB253" s="221"/>
      <c r="OTC253" s="221"/>
      <c r="OTD253" s="221"/>
      <c r="OTE253" s="221"/>
      <c r="OTF253" s="221"/>
      <c r="OTG253" s="221"/>
      <c r="OTH253" s="221"/>
      <c r="OTI253" s="221"/>
      <c r="OTJ253" s="221"/>
      <c r="OTK253" s="221"/>
      <c r="OTL253" s="221"/>
      <c r="OTM253" s="221"/>
      <c r="OTN253" s="221"/>
      <c r="OTO253" s="221"/>
      <c r="OTP253" s="221"/>
      <c r="OTQ253" s="221"/>
      <c r="OTR253" s="221"/>
      <c r="OTS253" s="221"/>
      <c r="OTT253" s="221"/>
      <c r="OTU253" s="221"/>
      <c r="OTV253" s="221"/>
      <c r="OTW253" s="221"/>
      <c r="OTX253" s="221"/>
      <c r="OTY253" s="221"/>
      <c r="OTZ253" s="221"/>
      <c r="OUA253" s="221"/>
      <c r="OUB253" s="221"/>
      <c r="OUC253" s="221"/>
      <c r="OUD253" s="221"/>
      <c r="OUE253" s="221"/>
      <c r="OUF253" s="221"/>
      <c r="OUG253" s="221"/>
      <c r="OUH253" s="221"/>
      <c r="OUI253" s="221"/>
      <c r="OUJ253" s="221"/>
      <c r="OUK253" s="221"/>
      <c r="OUL253" s="221"/>
      <c r="OUM253" s="221"/>
      <c r="OUN253" s="221"/>
      <c r="OUO253" s="221"/>
      <c r="OUP253" s="221"/>
      <c r="OUQ253" s="221"/>
      <c r="OUR253" s="221"/>
      <c r="OUS253" s="221"/>
      <c r="OUT253" s="221"/>
      <c r="OUU253" s="221"/>
      <c r="OUV253" s="221"/>
      <c r="OUW253" s="221"/>
      <c r="OUX253" s="221"/>
      <c r="OUY253" s="221"/>
      <c r="OUZ253" s="221"/>
      <c r="OVA253" s="221"/>
      <c r="OVB253" s="221"/>
      <c r="OVC253" s="221"/>
      <c r="OVD253" s="221"/>
      <c r="OVE253" s="221"/>
      <c r="OVF253" s="221"/>
      <c r="OVG253" s="221"/>
      <c r="OVH253" s="221"/>
      <c r="OVI253" s="221"/>
      <c r="OVJ253" s="221"/>
      <c r="OVK253" s="221"/>
      <c r="OVL253" s="221"/>
      <c r="OVM253" s="221"/>
      <c r="OVN253" s="221"/>
      <c r="OVO253" s="221"/>
      <c r="OVP253" s="221"/>
      <c r="OVQ253" s="221"/>
      <c r="OVR253" s="221"/>
      <c r="OVS253" s="221"/>
      <c r="OVT253" s="221"/>
      <c r="OVU253" s="221"/>
      <c r="OVV253" s="221"/>
      <c r="OVW253" s="221"/>
      <c r="OVX253" s="221"/>
      <c r="OVY253" s="221"/>
      <c r="OVZ253" s="221"/>
      <c r="OWA253" s="221"/>
      <c r="OWB253" s="221"/>
      <c r="OWC253" s="221"/>
      <c r="OWD253" s="221"/>
      <c r="OWE253" s="221"/>
      <c r="OWF253" s="221"/>
      <c r="OWG253" s="221"/>
      <c r="OWH253" s="221"/>
      <c r="OWI253" s="221"/>
      <c r="OWJ253" s="221"/>
      <c r="OWK253" s="221"/>
      <c r="OWL253" s="221"/>
      <c r="OWM253" s="221"/>
      <c r="OWN253" s="221"/>
      <c r="OWO253" s="221"/>
      <c r="OWP253" s="221"/>
      <c r="OWQ253" s="221"/>
      <c r="OWR253" s="221"/>
      <c r="OWS253" s="221"/>
      <c r="OWT253" s="221"/>
      <c r="OWU253" s="221"/>
      <c r="OWV253" s="221"/>
      <c r="OWW253" s="221"/>
      <c r="OWX253" s="221"/>
      <c r="OWY253" s="221"/>
      <c r="OWZ253" s="221"/>
      <c r="OXA253" s="221"/>
      <c r="OXB253" s="221"/>
      <c r="OXC253" s="221"/>
      <c r="OXD253" s="221"/>
      <c r="OXE253" s="221"/>
      <c r="OXF253" s="221"/>
      <c r="OXG253" s="221"/>
      <c r="OXH253" s="221"/>
      <c r="OXI253" s="221"/>
      <c r="OXJ253" s="221"/>
      <c r="OXK253" s="221"/>
      <c r="OXL253" s="221"/>
      <c r="OXM253" s="221"/>
      <c r="OXN253" s="221"/>
      <c r="OXO253" s="221"/>
      <c r="OXP253" s="221"/>
      <c r="OXQ253" s="221"/>
      <c r="OXR253" s="221"/>
      <c r="OXS253" s="221"/>
      <c r="OXT253" s="221"/>
      <c r="OXU253" s="221"/>
      <c r="OXV253" s="221"/>
      <c r="OXW253" s="221"/>
      <c r="OXX253" s="221"/>
      <c r="OXY253" s="221"/>
      <c r="OXZ253" s="221"/>
      <c r="OYA253" s="221"/>
      <c r="OYB253" s="221"/>
      <c r="OYC253" s="221"/>
      <c r="OYD253" s="221"/>
      <c r="OYE253" s="221"/>
      <c r="OYF253" s="221"/>
      <c r="OYG253" s="221"/>
      <c r="OYH253" s="221"/>
      <c r="OYI253" s="221"/>
      <c r="OYJ253" s="221"/>
      <c r="OYK253" s="221"/>
      <c r="OYL253" s="221"/>
      <c r="OYM253" s="221"/>
      <c r="OYN253" s="221"/>
      <c r="OYO253" s="221"/>
      <c r="OYP253" s="221"/>
      <c r="OYQ253" s="221"/>
      <c r="OYR253" s="221"/>
      <c r="OYS253" s="221"/>
      <c r="OYT253" s="221"/>
      <c r="OYU253" s="221"/>
      <c r="OYV253" s="221"/>
      <c r="OYW253" s="221"/>
      <c r="OYX253" s="221"/>
      <c r="OYY253" s="221"/>
      <c r="OYZ253" s="221"/>
      <c r="OZA253" s="221"/>
      <c r="OZB253" s="221"/>
      <c r="OZC253" s="221"/>
      <c r="OZD253" s="221"/>
      <c r="OZE253" s="221"/>
      <c r="OZF253" s="221"/>
      <c r="OZG253" s="221"/>
      <c r="OZH253" s="221"/>
      <c r="OZI253" s="221"/>
      <c r="OZJ253" s="221"/>
      <c r="OZK253" s="221"/>
      <c r="OZL253" s="221"/>
      <c r="OZM253" s="221"/>
      <c r="OZN253" s="221"/>
      <c r="OZO253" s="221"/>
      <c r="OZP253" s="221"/>
      <c r="OZQ253" s="221"/>
      <c r="OZR253" s="221"/>
      <c r="OZS253" s="221"/>
      <c r="OZT253" s="221"/>
      <c r="OZU253" s="221"/>
      <c r="OZV253" s="221"/>
      <c r="OZW253" s="221"/>
      <c r="OZX253" s="221"/>
      <c r="OZY253" s="221"/>
      <c r="OZZ253" s="221"/>
      <c r="PAA253" s="221"/>
      <c r="PAB253" s="221"/>
      <c r="PAC253" s="221"/>
      <c r="PAD253" s="221"/>
      <c r="PAE253" s="221"/>
      <c r="PAF253" s="221"/>
      <c r="PAG253" s="221"/>
      <c r="PAH253" s="221"/>
      <c r="PAI253" s="221"/>
      <c r="PAJ253" s="221"/>
      <c r="PAK253" s="221"/>
      <c r="PAL253" s="221"/>
      <c r="PAM253" s="221"/>
      <c r="PAN253" s="221"/>
      <c r="PAO253" s="221"/>
      <c r="PAP253" s="221"/>
      <c r="PAQ253" s="221"/>
      <c r="PAR253" s="221"/>
      <c r="PAS253" s="221"/>
      <c r="PAT253" s="221"/>
      <c r="PAU253" s="221"/>
      <c r="PAV253" s="221"/>
      <c r="PAW253" s="221"/>
      <c r="PAX253" s="221"/>
      <c r="PAY253" s="221"/>
      <c r="PAZ253" s="221"/>
      <c r="PBA253" s="221"/>
      <c r="PBB253" s="221"/>
      <c r="PBC253" s="221"/>
      <c r="PBD253" s="221"/>
      <c r="PBE253" s="221"/>
      <c r="PBF253" s="221"/>
      <c r="PBG253" s="221"/>
      <c r="PBH253" s="221"/>
      <c r="PBI253" s="221"/>
      <c r="PBJ253" s="221"/>
      <c r="PBK253" s="221"/>
      <c r="PBL253" s="221"/>
      <c r="PBM253" s="221"/>
      <c r="PBN253" s="221"/>
      <c r="PBO253" s="221"/>
      <c r="PBP253" s="221"/>
      <c r="PBQ253" s="221"/>
      <c r="PBR253" s="221"/>
      <c r="PBS253" s="221"/>
      <c r="PBT253" s="221"/>
      <c r="PBU253" s="221"/>
      <c r="PBV253" s="221"/>
      <c r="PBW253" s="221"/>
      <c r="PBX253" s="221"/>
      <c r="PBY253" s="221"/>
      <c r="PBZ253" s="221"/>
      <c r="PCA253" s="221"/>
      <c r="PCB253" s="221"/>
      <c r="PCC253" s="221"/>
      <c r="PCD253" s="221"/>
      <c r="PCE253" s="221"/>
      <c r="PCF253" s="221"/>
      <c r="PCG253" s="221"/>
      <c r="PCH253" s="221"/>
      <c r="PCI253" s="221"/>
      <c r="PCJ253" s="221"/>
      <c r="PCK253" s="221"/>
      <c r="PCL253" s="221"/>
      <c r="PCM253" s="221"/>
      <c r="PCN253" s="221"/>
      <c r="PCO253" s="221"/>
      <c r="PCP253" s="221"/>
      <c r="PCQ253" s="221"/>
      <c r="PCR253" s="221"/>
      <c r="PCS253" s="221"/>
      <c r="PCT253" s="221"/>
      <c r="PCU253" s="221"/>
      <c r="PCV253" s="221"/>
      <c r="PCW253" s="221"/>
      <c r="PCX253" s="221"/>
      <c r="PCY253" s="221"/>
      <c r="PCZ253" s="221"/>
      <c r="PDA253" s="221"/>
      <c r="PDB253" s="221"/>
      <c r="PDC253" s="221"/>
      <c r="PDD253" s="221"/>
      <c r="PDE253" s="221"/>
      <c r="PDF253" s="221"/>
      <c r="PDG253" s="221"/>
      <c r="PDH253" s="221"/>
      <c r="PDI253" s="221"/>
      <c r="PDJ253" s="221"/>
      <c r="PDK253" s="221"/>
      <c r="PDL253" s="221"/>
      <c r="PDM253" s="221"/>
      <c r="PDN253" s="221"/>
      <c r="PDO253" s="221"/>
      <c r="PDP253" s="221"/>
      <c r="PDQ253" s="221"/>
      <c r="PDR253" s="221"/>
      <c r="PDS253" s="221"/>
      <c r="PDT253" s="221"/>
      <c r="PDU253" s="221"/>
      <c r="PDV253" s="221"/>
      <c r="PDW253" s="221"/>
      <c r="PDX253" s="221"/>
      <c r="PDY253" s="221"/>
      <c r="PDZ253" s="221"/>
      <c r="PEA253" s="221"/>
      <c r="PEB253" s="221"/>
      <c r="PEC253" s="221"/>
      <c r="PED253" s="221"/>
      <c r="PEE253" s="221"/>
      <c r="PEF253" s="221"/>
      <c r="PEG253" s="221"/>
      <c r="PEH253" s="221"/>
      <c r="PEI253" s="221"/>
      <c r="PEJ253" s="221"/>
      <c r="PEK253" s="221"/>
      <c r="PEL253" s="221"/>
      <c r="PEM253" s="221"/>
      <c r="PEN253" s="221"/>
      <c r="PEO253" s="221"/>
      <c r="PEP253" s="221"/>
      <c r="PEQ253" s="221"/>
      <c r="PER253" s="221"/>
      <c r="PES253" s="221"/>
      <c r="PET253" s="221"/>
      <c r="PEU253" s="221"/>
      <c r="PEV253" s="221"/>
      <c r="PEW253" s="221"/>
      <c r="PEX253" s="221"/>
      <c r="PEY253" s="221"/>
      <c r="PEZ253" s="221"/>
      <c r="PFA253" s="221"/>
      <c r="PFB253" s="221"/>
      <c r="PFC253" s="221"/>
      <c r="PFD253" s="221"/>
      <c r="PFE253" s="221"/>
      <c r="PFF253" s="221"/>
      <c r="PFG253" s="221"/>
      <c r="PFH253" s="221"/>
      <c r="PFI253" s="221"/>
      <c r="PFJ253" s="221"/>
      <c r="PFK253" s="221"/>
      <c r="PFL253" s="221"/>
      <c r="PFM253" s="221"/>
      <c r="PFN253" s="221"/>
      <c r="PFO253" s="221"/>
      <c r="PFP253" s="221"/>
      <c r="PFQ253" s="221"/>
      <c r="PFR253" s="221"/>
      <c r="PFS253" s="221"/>
      <c r="PFT253" s="221"/>
      <c r="PFU253" s="221"/>
      <c r="PFV253" s="221"/>
      <c r="PFW253" s="221"/>
      <c r="PFX253" s="221"/>
      <c r="PFY253" s="221"/>
      <c r="PFZ253" s="221"/>
      <c r="PGA253" s="221"/>
      <c r="PGB253" s="221"/>
      <c r="PGC253" s="221"/>
      <c r="PGD253" s="221"/>
      <c r="PGE253" s="221"/>
      <c r="PGF253" s="221"/>
      <c r="PGG253" s="221"/>
      <c r="PGH253" s="221"/>
      <c r="PGI253" s="221"/>
      <c r="PGJ253" s="221"/>
      <c r="PGK253" s="221"/>
      <c r="PGL253" s="221"/>
      <c r="PGM253" s="221"/>
      <c r="PGN253" s="221"/>
      <c r="PGO253" s="221"/>
      <c r="PGP253" s="221"/>
      <c r="PGQ253" s="221"/>
      <c r="PGR253" s="221"/>
      <c r="PGS253" s="221"/>
      <c r="PGT253" s="221"/>
      <c r="PGU253" s="221"/>
      <c r="PGV253" s="221"/>
      <c r="PGW253" s="221"/>
      <c r="PGX253" s="221"/>
      <c r="PGY253" s="221"/>
      <c r="PGZ253" s="221"/>
      <c r="PHA253" s="221"/>
      <c r="PHB253" s="221"/>
      <c r="PHC253" s="221"/>
      <c r="PHD253" s="221"/>
      <c r="PHE253" s="221"/>
      <c r="PHF253" s="221"/>
      <c r="PHG253" s="221"/>
      <c r="PHH253" s="221"/>
      <c r="PHI253" s="221"/>
      <c r="PHJ253" s="221"/>
      <c r="PHK253" s="221"/>
      <c r="PHL253" s="221"/>
      <c r="PHM253" s="221"/>
      <c r="PHN253" s="221"/>
      <c r="PHO253" s="221"/>
      <c r="PHP253" s="221"/>
      <c r="PHQ253" s="221"/>
      <c r="PHR253" s="221"/>
      <c r="PHS253" s="221"/>
      <c r="PHT253" s="221"/>
      <c r="PHU253" s="221"/>
      <c r="PHV253" s="221"/>
      <c r="PHW253" s="221"/>
      <c r="PHX253" s="221"/>
      <c r="PHY253" s="221"/>
      <c r="PHZ253" s="221"/>
      <c r="PIA253" s="221"/>
      <c r="PIB253" s="221"/>
      <c r="PIC253" s="221"/>
      <c r="PID253" s="221"/>
      <c r="PIE253" s="221"/>
      <c r="PIF253" s="221"/>
      <c r="PIG253" s="221"/>
      <c r="PIH253" s="221"/>
      <c r="PII253" s="221"/>
      <c r="PIJ253" s="221"/>
      <c r="PIK253" s="221"/>
      <c r="PIL253" s="221"/>
      <c r="PIM253" s="221"/>
      <c r="PIN253" s="221"/>
      <c r="PIO253" s="221"/>
      <c r="PIP253" s="221"/>
      <c r="PIQ253" s="221"/>
      <c r="PIR253" s="221"/>
      <c r="PIS253" s="221"/>
      <c r="PIT253" s="221"/>
      <c r="PIU253" s="221"/>
      <c r="PIV253" s="221"/>
      <c r="PIW253" s="221"/>
      <c r="PIX253" s="221"/>
      <c r="PIY253" s="221"/>
      <c r="PIZ253" s="221"/>
      <c r="PJA253" s="221"/>
      <c r="PJB253" s="221"/>
      <c r="PJC253" s="221"/>
      <c r="PJD253" s="221"/>
      <c r="PJE253" s="221"/>
      <c r="PJF253" s="221"/>
      <c r="PJG253" s="221"/>
      <c r="PJH253" s="221"/>
      <c r="PJI253" s="221"/>
      <c r="PJJ253" s="221"/>
      <c r="PJK253" s="221"/>
      <c r="PJL253" s="221"/>
      <c r="PJM253" s="221"/>
      <c r="PJN253" s="221"/>
      <c r="PJO253" s="221"/>
      <c r="PJP253" s="221"/>
      <c r="PJQ253" s="221"/>
      <c r="PJR253" s="221"/>
      <c r="PJS253" s="221"/>
      <c r="PJT253" s="221"/>
      <c r="PJU253" s="221"/>
      <c r="PJV253" s="221"/>
      <c r="PJW253" s="221"/>
      <c r="PJX253" s="221"/>
      <c r="PJY253" s="221"/>
      <c r="PJZ253" s="221"/>
      <c r="PKA253" s="221"/>
      <c r="PKB253" s="221"/>
      <c r="PKC253" s="221"/>
      <c r="PKD253" s="221"/>
      <c r="PKE253" s="221"/>
      <c r="PKF253" s="221"/>
      <c r="PKG253" s="221"/>
      <c r="PKH253" s="221"/>
      <c r="PKI253" s="221"/>
      <c r="PKJ253" s="221"/>
      <c r="PKK253" s="221"/>
      <c r="PKL253" s="221"/>
      <c r="PKM253" s="221"/>
      <c r="PKN253" s="221"/>
      <c r="PKO253" s="221"/>
      <c r="PKP253" s="221"/>
      <c r="PKQ253" s="221"/>
      <c r="PKR253" s="221"/>
      <c r="PKS253" s="221"/>
      <c r="PKT253" s="221"/>
      <c r="PKU253" s="221"/>
      <c r="PKV253" s="221"/>
      <c r="PKW253" s="221"/>
      <c r="PKX253" s="221"/>
      <c r="PKY253" s="221"/>
      <c r="PKZ253" s="221"/>
      <c r="PLA253" s="221"/>
      <c r="PLB253" s="221"/>
      <c r="PLC253" s="221"/>
      <c r="PLD253" s="221"/>
      <c r="PLE253" s="221"/>
      <c r="PLF253" s="221"/>
      <c r="PLG253" s="221"/>
      <c r="PLH253" s="221"/>
      <c r="PLI253" s="221"/>
      <c r="PLJ253" s="221"/>
      <c r="PLK253" s="221"/>
      <c r="PLL253" s="221"/>
      <c r="PLM253" s="221"/>
      <c r="PLN253" s="221"/>
      <c r="PLO253" s="221"/>
      <c r="PLP253" s="221"/>
      <c r="PLQ253" s="221"/>
      <c r="PLR253" s="221"/>
      <c r="PLS253" s="221"/>
      <c r="PLT253" s="221"/>
      <c r="PLU253" s="221"/>
      <c r="PLV253" s="221"/>
      <c r="PLW253" s="221"/>
      <c r="PLX253" s="221"/>
      <c r="PLY253" s="221"/>
      <c r="PLZ253" s="221"/>
      <c r="PMA253" s="221"/>
      <c r="PMB253" s="221"/>
      <c r="PMC253" s="221"/>
      <c r="PMD253" s="221"/>
      <c r="PME253" s="221"/>
      <c r="PMF253" s="221"/>
      <c r="PMG253" s="221"/>
      <c r="PMH253" s="221"/>
      <c r="PMI253" s="221"/>
      <c r="PMJ253" s="221"/>
      <c r="PMK253" s="221"/>
      <c r="PML253" s="221"/>
      <c r="PMM253" s="221"/>
      <c r="PMN253" s="221"/>
      <c r="PMO253" s="221"/>
      <c r="PMP253" s="221"/>
      <c r="PMQ253" s="221"/>
      <c r="PMR253" s="221"/>
      <c r="PMS253" s="221"/>
      <c r="PMT253" s="221"/>
      <c r="PMU253" s="221"/>
      <c r="PMV253" s="221"/>
      <c r="PMW253" s="221"/>
      <c r="PMX253" s="221"/>
      <c r="PMY253" s="221"/>
      <c r="PMZ253" s="221"/>
      <c r="PNA253" s="221"/>
      <c r="PNB253" s="221"/>
      <c r="PNC253" s="221"/>
      <c r="PND253" s="221"/>
      <c r="PNE253" s="221"/>
      <c r="PNF253" s="221"/>
      <c r="PNG253" s="221"/>
      <c r="PNH253" s="221"/>
      <c r="PNI253" s="221"/>
      <c r="PNJ253" s="221"/>
      <c r="PNK253" s="221"/>
      <c r="PNL253" s="221"/>
      <c r="PNM253" s="221"/>
      <c r="PNN253" s="221"/>
      <c r="PNO253" s="221"/>
      <c r="PNP253" s="221"/>
      <c r="PNQ253" s="221"/>
      <c r="PNR253" s="221"/>
      <c r="PNS253" s="221"/>
      <c r="PNT253" s="221"/>
      <c r="PNU253" s="221"/>
      <c r="PNV253" s="221"/>
      <c r="PNW253" s="221"/>
      <c r="PNX253" s="221"/>
      <c r="PNY253" s="221"/>
      <c r="PNZ253" s="221"/>
      <c r="POA253" s="221"/>
      <c r="POB253" s="221"/>
      <c r="POC253" s="221"/>
      <c r="POD253" s="221"/>
      <c r="POE253" s="221"/>
      <c r="POF253" s="221"/>
      <c r="POG253" s="221"/>
      <c r="POH253" s="221"/>
      <c r="POI253" s="221"/>
      <c r="POJ253" s="221"/>
      <c r="POK253" s="221"/>
      <c r="POL253" s="221"/>
      <c r="POM253" s="221"/>
      <c r="PON253" s="221"/>
      <c r="POO253" s="221"/>
      <c r="POP253" s="221"/>
      <c r="POQ253" s="221"/>
      <c r="POR253" s="221"/>
      <c r="POS253" s="221"/>
      <c r="POT253" s="221"/>
      <c r="POU253" s="221"/>
      <c r="POV253" s="221"/>
      <c r="POW253" s="221"/>
      <c r="POX253" s="221"/>
      <c r="POY253" s="221"/>
      <c r="POZ253" s="221"/>
      <c r="PPA253" s="221"/>
      <c r="PPB253" s="221"/>
      <c r="PPC253" s="221"/>
      <c r="PPD253" s="221"/>
      <c r="PPE253" s="221"/>
      <c r="PPF253" s="221"/>
      <c r="PPG253" s="221"/>
      <c r="PPH253" s="221"/>
      <c r="PPI253" s="221"/>
      <c r="PPJ253" s="221"/>
      <c r="PPK253" s="221"/>
      <c r="PPL253" s="221"/>
      <c r="PPM253" s="221"/>
      <c r="PPN253" s="221"/>
      <c r="PPO253" s="221"/>
      <c r="PPP253" s="221"/>
      <c r="PPQ253" s="221"/>
      <c r="PPR253" s="221"/>
      <c r="PPS253" s="221"/>
      <c r="PPT253" s="221"/>
      <c r="PPU253" s="221"/>
      <c r="PPV253" s="221"/>
      <c r="PPW253" s="221"/>
      <c r="PPX253" s="221"/>
      <c r="PPY253" s="221"/>
      <c r="PPZ253" s="221"/>
      <c r="PQA253" s="221"/>
      <c r="PQB253" s="221"/>
      <c r="PQC253" s="221"/>
      <c r="PQD253" s="221"/>
      <c r="PQE253" s="221"/>
      <c r="PQF253" s="221"/>
      <c r="PQG253" s="221"/>
      <c r="PQH253" s="221"/>
      <c r="PQI253" s="221"/>
      <c r="PQJ253" s="221"/>
      <c r="PQK253" s="221"/>
      <c r="PQL253" s="221"/>
      <c r="PQM253" s="221"/>
      <c r="PQN253" s="221"/>
      <c r="PQO253" s="221"/>
      <c r="PQP253" s="221"/>
      <c r="PQQ253" s="221"/>
      <c r="PQR253" s="221"/>
      <c r="PQS253" s="221"/>
      <c r="PQT253" s="221"/>
      <c r="PQU253" s="221"/>
      <c r="PQV253" s="221"/>
      <c r="PQW253" s="221"/>
      <c r="PQX253" s="221"/>
      <c r="PQY253" s="221"/>
      <c r="PQZ253" s="221"/>
      <c r="PRA253" s="221"/>
      <c r="PRB253" s="221"/>
      <c r="PRC253" s="221"/>
      <c r="PRD253" s="221"/>
      <c r="PRE253" s="221"/>
      <c r="PRF253" s="221"/>
      <c r="PRG253" s="221"/>
      <c r="PRH253" s="221"/>
      <c r="PRI253" s="221"/>
      <c r="PRJ253" s="221"/>
      <c r="PRK253" s="221"/>
      <c r="PRL253" s="221"/>
      <c r="PRM253" s="221"/>
      <c r="PRN253" s="221"/>
      <c r="PRO253" s="221"/>
      <c r="PRP253" s="221"/>
      <c r="PRQ253" s="221"/>
      <c r="PRR253" s="221"/>
      <c r="PRS253" s="221"/>
      <c r="PRT253" s="221"/>
      <c r="PRU253" s="221"/>
      <c r="PRV253" s="221"/>
      <c r="PRW253" s="221"/>
      <c r="PRX253" s="221"/>
      <c r="PRY253" s="221"/>
      <c r="PRZ253" s="221"/>
      <c r="PSA253" s="221"/>
      <c r="PSB253" s="221"/>
      <c r="PSC253" s="221"/>
      <c r="PSD253" s="221"/>
      <c r="PSE253" s="221"/>
      <c r="PSF253" s="221"/>
      <c r="PSG253" s="221"/>
      <c r="PSH253" s="221"/>
      <c r="PSI253" s="221"/>
      <c r="PSJ253" s="221"/>
      <c r="PSK253" s="221"/>
      <c r="PSL253" s="221"/>
      <c r="PSM253" s="221"/>
      <c r="PSN253" s="221"/>
      <c r="PSO253" s="221"/>
      <c r="PSP253" s="221"/>
      <c r="PSQ253" s="221"/>
      <c r="PSR253" s="221"/>
      <c r="PSS253" s="221"/>
      <c r="PST253" s="221"/>
      <c r="PSU253" s="221"/>
      <c r="PSV253" s="221"/>
      <c r="PSW253" s="221"/>
      <c r="PSX253" s="221"/>
      <c r="PSY253" s="221"/>
      <c r="PSZ253" s="221"/>
      <c r="PTA253" s="221"/>
      <c r="PTB253" s="221"/>
      <c r="PTC253" s="221"/>
      <c r="PTD253" s="221"/>
      <c r="PTE253" s="221"/>
      <c r="PTF253" s="221"/>
      <c r="PTG253" s="221"/>
      <c r="PTH253" s="221"/>
      <c r="PTI253" s="221"/>
      <c r="PTJ253" s="221"/>
      <c r="PTK253" s="221"/>
      <c r="PTL253" s="221"/>
      <c r="PTM253" s="221"/>
      <c r="PTN253" s="221"/>
      <c r="PTO253" s="221"/>
      <c r="PTP253" s="221"/>
      <c r="PTQ253" s="221"/>
      <c r="PTR253" s="221"/>
      <c r="PTS253" s="221"/>
      <c r="PTT253" s="221"/>
      <c r="PTU253" s="221"/>
      <c r="PTV253" s="221"/>
      <c r="PTW253" s="221"/>
      <c r="PTX253" s="221"/>
      <c r="PTY253" s="221"/>
      <c r="PTZ253" s="221"/>
      <c r="PUA253" s="221"/>
      <c r="PUB253" s="221"/>
      <c r="PUC253" s="221"/>
      <c r="PUD253" s="221"/>
      <c r="PUE253" s="221"/>
      <c r="PUF253" s="221"/>
      <c r="PUG253" s="221"/>
      <c r="PUH253" s="221"/>
      <c r="PUI253" s="221"/>
      <c r="PUJ253" s="221"/>
      <c r="PUK253" s="221"/>
      <c r="PUL253" s="221"/>
      <c r="PUM253" s="221"/>
      <c r="PUN253" s="221"/>
      <c r="PUO253" s="221"/>
      <c r="PUP253" s="221"/>
      <c r="PUQ253" s="221"/>
      <c r="PUR253" s="221"/>
      <c r="PUS253" s="221"/>
      <c r="PUT253" s="221"/>
      <c r="PUU253" s="221"/>
      <c r="PUV253" s="221"/>
      <c r="PUW253" s="221"/>
      <c r="PUX253" s="221"/>
      <c r="PUY253" s="221"/>
      <c r="PUZ253" s="221"/>
      <c r="PVA253" s="221"/>
      <c r="PVB253" s="221"/>
      <c r="PVC253" s="221"/>
      <c r="PVD253" s="221"/>
      <c r="PVE253" s="221"/>
      <c r="PVF253" s="221"/>
      <c r="PVG253" s="221"/>
      <c r="PVH253" s="221"/>
      <c r="PVI253" s="221"/>
      <c r="PVJ253" s="221"/>
      <c r="PVK253" s="221"/>
      <c r="PVL253" s="221"/>
      <c r="PVM253" s="221"/>
      <c r="PVN253" s="221"/>
      <c r="PVO253" s="221"/>
      <c r="PVP253" s="221"/>
      <c r="PVQ253" s="221"/>
      <c r="PVR253" s="221"/>
      <c r="PVS253" s="221"/>
      <c r="PVT253" s="221"/>
      <c r="PVU253" s="221"/>
      <c r="PVV253" s="221"/>
      <c r="PVW253" s="221"/>
      <c r="PVX253" s="221"/>
      <c r="PVY253" s="221"/>
      <c r="PVZ253" s="221"/>
      <c r="PWA253" s="221"/>
      <c r="PWB253" s="221"/>
      <c r="PWC253" s="221"/>
      <c r="PWD253" s="221"/>
      <c r="PWE253" s="221"/>
      <c r="PWF253" s="221"/>
      <c r="PWG253" s="221"/>
      <c r="PWH253" s="221"/>
      <c r="PWI253" s="221"/>
      <c r="PWJ253" s="221"/>
      <c r="PWK253" s="221"/>
      <c r="PWL253" s="221"/>
      <c r="PWM253" s="221"/>
      <c r="PWN253" s="221"/>
      <c r="PWO253" s="221"/>
      <c r="PWP253" s="221"/>
      <c r="PWQ253" s="221"/>
      <c r="PWR253" s="221"/>
      <c r="PWS253" s="221"/>
      <c r="PWT253" s="221"/>
      <c r="PWU253" s="221"/>
      <c r="PWV253" s="221"/>
      <c r="PWW253" s="221"/>
      <c r="PWX253" s="221"/>
      <c r="PWY253" s="221"/>
      <c r="PWZ253" s="221"/>
      <c r="PXA253" s="221"/>
      <c r="PXB253" s="221"/>
      <c r="PXC253" s="221"/>
      <c r="PXD253" s="221"/>
      <c r="PXE253" s="221"/>
      <c r="PXF253" s="221"/>
      <c r="PXG253" s="221"/>
      <c r="PXH253" s="221"/>
      <c r="PXI253" s="221"/>
      <c r="PXJ253" s="221"/>
      <c r="PXK253" s="221"/>
      <c r="PXL253" s="221"/>
      <c r="PXM253" s="221"/>
      <c r="PXN253" s="221"/>
      <c r="PXO253" s="221"/>
      <c r="PXP253" s="221"/>
      <c r="PXQ253" s="221"/>
      <c r="PXR253" s="221"/>
      <c r="PXS253" s="221"/>
      <c r="PXT253" s="221"/>
      <c r="PXU253" s="221"/>
      <c r="PXV253" s="221"/>
      <c r="PXW253" s="221"/>
      <c r="PXX253" s="221"/>
      <c r="PXY253" s="221"/>
      <c r="PXZ253" s="221"/>
      <c r="PYA253" s="221"/>
      <c r="PYB253" s="221"/>
      <c r="PYC253" s="221"/>
      <c r="PYD253" s="221"/>
      <c r="PYE253" s="221"/>
      <c r="PYF253" s="221"/>
      <c r="PYG253" s="221"/>
      <c r="PYH253" s="221"/>
      <c r="PYI253" s="221"/>
      <c r="PYJ253" s="221"/>
      <c r="PYK253" s="221"/>
      <c r="PYL253" s="221"/>
      <c r="PYM253" s="221"/>
      <c r="PYN253" s="221"/>
      <c r="PYO253" s="221"/>
      <c r="PYP253" s="221"/>
      <c r="PYQ253" s="221"/>
      <c r="PYR253" s="221"/>
      <c r="PYS253" s="221"/>
      <c r="PYT253" s="221"/>
      <c r="PYU253" s="221"/>
      <c r="PYV253" s="221"/>
      <c r="PYW253" s="221"/>
      <c r="PYX253" s="221"/>
      <c r="PYY253" s="221"/>
      <c r="PYZ253" s="221"/>
      <c r="PZA253" s="221"/>
      <c r="PZB253" s="221"/>
      <c r="PZC253" s="221"/>
      <c r="PZD253" s="221"/>
      <c r="PZE253" s="221"/>
      <c r="PZF253" s="221"/>
      <c r="PZG253" s="221"/>
      <c r="PZH253" s="221"/>
      <c r="PZI253" s="221"/>
      <c r="PZJ253" s="221"/>
      <c r="PZK253" s="221"/>
      <c r="PZL253" s="221"/>
      <c r="PZM253" s="221"/>
      <c r="PZN253" s="221"/>
      <c r="PZO253" s="221"/>
      <c r="PZP253" s="221"/>
      <c r="PZQ253" s="221"/>
      <c r="PZR253" s="221"/>
      <c r="PZS253" s="221"/>
      <c r="PZT253" s="221"/>
      <c r="PZU253" s="221"/>
      <c r="PZV253" s="221"/>
      <c r="PZW253" s="221"/>
      <c r="PZX253" s="221"/>
      <c r="PZY253" s="221"/>
      <c r="PZZ253" s="221"/>
      <c r="QAA253" s="221"/>
      <c r="QAB253" s="221"/>
      <c r="QAC253" s="221"/>
      <c r="QAD253" s="221"/>
      <c r="QAE253" s="221"/>
      <c r="QAF253" s="221"/>
      <c r="QAG253" s="221"/>
      <c r="QAH253" s="221"/>
      <c r="QAI253" s="221"/>
      <c r="QAJ253" s="221"/>
      <c r="QAK253" s="221"/>
      <c r="QAL253" s="221"/>
      <c r="QAM253" s="221"/>
      <c r="QAN253" s="221"/>
      <c r="QAO253" s="221"/>
      <c r="QAP253" s="221"/>
      <c r="QAQ253" s="221"/>
      <c r="QAR253" s="221"/>
      <c r="QAS253" s="221"/>
      <c r="QAT253" s="221"/>
      <c r="QAU253" s="221"/>
      <c r="QAV253" s="221"/>
      <c r="QAW253" s="221"/>
      <c r="QAX253" s="221"/>
      <c r="QAY253" s="221"/>
      <c r="QAZ253" s="221"/>
      <c r="QBA253" s="221"/>
      <c r="QBB253" s="221"/>
      <c r="QBC253" s="221"/>
      <c r="QBD253" s="221"/>
      <c r="QBE253" s="221"/>
      <c r="QBF253" s="221"/>
      <c r="QBG253" s="221"/>
      <c r="QBH253" s="221"/>
      <c r="QBI253" s="221"/>
      <c r="QBJ253" s="221"/>
      <c r="QBK253" s="221"/>
      <c r="QBL253" s="221"/>
      <c r="QBM253" s="221"/>
      <c r="QBN253" s="221"/>
      <c r="QBO253" s="221"/>
      <c r="QBP253" s="221"/>
      <c r="QBQ253" s="221"/>
      <c r="QBR253" s="221"/>
      <c r="QBS253" s="221"/>
      <c r="QBT253" s="221"/>
      <c r="QBU253" s="221"/>
      <c r="QBV253" s="221"/>
      <c r="QBW253" s="221"/>
      <c r="QBX253" s="221"/>
      <c r="QBY253" s="221"/>
      <c r="QBZ253" s="221"/>
      <c r="QCA253" s="221"/>
      <c r="QCB253" s="221"/>
      <c r="QCC253" s="221"/>
      <c r="QCD253" s="221"/>
      <c r="QCE253" s="221"/>
      <c r="QCF253" s="221"/>
      <c r="QCG253" s="221"/>
      <c r="QCH253" s="221"/>
      <c r="QCI253" s="221"/>
      <c r="QCJ253" s="221"/>
      <c r="QCK253" s="221"/>
      <c r="QCL253" s="221"/>
      <c r="QCM253" s="221"/>
      <c r="QCN253" s="221"/>
      <c r="QCO253" s="221"/>
      <c r="QCP253" s="221"/>
      <c r="QCQ253" s="221"/>
      <c r="QCR253" s="221"/>
      <c r="QCS253" s="221"/>
      <c r="QCT253" s="221"/>
      <c r="QCU253" s="221"/>
      <c r="QCV253" s="221"/>
      <c r="QCW253" s="221"/>
      <c r="QCX253" s="221"/>
      <c r="QCY253" s="221"/>
      <c r="QCZ253" s="221"/>
      <c r="QDA253" s="221"/>
      <c r="QDB253" s="221"/>
      <c r="QDC253" s="221"/>
      <c r="QDD253" s="221"/>
      <c r="QDE253" s="221"/>
      <c r="QDF253" s="221"/>
      <c r="QDG253" s="221"/>
      <c r="QDH253" s="221"/>
      <c r="QDI253" s="221"/>
      <c r="QDJ253" s="221"/>
      <c r="QDK253" s="221"/>
      <c r="QDL253" s="221"/>
      <c r="QDM253" s="221"/>
      <c r="QDN253" s="221"/>
      <c r="QDO253" s="221"/>
      <c r="QDP253" s="221"/>
      <c r="QDQ253" s="221"/>
      <c r="QDR253" s="221"/>
      <c r="QDS253" s="221"/>
      <c r="QDT253" s="221"/>
      <c r="QDU253" s="221"/>
      <c r="QDV253" s="221"/>
      <c r="QDW253" s="221"/>
      <c r="QDX253" s="221"/>
      <c r="QDY253" s="221"/>
      <c r="QDZ253" s="221"/>
      <c r="QEA253" s="221"/>
      <c r="QEB253" s="221"/>
      <c r="QEC253" s="221"/>
      <c r="QED253" s="221"/>
      <c r="QEE253" s="221"/>
      <c r="QEF253" s="221"/>
      <c r="QEG253" s="221"/>
      <c r="QEH253" s="221"/>
      <c r="QEI253" s="221"/>
      <c r="QEJ253" s="221"/>
      <c r="QEK253" s="221"/>
      <c r="QEL253" s="221"/>
      <c r="QEM253" s="221"/>
      <c r="QEN253" s="221"/>
      <c r="QEO253" s="221"/>
      <c r="QEP253" s="221"/>
      <c r="QEQ253" s="221"/>
      <c r="QER253" s="221"/>
      <c r="QES253" s="221"/>
      <c r="QET253" s="221"/>
      <c r="QEU253" s="221"/>
      <c r="QEV253" s="221"/>
      <c r="QEW253" s="221"/>
      <c r="QEX253" s="221"/>
      <c r="QEY253" s="221"/>
      <c r="QEZ253" s="221"/>
      <c r="QFA253" s="221"/>
      <c r="QFB253" s="221"/>
      <c r="QFC253" s="221"/>
      <c r="QFD253" s="221"/>
      <c r="QFE253" s="221"/>
      <c r="QFF253" s="221"/>
      <c r="QFG253" s="221"/>
      <c r="QFH253" s="221"/>
      <c r="QFI253" s="221"/>
      <c r="QFJ253" s="221"/>
      <c r="QFK253" s="221"/>
      <c r="QFL253" s="221"/>
      <c r="QFM253" s="221"/>
      <c r="QFN253" s="221"/>
      <c r="QFO253" s="221"/>
      <c r="QFP253" s="221"/>
      <c r="QFQ253" s="221"/>
      <c r="QFR253" s="221"/>
      <c r="QFS253" s="221"/>
      <c r="QFT253" s="221"/>
      <c r="QFU253" s="221"/>
      <c r="QFV253" s="221"/>
      <c r="QFW253" s="221"/>
      <c r="QFX253" s="221"/>
      <c r="QFY253" s="221"/>
      <c r="QFZ253" s="221"/>
      <c r="QGA253" s="221"/>
      <c r="QGB253" s="221"/>
      <c r="QGC253" s="221"/>
      <c r="QGD253" s="221"/>
      <c r="QGE253" s="221"/>
      <c r="QGF253" s="221"/>
      <c r="QGG253" s="221"/>
      <c r="QGH253" s="221"/>
      <c r="QGI253" s="221"/>
      <c r="QGJ253" s="221"/>
      <c r="QGK253" s="221"/>
      <c r="QGL253" s="221"/>
      <c r="QGM253" s="221"/>
      <c r="QGN253" s="221"/>
      <c r="QGO253" s="221"/>
      <c r="QGP253" s="221"/>
      <c r="QGQ253" s="221"/>
      <c r="QGR253" s="221"/>
      <c r="QGS253" s="221"/>
      <c r="QGT253" s="221"/>
      <c r="QGU253" s="221"/>
      <c r="QGV253" s="221"/>
      <c r="QGW253" s="221"/>
      <c r="QGX253" s="221"/>
      <c r="QGY253" s="221"/>
      <c r="QGZ253" s="221"/>
      <c r="QHA253" s="221"/>
      <c r="QHB253" s="221"/>
      <c r="QHC253" s="221"/>
      <c r="QHD253" s="221"/>
      <c r="QHE253" s="221"/>
      <c r="QHF253" s="221"/>
      <c r="QHG253" s="221"/>
      <c r="QHH253" s="221"/>
      <c r="QHI253" s="221"/>
      <c r="QHJ253" s="221"/>
      <c r="QHK253" s="221"/>
      <c r="QHL253" s="221"/>
      <c r="QHM253" s="221"/>
      <c r="QHN253" s="221"/>
      <c r="QHO253" s="221"/>
      <c r="QHP253" s="221"/>
      <c r="QHQ253" s="221"/>
      <c r="QHR253" s="221"/>
      <c r="QHS253" s="221"/>
      <c r="QHT253" s="221"/>
      <c r="QHU253" s="221"/>
      <c r="QHV253" s="221"/>
      <c r="QHW253" s="221"/>
      <c r="QHX253" s="221"/>
      <c r="QHY253" s="221"/>
      <c r="QHZ253" s="221"/>
      <c r="QIA253" s="221"/>
      <c r="QIB253" s="221"/>
      <c r="QIC253" s="221"/>
      <c r="QID253" s="221"/>
      <c r="QIE253" s="221"/>
      <c r="QIF253" s="221"/>
      <c r="QIG253" s="221"/>
      <c r="QIH253" s="221"/>
      <c r="QII253" s="221"/>
      <c r="QIJ253" s="221"/>
      <c r="QIK253" s="221"/>
      <c r="QIL253" s="221"/>
      <c r="QIM253" s="221"/>
      <c r="QIN253" s="221"/>
      <c r="QIO253" s="221"/>
      <c r="QIP253" s="221"/>
      <c r="QIQ253" s="221"/>
      <c r="QIR253" s="221"/>
      <c r="QIS253" s="221"/>
      <c r="QIT253" s="221"/>
      <c r="QIU253" s="221"/>
      <c r="QIV253" s="221"/>
      <c r="QIW253" s="221"/>
      <c r="QIX253" s="221"/>
      <c r="QIY253" s="221"/>
      <c r="QIZ253" s="221"/>
      <c r="QJA253" s="221"/>
      <c r="QJB253" s="221"/>
      <c r="QJC253" s="221"/>
      <c r="QJD253" s="221"/>
      <c r="QJE253" s="221"/>
      <c r="QJF253" s="221"/>
      <c r="QJG253" s="221"/>
      <c r="QJH253" s="221"/>
      <c r="QJI253" s="221"/>
      <c r="QJJ253" s="221"/>
      <c r="QJK253" s="221"/>
      <c r="QJL253" s="221"/>
      <c r="QJM253" s="221"/>
      <c r="QJN253" s="221"/>
      <c r="QJO253" s="221"/>
      <c r="QJP253" s="221"/>
      <c r="QJQ253" s="221"/>
      <c r="QJR253" s="221"/>
      <c r="QJS253" s="221"/>
      <c r="QJT253" s="221"/>
      <c r="QJU253" s="221"/>
      <c r="QJV253" s="221"/>
      <c r="QJW253" s="221"/>
      <c r="QJX253" s="221"/>
      <c r="QJY253" s="221"/>
      <c r="QJZ253" s="221"/>
      <c r="QKA253" s="221"/>
      <c r="QKB253" s="221"/>
      <c r="QKC253" s="221"/>
      <c r="QKD253" s="221"/>
      <c r="QKE253" s="221"/>
      <c r="QKF253" s="221"/>
      <c r="QKG253" s="221"/>
      <c r="QKH253" s="221"/>
      <c r="QKI253" s="221"/>
      <c r="QKJ253" s="221"/>
      <c r="QKK253" s="221"/>
      <c r="QKL253" s="221"/>
      <c r="QKM253" s="221"/>
      <c r="QKN253" s="221"/>
      <c r="QKO253" s="221"/>
      <c r="QKP253" s="221"/>
      <c r="QKQ253" s="221"/>
      <c r="QKR253" s="221"/>
      <c r="QKS253" s="221"/>
      <c r="QKT253" s="221"/>
      <c r="QKU253" s="221"/>
      <c r="QKV253" s="221"/>
      <c r="QKW253" s="221"/>
      <c r="QKX253" s="221"/>
      <c r="QKY253" s="221"/>
      <c r="QKZ253" s="221"/>
      <c r="QLA253" s="221"/>
      <c r="QLB253" s="221"/>
      <c r="QLC253" s="221"/>
      <c r="QLD253" s="221"/>
      <c r="QLE253" s="221"/>
      <c r="QLF253" s="221"/>
      <c r="QLG253" s="221"/>
      <c r="QLH253" s="221"/>
      <c r="QLI253" s="221"/>
      <c r="QLJ253" s="221"/>
      <c r="QLK253" s="221"/>
      <c r="QLL253" s="221"/>
      <c r="QLM253" s="221"/>
      <c r="QLN253" s="221"/>
      <c r="QLO253" s="221"/>
      <c r="QLP253" s="221"/>
      <c r="QLQ253" s="221"/>
      <c r="QLR253" s="221"/>
      <c r="QLS253" s="221"/>
      <c r="QLT253" s="221"/>
      <c r="QLU253" s="221"/>
      <c r="QLV253" s="221"/>
      <c r="QLW253" s="221"/>
      <c r="QLX253" s="221"/>
      <c r="QLY253" s="221"/>
      <c r="QLZ253" s="221"/>
      <c r="QMA253" s="221"/>
      <c r="QMB253" s="221"/>
      <c r="QMC253" s="221"/>
      <c r="QMD253" s="221"/>
      <c r="QME253" s="221"/>
      <c r="QMF253" s="221"/>
      <c r="QMG253" s="221"/>
      <c r="QMH253" s="221"/>
      <c r="QMI253" s="221"/>
      <c r="QMJ253" s="221"/>
      <c r="QMK253" s="221"/>
      <c r="QML253" s="221"/>
      <c r="QMM253" s="221"/>
      <c r="QMN253" s="221"/>
      <c r="QMO253" s="221"/>
      <c r="QMP253" s="221"/>
      <c r="QMQ253" s="221"/>
      <c r="QMR253" s="221"/>
      <c r="QMS253" s="221"/>
      <c r="QMT253" s="221"/>
      <c r="QMU253" s="221"/>
      <c r="QMV253" s="221"/>
      <c r="QMW253" s="221"/>
      <c r="QMX253" s="221"/>
      <c r="QMY253" s="221"/>
      <c r="QMZ253" s="221"/>
      <c r="QNA253" s="221"/>
      <c r="QNB253" s="221"/>
      <c r="QNC253" s="221"/>
      <c r="QND253" s="221"/>
      <c r="QNE253" s="221"/>
      <c r="QNF253" s="221"/>
      <c r="QNG253" s="221"/>
      <c r="QNH253" s="221"/>
      <c r="QNI253" s="221"/>
      <c r="QNJ253" s="221"/>
      <c r="QNK253" s="221"/>
      <c r="QNL253" s="221"/>
      <c r="QNM253" s="221"/>
      <c r="QNN253" s="221"/>
      <c r="QNO253" s="221"/>
      <c r="QNP253" s="221"/>
      <c r="QNQ253" s="221"/>
      <c r="QNR253" s="221"/>
      <c r="QNS253" s="221"/>
      <c r="QNT253" s="221"/>
      <c r="QNU253" s="221"/>
      <c r="QNV253" s="221"/>
      <c r="QNW253" s="221"/>
      <c r="QNX253" s="221"/>
      <c r="QNY253" s="221"/>
      <c r="QNZ253" s="221"/>
      <c r="QOA253" s="221"/>
      <c r="QOB253" s="221"/>
      <c r="QOC253" s="221"/>
      <c r="QOD253" s="221"/>
      <c r="QOE253" s="221"/>
      <c r="QOF253" s="221"/>
      <c r="QOG253" s="221"/>
      <c r="QOH253" s="221"/>
      <c r="QOI253" s="221"/>
      <c r="QOJ253" s="221"/>
      <c r="QOK253" s="221"/>
      <c r="QOL253" s="221"/>
      <c r="QOM253" s="221"/>
      <c r="QON253" s="221"/>
      <c r="QOO253" s="221"/>
      <c r="QOP253" s="221"/>
      <c r="QOQ253" s="221"/>
      <c r="QOR253" s="221"/>
      <c r="QOS253" s="221"/>
      <c r="QOT253" s="221"/>
      <c r="QOU253" s="221"/>
      <c r="QOV253" s="221"/>
      <c r="QOW253" s="221"/>
      <c r="QOX253" s="221"/>
      <c r="QOY253" s="221"/>
      <c r="QOZ253" s="221"/>
      <c r="QPA253" s="221"/>
      <c r="QPB253" s="221"/>
      <c r="QPC253" s="221"/>
      <c r="QPD253" s="221"/>
      <c r="QPE253" s="221"/>
      <c r="QPF253" s="221"/>
      <c r="QPG253" s="221"/>
      <c r="QPH253" s="221"/>
      <c r="QPI253" s="221"/>
      <c r="QPJ253" s="221"/>
      <c r="QPK253" s="221"/>
      <c r="QPL253" s="221"/>
      <c r="QPM253" s="221"/>
      <c r="QPN253" s="221"/>
      <c r="QPO253" s="221"/>
      <c r="QPP253" s="221"/>
      <c r="QPQ253" s="221"/>
      <c r="QPR253" s="221"/>
      <c r="QPS253" s="221"/>
      <c r="QPT253" s="221"/>
      <c r="QPU253" s="221"/>
      <c r="QPV253" s="221"/>
      <c r="QPW253" s="221"/>
      <c r="QPX253" s="221"/>
      <c r="QPY253" s="221"/>
      <c r="QPZ253" s="221"/>
      <c r="QQA253" s="221"/>
      <c r="QQB253" s="221"/>
      <c r="QQC253" s="221"/>
      <c r="QQD253" s="221"/>
      <c r="QQE253" s="221"/>
      <c r="QQF253" s="221"/>
      <c r="QQG253" s="221"/>
      <c r="QQH253" s="221"/>
      <c r="QQI253" s="221"/>
      <c r="QQJ253" s="221"/>
      <c r="QQK253" s="221"/>
      <c r="QQL253" s="221"/>
      <c r="QQM253" s="221"/>
      <c r="QQN253" s="221"/>
      <c r="QQO253" s="221"/>
      <c r="QQP253" s="221"/>
      <c r="QQQ253" s="221"/>
      <c r="QQR253" s="221"/>
      <c r="QQS253" s="221"/>
      <c r="QQT253" s="221"/>
      <c r="QQU253" s="221"/>
      <c r="QQV253" s="221"/>
      <c r="QQW253" s="221"/>
      <c r="QQX253" s="221"/>
      <c r="QQY253" s="221"/>
      <c r="QQZ253" s="221"/>
      <c r="QRA253" s="221"/>
      <c r="QRB253" s="221"/>
      <c r="QRC253" s="221"/>
      <c r="QRD253" s="221"/>
      <c r="QRE253" s="221"/>
      <c r="QRF253" s="221"/>
      <c r="QRG253" s="221"/>
      <c r="QRH253" s="221"/>
      <c r="QRI253" s="221"/>
      <c r="QRJ253" s="221"/>
      <c r="QRK253" s="221"/>
      <c r="QRL253" s="221"/>
      <c r="QRM253" s="221"/>
      <c r="QRN253" s="221"/>
      <c r="QRO253" s="221"/>
      <c r="QRP253" s="221"/>
      <c r="QRQ253" s="221"/>
      <c r="QRR253" s="221"/>
      <c r="QRS253" s="221"/>
      <c r="QRT253" s="221"/>
      <c r="QRU253" s="221"/>
      <c r="QRV253" s="221"/>
      <c r="QRW253" s="221"/>
      <c r="QRX253" s="221"/>
      <c r="QRY253" s="221"/>
      <c r="QRZ253" s="221"/>
      <c r="QSA253" s="221"/>
      <c r="QSB253" s="221"/>
      <c r="QSC253" s="221"/>
      <c r="QSD253" s="221"/>
      <c r="QSE253" s="221"/>
      <c r="QSF253" s="221"/>
      <c r="QSG253" s="221"/>
      <c r="QSH253" s="221"/>
      <c r="QSI253" s="221"/>
      <c r="QSJ253" s="221"/>
      <c r="QSK253" s="221"/>
      <c r="QSL253" s="221"/>
      <c r="QSM253" s="221"/>
      <c r="QSN253" s="221"/>
      <c r="QSO253" s="221"/>
      <c r="QSP253" s="221"/>
      <c r="QSQ253" s="221"/>
      <c r="QSR253" s="221"/>
      <c r="QSS253" s="221"/>
      <c r="QST253" s="221"/>
      <c r="QSU253" s="221"/>
      <c r="QSV253" s="221"/>
      <c r="QSW253" s="221"/>
      <c r="QSX253" s="221"/>
      <c r="QSY253" s="221"/>
      <c r="QSZ253" s="221"/>
      <c r="QTA253" s="221"/>
      <c r="QTB253" s="221"/>
      <c r="QTC253" s="221"/>
      <c r="QTD253" s="221"/>
      <c r="QTE253" s="221"/>
      <c r="QTF253" s="221"/>
      <c r="QTG253" s="221"/>
      <c r="QTH253" s="221"/>
      <c r="QTI253" s="221"/>
      <c r="QTJ253" s="221"/>
      <c r="QTK253" s="221"/>
      <c r="QTL253" s="221"/>
      <c r="QTM253" s="221"/>
      <c r="QTN253" s="221"/>
      <c r="QTO253" s="221"/>
      <c r="QTP253" s="221"/>
      <c r="QTQ253" s="221"/>
      <c r="QTR253" s="221"/>
      <c r="QTS253" s="221"/>
      <c r="QTT253" s="221"/>
      <c r="QTU253" s="221"/>
      <c r="QTV253" s="221"/>
      <c r="QTW253" s="221"/>
      <c r="QTX253" s="221"/>
      <c r="QTY253" s="221"/>
      <c r="QTZ253" s="221"/>
      <c r="QUA253" s="221"/>
      <c r="QUB253" s="221"/>
      <c r="QUC253" s="221"/>
      <c r="QUD253" s="221"/>
      <c r="QUE253" s="221"/>
      <c r="QUF253" s="221"/>
      <c r="QUG253" s="221"/>
      <c r="QUH253" s="221"/>
      <c r="QUI253" s="221"/>
      <c r="QUJ253" s="221"/>
      <c r="QUK253" s="221"/>
      <c r="QUL253" s="221"/>
      <c r="QUM253" s="221"/>
      <c r="QUN253" s="221"/>
      <c r="QUO253" s="221"/>
      <c r="QUP253" s="221"/>
      <c r="QUQ253" s="221"/>
      <c r="QUR253" s="221"/>
      <c r="QUS253" s="221"/>
      <c r="QUT253" s="221"/>
      <c r="QUU253" s="221"/>
      <c r="QUV253" s="221"/>
      <c r="QUW253" s="221"/>
      <c r="QUX253" s="221"/>
      <c r="QUY253" s="221"/>
      <c r="QUZ253" s="221"/>
      <c r="QVA253" s="221"/>
      <c r="QVB253" s="221"/>
      <c r="QVC253" s="221"/>
      <c r="QVD253" s="221"/>
      <c r="QVE253" s="221"/>
      <c r="QVF253" s="221"/>
      <c r="QVG253" s="221"/>
      <c r="QVH253" s="221"/>
      <c r="QVI253" s="221"/>
      <c r="QVJ253" s="221"/>
      <c r="QVK253" s="221"/>
      <c r="QVL253" s="221"/>
      <c r="QVM253" s="221"/>
      <c r="QVN253" s="221"/>
      <c r="QVO253" s="221"/>
      <c r="QVP253" s="221"/>
      <c r="QVQ253" s="221"/>
      <c r="QVR253" s="221"/>
      <c r="QVS253" s="221"/>
      <c r="QVT253" s="221"/>
      <c r="QVU253" s="221"/>
      <c r="QVV253" s="221"/>
      <c r="QVW253" s="221"/>
      <c r="QVX253" s="221"/>
      <c r="QVY253" s="221"/>
      <c r="QVZ253" s="221"/>
      <c r="QWA253" s="221"/>
      <c r="QWB253" s="221"/>
      <c r="QWC253" s="221"/>
      <c r="QWD253" s="221"/>
      <c r="QWE253" s="221"/>
      <c r="QWF253" s="221"/>
      <c r="QWG253" s="221"/>
      <c r="QWH253" s="221"/>
      <c r="QWI253" s="221"/>
      <c r="QWJ253" s="221"/>
      <c r="QWK253" s="221"/>
      <c r="QWL253" s="221"/>
      <c r="QWM253" s="221"/>
      <c r="QWN253" s="221"/>
      <c r="QWO253" s="221"/>
      <c r="QWP253" s="221"/>
      <c r="QWQ253" s="221"/>
      <c r="QWR253" s="221"/>
      <c r="QWS253" s="221"/>
      <c r="QWT253" s="221"/>
      <c r="QWU253" s="221"/>
      <c r="QWV253" s="221"/>
      <c r="QWW253" s="221"/>
      <c r="QWX253" s="221"/>
      <c r="QWY253" s="221"/>
      <c r="QWZ253" s="221"/>
      <c r="QXA253" s="221"/>
      <c r="QXB253" s="221"/>
      <c r="QXC253" s="221"/>
      <c r="QXD253" s="221"/>
      <c r="QXE253" s="221"/>
      <c r="QXF253" s="221"/>
      <c r="QXG253" s="221"/>
      <c r="QXH253" s="221"/>
      <c r="QXI253" s="221"/>
      <c r="QXJ253" s="221"/>
      <c r="QXK253" s="221"/>
      <c r="QXL253" s="221"/>
      <c r="QXM253" s="221"/>
      <c r="QXN253" s="221"/>
      <c r="QXO253" s="221"/>
      <c r="QXP253" s="221"/>
      <c r="QXQ253" s="221"/>
      <c r="QXR253" s="221"/>
      <c r="QXS253" s="221"/>
      <c r="QXT253" s="221"/>
      <c r="QXU253" s="221"/>
      <c r="QXV253" s="221"/>
      <c r="QXW253" s="221"/>
      <c r="QXX253" s="221"/>
      <c r="QXY253" s="221"/>
      <c r="QXZ253" s="221"/>
      <c r="QYA253" s="221"/>
      <c r="QYB253" s="221"/>
      <c r="QYC253" s="221"/>
      <c r="QYD253" s="221"/>
      <c r="QYE253" s="221"/>
      <c r="QYF253" s="221"/>
      <c r="QYG253" s="221"/>
      <c r="QYH253" s="221"/>
      <c r="QYI253" s="221"/>
      <c r="QYJ253" s="221"/>
      <c r="QYK253" s="221"/>
      <c r="QYL253" s="221"/>
      <c r="QYM253" s="221"/>
      <c r="QYN253" s="221"/>
      <c r="QYO253" s="221"/>
      <c r="QYP253" s="221"/>
      <c r="QYQ253" s="221"/>
      <c r="QYR253" s="221"/>
      <c r="QYS253" s="221"/>
      <c r="QYT253" s="221"/>
      <c r="QYU253" s="221"/>
      <c r="QYV253" s="221"/>
      <c r="QYW253" s="221"/>
      <c r="QYX253" s="221"/>
      <c r="QYY253" s="221"/>
      <c r="QYZ253" s="221"/>
      <c r="QZA253" s="221"/>
      <c r="QZB253" s="221"/>
      <c r="QZC253" s="221"/>
      <c r="QZD253" s="221"/>
      <c r="QZE253" s="221"/>
      <c r="QZF253" s="221"/>
      <c r="QZG253" s="221"/>
      <c r="QZH253" s="221"/>
      <c r="QZI253" s="221"/>
      <c r="QZJ253" s="221"/>
      <c r="QZK253" s="221"/>
      <c r="QZL253" s="221"/>
      <c r="QZM253" s="221"/>
      <c r="QZN253" s="221"/>
      <c r="QZO253" s="221"/>
      <c r="QZP253" s="221"/>
      <c r="QZQ253" s="221"/>
      <c r="QZR253" s="221"/>
      <c r="QZS253" s="221"/>
      <c r="QZT253" s="221"/>
      <c r="QZU253" s="221"/>
      <c r="QZV253" s="221"/>
      <c r="QZW253" s="221"/>
      <c r="QZX253" s="221"/>
      <c r="QZY253" s="221"/>
      <c r="QZZ253" s="221"/>
      <c r="RAA253" s="221"/>
      <c r="RAB253" s="221"/>
      <c r="RAC253" s="221"/>
      <c r="RAD253" s="221"/>
      <c r="RAE253" s="221"/>
      <c r="RAF253" s="221"/>
      <c r="RAG253" s="221"/>
      <c r="RAH253" s="221"/>
      <c r="RAI253" s="221"/>
      <c r="RAJ253" s="221"/>
      <c r="RAK253" s="221"/>
      <c r="RAL253" s="221"/>
      <c r="RAM253" s="221"/>
      <c r="RAN253" s="221"/>
      <c r="RAO253" s="221"/>
      <c r="RAP253" s="221"/>
      <c r="RAQ253" s="221"/>
      <c r="RAR253" s="221"/>
      <c r="RAS253" s="221"/>
      <c r="RAT253" s="221"/>
      <c r="RAU253" s="221"/>
      <c r="RAV253" s="221"/>
      <c r="RAW253" s="221"/>
      <c r="RAX253" s="221"/>
      <c r="RAY253" s="221"/>
      <c r="RAZ253" s="221"/>
      <c r="RBA253" s="221"/>
      <c r="RBB253" s="221"/>
      <c r="RBC253" s="221"/>
      <c r="RBD253" s="221"/>
      <c r="RBE253" s="221"/>
      <c r="RBF253" s="221"/>
      <c r="RBG253" s="221"/>
      <c r="RBH253" s="221"/>
      <c r="RBI253" s="221"/>
      <c r="RBJ253" s="221"/>
      <c r="RBK253" s="221"/>
      <c r="RBL253" s="221"/>
      <c r="RBM253" s="221"/>
      <c r="RBN253" s="221"/>
      <c r="RBO253" s="221"/>
      <c r="RBP253" s="221"/>
      <c r="RBQ253" s="221"/>
      <c r="RBR253" s="221"/>
      <c r="RBS253" s="221"/>
      <c r="RBT253" s="221"/>
      <c r="RBU253" s="221"/>
      <c r="RBV253" s="221"/>
      <c r="RBW253" s="221"/>
      <c r="RBX253" s="221"/>
      <c r="RBY253" s="221"/>
      <c r="RBZ253" s="221"/>
      <c r="RCA253" s="221"/>
      <c r="RCB253" s="221"/>
      <c r="RCC253" s="221"/>
      <c r="RCD253" s="221"/>
      <c r="RCE253" s="221"/>
      <c r="RCF253" s="221"/>
      <c r="RCG253" s="221"/>
      <c r="RCH253" s="221"/>
      <c r="RCI253" s="221"/>
      <c r="RCJ253" s="221"/>
      <c r="RCK253" s="221"/>
      <c r="RCL253" s="221"/>
      <c r="RCM253" s="221"/>
      <c r="RCN253" s="221"/>
      <c r="RCO253" s="221"/>
      <c r="RCP253" s="221"/>
      <c r="RCQ253" s="221"/>
      <c r="RCR253" s="221"/>
      <c r="RCS253" s="221"/>
      <c r="RCT253" s="221"/>
      <c r="RCU253" s="221"/>
      <c r="RCV253" s="221"/>
      <c r="RCW253" s="221"/>
      <c r="RCX253" s="221"/>
      <c r="RCY253" s="221"/>
      <c r="RCZ253" s="221"/>
      <c r="RDA253" s="221"/>
      <c r="RDB253" s="221"/>
      <c r="RDC253" s="221"/>
      <c r="RDD253" s="221"/>
      <c r="RDE253" s="221"/>
      <c r="RDF253" s="221"/>
      <c r="RDG253" s="221"/>
      <c r="RDH253" s="221"/>
      <c r="RDI253" s="221"/>
      <c r="RDJ253" s="221"/>
      <c r="RDK253" s="221"/>
      <c r="RDL253" s="221"/>
      <c r="RDM253" s="221"/>
      <c r="RDN253" s="221"/>
      <c r="RDO253" s="221"/>
      <c r="RDP253" s="221"/>
      <c r="RDQ253" s="221"/>
      <c r="RDR253" s="221"/>
      <c r="RDS253" s="221"/>
      <c r="RDT253" s="221"/>
      <c r="RDU253" s="221"/>
      <c r="RDV253" s="221"/>
      <c r="RDW253" s="221"/>
      <c r="RDX253" s="221"/>
      <c r="RDY253" s="221"/>
      <c r="RDZ253" s="221"/>
      <c r="REA253" s="221"/>
      <c r="REB253" s="221"/>
      <c r="REC253" s="221"/>
      <c r="RED253" s="221"/>
      <c r="REE253" s="221"/>
      <c r="REF253" s="221"/>
      <c r="REG253" s="221"/>
      <c r="REH253" s="221"/>
      <c r="REI253" s="221"/>
      <c r="REJ253" s="221"/>
      <c r="REK253" s="221"/>
      <c r="REL253" s="221"/>
      <c r="REM253" s="221"/>
      <c r="REN253" s="221"/>
      <c r="REO253" s="221"/>
      <c r="REP253" s="221"/>
      <c r="REQ253" s="221"/>
      <c r="RER253" s="221"/>
      <c r="RES253" s="221"/>
      <c r="RET253" s="221"/>
      <c r="REU253" s="221"/>
      <c r="REV253" s="221"/>
      <c r="REW253" s="221"/>
      <c r="REX253" s="221"/>
      <c r="REY253" s="221"/>
      <c r="REZ253" s="221"/>
      <c r="RFA253" s="221"/>
      <c r="RFB253" s="221"/>
      <c r="RFC253" s="221"/>
      <c r="RFD253" s="221"/>
      <c r="RFE253" s="221"/>
      <c r="RFF253" s="221"/>
      <c r="RFG253" s="221"/>
      <c r="RFH253" s="221"/>
      <c r="RFI253" s="221"/>
      <c r="RFJ253" s="221"/>
      <c r="RFK253" s="221"/>
      <c r="RFL253" s="221"/>
      <c r="RFM253" s="221"/>
      <c r="RFN253" s="221"/>
      <c r="RFO253" s="221"/>
      <c r="RFP253" s="221"/>
      <c r="RFQ253" s="221"/>
      <c r="RFR253" s="221"/>
      <c r="RFS253" s="221"/>
      <c r="RFT253" s="221"/>
      <c r="RFU253" s="221"/>
      <c r="RFV253" s="221"/>
      <c r="RFW253" s="221"/>
      <c r="RFX253" s="221"/>
      <c r="RFY253" s="221"/>
      <c r="RFZ253" s="221"/>
      <c r="RGA253" s="221"/>
      <c r="RGB253" s="221"/>
      <c r="RGC253" s="221"/>
      <c r="RGD253" s="221"/>
      <c r="RGE253" s="221"/>
      <c r="RGF253" s="221"/>
      <c r="RGG253" s="221"/>
      <c r="RGH253" s="221"/>
      <c r="RGI253" s="221"/>
      <c r="RGJ253" s="221"/>
      <c r="RGK253" s="221"/>
      <c r="RGL253" s="221"/>
      <c r="RGM253" s="221"/>
      <c r="RGN253" s="221"/>
      <c r="RGO253" s="221"/>
      <c r="RGP253" s="221"/>
      <c r="RGQ253" s="221"/>
      <c r="RGR253" s="221"/>
      <c r="RGS253" s="221"/>
      <c r="RGT253" s="221"/>
      <c r="RGU253" s="221"/>
      <c r="RGV253" s="221"/>
      <c r="RGW253" s="221"/>
      <c r="RGX253" s="221"/>
      <c r="RGY253" s="221"/>
      <c r="RGZ253" s="221"/>
      <c r="RHA253" s="221"/>
      <c r="RHB253" s="221"/>
      <c r="RHC253" s="221"/>
      <c r="RHD253" s="221"/>
      <c r="RHE253" s="221"/>
      <c r="RHF253" s="221"/>
      <c r="RHG253" s="221"/>
      <c r="RHH253" s="221"/>
      <c r="RHI253" s="221"/>
      <c r="RHJ253" s="221"/>
      <c r="RHK253" s="221"/>
      <c r="RHL253" s="221"/>
      <c r="RHM253" s="221"/>
      <c r="RHN253" s="221"/>
      <c r="RHO253" s="221"/>
      <c r="RHP253" s="221"/>
      <c r="RHQ253" s="221"/>
      <c r="RHR253" s="221"/>
      <c r="RHS253" s="221"/>
      <c r="RHT253" s="221"/>
      <c r="RHU253" s="221"/>
      <c r="RHV253" s="221"/>
      <c r="RHW253" s="221"/>
      <c r="RHX253" s="221"/>
      <c r="RHY253" s="221"/>
      <c r="RHZ253" s="221"/>
      <c r="RIA253" s="221"/>
      <c r="RIB253" s="221"/>
      <c r="RIC253" s="221"/>
      <c r="RID253" s="221"/>
      <c r="RIE253" s="221"/>
      <c r="RIF253" s="221"/>
      <c r="RIG253" s="221"/>
      <c r="RIH253" s="221"/>
      <c r="RII253" s="221"/>
      <c r="RIJ253" s="221"/>
      <c r="RIK253" s="221"/>
      <c r="RIL253" s="221"/>
      <c r="RIM253" s="221"/>
      <c r="RIN253" s="221"/>
      <c r="RIO253" s="221"/>
      <c r="RIP253" s="221"/>
      <c r="RIQ253" s="221"/>
      <c r="RIR253" s="221"/>
      <c r="RIS253" s="221"/>
      <c r="RIT253" s="221"/>
      <c r="RIU253" s="221"/>
      <c r="RIV253" s="221"/>
      <c r="RIW253" s="221"/>
      <c r="RIX253" s="221"/>
      <c r="RIY253" s="221"/>
      <c r="RIZ253" s="221"/>
      <c r="RJA253" s="221"/>
      <c r="RJB253" s="221"/>
      <c r="RJC253" s="221"/>
      <c r="RJD253" s="221"/>
      <c r="RJE253" s="221"/>
      <c r="RJF253" s="221"/>
      <c r="RJG253" s="221"/>
      <c r="RJH253" s="221"/>
      <c r="RJI253" s="221"/>
      <c r="RJJ253" s="221"/>
      <c r="RJK253" s="221"/>
      <c r="RJL253" s="221"/>
      <c r="RJM253" s="221"/>
      <c r="RJN253" s="221"/>
      <c r="RJO253" s="221"/>
      <c r="RJP253" s="221"/>
      <c r="RJQ253" s="221"/>
      <c r="RJR253" s="221"/>
      <c r="RJS253" s="221"/>
      <c r="RJT253" s="221"/>
      <c r="RJU253" s="221"/>
      <c r="RJV253" s="221"/>
      <c r="RJW253" s="221"/>
      <c r="RJX253" s="221"/>
      <c r="RJY253" s="221"/>
      <c r="RJZ253" s="221"/>
      <c r="RKA253" s="221"/>
      <c r="RKB253" s="221"/>
      <c r="RKC253" s="221"/>
      <c r="RKD253" s="221"/>
      <c r="RKE253" s="221"/>
      <c r="RKF253" s="221"/>
      <c r="RKG253" s="221"/>
      <c r="RKH253" s="221"/>
      <c r="RKI253" s="221"/>
      <c r="RKJ253" s="221"/>
      <c r="RKK253" s="221"/>
      <c r="RKL253" s="221"/>
      <c r="RKM253" s="221"/>
      <c r="RKN253" s="221"/>
      <c r="RKO253" s="221"/>
      <c r="RKP253" s="221"/>
      <c r="RKQ253" s="221"/>
      <c r="RKR253" s="221"/>
      <c r="RKS253" s="221"/>
      <c r="RKT253" s="221"/>
      <c r="RKU253" s="221"/>
      <c r="RKV253" s="221"/>
      <c r="RKW253" s="221"/>
      <c r="RKX253" s="221"/>
      <c r="RKY253" s="221"/>
      <c r="RKZ253" s="221"/>
      <c r="RLA253" s="221"/>
      <c r="RLB253" s="221"/>
      <c r="RLC253" s="221"/>
      <c r="RLD253" s="221"/>
      <c r="RLE253" s="221"/>
      <c r="RLF253" s="221"/>
      <c r="RLG253" s="221"/>
      <c r="RLH253" s="221"/>
      <c r="RLI253" s="221"/>
      <c r="RLJ253" s="221"/>
      <c r="RLK253" s="221"/>
      <c r="RLL253" s="221"/>
      <c r="RLM253" s="221"/>
      <c r="RLN253" s="221"/>
      <c r="RLO253" s="221"/>
      <c r="RLP253" s="221"/>
      <c r="RLQ253" s="221"/>
      <c r="RLR253" s="221"/>
      <c r="RLS253" s="221"/>
      <c r="RLT253" s="221"/>
      <c r="RLU253" s="221"/>
      <c r="RLV253" s="221"/>
      <c r="RLW253" s="221"/>
      <c r="RLX253" s="221"/>
      <c r="RLY253" s="221"/>
      <c r="RLZ253" s="221"/>
      <c r="RMA253" s="221"/>
      <c r="RMB253" s="221"/>
      <c r="RMC253" s="221"/>
      <c r="RMD253" s="221"/>
      <c r="RME253" s="221"/>
      <c r="RMF253" s="221"/>
      <c r="RMG253" s="221"/>
      <c r="RMH253" s="221"/>
      <c r="RMI253" s="221"/>
      <c r="RMJ253" s="221"/>
      <c r="RMK253" s="221"/>
      <c r="RML253" s="221"/>
      <c r="RMM253" s="221"/>
      <c r="RMN253" s="221"/>
      <c r="RMO253" s="221"/>
      <c r="RMP253" s="221"/>
      <c r="RMQ253" s="221"/>
      <c r="RMR253" s="221"/>
      <c r="RMS253" s="221"/>
      <c r="RMT253" s="221"/>
      <c r="RMU253" s="221"/>
      <c r="RMV253" s="221"/>
      <c r="RMW253" s="221"/>
      <c r="RMX253" s="221"/>
      <c r="RMY253" s="221"/>
      <c r="RMZ253" s="221"/>
      <c r="RNA253" s="221"/>
      <c r="RNB253" s="221"/>
      <c r="RNC253" s="221"/>
      <c r="RND253" s="221"/>
      <c r="RNE253" s="221"/>
      <c r="RNF253" s="221"/>
      <c r="RNG253" s="221"/>
      <c r="RNH253" s="221"/>
      <c r="RNI253" s="221"/>
      <c r="RNJ253" s="221"/>
      <c r="RNK253" s="221"/>
      <c r="RNL253" s="221"/>
      <c r="RNM253" s="221"/>
      <c r="RNN253" s="221"/>
      <c r="RNO253" s="221"/>
      <c r="RNP253" s="221"/>
      <c r="RNQ253" s="221"/>
      <c r="RNR253" s="221"/>
      <c r="RNS253" s="221"/>
      <c r="RNT253" s="221"/>
      <c r="RNU253" s="221"/>
      <c r="RNV253" s="221"/>
      <c r="RNW253" s="221"/>
      <c r="RNX253" s="221"/>
      <c r="RNY253" s="221"/>
      <c r="RNZ253" s="221"/>
      <c r="ROA253" s="221"/>
      <c r="ROB253" s="221"/>
      <c r="ROC253" s="221"/>
      <c r="ROD253" s="221"/>
      <c r="ROE253" s="221"/>
      <c r="ROF253" s="221"/>
      <c r="ROG253" s="221"/>
      <c r="ROH253" s="221"/>
      <c r="ROI253" s="221"/>
      <c r="ROJ253" s="221"/>
      <c r="ROK253" s="221"/>
      <c r="ROL253" s="221"/>
      <c r="ROM253" s="221"/>
      <c r="RON253" s="221"/>
      <c r="ROO253" s="221"/>
      <c r="ROP253" s="221"/>
      <c r="ROQ253" s="221"/>
      <c r="ROR253" s="221"/>
      <c r="ROS253" s="221"/>
      <c r="ROT253" s="221"/>
      <c r="ROU253" s="221"/>
      <c r="ROV253" s="221"/>
      <c r="ROW253" s="221"/>
      <c r="ROX253" s="221"/>
      <c r="ROY253" s="221"/>
      <c r="ROZ253" s="221"/>
      <c r="RPA253" s="221"/>
      <c r="RPB253" s="221"/>
      <c r="RPC253" s="221"/>
      <c r="RPD253" s="221"/>
      <c r="RPE253" s="221"/>
      <c r="RPF253" s="221"/>
      <c r="RPG253" s="221"/>
      <c r="RPH253" s="221"/>
      <c r="RPI253" s="221"/>
      <c r="RPJ253" s="221"/>
      <c r="RPK253" s="221"/>
      <c r="RPL253" s="221"/>
      <c r="RPM253" s="221"/>
      <c r="RPN253" s="221"/>
      <c r="RPO253" s="221"/>
      <c r="RPP253" s="221"/>
      <c r="RPQ253" s="221"/>
      <c r="RPR253" s="221"/>
      <c r="RPS253" s="221"/>
      <c r="RPT253" s="221"/>
      <c r="RPU253" s="221"/>
      <c r="RPV253" s="221"/>
      <c r="RPW253" s="221"/>
      <c r="RPX253" s="221"/>
      <c r="RPY253" s="221"/>
      <c r="RPZ253" s="221"/>
      <c r="RQA253" s="221"/>
      <c r="RQB253" s="221"/>
      <c r="RQC253" s="221"/>
      <c r="RQD253" s="221"/>
      <c r="RQE253" s="221"/>
      <c r="RQF253" s="221"/>
      <c r="RQG253" s="221"/>
      <c r="RQH253" s="221"/>
      <c r="RQI253" s="221"/>
      <c r="RQJ253" s="221"/>
      <c r="RQK253" s="221"/>
      <c r="RQL253" s="221"/>
      <c r="RQM253" s="221"/>
      <c r="RQN253" s="221"/>
      <c r="RQO253" s="221"/>
      <c r="RQP253" s="221"/>
      <c r="RQQ253" s="221"/>
      <c r="RQR253" s="221"/>
      <c r="RQS253" s="221"/>
      <c r="RQT253" s="221"/>
      <c r="RQU253" s="221"/>
      <c r="RQV253" s="221"/>
      <c r="RQW253" s="221"/>
      <c r="RQX253" s="221"/>
      <c r="RQY253" s="221"/>
      <c r="RQZ253" s="221"/>
      <c r="RRA253" s="221"/>
      <c r="RRB253" s="221"/>
      <c r="RRC253" s="221"/>
      <c r="RRD253" s="221"/>
      <c r="RRE253" s="221"/>
      <c r="RRF253" s="221"/>
      <c r="RRG253" s="221"/>
      <c r="RRH253" s="221"/>
      <c r="RRI253" s="221"/>
      <c r="RRJ253" s="221"/>
      <c r="RRK253" s="221"/>
      <c r="RRL253" s="221"/>
      <c r="RRM253" s="221"/>
      <c r="RRN253" s="221"/>
      <c r="RRO253" s="221"/>
      <c r="RRP253" s="221"/>
      <c r="RRQ253" s="221"/>
      <c r="RRR253" s="221"/>
      <c r="RRS253" s="221"/>
      <c r="RRT253" s="221"/>
      <c r="RRU253" s="221"/>
      <c r="RRV253" s="221"/>
      <c r="RRW253" s="221"/>
      <c r="RRX253" s="221"/>
      <c r="RRY253" s="221"/>
      <c r="RRZ253" s="221"/>
      <c r="RSA253" s="221"/>
      <c r="RSB253" s="221"/>
      <c r="RSC253" s="221"/>
      <c r="RSD253" s="221"/>
      <c r="RSE253" s="221"/>
      <c r="RSF253" s="221"/>
      <c r="RSG253" s="221"/>
      <c r="RSH253" s="221"/>
      <c r="RSI253" s="221"/>
      <c r="RSJ253" s="221"/>
      <c r="RSK253" s="221"/>
      <c r="RSL253" s="221"/>
      <c r="RSM253" s="221"/>
      <c r="RSN253" s="221"/>
      <c r="RSO253" s="221"/>
      <c r="RSP253" s="221"/>
      <c r="RSQ253" s="221"/>
      <c r="RSR253" s="221"/>
      <c r="RSS253" s="221"/>
      <c r="RST253" s="221"/>
      <c r="RSU253" s="221"/>
      <c r="RSV253" s="221"/>
      <c r="RSW253" s="221"/>
      <c r="RSX253" s="221"/>
      <c r="RSY253" s="221"/>
      <c r="RSZ253" s="221"/>
      <c r="RTA253" s="221"/>
      <c r="RTB253" s="221"/>
      <c r="RTC253" s="221"/>
      <c r="RTD253" s="221"/>
      <c r="RTE253" s="221"/>
      <c r="RTF253" s="221"/>
      <c r="RTG253" s="221"/>
      <c r="RTH253" s="221"/>
      <c r="RTI253" s="221"/>
      <c r="RTJ253" s="221"/>
      <c r="RTK253" s="221"/>
      <c r="RTL253" s="221"/>
      <c r="RTM253" s="221"/>
      <c r="RTN253" s="221"/>
      <c r="RTO253" s="221"/>
      <c r="RTP253" s="221"/>
      <c r="RTQ253" s="221"/>
      <c r="RTR253" s="221"/>
      <c r="RTS253" s="221"/>
      <c r="RTT253" s="221"/>
      <c r="RTU253" s="221"/>
      <c r="RTV253" s="221"/>
      <c r="RTW253" s="221"/>
      <c r="RTX253" s="221"/>
      <c r="RTY253" s="221"/>
      <c r="RTZ253" s="221"/>
      <c r="RUA253" s="221"/>
      <c r="RUB253" s="221"/>
      <c r="RUC253" s="221"/>
      <c r="RUD253" s="221"/>
      <c r="RUE253" s="221"/>
      <c r="RUF253" s="221"/>
      <c r="RUG253" s="221"/>
      <c r="RUH253" s="221"/>
      <c r="RUI253" s="221"/>
      <c r="RUJ253" s="221"/>
      <c r="RUK253" s="221"/>
      <c r="RUL253" s="221"/>
      <c r="RUM253" s="221"/>
      <c r="RUN253" s="221"/>
      <c r="RUO253" s="221"/>
      <c r="RUP253" s="221"/>
      <c r="RUQ253" s="221"/>
      <c r="RUR253" s="221"/>
      <c r="RUS253" s="221"/>
      <c r="RUT253" s="221"/>
      <c r="RUU253" s="221"/>
      <c r="RUV253" s="221"/>
      <c r="RUW253" s="221"/>
      <c r="RUX253" s="221"/>
      <c r="RUY253" s="221"/>
      <c r="RUZ253" s="221"/>
      <c r="RVA253" s="221"/>
      <c r="RVB253" s="221"/>
      <c r="RVC253" s="221"/>
      <c r="RVD253" s="221"/>
      <c r="RVE253" s="221"/>
      <c r="RVF253" s="221"/>
      <c r="RVG253" s="221"/>
      <c r="RVH253" s="221"/>
      <c r="RVI253" s="221"/>
      <c r="RVJ253" s="221"/>
      <c r="RVK253" s="221"/>
      <c r="RVL253" s="221"/>
      <c r="RVM253" s="221"/>
      <c r="RVN253" s="221"/>
      <c r="RVO253" s="221"/>
      <c r="RVP253" s="221"/>
      <c r="RVQ253" s="221"/>
      <c r="RVR253" s="221"/>
      <c r="RVS253" s="221"/>
      <c r="RVT253" s="221"/>
      <c r="RVU253" s="221"/>
      <c r="RVV253" s="221"/>
      <c r="RVW253" s="221"/>
      <c r="RVX253" s="221"/>
      <c r="RVY253" s="221"/>
      <c r="RVZ253" s="221"/>
      <c r="RWA253" s="221"/>
      <c r="RWB253" s="221"/>
      <c r="RWC253" s="221"/>
      <c r="RWD253" s="221"/>
      <c r="RWE253" s="221"/>
      <c r="RWF253" s="221"/>
      <c r="RWG253" s="221"/>
      <c r="RWH253" s="221"/>
      <c r="RWI253" s="221"/>
      <c r="RWJ253" s="221"/>
      <c r="RWK253" s="221"/>
      <c r="RWL253" s="221"/>
      <c r="RWM253" s="221"/>
      <c r="RWN253" s="221"/>
      <c r="RWO253" s="221"/>
      <c r="RWP253" s="221"/>
      <c r="RWQ253" s="221"/>
      <c r="RWR253" s="221"/>
      <c r="RWS253" s="221"/>
      <c r="RWT253" s="221"/>
      <c r="RWU253" s="221"/>
      <c r="RWV253" s="221"/>
      <c r="RWW253" s="221"/>
      <c r="RWX253" s="221"/>
      <c r="RWY253" s="221"/>
      <c r="RWZ253" s="221"/>
      <c r="RXA253" s="221"/>
      <c r="RXB253" s="221"/>
      <c r="RXC253" s="221"/>
      <c r="RXD253" s="221"/>
      <c r="RXE253" s="221"/>
      <c r="RXF253" s="221"/>
      <c r="RXG253" s="221"/>
      <c r="RXH253" s="221"/>
      <c r="RXI253" s="221"/>
      <c r="RXJ253" s="221"/>
      <c r="RXK253" s="221"/>
      <c r="RXL253" s="221"/>
      <c r="RXM253" s="221"/>
      <c r="RXN253" s="221"/>
      <c r="RXO253" s="221"/>
      <c r="RXP253" s="221"/>
      <c r="RXQ253" s="221"/>
      <c r="RXR253" s="221"/>
      <c r="RXS253" s="221"/>
      <c r="RXT253" s="221"/>
      <c r="RXU253" s="221"/>
      <c r="RXV253" s="221"/>
      <c r="RXW253" s="221"/>
      <c r="RXX253" s="221"/>
      <c r="RXY253" s="221"/>
      <c r="RXZ253" s="221"/>
      <c r="RYA253" s="221"/>
      <c r="RYB253" s="221"/>
      <c r="RYC253" s="221"/>
      <c r="RYD253" s="221"/>
      <c r="RYE253" s="221"/>
      <c r="RYF253" s="221"/>
      <c r="RYG253" s="221"/>
      <c r="RYH253" s="221"/>
      <c r="RYI253" s="221"/>
      <c r="RYJ253" s="221"/>
      <c r="RYK253" s="221"/>
      <c r="RYL253" s="221"/>
      <c r="RYM253" s="221"/>
      <c r="RYN253" s="221"/>
      <c r="RYO253" s="221"/>
      <c r="RYP253" s="221"/>
      <c r="RYQ253" s="221"/>
      <c r="RYR253" s="221"/>
      <c r="RYS253" s="221"/>
      <c r="RYT253" s="221"/>
      <c r="RYU253" s="221"/>
      <c r="RYV253" s="221"/>
      <c r="RYW253" s="221"/>
      <c r="RYX253" s="221"/>
      <c r="RYY253" s="221"/>
      <c r="RYZ253" s="221"/>
      <c r="RZA253" s="221"/>
      <c r="RZB253" s="221"/>
      <c r="RZC253" s="221"/>
      <c r="RZD253" s="221"/>
      <c r="RZE253" s="221"/>
      <c r="RZF253" s="221"/>
      <c r="RZG253" s="221"/>
      <c r="RZH253" s="221"/>
      <c r="RZI253" s="221"/>
      <c r="RZJ253" s="221"/>
      <c r="RZK253" s="221"/>
      <c r="RZL253" s="221"/>
      <c r="RZM253" s="221"/>
      <c r="RZN253" s="221"/>
      <c r="RZO253" s="221"/>
      <c r="RZP253" s="221"/>
      <c r="RZQ253" s="221"/>
      <c r="RZR253" s="221"/>
      <c r="RZS253" s="221"/>
      <c r="RZT253" s="221"/>
      <c r="RZU253" s="221"/>
      <c r="RZV253" s="221"/>
      <c r="RZW253" s="221"/>
      <c r="RZX253" s="221"/>
      <c r="RZY253" s="221"/>
      <c r="RZZ253" s="221"/>
      <c r="SAA253" s="221"/>
      <c r="SAB253" s="221"/>
      <c r="SAC253" s="221"/>
      <c r="SAD253" s="221"/>
      <c r="SAE253" s="221"/>
      <c r="SAF253" s="221"/>
      <c r="SAG253" s="221"/>
      <c r="SAH253" s="221"/>
      <c r="SAI253" s="221"/>
      <c r="SAJ253" s="221"/>
      <c r="SAK253" s="221"/>
      <c r="SAL253" s="221"/>
      <c r="SAM253" s="221"/>
      <c r="SAN253" s="221"/>
      <c r="SAO253" s="221"/>
      <c r="SAP253" s="221"/>
      <c r="SAQ253" s="221"/>
      <c r="SAR253" s="221"/>
      <c r="SAS253" s="221"/>
      <c r="SAT253" s="221"/>
      <c r="SAU253" s="221"/>
      <c r="SAV253" s="221"/>
      <c r="SAW253" s="221"/>
      <c r="SAX253" s="221"/>
      <c r="SAY253" s="221"/>
      <c r="SAZ253" s="221"/>
      <c r="SBA253" s="221"/>
      <c r="SBB253" s="221"/>
      <c r="SBC253" s="221"/>
      <c r="SBD253" s="221"/>
      <c r="SBE253" s="221"/>
      <c r="SBF253" s="221"/>
      <c r="SBG253" s="221"/>
      <c r="SBH253" s="221"/>
      <c r="SBI253" s="221"/>
      <c r="SBJ253" s="221"/>
      <c r="SBK253" s="221"/>
      <c r="SBL253" s="221"/>
      <c r="SBM253" s="221"/>
      <c r="SBN253" s="221"/>
      <c r="SBO253" s="221"/>
      <c r="SBP253" s="221"/>
      <c r="SBQ253" s="221"/>
      <c r="SBR253" s="221"/>
      <c r="SBS253" s="221"/>
      <c r="SBT253" s="221"/>
      <c r="SBU253" s="221"/>
      <c r="SBV253" s="221"/>
      <c r="SBW253" s="221"/>
      <c r="SBX253" s="221"/>
      <c r="SBY253" s="221"/>
      <c r="SBZ253" s="221"/>
      <c r="SCA253" s="221"/>
      <c r="SCB253" s="221"/>
      <c r="SCC253" s="221"/>
      <c r="SCD253" s="221"/>
      <c r="SCE253" s="221"/>
      <c r="SCF253" s="221"/>
      <c r="SCG253" s="221"/>
      <c r="SCH253" s="221"/>
      <c r="SCI253" s="221"/>
      <c r="SCJ253" s="221"/>
      <c r="SCK253" s="221"/>
      <c r="SCL253" s="221"/>
      <c r="SCM253" s="221"/>
      <c r="SCN253" s="221"/>
      <c r="SCO253" s="221"/>
      <c r="SCP253" s="221"/>
      <c r="SCQ253" s="221"/>
      <c r="SCR253" s="221"/>
      <c r="SCS253" s="221"/>
      <c r="SCT253" s="221"/>
      <c r="SCU253" s="221"/>
      <c r="SCV253" s="221"/>
      <c r="SCW253" s="221"/>
      <c r="SCX253" s="221"/>
      <c r="SCY253" s="221"/>
      <c r="SCZ253" s="221"/>
      <c r="SDA253" s="221"/>
      <c r="SDB253" s="221"/>
      <c r="SDC253" s="221"/>
      <c r="SDD253" s="221"/>
      <c r="SDE253" s="221"/>
      <c r="SDF253" s="221"/>
      <c r="SDG253" s="221"/>
      <c r="SDH253" s="221"/>
      <c r="SDI253" s="221"/>
      <c r="SDJ253" s="221"/>
      <c r="SDK253" s="221"/>
      <c r="SDL253" s="221"/>
      <c r="SDM253" s="221"/>
      <c r="SDN253" s="221"/>
      <c r="SDO253" s="221"/>
      <c r="SDP253" s="221"/>
      <c r="SDQ253" s="221"/>
      <c r="SDR253" s="221"/>
      <c r="SDS253" s="221"/>
      <c r="SDT253" s="221"/>
      <c r="SDU253" s="221"/>
      <c r="SDV253" s="221"/>
      <c r="SDW253" s="221"/>
      <c r="SDX253" s="221"/>
      <c r="SDY253" s="221"/>
      <c r="SDZ253" s="221"/>
      <c r="SEA253" s="221"/>
      <c r="SEB253" s="221"/>
      <c r="SEC253" s="221"/>
      <c r="SED253" s="221"/>
      <c r="SEE253" s="221"/>
      <c r="SEF253" s="221"/>
      <c r="SEG253" s="221"/>
      <c r="SEH253" s="221"/>
      <c r="SEI253" s="221"/>
      <c r="SEJ253" s="221"/>
      <c r="SEK253" s="221"/>
      <c r="SEL253" s="221"/>
      <c r="SEM253" s="221"/>
      <c r="SEN253" s="221"/>
      <c r="SEO253" s="221"/>
      <c r="SEP253" s="221"/>
      <c r="SEQ253" s="221"/>
      <c r="SER253" s="221"/>
      <c r="SES253" s="221"/>
      <c r="SET253" s="221"/>
      <c r="SEU253" s="221"/>
      <c r="SEV253" s="221"/>
      <c r="SEW253" s="221"/>
      <c r="SEX253" s="221"/>
      <c r="SEY253" s="221"/>
      <c r="SEZ253" s="221"/>
      <c r="SFA253" s="221"/>
      <c r="SFB253" s="221"/>
      <c r="SFC253" s="221"/>
      <c r="SFD253" s="221"/>
      <c r="SFE253" s="221"/>
      <c r="SFF253" s="221"/>
      <c r="SFG253" s="221"/>
      <c r="SFH253" s="221"/>
      <c r="SFI253" s="221"/>
      <c r="SFJ253" s="221"/>
      <c r="SFK253" s="221"/>
      <c r="SFL253" s="221"/>
      <c r="SFM253" s="221"/>
      <c r="SFN253" s="221"/>
      <c r="SFO253" s="221"/>
      <c r="SFP253" s="221"/>
      <c r="SFQ253" s="221"/>
      <c r="SFR253" s="221"/>
      <c r="SFS253" s="221"/>
      <c r="SFT253" s="221"/>
      <c r="SFU253" s="221"/>
      <c r="SFV253" s="221"/>
      <c r="SFW253" s="221"/>
      <c r="SFX253" s="221"/>
      <c r="SFY253" s="221"/>
      <c r="SFZ253" s="221"/>
      <c r="SGA253" s="221"/>
      <c r="SGB253" s="221"/>
      <c r="SGC253" s="221"/>
      <c r="SGD253" s="221"/>
      <c r="SGE253" s="221"/>
      <c r="SGF253" s="221"/>
      <c r="SGG253" s="221"/>
      <c r="SGH253" s="221"/>
      <c r="SGI253" s="221"/>
      <c r="SGJ253" s="221"/>
      <c r="SGK253" s="221"/>
      <c r="SGL253" s="221"/>
      <c r="SGM253" s="221"/>
      <c r="SGN253" s="221"/>
      <c r="SGO253" s="221"/>
      <c r="SGP253" s="221"/>
      <c r="SGQ253" s="221"/>
      <c r="SGR253" s="221"/>
      <c r="SGS253" s="221"/>
      <c r="SGT253" s="221"/>
      <c r="SGU253" s="221"/>
      <c r="SGV253" s="221"/>
      <c r="SGW253" s="221"/>
      <c r="SGX253" s="221"/>
      <c r="SGY253" s="221"/>
      <c r="SGZ253" s="221"/>
      <c r="SHA253" s="221"/>
      <c r="SHB253" s="221"/>
      <c r="SHC253" s="221"/>
      <c r="SHD253" s="221"/>
      <c r="SHE253" s="221"/>
      <c r="SHF253" s="221"/>
      <c r="SHG253" s="221"/>
      <c r="SHH253" s="221"/>
      <c r="SHI253" s="221"/>
      <c r="SHJ253" s="221"/>
      <c r="SHK253" s="221"/>
      <c r="SHL253" s="221"/>
      <c r="SHM253" s="221"/>
      <c r="SHN253" s="221"/>
      <c r="SHO253" s="221"/>
      <c r="SHP253" s="221"/>
      <c r="SHQ253" s="221"/>
      <c r="SHR253" s="221"/>
      <c r="SHS253" s="221"/>
      <c r="SHT253" s="221"/>
      <c r="SHU253" s="221"/>
      <c r="SHV253" s="221"/>
      <c r="SHW253" s="221"/>
      <c r="SHX253" s="221"/>
      <c r="SHY253" s="221"/>
      <c r="SHZ253" s="221"/>
      <c r="SIA253" s="221"/>
      <c r="SIB253" s="221"/>
      <c r="SIC253" s="221"/>
      <c r="SID253" s="221"/>
      <c r="SIE253" s="221"/>
      <c r="SIF253" s="221"/>
      <c r="SIG253" s="221"/>
      <c r="SIH253" s="221"/>
      <c r="SII253" s="221"/>
      <c r="SIJ253" s="221"/>
      <c r="SIK253" s="221"/>
      <c r="SIL253" s="221"/>
      <c r="SIM253" s="221"/>
      <c r="SIN253" s="221"/>
      <c r="SIO253" s="221"/>
      <c r="SIP253" s="221"/>
      <c r="SIQ253" s="221"/>
      <c r="SIR253" s="221"/>
      <c r="SIS253" s="221"/>
      <c r="SIT253" s="221"/>
      <c r="SIU253" s="221"/>
      <c r="SIV253" s="221"/>
      <c r="SIW253" s="221"/>
      <c r="SIX253" s="221"/>
      <c r="SIY253" s="221"/>
      <c r="SIZ253" s="221"/>
      <c r="SJA253" s="221"/>
      <c r="SJB253" s="221"/>
      <c r="SJC253" s="221"/>
      <c r="SJD253" s="221"/>
      <c r="SJE253" s="221"/>
      <c r="SJF253" s="221"/>
      <c r="SJG253" s="221"/>
      <c r="SJH253" s="221"/>
      <c r="SJI253" s="221"/>
      <c r="SJJ253" s="221"/>
      <c r="SJK253" s="221"/>
      <c r="SJL253" s="221"/>
      <c r="SJM253" s="221"/>
      <c r="SJN253" s="221"/>
      <c r="SJO253" s="221"/>
      <c r="SJP253" s="221"/>
      <c r="SJQ253" s="221"/>
      <c r="SJR253" s="221"/>
      <c r="SJS253" s="221"/>
      <c r="SJT253" s="221"/>
      <c r="SJU253" s="221"/>
      <c r="SJV253" s="221"/>
      <c r="SJW253" s="221"/>
      <c r="SJX253" s="221"/>
      <c r="SJY253" s="221"/>
      <c r="SJZ253" s="221"/>
      <c r="SKA253" s="221"/>
      <c r="SKB253" s="221"/>
      <c r="SKC253" s="221"/>
      <c r="SKD253" s="221"/>
      <c r="SKE253" s="221"/>
      <c r="SKF253" s="221"/>
      <c r="SKG253" s="221"/>
      <c r="SKH253" s="221"/>
      <c r="SKI253" s="221"/>
      <c r="SKJ253" s="221"/>
      <c r="SKK253" s="221"/>
      <c r="SKL253" s="221"/>
      <c r="SKM253" s="221"/>
      <c r="SKN253" s="221"/>
      <c r="SKO253" s="221"/>
      <c r="SKP253" s="221"/>
      <c r="SKQ253" s="221"/>
      <c r="SKR253" s="221"/>
      <c r="SKS253" s="221"/>
      <c r="SKT253" s="221"/>
      <c r="SKU253" s="221"/>
      <c r="SKV253" s="221"/>
      <c r="SKW253" s="221"/>
      <c r="SKX253" s="221"/>
      <c r="SKY253" s="221"/>
      <c r="SKZ253" s="221"/>
      <c r="SLA253" s="221"/>
      <c r="SLB253" s="221"/>
      <c r="SLC253" s="221"/>
      <c r="SLD253" s="221"/>
      <c r="SLE253" s="221"/>
      <c r="SLF253" s="221"/>
      <c r="SLG253" s="221"/>
      <c r="SLH253" s="221"/>
      <c r="SLI253" s="221"/>
      <c r="SLJ253" s="221"/>
      <c r="SLK253" s="221"/>
      <c r="SLL253" s="221"/>
      <c r="SLM253" s="221"/>
      <c r="SLN253" s="221"/>
      <c r="SLO253" s="221"/>
      <c r="SLP253" s="221"/>
      <c r="SLQ253" s="221"/>
      <c r="SLR253" s="221"/>
      <c r="SLS253" s="221"/>
      <c r="SLT253" s="221"/>
      <c r="SLU253" s="221"/>
      <c r="SLV253" s="221"/>
      <c r="SLW253" s="221"/>
      <c r="SLX253" s="221"/>
      <c r="SLY253" s="221"/>
      <c r="SLZ253" s="221"/>
      <c r="SMA253" s="221"/>
      <c r="SMB253" s="221"/>
      <c r="SMC253" s="221"/>
      <c r="SMD253" s="221"/>
      <c r="SME253" s="221"/>
      <c r="SMF253" s="221"/>
      <c r="SMG253" s="221"/>
      <c r="SMH253" s="221"/>
      <c r="SMI253" s="221"/>
      <c r="SMJ253" s="221"/>
      <c r="SMK253" s="221"/>
      <c r="SML253" s="221"/>
      <c r="SMM253" s="221"/>
      <c r="SMN253" s="221"/>
      <c r="SMO253" s="221"/>
      <c r="SMP253" s="221"/>
      <c r="SMQ253" s="221"/>
      <c r="SMR253" s="221"/>
      <c r="SMS253" s="221"/>
      <c r="SMT253" s="221"/>
      <c r="SMU253" s="221"/>
      <c r="SMV253" s="221"/>
      <c r="SMW253" s="221"/>
      <c r="SMX253" s="221"/>
      <c r="SMY253" s="221"/>
      <c r="SMZ253" s="221"/>
      <c r="SNA253" s="221"/>
      <c r="SNB253" s="221"/>
      <c r="SNC253" s="221"/>
      <c r="SND253" s="221"/>
      <c r="SNE253" s="221"/>
      <c r="SNF253" s="221"/>
      <c r="SNG253" s="221"/>
      <c r="SNH253" s="221"/>
      <c r="SNI253" s="221"/>
      <c r="SNJ253" s="221"/>
      <c r="SNK253" s="221"/>
      <c r="SNL253" s="221"/>
      <c r="SNM253" s="221"/>
      <c r="SNN253" s="221"/>
      <c r="SNO253" s="221"/>
      <c r="SNP253" s="221"/>
      <c r="SNQ253" s="221"/>
      <c r="SNR253" s="221"/>
      <c r="SNS253" s="221"/>
      <c r="SNT253" s="221"/>
      <c r="SNU253" s="221"/>
      <c r="SNV253" s="221"/>
      <c r="SNW253" s="221"/>
      <c r="SNX253" s="221"/>
      <c r="SNY253" s="221"/>
      <c r="SNZ253" s="221"/>
      <c r="SOA253" s="221"/>
      <c r="SOB253" s="221"/>
      <c r="SOC253" s="221"/>
      <c r="SOD253" s="221"/>
      <c r="SOE253" s="221"/>
      <c r="SOF253" s="221"/>
      <c r="SOG253" s="221"/>
      <c r="SOH253" s="221"/>
      <c r="SOI253" s="221"/>
      <c r="SOJ253" s="221"/>
      <c r="SOK253" s="221"/>
      <c r="SOL253" s="221"/>
      <c r="SOM253" s="221"/>
      <c r="SON253" s="221"/>
      <c r="SOO253" s="221"/>
      <c r="SOP253" s="221"/>
      <c r="SOQ253" s="221"/>
      <c r="SOR253" s="221"/>
      <c r="SOS253" s="221"/>
      <c r="SOT253" s="221"/>
      <c r="SOU253" s="221"/>
      <c r="SOV253" s="221"/>
      <c r="SOW253" s="221"/>
      <c r="SOX253" s="221"/>
      <c r="SOY253" s="221"/>
      <c r="SOZ253" s="221"/>
      <c r="SPA253" s="221"/>
      <c r="SPB253" s="221"/>
      <c r="SPC253" s="221"/>
      <c r="SPD253" s="221"/>
      <c r="SPE253" s="221"/>
      <c r="SPF253" s="221"/>
      <c r="SPG253" s="221"/>
      <c r="SPH253" s="221"/>
      <c r="SPI253" s="221"/>
      <c r="SPJ253" s="221"/>
      <c r="SPK253" s="221"/>
      <c r="SPL253" s="221"/>
      <c r="SPM253" s="221"/>
      <c r="SPN253" s="221"/>
      <c r="SPO253" s="221"/>
      <c r="SPP253" s="221"/>
      <c r="SPQ253" s="221"/>
      <c r="SPR253" s="221"/>
      <c r="SPS253" s="221"/>
      <c r="SPT253" s="221"/>
      <c r="SPU253" s="221"/>
      <c r="SPV253" s="221"/>
      <c r="SPW253" s="221"/>
      <c r="SPX253" s="221"/>
      <c r="SPY253" s="221"/>
      <c r="SPZ253" s="221"/>
      <c r="SQA253" s="221"/>
      <c r="SQB253" s="221"/>
      <c r="SQC253" s="221"/>
      <c r="SQD253" s="221"/>
      <c r="SQE253" s="221"/>
      <c r="SQF253" s="221"/>
      <c r="SQG253" s="221"/>
      <c r="SQH253" s="221"/>
      <c r="SQI253" s="221"/>
      <c r="SQJ253" s="221"/>
      <c r="SQK253" s="221"/>
      <c r="SQL253" s="221"/>
      <c r="SQM253" s="221"/>
      <c r="SQN253" s="221"/>
      <c r="SQO253" s="221"/>
      <c r="SQP253" s="221"/>
      <c r="SQQ253" s="221"/>
      <c r="SQR253" s="221"/>
      <c r="SQS253" s="221"/>
      <c r="SQT253" s="221"/>
      <c r="SQU253" s="221"/>
      <c r="SQV253" s="221"/>
      <c r="SQW253" s="221"/>
      <c r="SQX253" s="221"/>
      <c r="SQY253" s="221"/>
      <c r="SQZ253" s="221"/>
      <c r="SRA253" s="221"/>
      <c r="SRB253" s="221"/>
      <c r="SRC253" s="221"/>
      <c r="SRD253" s="221"/>
      <c r="SRE253" s="221"/>
      <c r="SRF253" s="221"/>
      <c r="SRG253" s="221"/>
      <c r="SRH253" s="221"/>
      <c r="SRI253" s="221"/>
      <c r="SRJ253" s="221"/>
      <c r="SRK253" s="221"/>
      <c r="SRL253" s="221"/>
      <c r="SRM253" s="221"/>
      <c r="SRN253" s="221"/>
      <c r="SRO253" s="221"/>
      <c r="SRP253" s="221"/>
      <c r="SRQ253" s="221"/>
      <c r="SRR253" s="221"/>
      <c r="SRS253" s="221"/>
      <c r="SRT253" s="221"/>
      <c r="SRU253" s="221"/>
      <c r="SRV253" s="221"/>
      <c r="SRW253" s="221"/>
      <c r="SRX253" s="221"/>
      <c r="SRY253" s="221"/>
      <c r="SRZ253" s="221"/>
      <c r="SSA253" s="221"/>
      <c r="SSB253" s="221"/>
      <c r="SSC253" s="221"/>
      <c r="SSD253" s="221"/>
      <c r="SSE253" s="221"/>
      <c r="SSF253" s="221"/>
      <c r="SSG253" s="221"/>
      <c r="SSH253" s="221"/>
      <c r="SSI253" s="221"/>
      <c r="SSJ253" s="221"/>
      <c r="SSK253" s="221"/>
      <c r="SSL253" s="221"/>
      <c r="SSM253" s="221"/>
      <c r="SSN253" s="221"/>
      <c r="SSO253" s="221"/>
      <c r="SSP253" s="221"/>
      <c r="SSQ253" s="221"/>
      <c r="SSR253" s="221"/>
      <c r="SSS253" s="221"/>
      <c r="SST253" s="221"/>
      <c r="SSU253" s="221"/>
      <c r="SSV253" s="221"/>
      <c r="SSW253" s="221"/>
      <c r="SSX253" s="221"/>
      <c r="SSY253" s="221"/>
      <c r="SSZ253" s="221"/>
      <c r="STA253" s="221"/>
      <c r="STB253" s="221"/>
      <c r="STC253" s="221"/>
      <c r="STD253" s="221"/>
      <c r="STE253" s="221"/>
      <c r="STF253" s="221"/>
      <c r="STG253" s="221"/>
      <c r="STH253" s="221"/>
      <c r="STI253" s="221"/>
      <c r="STJ253" s="221"/>
      <c r="STK253" s="221"/>
      <c r="STL253" s="221"/>
      <c r="STM253" s="221"/>
      <c r="STN253" s="221"/>
      <c r="STO253" s="221"/>
      <c r="STP253" s="221"/>
      <c r="STQ253" s="221"/>
      <c r="STR253" s="221"/>
      <c r="STS253" s="221"/>
      <c r="STT253" s="221"/>
      <c r="STU253" s="221"/>
      <c r="STV253" s="221"/>
      <c r="STW253" s="221"/>
      <c r="STX253" s="221"/>
      <c r="STY253" s="221"/>
      <c r="STZ253" s="221"/>
      <c r="SUA253" s="221"/>
      <c r="SUB253" s="221"/>
      <c r="SUC253" s="221"/>
      <c r="SUD253" s="221"/>
      <c r="SUE253" s="221"/>
      <c r="SUF253" s="221"/>
      <c r="SUG253" s="221"/>
      <c r="SUH253" s="221"/>
      <c r="SUI253" s="221"/>
      <c r="SUJ253" s="221"/>
      <c r="SUK253" s="221"/>
      <c r="SUL253" s="221"/>
      <c r="SUM253" s="221"/>
      <c r="SUN253" s="221"/>
      <c r="SUO253" s="221"/>
      <c r="SUP253" s="221"/>
      <c r="SUQ253" s="221"/>
      <c r="SUR253" s="221"/>
      <c r="SUS253" s="221"/>
      <c r="SUT253" s="221"/>
      <c r="SUU253" s="221"/>
      <c r="SUV253" s="221"/>
      <c r="SUW253" s="221"/>
      <c r="SUX253" s="221"/>
      <c r="SUY253" s="221"/>
      <c r="SUZ253" s="221"/>
      <c r="SVA253" s="221"/>
      <c r="SVB253" s="221"/>
      <c r="SVC253" s="221"/>
      <c r="SVD253" s="221"/>
      <c r="SVE253" s="221"/>
      <c r="SVF253" s="221"/>
      <c r="SVG253" s="221"/>
      <c r="SVH253" s="221"/>
      <c r="SVI253" s="221"/>
      <c r="SVJ253" s="221"/>
      <c r="SVK253" s="221"/>
      <c r="SVL253" s="221"/>
      <c r="SVM253" s="221"/>
      <c r="SVN253" s="221"/>
      <c r="SVO253" s="221"/>
      <c r="SVP253" s="221"/>
      <c r="SVQ253" s="221"/>
      <c r="SVR253" s="221"/>
      <c r="SVS253" s="221"/>
      <c r="SVT253" s="221"/>
      <c r="SVU253" s="221"/>
      <c r="SVV253" s="221"/>
      <c r="SVW253" s="221"/>
      <c r="SVX253" s="221"/>
      <c r="SVY253" s="221"/>
      <c r="SVZ253" s="221"/>
      <c r="SWA253" s="221"/>
      <c r="SWB253" s="221"/>
      <c r="SWC253" s="221"/>
      <c r="SWD253" s="221"/>
      <c r="SWE253" s="221"/>
      <c r="SWF253" s="221"/>
      <c r="SWG253" s="221"/>
      <c r="SWH253" s="221"/>
      <c r="SWI253" s="221"/>
      <c r="SWJ253" s="221"/>
      <c r="SWK253" s="221"/>
      <c r="SWL253" s="221"/>
      <c r="SWM253" s="221"/>
      <c r="SWN253" s="221"/>
      <c r="SWO253" s="221"/>
      <c r="SWP253" s="221"/>
      <c r="SWQ253" s="221"/>
      <c r="SWR253" s="221"/>
      <c r="SWS253" s="221"/>
      <c r="SWT253" s="221"/>
      <c r="SWU253" s="221"/>
      <c r="SWV253" s="221"/>
      <c r="SWW253" s="221"/>
      <c r="SWX253" s="221"/>
      <c r="SWY253" s="221"/>
      <c r="SWZ253" s="221"/>
      <c r="SXA253" s="221"/>
      <c r="SXB253" s="221"/>
      <c r="SXC253" s="221"/>
      <c r="SXD253" s="221"/>
      <c r="SXE253" s="221"/>
      <c r="SXF253" s="221"/>
      <c r="SXG253" s="221"/>
      <c r="SXH253" s="221"/>
      <c r="SXI253" s="221"/>
      <c r="SXJ253" s="221"/>
      <c r="SXK253" s="221"/>
      <c r="SXL253" s="221"/>
      <c r="SXM253" s="221"/>
      <c r="SXN253" s="221"/>
      <c r="SXO253" s="221"/>
      <c r="SXP253" s="221"/>
      <c r="SXQ253" s="221"/>
      <c r="SXR253" s="221"/>
      <c r="SXS253" s="221"/>
      <c r="SXT253" s="221"/>
      <c r="SXU253" s="221"/>
      <c r="SXV253" s="221"/>
      <c r="SXW253" s="221"/>
      <c r="SXX253" s="221"/>
      <c r="SXY253" s="221"/>
      <c r="SXZ253" s="221"/>
      <c r="SYA253" s="221"/>
      <c r="SYB253" s="221"/>
      <c r="SYC253" s="221"/>
      <c r="SYD253" s="221"/>
      <c r="SYE253" s="221"/>
      <c r="SYF253" s="221"/>
      <c r="SYG253" s="221"/>
      <c r="SYH253" s="221"/>
      <c r="SYI253" s="221"/>
      <c r="SYJ253" s="221"/>
      <c r="SYK253" s="221"/>
      <c r="SYL253" s="221"/>
      <c r="SYM253" s="221"/>
      <c r="SYN253" s="221"/>
      <c r="SYO253" s="221"/>
      <c r="SYP253" s="221"/>
      <c r="SYQ253" s="221"/>
      <c r="SYR253" s="221"/>
      <c r="SYS253" s="221"/>
      <c r="SYT253" s="221"/>
      <c r="SYU253" s="221"/>
      <c r="SYV253" s="221"/>
      <c r="SYW253" s="221"/>
      <c r="SYX253" s="221"/>
      <c r="SYY253" s="221"/>
      <c r="SYZ253" s="221"/>
      <c r="SZA253" s="221"/>
      <c r="SZB253" s="221"/>
      <c r="SZC253" s="221"/>
      <c r="SZD253" s="221"/>
      <c r="SZE253" s="221"/>
      <c r="SZF253" s="221"/>
      <c r="SZG253" s="221"/>
      <c r="SZH253" s="221"/>
      <c r="SZI253" s="221"/>
      <c r="SZJ253" s="221"/>
      <c r="SZK253" s="221"/>
      <c r="SZL253" s="221"/>
      <c r="SZM253" s="221"/>
      <c r="SZN253" s="221"/>
      <c r="SZO253" s="221"/>
      <c r="SZP253" s="221"/>
      <c r="SZQ253" s="221"/>
      <c r="SZR253" s="221"/>
      <c r="SZS253" s="221"/>
      <c r="SZT253" s="221"/>
      <c r="SZU253" s="221"/>
      <c r="SZV253" s="221"/>
      <c r="SZW253" s="221"/>
      <c r="SZX253" s="221"/>
      <c r="SZY253" s="221"/>
      <c r="SZZ253" s="221"/>
      <c r="TAA253" s="221"/>
      <c r="TAB253" s="221"/>
      <c r="TAC253" s="221"/>
      <c r="TAD253" s="221"/>
      <c r="TAE253" s="221"/>
      <c r="TAF253" s="221"/>
      <c r="TAG253" s="221"/>
      <c r="TAH253" s="221"/>
      <c r="TAI253" s="221"/>
      <c r="TAJ253" s="221"/>
      <c r="TAK253" s="221"/>
      <c r="TAL253" s="221"/>
      <c r="TAM253" s="221"/>
      <c r="TAN253" s="221"/>
      <c r="TAO253" s="221"/>
      <c r="TAP253" s="221"/>
      <c r="TAQ253" s="221"/>
      <c r="TAR253" s="221"/>
      <c r="TAS253" s="221"/>
      <c r="TAT253" s="221"/>
      <c r="TAU253" s="221"/>
      <c r="TAV253" s="221"/>
      <c r="TAW253" s="221"/>
      <c r="TAX253" s="221"/>
      <c r="TAY253" s="221"/>
      <c r="TAZ253" s="221"/>
      <c r="TBA253" s="221"/>
      <c r="TBB253" s="221"/>
      <c r="TBC253" s="221"/>
      <c r="TBD253" s="221"/>
      <c r="TBE253" s="221"/>
      <c r="TBF253" s="221"/>
      <c r="TBG253" s="221"/>
      <c r="TBH253" s="221"/>
      <c r="TBI253" s="221"/>
      <c r="TBJ253" s="221"/>
      <c r="TBK253" s="221"/>
      <c r="TBL253" s="221"/>
      <c r="TBM253" s="221"/>
      <c r="TBN253" s="221"/>
      <c r="TBO253" s="221"/>
      <c r="TBP253" s="221"/>
      <c r="TBQ253" s="221"/>
      <c r="TBR253" s="221"/>
      <c r="TBS253" s="221"/>
      <c r="TBT253" s="221"/>
      <c r="TBU253" s="221"/>
      <c r="TBV253" s="221"/>
      <c r="TBW253" s="221"/>
      <c r="TBX253" s="221"/>
      <c r="TBY253" s="221"/>
      <c r="TBZ253" s="221"/>
      <c r="TCA253" s="221"/>
      <c r="TCB253" s="221"/>
      <c r="TCC253" s="221"/>
      <c r="TCD253" s="221"/>
      <c r="TCE253" s="221"/>
      <c r="TCF253" s="221"/>
      <c r="TCG253" s="221"/>
      <c r="TCH253" s="221"/>
      <c r="TCI253" s="221"/>
      <c r="TCJ253" s="221"/>
      <c r="TCK253" s="221"/>
      <c r="TCL253" s="221"/>
      <c r="TCM253" s="221"/>
      <c r="TCN253" s="221"/>
      <c r="TCO253" s="221"/>
      <c r="TCP253" s="221"/>
      <c r="TCQ253" s="221"/>
      <c r="TCR253" s="221"/>
      <c r="TCS253" s="221"/>
      <c r="TCT253" s="221"/>
      <c r="TCU253" s="221"/>
      <c r="TCV253" s="221"/>
      <c r="TCW253" s="221"/>
      <c r="TCX253" s="221"/>
      <c r="TCY253" s="221"/>
      <c r="TCZ253" s="221"/>
      <c r="TDA253" s="221"/>
      <c r="TDB253" s="221"/>
      <c r="TDC253" s="221"/>
      <c r="TDD253" s="221"/>
      <c r="TDE253" s="221"/>
      <c r="TDF253" s="221"/>
      <c r="TDG253" s="221"/>
      <c r="TDH253" s="221"/>
      <c r="TDI253" s="221"/>
      <c r="TDJ253" s="221"/>
      <c r="TDK253" s="221"/>
      <c r="TDL253" s="221"/>
      <c r="TDM253" s="221"/>
      <c r="TDN253" s="221"/>
      <c r="TDO253" s="221"/>
      <c r="TDP253" s="221"/>
      <c r="TDQ253" s="221"/>
      <c r="TDR253" s="221"/>
      <c r="TDS253" s="221"/>
      <c r="TDT253" s="221"/>
      <c r="TDU253" s="221"/>
      <c r="TDV253" s="221"/>
      <c r="TDW253" s="221"/>
      <c r="TDX253" s="221"/>
      <c r="TDY253" s="221"/>
      <c r="TDZ253" s="221"/>
      <c r="TEA253" s="221"/>
      <c r="TEB253" s="221"/>
      <c r="TEC253" s="221"/>
      <c r="TED253" s="221"/>
      <c r="TEE253" s="221"/>
      <c r="TEF253" s="221"/>
      <c r="TEG253" s="221"/>
      <c r="TEH253" s="221"/>
      <c r="TEI253" s="221"/>
      <c r="TEJ253" s="221"/>
      <c r="TEK253" s="221"/>
      <c r="TEL253" s="221"/>
      <c r="TEM253" s="221"/>
      <c r="TEN253" s="221"/>
      <c r="TEO253" s="221"/>
      <c r="TEP253" s="221"/>
      <c r="TEQ253" s="221"/>
      <c r="TER253" s="221"/>
      <c r="TES253" s="221"/>
      <c r="TET253" s="221"/>
      <c r="TEU253" s="221"/>
      <c r="TEV253" s="221"/>
      <c r="TEW253" s="221"/>
      <c r="TEX253" s="221"/>
      <c r="TEY253" s="221"/>
      <c r="TEZ253" s="221"/>
      <c r="TFA253" s="221"/>
      <c r="TFB253" s="221"/>
      <c r="TFC253" s="221"/>
      <c r="TFD253" s="221"/>
      <c r="TFE253" s="221"/>
      <c r="TFF253" s="221"/>
      <c r="TFG253" s="221"/>
      <c r="TFH253" s="221"/>
      <c r="TFI253" s="221"/>
      <c r="TFJ253" s="221"/>
      <c r="TFK253" s="221"/>
      <c r="TFL253" s="221"/>
      <c r="TFM253" s="221"/>
      <c r="TFN253" s="221"/>
      <c r="TFO253" s="221"/>
      <c r="TFP253" s="221"/>
      <c r="TFQ253" s="221"/>
      <c r="TFR253" s="221"/>
      <c r="TFS253" s="221"/>
      <c r="TFT253" s="221"/>
      <c r="TFU253" s="221"/>
      <c r="TFV253" s="221"/>
      <c r="TFW253" s="221"/>
      <c r="TFX253" s="221"/>
      <c r="TFY253" s="221"/>
      <c r="TFZ253" s="221"/>
      <c r="TGA253" s="221"/>
      <c r="TGB253" s="221"/>
      <c r="TGC253" s="221"/>
      <c r="TGD253" s="221"/>
      <c r="TGE253" s="221"/>
      <c r="TGF253" s="221"/>
      <c r="TGG253" s="221"/>
      <c r="TGH253" s="221"/>
      <c r="TGI253" s="221"/>
      <c r="TGJ253" s="221"/>
      <c r="TGK253" s="221"/>
      <c r="TGL253" s="221"/>
      <c r="TGM253" s="221"/>
      <c r="TGN253" s="221"/>
      <c r="TGO253" s="221"/>
      <c r="TGP253" s="221"/>
      <c r="TGQ253" s="221"/>
      <c r="TGR253" s="221"/>
      <c r="TGS253" s="221"/>
      <c r="TGT253" s="221"/>
      <c r="TGU253" s="221"/>
      <c r="TGV253" s="221"/>
      <c r="TGW253" s="221"/>
      <c r="TGX253" s="221"/>
      <c r="TGY253" s="221"/>
      <c r="TGZ253" s="221"/>
      <c r="THA253" s="221"/>
      <c r="THB253" s="221"/>
      <c r="THC253" s="221"/>
      <c r="THD253" s="221"/>
      <c r="THE253" s="221"/>
      <c r="THF253" s="221"/>
      <c r="THG253" s="221"/>
      <c r="THH253" s="221"/>
      <c r="THI253" s="221"/>
      <c r="THJ253" s="221"/>
      <c r="THK253" s="221"/>
      <c r="THL253" s="221"/>
      <c r="THM253" s="221"/>
      <c r="THN253" s="221"/>
      <c r="THO253" s="221"/>
      <c r="THP253" s="221"/>
      <c r="THQ253" s="221"/>
      <c r="THR253" s="221"/>
      <c r="THS253" s="221"/>
      <c r="THT253" s="221"/>
      <c r="THU253" s="221"/>
      <c r="THV253" s="221"/>
      <c r="THW253" s="221"/>
      <c r="THX253" s="221"/>
      <c r="THY253" s="221"/>
      <c r="THZ253" s="221"/>
      <c r="TIA253" s="221"/>
      <c r="TIB253" s="221"/>
      <c r="TIC253" s="221"/>
      <c r="TID253" s="221"/>
      <c r="TIE253" s="221"/>
      <c r="TIF253" s="221"/>
      <c r="TIG253" s="221"/>
      <c r="TIH253" s="221"/>
      <c r="TII253" s="221"/>
      <c r="TIJ253" s="221"/>
      <c r="TIK253" s="221"/>
      <c r="TIL253" s="221"/>
      <c r="TIM253" s="221"/>
      <c r="TIN253" s="221"/>
      <c r="TIO253" s="221"/>
      <c r="TIP253" s="221"/>
      <c r="TIQ253" s="221"/>
      <c r="TIR253" s="221"/>
      <c r="TIS253" s="221"/>
      <c r="TIT253" s="221"/>
      <c r="TIU253" s="221"/>
      <c r="TIV253" s="221"/>
      <c r="TIW253" s="221"/>
      <c r="TIX253" s="221"/>
      <c r="TIY253" s="221"/>
      <c r="TIZ253" s="221"/>
      <c r="TJA253" s="221"/>
      <c r="TJB253" s="221"/>
      <c r="TJC253" s="221"/>
      <c r="TJD253" s="221"/>
      <c r="TJE253" s="221"/>
      <c r="TJF253" s="221"/>
      <c r="TJG253" s="221"/>
      <c r="TJH253" s="221"/>
      <c r="TJI253" s="221"/>
      <c r="TJJ253" s="221"/>
      <c r="TJK253" s="221"/>
      <c r="TJL253" s="221"/>
      <c r="TJM253" s="221"/>
      <c r="TJN253" s="221"/>
      <c r="TJO253" s="221"/>
      <c r="TJP253" s="221"/>
      <c r="TJQ253" s="221"/>
      <c r="TJR253" s="221"/>
      <c r="TJS253" s="221"/>
      <c r="TJT253" s="221"/>
      <c r="TJU253" s="221"/>
      <c r="TJV253" s="221"/>
      <c r="TJW253" s="221"/>
      <c r="TJX253" s="221"/>
      <c r="TJY253" s="221"/>
      <c r="TJZ253" s="221"/>
      <c r="TKA253" s="221"/>
      <c r="TKB253" s="221"/>
      <c r="TKC253" s="221"/>
      <c r="TKD253" s="221"/>
      <c r="TKE253" s="221"/>
      <c r="TKF253" s="221"/>
      <c r="TKG253" s="221"/>
      <c r="TKH253" s="221"/>
      <c r="TKI253" s="221"/>
      <c r="TKJ253" s="221"/>
      <c r="TKK253" s="221"/>
      <c r="TKL253" s="221"/>
      <c r="TKM253" s="221"/>
      <c r="TKN253" s="221"/>
      <c r="TKO253" s="221"/>
      <c r="TKP253" s="221"/>
      <c r="TKQ253" s="221"/>
      <c r="TKR253" s="221"/>
      <c r="TKS253" s="221"/>
      <c r="TKT253" s="221"/>
      <c r="TKU253" s="221"/>
      <c r="TKV253" s="221"/>
      <c r="TKW253" s="221"/>
      <c r="TKX253" s="221"/>
      <c r="TKY253" s="221"/>
      <c r="TKZ253" s="221"/>
      <c r="TLA253" s="221"/>
      <c r="TLB253" s="221"/>
      <c r="TLC253" s="221"/>
      <c r="TLD253" s="221"/>
      <c r="TLE253" s="221"/>
      <c r="TLF253" s="221"/>
      <c r="TLG253" s="221"/>
      <c r="TLH253" s="221"/>
      <c r="TLI253" s="221"/>
      <c r="TLJ253" s="221"/>
      <c r="TLK253" s="221"/>
      <c r="TLL253" s="221"/>
      <c r="TLM253" s="221"/>
      <c r="TLN253" s="221"/>
      <c r="TLO253" s="221"/>
      <c r="TLP253" s="221"/>
      <c r="TLQ253" s="221"/>
      <c r="TLR253" s="221"/>
      <c r="TLS253" s="221"/>
      <c r="TLT253" s="221"/>
      <c r="TLU253" s="221"/>
      <c r="TLV253" s="221"/>
      <c r="TLW253" s="221"/>
      <c r="TLX253" s="221"/>
      <c r="TLY253" s="221"/>
      <c r="TLZ253" s="221"/>
      <c r="TMA253" s="221"/>
      <c r="TMB253" s="221"/>
      <c r="TMC253" s="221"/>
      <c r="TMD253" s="221"/>
      <c r="TME253" s="221"/>
      <c r="TMF253" s="221"/>
      <c r="TMG253" s="221"/>
      <c r="TMH253" s="221"/>
      <c r="TMI253" s="221"/>
      <c r="TMJ253" s="221"/>
      <c r="TMK253" s="221"/>
      <c r="TML253" s="221"/>
      <c r="TMM253" s="221"/>
      <c r="TMN253" s="221"/>
      <c r="TMO253" s="221"/>
      <c r="TMP253" s="221"/>
      <c r="TMQ253" s="221"/>
      <c r="TMR253" s="221"/>
      <c r="TMS253" s="221"/>
      <c r="TMT253" s="221"/>
      <c r="TMU253" s="221"/>
      <c r="TMV253" s="221"/>
      <c r="TMW253" s="221"/>
      <c r="TMX253" s="221"/>
      <c r="TMY253" s="221"/>
      <c r="TMZ253" s="221"/>
      <c r="TNA253" s="221"/>
      <c r="TNB253" s="221"/>
      <c r="TNC253" s="221"/>
      <c r="TND253" s="221"/>
      <c r="TNE253" s="221"/>
      <c r="TNF253" s="221"/>
      <c r="TNG253" s="221"/>
      <c r="TNH253" s="221"/>
      <c r="TNI253" s="221"/>
      <c r="TNJ253" s="221"/>
      <c r="TNK253" s="221"/>
      <c r="TNL253" s="221"/>
      <c r="TNM253" s="221"/>
      <c r="TNN253" s="221"/>
      <c r="TNO253" s="221"/>
      <c r="TNP253" s="221"/>
      <c r="TNQ253" s="221"/>
      <c r="TNR253" s="221"/>
      <c r="TNS253" s="221"/>
      <c r="TNT253" s="221"/>
      <c r="TNU253" s="221"/>
      <c r="TNV253" s="221"/>
      <c r="TNW253" s="221"/>
      <c r="TNX253" s="221"/>
      <c r="TNY253" s="221"/>
      <c r="TNZ253" s="221"/>
      <c r="TOA253" s="221"/>
      <c r="TOB253" s="221"/>
      <c r="TOC253" s="221"/>
      <c r="TOD253" s="221"/>
      <c r="TOE253" s="221"/>
      <c r="TOF253" s="221"/>
      <c r="TOG253" s="221"/>
      <c r="TOH253" s="221"/>
      <c r="TOI253" s="221"/>
      <c r="TOJ253" s="221"/>
      <c r="TOK253" s="221"/>
      <c r="TOL253" s="221"/>
      <c r="TOM253" s="221"/>
      <c r="TON253" s="221"/>
      <c r="TOO253" s="221"/>
      <c r="TOP253" s="221"/>
      <c r="TOQ253" s="221"/>
      <c r="TOR253" s="221"/>
      <c r="TOS253" s="221"/>
      <c r="TOT253" s="221"/>
      <c r="TOU253" s="221"/>
      <c r="TOV253" s="221"/>
      <c r="TOW253" s="221"/>
      <c r="TOX253" s="221"/>
      <c r="TOY253" s="221"/>
      <c r="TOZ253" s="221"/>
      <c r="TPA253" s="221"/>
      <c r="TPB253" s="221"/>
      <c r="TPC253" s="221"/>
      <c r="TPD253" s="221"/>
      <c r="TPE253" s="221"/>
      <c r="TPF253" s="221"/>
      <c r="TPG253" s="221"/>
      <c r="TPH253" s="221"/>
      <c r="TPI253" s="221"/>
      <c r="TPJ253" s="221"/>
      <c r="TPK253" s="221"/>
      <c r="TPL253" s="221"/>
      <c r="TPM253" s="221"/>
      <c r="TPN253" s="221"/>
      <c r="TPO253" s="221"/>
      <c r="TPP253" s="221"/>
      <c r="TPQ253" s="221"/>
      <c r="TPR253" s="221"/>
      <c r="TPS253" s="221"/>
      <c r="TPT253" s="221"/>
      <c r="TPU253" s="221"/>
      <c r="TPV253" s="221"/>
      <c r="TPW253" s="221"/>
      <c r="TPX253" s="221"/>
      <c r="TPY253" s="221"/>
      <c r="TPZ253" s="221"/>
      <c r="TQA253" s="221"/>
      <c r="TQB253" s="221"/>
      <c r="TQC253" s="221"/>
      <c r="TQD253" s="221"/>
      <c r="TQE253" s="221"/>
      <c r="TQF253" s="221"/>
      <c r="TQG253" s="221"/>
      <c r="TQH253" s="221"/>
      <c r="TQI253" s="221"/>
      <c r="TQJ253" s="221"/>
      <c r="TQK253" s="221"/>
      <c r="TQL253" s="221"/>
      <c r="TQM253" s="221"/>
      <c r="TQN253" s="221"/>
      <c r="TQO253" s="221"/>
      <c r="TQP253" s="221"/>
      <c r="TQQ253" s="221"/>
      <c r="TQR253" s="221"/>
      <c r="TQS253" s="221"/>
      <c r="TQT253" s="221"/>
      <c r="TQU253" s="221"/>
      <c r="TQV253" s="221"/>
      <c r="TQW253" s="221"/>
      <c r="TQX253" s="221"/>
      <c r="TQY253" s="221"/>
      <c r="TQZ253" s="221"/>
      <c r="TRA253" s="221"/>
      <c r="TRB253" s="221"/>
      <c r="TRC253" s="221"/>
      <c r="TRD253" s="221"/>
      <c r="TRE253" s="221"/>
      <c r="TRF253" s="221"/>
      <c r="TRG253" s="221"/>
      <c r="TRH253" s="221"/>
      <c r="TRI253" s="221"/>
      <c r="TRJ253" s="221"/>
      <c r="TRK253" s="221"/>
      <c r="TRL253" s="221"/>
      <c r="TRM253" s="221"/>
      <c r="TRN253" s="221"/>
      <c r="TRO253" s="221"/>
      <c r="TRP253" s="221"/>
      <c r="TRQ253" s="221"/>
      <c r="TRR253" s="221"/>
      <c r="TRS253" s="221"/>
      <c r="TRT253" s="221"/>
      <c r="TRU253" s="221"/>
      <c r="TRV253" s="221"/>
      <c r="TRW253" s="221"/>
      <c r="TRX253" s="221"/>
      <c r="TRY253" s="221"/>
      <c r="TRZ253" s="221"/>
      <c r="TSA253" s="221"/>
      <c r="TSB253" s="221"/>
      <c r="TSC253" s="221"/>
      <c r="TSD253" s="221"/>
      <c r="TSE253" s="221"/>
      <c r="TSF253" s="221"/>
      <c r="TSG253" s="221"/>
      <c r="TSH253" s="221"/>
      <c r="TSI253" s="221"/>
      <c r="TSJ253" s="221"/>
      <c r="TSK253" s="221"/>
      <c r="TSL253" s="221"/>
      <c r="TSM253" s="221"/>
      <c r="TSN253" s="221"/>
      <c r="TSO253" s="221"/>
      <c r="TSP253" s="221"/>
      <c r="TSQ253" s="221"/>
      <c r="TSR253" s="221"/>
      <c r="TSS253" s="221"/>
      <c r="TST253" s="221"/>
      <c r="TSU253" s="221"/>
      <c r="TSV253" s="221"/>
      <c r="TSW253" s="221"/>
      <c r="TSX253" s="221"/>
      <c r="TSY253" s="221"/>
      <c r="TSZ253" s="221"/>
      <c r="TTA253" s="221"/>
      <c r="TTB253" s="221"/>
      <c r="TTC253" s="221"/>
      <c r="TTD253" s="221"/>
      <c r="TTE253" s="221"/>
      <c r="TTF253" s="221"/>
      <c r="TTG253" s="221"/>
      <c r="TTH253" s="221"/>
      <c r="TTI253" s="221"/>
      <c r="TTJ253" s="221"/>
      <c r="TTK253" s="221"/>
      <c r="TTL253" s="221"/>
      <c r="TTM253" s="221"/>
      <c r="TTN253" s="221"/>
      <c r="TTO253" s="221"/>
      <c r="TTP253" s="221"/>
      <c r="TTQ253" s="221"/>
      <c r="TTR253" s="221"/>
      <c r="TTS253" s="221"/>
      <c r="TTT253" s="221"/>
      <c r="TTU253" s="221"/>
      <c r="TTV253" s="221"/>
      <c r="TTW253" s="221"/>
      <c r="TTX253" s="221"/>
      <c r="TTY253" s="221"/>
      <c r="TTZ253" s="221"/>
      <c r="TUA253" s="221"/>
      <c r="TUB253" s="221"/>
      <c r="TUC253" s="221"/>
      <c r="TUD253" s="221"/>
      <c r="TUE253" s="221"/>
      <c r="TUF253" s="221"/>
      <c r="TUG253" s="221"/>
      <c r="TUH253" s="221"/>
      <c r="TUI253" s="221"/>
      <c r="TUJ253" s="221"/>
      <c r="TUK253" s="221"/>
      <c r="TUL253" s="221"/>
      <c r="TUM253" s="221"/>
      <c r="TUN253" s="221"/>
      <c r="TUO253" s="221"/>
      <c r="TUP253" s="221"/>
      <c r="TUQ253" s="221"/>
      <c r="TUR253" s="221"/>
      <c r="TUS253" s="221"/>
      <c r="TUT253" s="221"/>
      <c r="TUU253" s="221"/>
      <c r="TUV253" s="221"/>
      <c r="TUW253" s="221"/>
      <c r="TUX253" s="221"/>
      <c r="TUY253" s="221"/>
      <c r="TUZ253" s="221"/>
      <c r="TVA253" s="221"/>
      <c r="TVB253" s="221"/>
      <c r="TVC253" s="221"/>
      <c r="TVD253" s="221"/>
      <c r="TVE253" s="221"/>
      <c r="TVF253" s="221"/>
      <c r="TVG253" s="221"/>
      <c r="TVH253" s="221"/>
      <c r="TVI253" s="221"/>
      <c r="TVJ253" s="221"/>
      <c r="TVK253" s="221"/>
      <c r="TVL253" s="221"/>
      <c r="TVM253" s="221"/>
      <c r="TVN253" s="221"/>
      <c r="TVO253" s="221"/>
      <c r="TVP253" s="221"/>
      <c r="TVQ253" s="221"/>
      <c r="TVR253" s="221"/>
      <c r="TVS253" s="221"/>
      <c r="TVT253" s="221"/>
      <c r="TVU253" s="221"/>
      <c r="TVV253" s="221"/>
      <c r="TVW253" s="221"/>
      <c r="TVX253" s="221"/>
      <c r="TVY253" s="221"/>
      <c r="TVZ253" s="221"/>
      <c r="TWA253" s="221"/>
      <c r="TWB253" s="221"/>
      <c r="TWC253" s="221"/>
      <c r="TWD253" s="221"/>
      <c r="TWE253" s="221"/>
      <c r="TWF253" s="221"/>
      <c r="TWG253" s="221"/>
      <c r="TWH253" s="221"/>
      <c r="TWI253" s="221"/>
      <c r="TWJ253" s="221"/>
      <c r="TWK253" s="221"/>
      <c r="TWL253" s="221"/>
      <c r="TWM253" s="221"/>
      <c r="TWN253" s="221"/>
      <c r="TWO253" s="221"/>
      <c r="TWP253" s="221"/>
      <c r="TWQ253" s="221"/>
      <c r="TWR253" s="221"/>
      <c r="TWS253" s="221"/>
      <c r="TWT253" s="221"/>
      <c r="TWU253" s="221"/>
      <c r="TWV253" s="221"/>
      <c r="TWW253" s="221"/>
      <c r="TWX253" s="221"/>
      <c r="TWY253" s="221"/>
      <c r="TWZ253" s="221"/>
      <c r="TXA253" s="221"/>
      <c r="TXB253" s="221"/>
      <c r="TXC253" s="221"/>
      <c r="TXD253" s="221"/>
      <c r="TXE253" s="221"/>
      <c r="TXF253" s="221"/>
      <c r="TXG253" s="221"/>
      <c r="TXH253" s="221"/>
      <c r="TXI253" s="221"/>
      <c r="TXJ253" s="221"/>
      <c r="TXK253" s="221"/>
      <c r="TXL253" s="221"/>
      <c r="TXM253" s="221"/>
      <c r="TXN253" s="221"/>
      <c r="TXO253" s="221"/>
      <c r="TXP253" s="221"/>
      <c r="TXQ253" s="221"/>
      <c r="TXR253" s="221"/>
      <c r="TXS253" s="221"/>
      <c r="TXT253" s="221"/>
      <c r="TXU253" s="221"/>
      <c r="TXV253" s="221"/>
      <c r="TXW253" s="221"/>
      <c r="TXX253" s="221"/>
      <c r="TXY253" s="221"/>
      <c r="TXZ253" s="221"/>
      <c r="TYA253" s="221"/>
      <c r="TYB253" s="221"/>
      <c r="TYC253" s="221"/>
      <c r="TYD253" s="221"/>
      <c r="TYE253" s="221"/>
      <c r="TYF253" s="221"/>
      <c r="TYG253" s="221"/>
      <c r="TYH253" s="221"/>
      <c r="TYI253" s="221"/>
      <c r="TYJ253" s="221"/>
      <c r="TYK253" s="221"/>
      <c r="TYL253" s="221"/>
      <c r="TYM253" s="221"/>
      <c r="TYN253" s="221"/>
      <c r="TYO253" s="221"/>
      <c r="TYP253" s="221"/>
      <c r="TYQ253" s="221"/>
      <c r="TYR253" s="221"/>
      <c r="TYS253" s="221"/>
      <c r="TYT253" s="221"/>
      <c r="TYU253" s="221"/>
      <c r="TYV253" s="221"/>
      <c r="TYW253" s="221"/>
      <c r="TYX253" s="221"/>
      <c r="TYY253" s="221"/>
      <c r="TYZ253" s="221"/>
      <c r="TZA253" s="221"/>
      <c r="TZB253" s="221"/>
      <c r="TZC253" s="221"/>
      <c r="TZD253" s="221"/>
      <c r="TZE253" s="221"/>
      <c r="TZF253" s="221"/>
      <c r="TZG253" s="221"/>
      <c r="TZH253" s="221"/>
      <c r="TZI253" s="221"/>
      <c r="TZJ253" s="221"/>
      <c r="TZK253" s="221"/>
      <c r="TZL253" s="221"/>
      <c r="TZM253" s="221"/>
      <c r="TZN253" s="221"/>
      <c r="TZO253" s="221"/>
      <c r="TZP253" s="221"/>
      <c r="TZQ253" s="221"/>
      <c r="TZR253" s="221"/>
      <c r="TZS253" s="221"/>
      <c r="TZT253" s="221"/>
      <c r="TZU253" s="221"/>
      <c r="TZV253" s="221"/>
      <c r="TZW253" s="221"/>
      <c r="TZX253" s="221"/>
      <c r="TZY253" s="221"/>
      <c r="TZZ253" s="221"/>
      <c r="UAA253" s="221"/>
      <c r="UAB253" s="221"/>
      <c r="UAC253" s="221"/>
      <c r="UAD253" s="221"/>
      <c r="UAE253" s="221"/>
      <c r="UAF253" s="221"/>
      <c r="UAG253" s="221"/>
      <c r="UAH253" s="221"/>
      <c r="UAI253" s="221"/>
      <c r="UAJ253" s="221"/>
      <c r="UAK253" s="221"/>
      <c r="UAL253" s="221"/>
      <c r="UAM253" s="221"/>
      <c r="UAN253" s="221"/>
      <c r="UAO253" s="221"/>
      <c r="UAP253" s="221"/>
      <c r="UAQ253" s="221"/>
      <c r="UAR253" s="221"/>
      <c r="UAS253" s="221"/>
      <c r="UAT253" s="221"/>
      <c r="UAU253" s="221"/>
      <c r="UAV253" s="221"/>
      <c r="UAW253" s="221"/>
      <c r="UAX253" s="221"/>
      <c r="UAY253" s="221"/>
      <c r="UAZ253" s="221"/>
      <c r="UBA253" s="221"/>
      <c r="UBB253" s="221"/>
      <c r="UBC253" s="221"/>
      <c r="UBD253" s="221"/>
      <c r="UBE253" s="221"/>
      <c r="UBF253" s="221"/>
      <c r="UBG253" s="221"/>
      <c r="UBH253" s="221"/>
      <c r="UBI253" s="221"/>
      <c r="UBJ253" s="221"/>
      <c r="UBK253" s="221"/>
      <c r="UBL253" s="221"/>
      <c r="UBM253" s="221"/>
      <c r="UBN253" s="221"/>
      <c r="UBO253" s="221"/>
      <c r="UBP253" s="221"/>
      <c r="UBQ253" s="221"/>
      <c r="UBR253" s="221"/>
      <c r="UBS253" s="221"/>
      <c r="UBT253" s="221"/>
      <c r="UBU253" s="221"/>
      <c r="UBV253" s="221"/>
      <c r="UBW253" s="221"/>
      <c r="UBX253" s="221"/>
      <c r="UBY253" s="221"/>
      <c r="UBZ253" s="221"/>
      <c r="UCA253" s="221"/>
      <c r="UCB253" s="221"/>
      <c r="UCC253" s="221"/>
      <c r="UCD253" s="221"/>
      <c r="UCE253" s="221"/>
      <c r="UCF253" s="221"/>
      <c r="UCG253" s="221"/>
      <c r="UCH253" s="221"/>
      <c r="UCI253" s="221"/>
      <c r="UCJ253" s="221"/>
      <c r="UCK253" s="221"/>
      <c r="UCL253" s="221"/>
      <c r="UCM253" s="221"/>
      <c r="UCN253" s="221"/>
      <c r="UCO253" s="221"/>
      <c r="UCP253" s="221"/>
      <c r="UCQ253" s="221"/>
      <c r="UCR253" s="221"/>
      <c r="UCS253" s="221"/>
      <c r="UCT253" s="221"/>
      <c r="UCU253" s="221"/>
      <c r="UCV253" s="221"/>
      <c r="UCW253" s="221"/>
      <c r="UCX253" s="221"/>
      <c r="UCY253" s="221"/>
      <c r="UCZ253" s="221"/>
      <c r="UDA253" s="221"/>
      <c r="UDB253" s="221"/>
      <c r="UDC253" s="221"/>
      <c r="UDD253" s="221"/>
      <c r="UDE253" s="221"/>
      <c r="UDF253" s="221"/>
      <c r="UDG253" s="221"/>
      <c r="UDH253" s="221"/>
      <c r="UDI253" s="221"/>
      <c r="UDJ253" s="221"/>
      <c r="UDK253" s="221"/>
      <c r="UDL253" s="221"/>
      <c r="UDM253" s="221"/>
      <c r="UDN253" s="221"/>
      <c r="UDO253" s="221"/>
      <c r="UDP253" s="221"/>
      <c r="UDQ253" s="221"/>
      <c r="UDR253" s="221"/>
      <c r="UDS253" s="221"/>
      <c r="UDT253" s="221"/>
      <c r="UDU253" s="221"/>
      <c r="UDV253" s="221"/>
      <c r="UDW253" s="221"/>
      <c r="UDX253" s="221"/>
      <c r="UDY253" s="221"/>
      <c r="UDZ253" s="221"/>
      <c r="UEA253" s="221"/>
      <c r="UEB253" s="221"/>
      <c r="UEC253" s="221"/>
      <c r="UED253" s="221"/>
      <c r="UEE253" s="221"/>
      <c r="UEF253" s="221"/>
      <c r="UEG253" s="221"/>
      <c r="UEH253" s="221"/>
      <c r="UEI253" s="221"/>
      <c r="UEJ253" s="221"/>
      <c r="UEK253" s="221"/>
      <c r="UEL253" s="221"/>
      <c r="UEM253" s="221"/>
      <c r="UEN253" s="221"/>
      <c r="UEO253" s="221"/>
      <c r="UEP253" s="221"/>
      <c r="UEQ253" s="221"/>
      <c r="UER253" s="221"/>
      <c r="UES253" s="221"/>
      <c r="UET253" s="221"/>
      <c r="UEU253" s="221"/>
      <c r="UEV253" s="221"/>
      <c r="UEW253" s="221"/>
      <c r="UEX253" s="221"/>
      <c r="UEY253" s="221"/>
      <c r="UEZ253" s="221"/>
      <c r="UFA253" s="221"/>
      <c r="UFB253" s="221"/>
      <c r="UFC253" s="221"/>
      <c r="UFD253" s="221"/>
      <c r="UFE253" s="221"/>
      <c r="UFF253" s="221"/>
      <c r="UFG253" s="221"/>
      <c r="UFH253" s="221"/>
      <c r="UFI253" s="221"/>
      <c r="UFJ253" s="221"/>
      <c r="UFK253" s="221"/>
      <c r="UFL253" s="221"/>
      <c r="UFM253" s="221"/>
      <c r="UFN253" s="221"/>
      <c r="UFO253" s="221"/>
      <c r="UFP253" s="221"/>
      <c r="UFQ253" s="221"/>
      <c r="UFR253" s="221"/>
      <c r="UFS253" s="221"/>
      <c r="UFT253" s="221"/>
      <c r="UFU253" s="221"/>
      <c r="UFV253" s="221"/>
      <c r="UFW253" s="221"/>
      <c r="UFX253" s="221"/>
      <c r="UFY253" s="221"/>
      <c r="UFZ253" s="221"/>
      <c r="UGA253" s="221"/>
      <c r="UGB253" s="221"/>
      <c r="UGC253" s="221"/>
      <c r="UGD253" s="221"/>
      <c r="UGE253" s="221"/>
      <c r="UGF253" s="221"/>
      <c r="UGG253" s="221"/>
      <c r="UGH253" s="221"/>
      <c r="UGI253" s="221"/>
      <c r="UGJ253" s="221"/>
      <c r="UGK253" s="221"/>
      <c r="UGL253" s="221"/>
      <c r="UGM253" s="221"/>
      <c r="UGN253" s="221"/>
      <c r="UGO253" s="221"/>
      <c r="UGP253" s="221"/>
      <c r="UGQ253" s="221"/>
      <c r="UGR253" s="221"/>
      <c r="UGS253" s="221"/>
      <c r="UGT253" s="221"/>
      <c r="UGU253" s="221"/>
      <c r="UGV253" s="221"/>
      <c r="UGW253" s="221"/>
      <c r="UGX253" s="221"/>
      <c r="UGY253" s="221"/>
      <c r="UGZ253" s="221"/>
      <c r="UHA253" s="221"/>
      <c r="UHB253" s="221"/>
      <c r="UHC253" s="221"/>
      <c r="UHD253" s="221"/>
      <c r="UHE253" s="221"/>
      <c r="UHF253" s="221"/>
      <c r="UHG253" s="221"/>
      <c r="UHH253" s="221"/>
      <c r="UHI253" s="221"/>
      <c r="UHJ253" s="221"/>
      <c r="UHK253" s="221"/>
      <c r="UHL253" s="221"/>
      <c r="UHM253" s="221"/>
      <c r="UHN253" s="221"/>
      <c r="UHO253" s="221"/>
      <c r="UHP253" s="221"/>
      <c r="UHQ253" s="221"/>
      <c r="UHR253" s="221"/>
      <c r="UHS253" s="221"/>
      <c r="UHT253" s="221"/>
      <c r="UHU253" s="221"/>
      <c r="UHV253" s="221"/>
      <c r="UHW253" s="221"/>
      <c r="UHX253" s="221"/>
      <c r="UHY253" s="221"/>
      <c r="UHZ253" s="221"/>
      <c r="UIA253" s="221"/>
      <c r="UIB253" s="221"/>
      <c r="UIC253" s="221"/>
      <c r="UID253" s="221"/>
      <c r="UIE253" s="221"/>
      <c r="UIF253" s="221"/>
      <c r="UIG253" s="221"/>
      <c r="UIH253" s="221"/>
      <c r="UII253" s="221"/>
      <c r="UIJ253" s="221"/>
      <c r="UIK253" s="221"/>
      <c r="UIL253" s="221"/>
      <c r="UIM253" s="221"/>
      <c r="UIN253" s="221"/>
      <c r="UIO253" s="221"/>
      <c r="UIP253" s="221"/>
      <c r="UIQ253" s="221"/>
      <c r="UIR253" s="221"/>
      <c r="UIS253" s="221"/>
      <c r="UIT253" s="221"/>
      <c r="UIU253" s="221"/>
      <c r="UIV253" s="221"/>
      <c r="UIW253" s="221"/>
      <c r="UIX253" s="221"/>
      <c r="UIY253" s="221"/>
      <c r="UIZ253" s="221"/>
      <c r="UJA253" s="221"/>
      <c r="UJB253" s="221"/>
      <c r="UJC253" s="221"/>
      <c r="UJD253" s="221"/>
      <c r="UJE253" s="221"/>
      <c r="UJF253" s="221"/>
      <c r="UJG253" s="221"/>
      <c r="UJH253" s="221"/>
      <c r="UJI253" s="221"/>
      <c r="UJJ253" s="221"/>
      <c r="UJK253" s="221"/>
      <c r="UJL253" s="221"/>
      <c r="UJM253" s="221"/>
      <c r="UJN253" s="221"/>
      <c r="UJO253" s="221"/>
      <c r="UJP253" s="221"/>
      <c r="UJQ253" s="221"/>
      <c r="UJR253" s="221"/>
      <c r="UJS253" s="221"/>
      <c r="UJT253" s="221"/>
      <c r="UJU253" s="221"/>
      <c r="UJV253" s="221"/>
      <c r="UJW253" s="221"/>
      <c r="UJX253" s="221"/>
      <c r="UJY253" s="221"/>
      <c r="UJZ253" s="221"/>
      <c r="UKA253" s="221"/>
      <c r="UKB253" s="221"/>
      <c r="UKC253" s="221"/>
      <c r="UKD253" s="221"/>
      <c r="UKE253" s="221"/>
      <c r="UKF253" s="221"/>
      <c r="UKG253" s="221"/>
      <c r="UKH253" s="221"/>
      <c r="UKI253" s="221"/>
      <c r="UKJ253" s="221"/>
      <c r="UKK253" s="221"/>
      <c r="UKL253" s="221"/>
      <c r="UKM253" s="221"/>
      <c r="UKN253" s="221"/>
      <c r="UKO253" s="221"/>
      <c r="UKP253" s="221"/>
      <c r="UKQ253" s="221"/>
      <c r="UKR253" s="221"/>
      <c r="UKS253" s="221"/>
      <c r="UKT253" s="221"/>
      <c r="UKU253" s="221"/>
      <c r="UKV253" s="221"/>
      <c r="UKW253" s="221"/>
      <c r="UKX253" s="221"/>
      <c r="UKY253" s="221"/>
      <c r="UKZ253" s="221"/>
      <c r="ULA253" s="221"/>
      <c r="ULB253" s="221"/>
      <c r="ULC253" s="221"/>
      <c r="ULD253" s="221"/>
      <c r="ULE253" s="221"/>
      <c r="ULF253" s="221"/>
      <c r="ULG253" s="221"/>
      <c r="ULH253" s="221"/>
      <c r="ULI253" s="221"/>
      <c r="ULJ253" s="221"/>
      <c r="ULK253" s="221"/>
      <c r="ULL253" s="221"/>
      <c r="ULM253" s="221"/>
      <c r="ULN253" s="221"/>
      <c r="ULO253" s="221"/>
      <c r="ULP253" s="221"/>
      <c r="ULQ253" s="221"/>
      <c r="ULR253" s="221"/>
      <c r="ULS253" s="221"/>
      <c r="ULT253" s="221"/>
      <c r="ULU253" s="221"/>
      <c r="ULV253" s="221"/>
      <c r="ULW253" s="221"/>
      <c r="ULX253" s="221"/>
      <c r="ULY253" s="221"/>
      <c r="ULZ253" s="221"/>
      <c r="UMA253" s="221"/>
      <c r="UMB253" s="221"/>
      <c r="UMC253" s="221"/>
      <c r="UMD253" s="221"/>
      <c r="UME253" s="221"/>
      <c r="UMF253" s="221"/>
      <c r="UMG253" s="221"/>
      <c r="UMH253" s="221"/>
      <c r="UMI253" s="221"/>
      <c r="UMJ253" s="221"/>
      <c r="UMK253" s="221"/>
      <c r="UML253" s="221"/>
      <c r="UMM253" s="221"/>
      <c r="UMN253" s="221"/>
      <c r="UMO253" s="221"/>
      <c r="UMP253" s="221"/>
      <c r="UMQ253" s="221"/>
      <c r="UMR253" s="221"/>
      <c r="UMS253" s="221"/>
      <c r="UMT253" s="221"/>
      <c r="UMU253" s="221"/>
      <c r="UMV253" s="221"/>
      <c r="UMW253" s="221"/>
      <c r="UMX253" s="221"/>
      <c r="UMY253" s="221"/>
      <c r="UMZ253" s="221"/>
      <c r="UNA253" s="221"/>
      <c r="UNB253" s="221"/>
      <c r="UNC253" s="221"/>
      <c r="UND253" s="221"/>
      <c r="UNE253" s="221"/>
      <c r="UNF253" s="221"/>
      <c r="UNG253" s="221"/>
      <c r="UNH253" s="221"/>
      <c r="UNI253" s="221"/>
      <c r="UNJ253" s="221"/>
      <c r="UNK253" s="221"/>
      <c r="UNL253" s="221"/>
      <c r="UNM253" s="221"/>
      <c r="UNN253" s="221"/>
      <c r="UNO253" s="221"/>
      <c r="UNP253" s="221"/>
      <c r="UNQ253" s="221"/>
      <c r="UNR253" s="221"/>
      <c r="UNS253" s="221"/>
      <c r="UNT253" s="221"/>
      <c r="UNU253" s="221"/>
      <c r="UNV253" s="221"/>
      <c r="UNW253" s="221"/>
      <c r="UNX253" s="221"/>
      <c r="UNY253" s="221"/>
      <c r="UNZ253" s="221"/>
      <c r="UOA253" s="221"/>
      <c r="UOB253" s="221"/>
      <c r="UOC253" s="221"/>
      <c r="UOD253" s="221"/>
      <c r="UOE253" s="221"/>
      <c r="UOF253" s="221"/>
      <c r="UOG253" s="221"/>
      <c r="UOH253" s="221"/>
      <c r="UOI253" s="221"/>
      <c r="UOJ253" s="221"/>
      <c r="UOK253" s="221"/>
      <c r="UOL253" s="221"/>
      <c r="UOM253" s="221"/>
      <c r="UON253" s="221"/>
      <c r="UOO253" s="221"/>
      <c r="UOP253" s="221"/>
      <c r="UOQ253" s="221"/>
      <c r="UOR253" s="221"/>
      <c r="UOS253" s="221"/>
      <c r="UOT253" s="221"/>
      <c r="UOU253" s="221"/>
      <c r="UOV253" s="221"/>
      <c r="UOW253" s="221"/>
      <c r="UOX253" s="221"/>
      <c r="UOY253" s="221"/>
      <c r="UOZ253" s="221"/>
      <c r="UPA253" s="221"/>
      <c r="UPB253" s="221"/>
      <c r="UPC253" s="221"/>
      <c r="UPD253" s="221"/>
      <c r="UPE253" s="221"/>
      <c r="UPF253" s="221"/>
      <c r="UPG253" s="221"/>
      <c r="UPH253" s="221"/>
      <c r="UPI253" s="221"/>
      <c r="UPJ253" s="221"/>
      <c r="UPK253" s="221"/>
      <c r="UPL253" s="221"/>
      <c r="UPM253" s="221"/>
      <c r="UPN253" s="221"/>
      <c r="UPO253" s="221"/>
      <c r="UPP253" s="221"/>
      <c r="UPQ253" s="221"/>
      <c r="UPR253" s="221"/>
      <c r="UPS253" s="221"/>
      <c r="UPT253" s="221"/>
      <c r="UPU253" s="221"/>
      <c r="UPV253" s="221"/>
      <c r="UPW253" s="221"/>
      <c r="UPX253" s="221"/>
      <c r="UPY253" s="221"/>
      <c r="UPZ253" s="221"/>
      <c r="UQA253" s="221"/>
      <c r="UQB253" s="221"/>
      <c r="UQC253" s="221"/>
      <c r="UQD253" s="221"/>
      <c r="UQE253" s="221"/>
      <c r="UQF253" s="221"/>
      <c r="UQG253" s="221"/>
      <c r="UQH253" s="221"/>
      <c r="UQI253" s="221"/>
      <c r="UQJ253" s="221"/>
      <c r="UQK253" s="221"/>
      <c r="UQL253" s="221"/>
      <c r="UQM253" s="221"/>
      <c r="UQN253" s="221"/>
      <c r="UQO253" s="221"/>
      <c r="UQP253" s="221"/>
      <c r="UQQ253" s="221"/>
      <c r="UQR253" s="221"/>
      <c r="UQS253" s="221"/>
      <c r="UQT253" s="221"/>
      <c r="UQU253" s="221"/>
      <c r="UQV253" s="221"/>
      <c r="UQW253" s="221"/>
      <c r="UQX253" s="221"/>
      <c r="UQY253" s="221"/>
      <c r="UQZ253" s="221"/>
      <c r="URA253" s="221"/>
      <c r="URB253" s="221"/>
      <c r="URC253" s="221"/>
      <c r="URD253" s="221"/>
      <c r="URE253" s="221"/>
      <c r="URF253" s="221"/>
      <c r="URG253" s="221"/>
      <c r="URH253" s="221"/>
      <c r="URI253" s="221"/>
      <c r="URJ253" s="221"/>
      <c r="URK253" s="221"/>
      <c r="URL253" s="221"/>
      <c r="URM253" s="221"/>
      <c r="URN253" s="221"/>
      <c r="URO253" s="221"/>
      <c r="URP253" s="221"/>
      <c r="URQ253" s="221"/>
      <c r="URR253" s="221"/>
      <c r="URS253" s="221"/>
      <c r="URT253" s="221"/>
      <c r="URU253" s="221"/>
      <c r="URV253" s="221"/>
      <c r="URW253" s="221"/>
      <c r="URX253" s="221"/>
      <c r="URY253" s="221"/>
      <c r="URZ253" s="221"/>
      <c r="USA253" s="221"/>
      <c r="USB253" s="221"/>
      <c r="USC253" s="221"/>
      <c r="USD253" s="221"/>
      <c r="USE253" s="221"/>
      <c r="USF253" s="221"/>
      <c r="USG253" s="221"/>
      <c r="USH253" s="221"/>
      <c r="USI253" s="221"/>
      <c r="USJ253" s="221"/>
      <c r="USK253" s="221"/>
      <c r="USL253" s="221"/>
      <c r="USM253" s="221"/>
      <c r="USN253" s="221"/>
      <c r="USO253" s="221"/>
      <c r="USP253" s="221"/>
      <c r="USQ253" s="221"/>
      <c r="USR253" s="221"/>
      <c r="USS253" s="221"/>
      <c r="UST253" s="221"/>
      <c r="USU253" s="221"/>
      <c r="USV253" s="221"/>
      <c r="USW253" s="221"/>
      <c r="USX253" s="221"/>
      <c r="USY253" s="221"/>
      <c r="USZ253" s="221"/>
      <c r="UTA253" s="221"/>
      <c r="UTB253" s="221"/>
      <c r="UTC253" s="221"/>
      <c r="UTD253" s="221"/>
      <c r="UTE253" s="221"/>
      <c r="UTF253" s="221"/>
      <c r="UTG253" s="221"/>
      <c r="UTH253" s="221"/>
      <c r="UTI253" s="221"/>
      <c r="UTJ253" s="221"/>
      <c r="UTK253" s="221"/>
      <c r="UTL253" s="221"/>
      <c r="UTM253" s="221"/>
      <c r="UTN253" s="221"/>
      <c r="UTO253" s="221"/>
      <c r="UTP253" s="221"/>
      <c r="UTQ253" s="221"/>
      <c r="UTR253" s="221"/>
      <c r="UTS253" s="221"/>
      <c r="UTT253" s="221"/>
      <c r="UTU253" s="221"/>
      <c r="UTV253" s="221"/>
      <c r="UTW253" s="221"/>
      <c r="UTX253" s="221"/>
      <c r="UTY253" s="221"/>
      <c r="UTZ253" s="221"/>
      <c r="UUA253" s="221"/>
      <c r="UUB253" s="221"/>
      <c r="UUC253" s="221"/>
      <c r="UUD253" s="221"/>
      <c r="UUE253" s="221"/>
      <c r="UUF253" s="221"/>
      <c r="UUG253" s="221"/>
      <c r="UUH253" s="221"/>
      <c r="UUI253" s="221"/>
      <c r="UUJ253" s="221"/>
      <c r="UUK253" s="221"/>
      <c r="UUL253" s="221"/>
      <c r="UUM253" s="221"/>
      <c r="UUN253" s="221"/>
      <c r="UUO253" s="221"/>
      <c r="UUP253" s="221"/>
      <c r="UUQ253" s="221"/>
      <c r="UUR253" s="221"/>
      <c r="UUS253" s="221"/>
      <c r="UUT253" s="221"/>
      <c r="UUU253" s="221"/>
      <c r="UUV253" s="221"/>
      <c r="UUW253" s="221"/>
      <c r="UUX253" s="221"/>
      <c r="UUY253" s="221"/>
      <c r="UUZ253" s="221"/>
      <c r="UVA253" s="221"/>
      <c r="UVB253" s="221"/>
      <c r="UVC253" s="221"/>
      <c r="UVD253" s="221"/>
      <c r="UVE253" s="221"/>
      <c r="UVF253" s="221"/>
      <c r="UVG253" s="221"/>
      <c r="UVH253" s="221"/>
      <c r="UVI253" s="221"/>
      <c r="UVJ253" s="221"/>
      <c r="UVK253" s="221"/>
      <c r="UVL253" s="221"/>
      <c r="UVM253" s="221"/>
      <c r="UVN253" s="221"/>
      <c r="UVO253" s="221"/>
      <c r="UVP253" s="221"/>
      <c r="UVQ253" s="221"/>
      <c r="UVR253" s="221"/>
      <c r="UVS253" s="221"/>
      <c r="UVT253" s="221"/>
      <c r="UVU253" s="221"/>
      <c r="UVV253" s="221"/>
      <c r="UVW253" s="221"/>
      <c r="UVX253" s="221"/>
      <c r="UVY253" s="221"/>
      <c r="UVZ253" s="221"/>
      <c r="UWA253" s="221"/>
      <c r="UWB253" s="221"/>
      <c r="UWC253" s="221"/>
      <c r="UWD253" s="221"/>
      <c r="UWE253" s="221"/>
      <c r="UWF253" s="221"/>
      <c r="UWG253" s="221"/>
      <c r="UWH253" s="221"/>
      <c r="UWI253" s="221"/>
      <c r="UWJ253" s="221"/>
      <c r="UWK253" s="221"/>
      <c r="UWL253" s="221"/>
      <c r="UWM253" s="221"/>
      <c r="UWN253" s="221"/>
      <c r="UWO253" s="221"/>
      <c r="UWP253" s="221"/>
      <c r="UWQ253" s="221"/>
      <c r="UWR253" s="221"/>
      <c r="UWS253" s="221"/>
      <c r="UWT253" s="221"/>
      <c r="UWU253" s="221"/>
      <c r="UWV253" s="221"/>
      <c r="UWW253" s="221"/>
      <c r="UWX253" s="221"/>
      <c r="UWY253" s="221"/>
      <c r="UWZ253" s="221"/>
      <c r="UXA253" s="221"/>
      <c r="UXB253" s="221"/>
      <c r="UXC253" s="221"/>
      <c r="UXD253" s="221"/>
      <c r="UXE253" s="221"/>
      <c r="UXF253" s="221"/>
      <c r="UXG253" s="221"/>
      <c r="UXH253" s="221"/>
      <c r="UXI253" s="221"/>
      <c r="UXJ253" s="221"/>
      <c r="UXK253" s="221"/>
      <c r="UXL253" s="221"/>
      <c r="UXM253" s="221"/>
      <c r="UXN253" s="221"/>
      <c r="UXO253" s="221"/>
      <c r="UXP253" s="221"/>
      <c r="UXQ253" s="221"/>
      <c r="UXR253" s="221"/>
      <c r="UXS253" s="221"/>
      <c r="UXT253" s="221"/>
      <c r="UXU253" s="221"/>
      <c r="UXV253" s="221"/>
      <c r="UXW253" s="221"/>
      <c r="UXX253" s="221"/>
      <c r="UXY253" s="221"/>
      <c r="UXZ253" s="221"/>
      <c r="UYA253" s="221"/>
      <c r="UYB253" s="221"/>
      <c r="UYC253" s="221"/>
      <c r="UYD253" s="221"/>
      <c r="UYE253" s="221"/>
      <c r="UYF253" s="221"/>
      <c r="UYG253" s="221"/>
      <c r="UYH253" s="221"/>
      <c r="UYI253" s="221"/>
      <c r="UYJ253" s="221"/>
      <c r="UYK253" s="221"/>
      <c r="UYL253" s="221"/>
      <c r="UYM253" s="221"/>
      <c r="UYN253" s="221"/>
      <c r="UYO253" s="221"/>
      <c r="UYP253" s="221"/>
      <c r="UYQ253" s="221"/>
      <c r="UYR253" s="221"/>
      <c r="UYS253" s="221"/>
      <c r="UYT253" s="221"/>
      <c r="UYU253" s="221"/>
      <c r="UYV253" s="221"/>
      <c r="UYW253" s="221"/>
      <c r="UYX253" s="221"/>
      <c r="UYY253" s="221"/>
      <c r="UYZ253" s="221"/>
      <c r="UZA253" s="221"/>
      <c r="UZB253" s="221"/>
      <c r="UZC253" s="221"/>
      <c r="UZD253" s="221"/>
      <c r="UZE253" s="221"/>
      <c r="UZF253" s="221"/>
      <c r="UZG253" s="221"/>
      <c r="UZH253" s="221"/>
      <c r="UZI253" s="221"/>
      <c r="UZJ253" s="221"/>
      <c r="UZK253" s="221"/>
      <c r="UZL253" s="221"/>
      <c r="UZM253" s="221"/>
      <c r="UZN253" s="221"/>
      <c r="UZO253" s="221"/>
      <c r="UZP253" s="221"/>
      <c r="UZQ253" s="221"/>
      <c r="UZR253" s="221"/>
      <c r="UZS253" s="221"/>
      <c r="UZT253" s="221"/>
      <c r="UZU253" s="221"/>
      <c r="UZV253" s="221"/>
      <c r="UZW253" s="221"/>
      <c r="UZX253" s="221"/>
      <c r="UZY253" s="221"/>
      <c r="UZZ253" s="221"/>
      <c r="VAA253" s="221"/>
      <c r="VAB253" s="221"/>
      <c r="VAC253" s="221"/>
      <c r="VAD253" s="221"/>
      <c r="VAE253" s="221"/>
      <c r="VAF253" s="221"/>
      <c r="VAG253" s="221"/>
      <c r="VAH253" s="221"/>
      <c r="VAI253" s="221"/>
      <c r="VAJ253" s="221"/>
      <c r="VAK253" s="221"/>
      <c r="VAL253" s="221"/>
      <c r="VAM253" s="221"/>
      <c r="VAN253" s="221"/>
      <c r="VAO253" s="221"/>
      <c r="VAP253" s="221"/>
      <c r="VAQ253" s="221"/>
      <c r="VAR253" s="221"/>
      <c r="VAS253" s="221"/>
      <c r="VAT253" s="221"/>
      <c r="VAU253" s="221"/>
      <c r="VAV253" s="221"/>
      <c r="VAW253" s="221"/>
      <c r="VAX253" s="221"/>
      <c r="VAY253" s="221"/>
      <c r="VAZ253" s="221"/>
      <c r="VBA253" s="221"/>
      <c r="VBB253" s="221"/>
      <c r="VBC253" s="221"/>
      <c r="VBD253" s="221"/>
      <c r="VBE253" s="221"/>
      <c r="VBF253" s="221"/>
      <c r="VBG253" s="221"/>
      <c r="VBH253" s="221"/>
      <c r="VBI253" s="221"/>
      <c r="VBJ253" s="221"/>
      <c r="VBK253" s="221"/>
      <c r="VBL253" s="221"/>
      <c r="VBM253" s="221"/>
      <c r="VBN253" s="221"/>
      <c r="VBO253" s="221"/>
      <c r="VBP253" s="221"/>
      <c r="VBQ253" s="221"/>
      <c r="VBR253" s="221"/>
      <c r="VBS253" s="221"/>
      <c r="VBT253" s="221"/>
      <c r="VBU253" s="221"/>
      <c r="VBV253" s="221"/>
      <c r="VBW253" s="221"/>
      <c r="VBX253" s="221"/>
      <c r="VBY253" s="221"/>
      <c r="VBZ253" s="221"/>
      <c r="VCA253" s="221"/>
      <c r="VCB253" s="221"/>
      <c r="VCC253" s="221"/>
      <c r="VCD253" s="221"/>
      <c r="VCE253" s="221"/>
      <c r="VCF253" s="221"/>
      <c r="VCG253" s="221"/>
      <c r="VCH253" s="221"/>
      <c r="VCI253" s="221"/>
      <c r="VCJ253" s="221"/>
      <c r="VCK253" s="221"/>
      <c r="VCL253" s="221"/>
      <c r="VCM253" s="221"/>
      <c r="VCN253" s="221"/>
      <c r="VCO253" s="221"/>
      <c r="VCP253" s="221"/>
      <c r="VCQ253" s="221"/>
      <c r="VCR253" s="221"/>
      <c r="VCS253" s="221"/>
      <c r="VCT253" s="221"/>
      <c r="VCU253" s="221"/>
      <c r="VCV253" s="221"/>
      <c r="VCW253" s="221"/>
      <c r="VCX253" s="221"/>
      <c r="VCY253" s="221"/>
      <c r="VCZ253" s="221"/>
      <c r="VDA253" s="221"/>
      <c r="VDB253" s="221"/>
      <c r="VDC253" s="221"/>
      <c r="VDD253" s="221"/>
      <c r="VDE253" s="221"/>
      <c r="VDF253" s="221"/>
      <c r="VDG253" s="221"/>
      <c r="VDH253" s="221"/>
      <c r="VDI253" s="221"/>
      <c r="VDJ253" s="221"/>
      <c r="VDK253" s="221"/>
      <c r="VDL253" s="221"/>
      <c r="VDM253" s="221"/>
      <c r="VDN253" s="221"/>
      <c r="VDO253" s="221"/>
      <c r="VDP253" s="221"/>
      <c r="VDQ253" s="221"/>
      <c r="VDR253" s="221"/>
      <c r="VDS253" s="221"/>
      <c r="VDT253" s="221"/>
      <c r="VDU253" s="221"/>
      <c r="VDV253" s="221"/>
      <c r="VDW253" s="221"/>
      <c r="VDX253" s="221"/>
      <c r="VDY253" s="221"/>
      <c r="VDZ253" s="221"/>
      <c r="VEA253" s="221"/>
      <c r="VEB253" s="221"/>
      <c r="VEC253" s="221"/>
      <c r="VED253" s="221"/>
      <c r="VEE253" s="221"/>
      <c r="VEF253" s="221"/>
      <c r="VEG253" s="221"/>
      <c r="VEH253" s="221"/>
      <c r="VEI253" s="221"/>
      <c r="VEJ253" s="221"/>
      <c r="VEK253" s="221"/>
      <c r="VEL253" s="221"/>
      <c r="VEM253" s="221"/>
      <c r="VEN253" s="221"/>
      <c r="VEO253" s="221"/>
      <c r="VEP253" s="221"/>
      <c r="VEQ253" s="221"/>
      <c r="VER253" s="221"/>
      <c r="VES253" s="221"/>
      <c r="VET253" s="221"/>
      <c r="VEU253" s="221"/>
      <c r="VEV253" s="221"/>
      <c r="VEW253" s="221"/>
      <c r="VEX253" s="221"/>
      <c r="VEY253" s="221"/>
      <c r="VEZ253" s="221"/>
      <c r="VFA253" s="221"/>
      <c r="VFB253" s="221"/>
      <c r="VFC253" s="221"/>
      <c r="VFD253" s="221"/>
      <c r="VFE253" s="221"/>
      <c r="VFF253" s="221"/>
      <c r="VFG253" s="221"/>
      <c r="VFH253" s="221"/>
      <c r="VFI253" s="221"/>
      <c r="VFJ253" s="221"/>
      <c r="VFK253" s="221"/>
      <c r="VFL253" s="221"/>
      <c r="VFM253" s="221"/>
      <c r="VFN253" s="221"/>
      <c r="VFO253" s="221"/>
      <c r="VFP253" s="221"/>
      <c r="VFQ253" s="221"/>
      <c r="VFR253" s="221"/>
      <c r="VFS253" s="221"/>
      <c r="VFT253" s="221"/>
      <c r="VFU253" s="221"/>
      <c r="VFV253" s="221"/>
      <c r="VFW253" s="221"/>
      <c r="VFX253" s="221"/>
      <c r="VFY253" s="221"/>
      <c r="VFZ253" s="221"/>
      <c r="VGA253" s="221"/>
      <c r="VGB253" s="221"/>
      <c r="VGC253" s="221"/>
      <c r="VGD253" s="221"/>
      <c r="VGE253" s="221"/>
      <c r="VGF253" s="221"/>
      <c r="VGG253" s="221"/>
      <c r="VGH253" s="221"/>
      <c r="VGI253" s="221"/>
      <c r="VGJ253" s="221"/>
      <c r="VGK253" s="221"/>
      <c r="VGL253" s="221"/>
      <c r="VGM253" s="221"/>
      <c r="VGN253" s="221"/>
      <c r="VGO253" s="221"/>
      <c r="VGP253" s="221"/>
      <c r="VGQ253" s="221"/>
      <c r="VGR253" s="221"/>
      <c r="VGS253" s="221"/>
      <c r="VGT253" s="221"/>
      <c r="VGU253" s="221"/>
      <c r="VGV253" s="221"/>
      <c r="VGW253" s="221"/>
      <c r="VGX253" s="221"/>
      <c r="VGY253" s="221"/>
      <c r="VGZ253" s="221"/>
      <c r="VHA253" s="221"/>
      <c r="VHB253" s="221"/>
      <c r="VHC253" s="221"/>
      <c r="VHD253" s="221"/>
      <c r="VHE253" s="221"/>
      <c r="VHF253" s="221"/>
      <c r="VHG253" s="221"/>
      <c r="VHH253" s="221"/>
      <c r="VHI253" s="221"/>
      <c r="VHJ253" s="221"/>
      <c r="VHK253" s="221"/>
      <c r="VHL253" s="221"/>
      <c r="VHM253" s="221"/>
      <c r="VHN253" s="221"/>
      <c r="VHO253" s="221"/>
      <c r="VHP253" s="221"/>
      <c r="VHQ253" s="221"/>
      <c r="VHR253" s="221"/>
      <c r="VHS253" s="221"/>
      <c r="VHT253" s="221"/>
      <c r="VHU253" s="221"/>
      <c r="VHV253" s="221"/>
      <c r="VHW253" s="221"/>
      <c r="VHX253" s="221"/>
      <c r="VHY253" s="221"/>
      <c r="VHZ253" s="221"/>
      <c r="VIA253" s="221"/>
      <c r="VIB253" s="221"/>
      <c r="VIC253" s="221"/>
      <c r="VID253" s="221"/>
      <c r="VIE253" s="221"/>
      <c r="VIF253" s="221"/>
      <c r="VIG253" s="221"/>
      <c r="VIH253" s="221"/>
      <c r="VII253" s="221"/>
      <c r="VIJ253" s="221"/>
      <c r="VIK253" s="221"/>
      <c r="VIL253" s="221"/>
      <c r="VIM253" s="221"/>
      <c r="VIN253" s="221"/>
      <c r="VIO253" s="221"/>
      <c r="VIP253" s="221"/>
      <c r="VIQ253" s="221"/>
      <c r="VIR253" s="221"/>
      <c r="VIS253" s="221"/>
      <c r="VIT253" s="221"/>
      <c r="VIU253" s="221"/>
      <c r="VIV253" s="221"/>
      <c r="VIW253" s="221"/>
      <c r="VIX253" s="221"/>
      <c r="VIY253" s="221"/>
      <c r="VIZ253" s="221"/>
      <c r="VJA253" s="221"/>
      <c r="VJB253" s="221"/>
      <c r="VJC253" s="221"/>
      <c r="VJD253" s="221"/>
      <c r="VJE253" s="221"/>
      <c r="VJF253" s="221"/>
      <c r="VJG253" s="221"/>
      <c r="VJH253" s="221"/>
      <c r="VJI253" s="221"/>
      <c r="VJJ253" s="221"/>
      <c r="VJK253" s="221"/>
      <c r="VJL253" s="221"/>
      <c r="VJM253" s="221"/>
      <c r="VJN253" s="221"/>
      <c r="VJO253" s="221"/>
      <c r="VJP253" s="221"/>
      <c r="VJQ253" s="221"/>
      <c r="VJR253" s="221"/>
      <c r="VJS253" s="221"/>
      <c r="VJT253" s="221"/>
      <c r="VJU253" s="221"/>
      <c r="VJV253" s="221"/>
      <c r="VJW253" s="221"/>
      <c r="VJX253" s="221"/>
      <c r="VJY253" s="221"/>
      <c r="VJZ253" s="221"/>
      <c r="VKA253" s="221"/>
      <c r="VKB253" s="221"/>
      <c r="VKC253" s="221"/>
      <c r="VKD253" s="221"/>
      <c r="VKE253" s="221"/>
      <c r="VKF253" s="221"/>
      <c r="VKG253" s="221"/>
      <c r="VKH253" s="221"/>
      <c r="VKI253" s="221"/>
      <c r="VKJ253" s="221"/>
      <c r="VKK253" s="221"/>
      <c r="VKL253" s="221"/>
      <c r="VKM253" s="221"/>
      <c r="VKN253" s="221"/>
      <c r="VKO253" s="221"/>
      <c r="VKP253" s="221"/>
      <c r="VKQ253" s="221"/>
      <c r="VKR253" s="221"/>
      <c r="VKS253" s="221"/>
      <c r="VKT253" s="221"/>
      <c r="VKU253" s="221"/>
      <c r="VKV253" s="221"/>
      <c r="VKW253" s="221"/>
      <c r="VKX253" s="221"/>
      <c r="VKY253" s="221"/>
      <c r="VKZ253" s="221"/>
      <c r="VLA253" s="221"/>
      <c r="VLB253" s="221"/>
      <c r="VLC253" s="221"/>
      <c r="VLD253" s="221"/>
      <c r="VLE253" s="221"/>
      <c r="VLF253" s="221"/>
      <c r="VLG253" s="221"/>
      <c r="VLH253" s="221"/>
      <c r="VLI253" s="221"/>
      <c r="VLJ253" s="221"/>
      <c r="VLK253" s="221"/>
      <c r="VLL253" s="221"/>
      <c r="VLM253" s="221"/>
      <c r="VLN253" s="221"/>
      <c r="VLO253" s="221"/>
      <c r="VLP253" s="221"/>
      <c r="VLQ253" s="221"/>
      <c r="VLR253" s="221"/>
      <c r="VLS253" s="221"/>
      <c r="VLT253" s="221"/>
      <c r="VLU253" s="221"/>
      <c r="VLV253" s="221"/>
      <c r="VLW253" s="221"/>
      <c r="VLX253" s="221"/>
      <c r="VLY253" s="221"/>
      <c r="VLZ253" s="221"/>
      <c r="VMA253" s="221"/>
      <c r="VMB253" s="221"/>
      <c r="VMC253" s="221"/>
      <c r="VMD253" s="221"/>
      <c r="VME253" s="221"/>
      <c r="VMF253" s="221"/>
      <c r="VMG253" s="221"/>
      <c r="VMH253" s="221"/>
      <c r="VMI253" s="221"/>
      <c r="VMJ253" s="221"/>
      <c r="VMK253" s="221"/>
      <c r="VML253" s="221"/>
      <c r="VMM253" s="221"/>
      <c r="VMN253" s="221"/>
      <c r="VMO253" s="221"/>
      <c r="VMP253" s="221"/>
      <c r="VMQ253" s="221"/>
      <c r="VMR253" s="221"/>
      <c r="VMS253" s="221"/>
      <c r="VMT253" s="221"/>
      <c r="VMU253" s="221"/>
      <c r="VMV253" s="221"/>
      <c r="VMW253" s="221"/>
      <c r="VMX253" s="221"/>
      <c r="VMY253" s="221"/>
      <c r="VMZ253" s="221"/>
      <c r="VNA253" s="221"/>
      <c r="VNB253" s="221"/>
      <c r="VNC253" s="221"/>
      <c r="VND253" s="221"/>
      <c r="VNE253" s="221"/>
      <c r="VNF253" s="221"/>
      <c r="VNG253" s="221"/>
      <c r="VNH253" s="221"/>
      <c r="VNI253" s="221"/>
      <c r="VNJ253" s="221"/>
      <c r="VNK253" s="221"/>
      <c r="VNL253" s="221"/>
      <c r="VNM253" s="221"/>
      <c r="VNN253" s="221"/>
      <c r="VNO253" s="221"/>
      <c r="VNP253" s="221"/>
      <c r="VNQ253" s="221"/>
      <c r="VNR253" s="221"/>
      <c r="VNS253" s="221"/>
      <c r="VNT253" s="221"/>
      <c r="VNU253" s="221"/>
      <c r="VNV253" s="221"/>
      <c r="VNW253" s="221"/>
      <c r="VNX253" s="221"/>
      <c r="VNY253" s="221"/>
      <c r="VNZ253" s="221"/>
      <c r="VOA253" s="221"/>
      <c r="VOB253" s="221"/>
      <c r="VOC253" s="221"/>
      <c r="VOD253" s="221"/>
      <c r="VOE253" s="221"/>
      <c r="VOF253" s="221"/>
      <c r="VOG253" s="221"/>
      <c r="VOH253" s="221"/>
      <c r="VOI253" s="221"/>
      <c r="VOJ253" s="221"/>
      <c r="VOK253" s="221"/>
      <c r="VOL253" s="221"/>
      <c r="VOM253" s="221"/>
      <c r="VON253" s="221"/>
      <c r="VOO253" s="221"/>
      <c r="VOP253" s="221"/>
      <c r="VOQ253" s="221"/>
      <c r="VOR253" s="221"/>
      <c r="VOS253" s="221"/>
      <c r="VOT253" s="221"/>
      <c r="VOU253" s="221"/>
      <c r="VOV253" s="221"/>
      <c r="VOW253" s="221"/>
      <c r="VOX253" s="221"/>
      <c r="VOY253" s="221"/>
      <c r="VOZ253" s="221"/>
      <c r="VPA253" s="221"/>
      <c r="VPB253" s="221"/>
      <c r="VPC253" s="221"/>
      <c r="VPD253" s="221"/>
      <c r="VPE253" s="221"/>
      <c r="VPF253" s="221"/>
      <c r="VPG253" s="221"/>
      <c r="VPH253" s="221"/>
      <c r="VPI253" s="221"/>
      <c r="VPJ253" s="221"/>
      <c r="VPK253" s="221"/>
      <c r="VPL253" s="221"/>
      <c r="VPM253" s="221"/>
      <c r="VPN253" s="221"/>
      <c r="VPO253" s="221"/>
      <c r="VPP253" s="221"/>
      <c r="VPQ253" s="221"/>
      <c r="VPR253" s="221"/>
      <c r="VPS253" s="221"/>
      <c r="VPT253" s="221"/>
      <c r="VPU253" s="221"/>
      <c r="VPV253" s="221"/>
      <c r="VPW253" s="221"/>
      <c r="VPX253" s="221"/>
      <c r="VPY253" s="221"/>
      <c r="VPZ253" s="221"/>
      <c r="VQA253" s="221"/>
      <c r="VQB253" s="221"/>
      <c r="VQC253" s="221"/>
      <c r="VQD253" s="221"/>
      <c r="VQE253" s="221"/>
      <c r="VQF253" s="221"/>
      <c r="VQG253" s="221"/>
      <c r="VQH253" s="221"/>
      <c r="VQI253" s="221"/>
      <c r="VQJ253" s="221"/>
      <c r="VQK253" s="221"/>
      <c r="VQL253" s="221"/>
      <c r="VQM253" s="221"/>
      <c r="VQN253" s="221"/>
      <c r="VQO253" s="221"/>
      <c r="VQP253" s="221"/>
      <c r="VQQ253" s="221"/>
      <c r="VQR253" s="221"/>
      <c r="VQS253" s="221"/>
      <c r="VQT253" s="221"/>
      <c r="VQU253" s="221"/>
      <c r="VQV253" s="221"/>
      <c r="VQW253" s="221"/>
      <c r="VQX253" s="221"/>
      <c r="VQY253" s="221"/>
      <c r="VQZ253" s="221"/>
      <c r="VRA253" s="221"/>
      <c r="VRB253" s="221"/>
      <c r="VRC253" s="221"/>
      <c r="VRD253" s="221"/>
      <c r="VRE253" s="221"/>
      <c r="VRF253" s="221"/>
      <c r="VRG253" s="221"/>
      <c r="VRH253" s="221"/>
      <c r="VRI253" s="221"/>
      <c r="VRJ253" s="221"/>
      <c r="VRK253" s="221"/>
      <c r="VRL253" s="221"/>
      <c r="VRM253" s="221"/>
      <c r="VRN253" s="221"/>
      <c r="VRO253" s="221"/>
      <c r="VRP253" s="221"/>
      <c r="VRQ253" s="221"/>
      <c r="VRR253" s="221"/>
      <c r="VRS253" s="221"/>
      <c r="VRT253" s="221"/>
      <c r="VRU253" s="221"/>
      <c r="VRV253" s="221"/>
      <c r="VRW253" s="221"/>
      <c r="VRX253" s="221"/>
      <c r="VRY253" s="221"/>
      <c r="VRZ253" s="221"/>
      <c r="VSA253" s="221"/>
      <c r="VSB253" s="221"/>
      <c r="VSC253" s="221"/>
      <c r="VSD253" s="221"/>
      <c r="VSE253" s="221"/>
      <c r="VSF253" s="221"/>
      <c r="VSG253" s="221"/>
      <c r="VSH253" s="221"/>
      <c r="VSI253" s="221"/>
      <c r="VSJ253" s="221"/>
      <c r="VSK253" s="221"/>
      <c r="VSL253" s="221"/>
      <c r="VSM253" s="221"/>
      <c r="VSN253" s="221"/>
      <c r="VSO253" s="221"/>
      <c r="VSP253" s="221"/>
      <c r="VSQ253" s="221"/>
      <c r="VSR253" s="221"/>
      <c r="VSS253" s="221"/>
      <c r="VST253" s="221"/>
      <c r="VSU253" s="221"/>
      <c r="VSV253" s="221"/>
      <c r="VSW253" s="221"/>
      <c r="VSX253" s="221"/>
      <c r="VSY253" s="221"/>
      <c r="VSZ253" s="221"/>
      <c r="VTA253" s="221"/>
      <c r="VTB253" s="221"/>
      <c r="VTC253" s="221"/>
      <c r="VTD253" s="221"/>
      <c r="VTE253" s="221"/>
      <c r="VTF253" s="221"/>
      <c r="VTG253" s="221"/>
      <c r="VTH253" s="221"/>
      <c r="VTI253" s="221"/>
      <c r="VTJ253" s="221"/>
      <c r="VTK253" s="221"/>
      <c r="VTL253" s="221"/>
      <c r="VTM253" s="221"/>
      <c r="VTN253" s="221"/>
      <c r="VTO253" s="221"/>
      <c r="VTP253" s="221"/>
      <c r="VTQ253" s="221"/>
      <c r="VTR253" s="221"/>
      <c r="VTS253" s="221"/>
      <c r="VTT253" s="221"/>
      <c r="VTU253" s="221"/>
      <c r="VTV253" s="221"/>
      <c r="VTW253" s="221"/>
      <c r="VTX253" s="221"/>
      <c r="VTY253" s="221"/>
      <c r="VTZ253" s="221"/>
      <c r="VUA253" s="221"/>
      <c r="VUB253" s="221"/>
      <c r="VUC253" s="221"/>
      <c r="VUD253" s="221"/>
      <c r="VUE253" s="221"/>
      <c r="VUF253" s="221"/>
      <c r="VUG253" s="221"/>
      <c r="VUH253" s="221"/>
      <c r="VUI253" s="221"/>
      <c r="VUJ253" s="221"/>
      <c r="VUK253" s="221"/>
      <c r="VUL253" s="221"/>
      <c r="VUM253" s="221"/>
      <c r="VUN253" s="221"/>
      <c r="VUO253" s="221"/>
      <c r="VUP253" s="221"/>
      <c r="VUQ253" s="221"/>
      <c r="VUR253" s="221"/>
      <c r="VUS253" s="221"/>
      <c r="VUT253" s="221"/>
      <c r="VUU253" s="221"/>
      <c r="VUV253" s="221"/>
      <c r="VUW253" s="221"/>
      <c r="VUX253" s="221"/>
      <c r="VUY253" s="221"/>
      <c r="VUZ253" s="221"/>
      <c r="VVA253" s="221"/>
      <c r="VVB253" s="221"/>
      <c r="VVC253" s="221"/>
      <c r="VVD253" s="221"/>
      <c r="VVE253" s="221"/>
      <c r="VVF253" s="221"/>
      <c r="VVG253" s="221"/>
      <c r="VVH253" s="221"/>
      <c r="VVI253" s="221"/>
      <c r="VVJ253" s="221"/>
      <c r="VVK253" s="221"/>
      <c r="VVL253" s="221"/>
      <c r="VVM253" s="221"/>
      <c r="VVN253" s="221"/>
      <c r="VVO253" s="221"/>
      <c r="VVP253" s="221"/>
      <c r="VVQ253" s="221"/>
      <c r="VVR253" s="221"/>
      <c r="VVS253" s="221"/>
      <c r="VVT253" s="221"/>
      <c r="VVU253" s="221"/>
      <c r="VVV253" s="221"/>
      <c r="VVW253" s="221"/>
      <c r="VVX253" s="221"/>
      <c r="VVY253" s="221"/>
      <c r="VVZ253" s="221"/>
      <c r="VWA253" s="221"/>
      <c r="VWB253" s="221"/>
      <c r="VWC253" s="221"/>
      <c r="VWD253" s="221"/>
      <c r="VWE253" s="221"/>
      <c r="VWF253" s="221"/>
      <c r="VWG253" s="221"/>
      <c r="VWH253" s="221"/>
      <c r="VWI253" s="221"/>
      <c r="VWJ253" s="221"/>
      <c r="VWK253" s="221"/>
      <c r="VWL253" s="221"/>
      <c r="VWM253" s="221"/>
      <c r="VWN253" s="221"/>
      <c r="VWO253" s="221"/>
      <c r="VWP253" s="221"/>
      <c r="VWQ253" s="221"/>
      <c r="VWR253" s="221"/>
      <c r="VWS253" s="221"/>
      <c r="VWT253" s="221"/>
      <c r="VWU253" s="221"/>
      <c r="VWV253" s="221"/>
      <c r="VWW253" s="221"/>
      <c r="VWX253" s="221"/>
      <c r="VWY253" s="221"/>
      <c r="VWZ253" s="221"/>
      <c r="VXA253" s="221"/>
      <c r="VXB253" s="221"/>
      <c r="VXC253" s="221"/>
      <c r="VXD253" s="221"/>
      <c r="VXE253" s="221"/>
      <c r="VXF253" s="221"/>
      <c r="VXG253" s="221"/>
      <c r="VXH253" s="221"/>
      <c r="VXI253" s="221"/>
      <c r="VXJ253" s="221"/>
      <c r="VXK253" s="221"/>
      <c r="VXL253" s="221"/>
      <c r="VXM253" s="221"/>
      <c r="VXN253" s="221"/>
      <c r="VXO253" s="221"/>
      <c r="VXP253" s="221"/>
      <c r="VXQ253" s="221"/>
      <c r="VXR253" s="221"/>
      <c r="VXS253" s="221"/>
      <c r="VXT253" s="221"/>
      <c r="VXU253" s="221"/>
      <c r="VXV253" s="221"/>
      <c r="VXW253" s="221"/>
      <c r="VXX253" s="221"/>
      <c r="VXY253" s="221"/>
      <c r="VXZ253" s="221"/>
      <c r="VYA253" s="221"/>
      <c r="VYB253" s="221"/>
      <c r="VYC253" s="221"/>
      <c r="VYD253" s="221"/>
      <c r="VYE253" s="221"/>
      <c r="VYF253" s="221"/>
      <c r="VYG253" s="221"/>
      <c r="VYH253" s="221"/>
      <c r="VYI253" s="221"/>
      <c r="VYJ253" s="221"/>
      <c r="VYK253" s="221"/>
      <c r="VYL253" s="221"/>
      <c r="VYM253" s="221"/>
      <c r="VYN253" s="221"/>
      <c r="VYO253" s="221"/>
      <c r="VYP253" s="221"/>
      <c r="VYQ253" s="221"/>
      <c r="VYR253" s="221"/>
      <c r="VYS253" s="221"/>
      <c r="VYT253" s="221"/>
      <c r="VYU253" s="221"/>
      <c r="VYV253" s="221"/>
      <c r="VYW253" s="221"/>
      <c r="VYX253" s="221"/>
      <c r="VYY253" s="221"/>
      <c r="VYZ253" s="221"/>
      <c r="VZA253" s="221"/>
      <c r="VZB253" s="221"/>
      <c r="VZC253" s="221"/>
      <c r="VZD253" s="221"/>
      <c r="VZE253" s="221"/>
      <c r="VZF253" s="221"/>
      <c r="VZG253" s="221"/>
      <c r="VZH253" s="221"/>
      <c r="VZI253" s="221"/>
      <c r="VZJ253" s="221"/>
      <c r="VZK253" s="221"/>
      <c r="VZL253" s="221"/>
      <c r="VZM253" s="221"/>
      <c r="VZN253" s="221"/>
      <c r="VZO253" s="221"/>
      <c r="VZP253" s="221"/>
      <c r="VZQ253" s="221"/>
      <c r="VZR253" s="221"/>
      <c r="VZS253" s="221"/>
      <c r="VZT253" s="221"/>
      <c r="VZU253" s="221"/>
      <c r="VZV253" s="221"/>
      <c r="VZW253" s="221"/>
      <c r="VZX253" s="221"/>
      <c r="VZY253" s="221"/>
      <c r="VZZ253" s="221"/>
      <c r="WAA253" s="221"/>
      <c r="WAB253" s="221"/>
      <c r="WAC253" s="221"/>
      <c r="WAD253" s="221"/>
      <c r="WAE253" s="221"/>
      <c r="WAF253" s="221"/>
      <c r="WAG253" s="221"/>
      <c r="WAH253" s="221"/>
      <c r="WAI253" s="221"/>
      <c r="WAJ253" s="221"/>
      <c r="WAK253" s="221"/>
      <c r="WAL253" s="221"/>
      <c r="WAM253" s="221"/>
      <c r="WAN253" s="221"/>
      <c r="WAO253" s="221"/>
      <c r="WAP253" s="221"/>
      <c r="WAQ253" s="221"/>
      <c r="WAR253" s="221"/>
      <c r="WAS253" s="221"/>
      <c r="WAT253" s="221"/>
      <c r="WAU253" s="221"/>
      <c r="WAV253" s="221"/>
      <c r="WAW253" s="221"/>
      <c r="WAX253" s="221"/>
      <c r="WAY253" s="221"/>
      <c r="WAZ253" s="221"/>
      <c r="WBA253" s="221"/>
      <c r="WBB253" s="221"/>
      <c r="WBC253" s="221"/>
      <c r="WBD253" s="221"/>
      <c r="WBE253" s="221"/>
      <c r="WBF253" s="221"/>
      <c r="WBG253" s="221"/>
      <c r="WBH253" s="221"/>
      <c r="WBI253" s="221"/>
      <c r="WBJ253" s="221"/>
      <c r="WBK253" s="221"/>
      <c r="WBL253" s="221"/>
      <c r="WBM253" s="221"/>
      <c r="WBN253" s="221"/>
      <c r="WBO253" s="221"/>
      <c r="WBP253" s="221"/>
      <c r="WBQ253" s="221"/>
      <c r="WBR253" s="221"/>
      <c r="WBS253" s="221"/>
      <c r="WBT253" s="221"/>
      <c r="WBU253" s="221"/>
      <c r="WBV253" s="221"/>
      <c r="WBW253" s="221"/>
      <c r="WBX253" s="221"/>
      <c r="WBY253" s="221"/>
      <c r="WBZ253" s="221"/>
      <c r="WCA253" s="221"/>
      <c r="WCB253" s="221"/>
      <c r="WCC253" s="221"/>
      <c r="WCD253" s="221"/>
      <c r="WCE253" s="221"/>
      <c r="WCF253" s="221"/>
      <c r="WCG253" s="221"/>
      <c r="WCH253" s="221"/>
      <c r="WCI253" s="221"/>
      <c r="WCJ253" s="221"/>
      <c r="WCK253" s="221"/>
      <c r="WCL253" s="221"/>
      <c r="WCM253" s="221"/>
      <c r="WCN253" s="221"/>
      <c r="WCO253" s="221"/>
      <c r="WCP253" s="221"/>
      <c r="WCQ253" s="221"/>
      <c r="WCR253" s="221"/>
      <c r="WCS253" s="221"/>
      <c r="WCT253" s="221"/>
      <c r="WCU253" s="221"/>
      <c r="WCV253" s="221"/>
      <c r="WCW253" s="221"/>
      <c r="WCX253" s="221"/>
      <c r="WCY253" s="221"/>
      <c r="WCZ253" s="221"/>
      <c r="WDA253" s="221"/>
      <c r="WDB253" s="221"/>
      <c r="WDC253" s="221"/>
      <c r="WDD253" s="221"/>
      <c r="WDE253" s="221"/>
      <c r="WDF253" s="221"/>
      <c r="WDG253" s="221"/>
      <c r="WDH253" s="221"/>
      <c r="WDI253" s="221"/>
      <c r="WDJ253" s="221"/>
      <c r="WDK253" s="221"/>
      <c r="WDL253" s="221"/>
      <c r="WDM253" s="221"/>
      <c r="WDN253" s="221"/>
      <c r="WDO253" s="221"/>
      <c r="WDP253" s="221"/>
      <c r="WDQ253" s="221"/>
      <c r="WDR253" s="221"/>
      <c r="WDS253" s="221"/>
      <c r="WDT253" s="221"/>
      <c r="WDU253" s="221"/>
      <c r="WDV253" s="221"/>
      <c r="WDW253" s="221"/>
      <c r="WDX253" s="221"/>
      <c r="WDY253" s="221"/>
      <c r="WDZ253" s="221"/>
      <c r="WEA253" s="221"/>
      <c r="WEB253" s="221"/>
      <c r="WEC253" s="221"/>
      <c r="WED253" s="221"/>
      <c r="WEE253" s="221"/>
      <c r="WEF253" s="221"/>
      <c r="WEG253" s="221"/>
      <c r="WEH253" s="221"/>
      <c r="WEI253" s="221"/>
      <c r="WEJ253" s="221"/>
      <c r="WEK253" s="221"/>
      <c r="WEL253" s="221"/>
      <c r="WEM253" s="221"/>
      <c r="WEN253" s="221"/>
      <c r="WEO253" s="221"/>
      <c r="WEP253" s="221"/>
      <c r="WEQ253" s="221"/>
      <c r="WER253" s="221"/>
      <c r="WES253" s="221"/>
      <c r="WET253" s="221"/>
      <c r="WEU253" s="221"/>
      <c r="WEV253" s="221"/>
      <c r="WEW253" s="221"/>
      <c r="WEX253" s="221"/>
      <c r="WEY253" s="221"/>
      <c r="WEZ253" s="221"/>
      <c r="WFA253" s="221"/>
      <c r="WFB253" s="221"/>
      <c r="WFC253" s="221"/>
      <c r="WFD253" s="221"/>
      <c r="WFE253" s="221"/>
      <c r="WFF253" s="221"/>
      <c r="WFG253" s="221"/>
      <c r="WFH253" s="221"/>
      <c r="WFI253" s="221"/>
      <c r="WFJ253" s="221"/>
      <c r="WFK253" s="221"/>
      <c r="WFL253" s="221"/>
      <c r="WFM253" s="221"/>
      <c r="WFN253" s="221"/>
      <c r="WFO253" s="221"/>
      <c r="WFP253" s="221"/>
      <c r="WFQ253" s="221"/>
      <c r="WFR253" s="221"/>
      <c r="WFS253" s="221"/>
      <c r="WFT253" s="221"/>
      <c r="WFU253" s="221"/>
      <c r="WFV253" s="221"/>
      <c r="WFW253" s="221"/>
      <c r="WFX253" s="221"/>
      <c r="WFY253" s="221"/>
      <c r="WFZ253" s="221"/>
      <c r="WGA253" s="221"/>
      <c r="WGB253" s="221"/>
      <c r="WGC253" s="221"/>
      <c r="WGD253" s="221"/>
      <c r="WGE253" s="221"/>
      <c r="WGF253" s="221"/>
      <c r="WGG253" s="221"/>
      <c r="WGH253" s="221"/>
      <c r="WGI253" s="221"/>
      <c r="WGJ253" s="221"/>
      <c r="WGK253" s="221"/>
      <c r="WGL253" s="221"/>
      <c r="WGM253" s="221"/>
      <c r="WGN253" s="221"/>
      <c r="WGO253" s="221"/>
      <c r="WGP253" s="221"/>
      <c r="WGQ253" s="221"/>
      <c r="WGR253" s="221"/>
      <c r="WGS253" s="221"/>
      <c r="WGT253" s="221"/>
      <c r="WGU253" s="221"/>
      <c r="WGV253" s="221"/>
      <c r="WGW253" s="221"/>
      <c r="WGX253" s="221"/>
      <c r="WGY253" s="221"/>
      <c r="WGZ253" s="221"/>
      <c r="WHA253" s="221"/>
      <c r="WHB253" s="221"/>
      <c r="WHC253" s="221"/>
      <c r="WHD253" s="221"/>
      <c r="WHE253" s="221"/>
      <c r="WHF253" s="221"/>
      <c r="WHG253" s="221"/>
      <c r="WHH253" s="221"/>
      <c r="WHI253" s="221"/>
      <c r="WHJ253" s="221"/>
      <c r="WHK253" s="221"/>
      <c r="WHL253" s="221"/>
      <c r="WHM253" s="221"/>
      <c r="WHN253" s="221"/>
      <c r="WHO253" s="221"/>
      <c r="WHP253" s="221"/>
      <c r="WHQ253" s="221"/>
      <c r="WHR253" s="221"/>
      <c r="WHS253" s="221"/>
      <c r="WHT253" s="221"/>
      <c r="WHU253" s="221"/>
      <c r="WHV253" s="221"/>
      <c r="WHW253" s="221"/>
      <c r="WHX253" s="221"/>
      <c r="WHY253" s="221"/>
      <c r="WHZ253" s="221"/>
      <c r="WIA253" s="221"/>
      <c r="WIB253" s="221"/>
      <c r="WIC253" s="221"/>
      <c r="WID253" s="221"/>
      <c r="WIE253" s="221"/>
      <c r="WIF253" s="221"/>
      <c r="WIG253" s="221"/>
      <c r="WIH253" s="221"/>
      <c r="WII253" s="221"/>
      <c r="WIJ253" s="221"/>
      <c r="WIK253" s="221"/>
      <c r="WIL253" s="221"/>
      <c r="WIM253" s="221"/>
      <c r="WIN253" s="221"/>
      <c r="WIO253" s="221"/>
      <c r="WIP253" s="221"/>
      <c r="WIQ253" s="221"/>
      <c r="WIR253" s="221"/>
      <c r="WIS253" s="221"/>
      <c r="WIT253" s="221"/>
      <c r="WIU253" s="221"/>
      <c r="WIV253" s="221"/>
      <c r="WIW253" s="221"/>
      <c r="WIX253" s="221"/>
      <c r="WIY253" s="221"/>
      <c r="WIZ253" s="221"/>
      <c r="WJA253" s="221"/>
      <c r="WJB253" s="221"/>
      <c r="WJC253" s="221"/>
      <c r="WJD253" s="221"/>
      <c r="WJE253" s="221"/>
      <c r="WJF253" s="221"/>
      <c r="WJG253" s="221"/>
      <c r="WJH253" s="221"/>
      <c r="WJI253" s="221"/>
      <c r="WJJ253" s="221"/>
      <c r="WJK253" s="221"/>
      <c r="WJL253" s="221"/>
      <c r="WJM253" s="221"/>
      <c r="WJN253" s="221"/>
      <c r="WJO253" s="221"/>
      <c r="WJP253" s="221"/>
      <c r="WJQ253" s="221"/>
      <c r="WJR253" s="221"/>
      <c r="WJS253" s="221"/>
      <c r="WJT253" s="221"/>
      <c r="WJU253" s="221"/>
      <c r="WJV253" s="221"/>
      <c r="WJW253" s="221"/>
      <c r="WJX253" s="221"/>
      <c r="WJY253" s="221"/>
      <c r="WJZ253" s="221"/>
      <c r="WKA253" s="221"/>
      <c r="WKB253" s="221"/>
      <c r="WKC253" s="221"/>
      <c r="WKD253" s="221"/>
      <c r="WKE253" s="221"/>
      <c r="WKF253" s="221"/>
      <c r="WKG253" s="221"/>
      <c r="WKH253" s="221"/>
      <c r="WKI253" s="221"/>
      <c r="WKJ253" s="221"/>
      <c r="WKK253" s="221"/>
      <c r="WKL253" s="221"/>
      <c r="WKM253" s="221"/>
      <c r="WKN253" s="221"/>
      <c r="WKO253" s="221"/>
      <c r="WKP253" s="221"/>
      <c r="WKQ253" s="221"/>
      <c r="WKR253" s="221"/>
      <c r="WKS253" s="221"/>
      <c r="WKT253" s="221"/>
      <c r="WKU253" s="221"/>
      <c r="WKV253" s="221"/>
      <c r="WKW253" s="221"/>
      <c r="WKX253" s="221"/>
      <c r="WKY253" s="221"/>
      <c r="WKZ253" s="221"/>
      <c r="WLA253" s="221"/>
      <c r="WLB253" s="221"/>
      <c r="WLC253" s="221"/>
      <c r="WLD253" s="221"/>
      <c r="WLE253" s="221"/>
      <c r="WLF253" s="221"/>
      <c r="WLG253" s="221"/>
      <c r="WLH253" s="221"/>
      <c r="WLI253" s="221"/>
      <c r="WLJ253" s="221"/>
      <c r="WLK253" s="221"/>
      <c r="WLL253" s="221"/>
      <c r="WLM253" s="221"/>
      <c r="WLN253" s="221"/>
      <c r="WLO253" s="221"/>
      <c r="WLP253" s="221"/>
      <c r="WLQ253" s="221"/>
      <c r="WLR253" s="221"/>
      <c r="WLS253" s="221"/>
      <c r="WLT253" s="221"/>
      <c r="WLU253" s="221"/>
      <c r="WLV253" s="221"/>
      <c r="WLW253" s="221"/>
      <c r="WLX253" s="221"/>
      <c r="WLY253" s="221"/>
      <c r="WLZ253" s="221"/>
      <c r="WMA253" s="221"/>
      <c r="WMB253" s="221"/>
      <c r="WMC253" s="221"/>
      <c r="WMD253" s="221"/>
      <c r="WME253" s="221"/>
      <c r="WMF253" s="221"/>
      <c r="WMG253" s="221"/>
      <c r="WMH253" s="221"/>
      <c r="WMI253" s="221"/>
      <c r="WMJ253" s="221"/>
      <c r="WMK253" s="221"/>
      <c r="WML253" s="221"/>
      <c r="WMM253" s="221"/>
      <c r="WMN253" s="221"/>
      <c r="WMO253" s="221"/>
      <c r="WMP253" s="221"/>
      <c r="WMQ253" s="221"/>
      <c r="WMR253" s="221"/>
      <c r="WMS253" s="221"/>
      <c r="WMT253" s="221"/>
      <c r="WMU253" s="221"/>
      <c r="WMV253" s="221"/>
      <c r="WMW253" s="221"/>
      <c r="WMX253" s="221"/>
      <c r="WMY253" s="221"/>
      <c r="WMZ253" s="221"/>
      <c r="WNA253" s="221"/>
      <c r="WNB253" s="221"/>
      <c r="WNC253" s="221"/>
      <c r="WND253" s="221"/>
      <c r="WNE253" s="221"/>
      <c r="WNF253" s="221"/>
      <c r="WNG253" s="221"/>
      <c r="WNH253" s="221"/>
      <c r="WNI253" s="221"/>
      <c r="WNJ253" s="221"/>
      <c r="WNK253" s="221"/>
      <c r="WNL253" s="221"/>
      <c r="WNM253" s="221"/>
      <c r="WNN253" s="221"/>
      <c r="WNO253" s="221"/>
      <c r="WNP253" s="221"/>
      <c r="WNQ253" s="221"/>
      <c r="WNR253" s="221"/>
      <c r="WNS253" s="221"/>
      <c r="WNT253" s="221"/>
      <c r="WNU253" s="221"/>
      <c r="WNV253" s="221"/>
      <c r="WNW253" s="221"/>
      <c r="WNX253" s="221"/>
      <c r="WNY253" s="221"/>
      <c r="WNZ253" s="221"/>
      <c r="WOA253" s="221"/>
      <c r="WOB253" s="221"/>
      <c r="WOC253" s="221"/>
      <c r="WOD253" s="221"/>
      <c r="WOE253" s="221"/>
      <c r="WOF253" s="221"/>
      <c r="WOG253" s="221"/>
      <c r="WOH253" s="221"/>
      <c r="WOI253" s="221"/>
      <c r="WOJ253" s="221"/>
      <c r="WOK253" s="221"/>
      <c r="WOL253" s="221"/>
      <c r="WOM253" s="221"/>
      <c r="WON253" s="221"/>
      <c r="WOO253" s="221"/>
      <c r="WOP253" s="221"/>
      <c r="WOQ253" s="221"/>
      <c r="WOR253" s="221"/>
      <c r="WOS253" s="221"/>
      <c r="WOT253" s="221"/>
      <c r="WOU253" s="221"/>
      <c r="WOV253" s="221"/>
      <c r="WOW253" s="221"/>
      <c r="WOX253" s="221"/>
      <c r="WOY253" s="221"/>
      <c r="WOZ253" s="221"/>
      <c r="WPA253" s="221"/>
      <c r="WPB253" s="221"/>
      <c r="WPC253" s="221"/>
      <c r="WPD253" s="221"/>
      <c r="WPE253" s="221"/>
      <c r="WPF253" s="221"/>
      <c r="WPG253" s="221"/>
      <c r="WPH253" s="221"/>
      <c r="WPI253" s="221"/>
      <c r="WPJ253" s="221"/>
      <c r="WPK253" s="221"/>
      <c r="WPL253" s="221"/>
      <c r="WPM253" s="221"/>
      <c r="WPN253" s="221"/>
      <c r="WPO253" s="221"/>
      <c r="WPP253" s="221"/>
      <c r="WPQ253" s="221"/>
      <c r="WPR253" s="221"/>
      <c r="WPS253" s="221"/>
      <c r="WPT253" s="221"/>
      <c r="WPU253" s="221"/>
      <c r="WPV253" s="221"/>
      <c r="WPW253" s="221"/>
      <c r="WPX253" s="221"/>
      <c r="WPY253" s="221"/>
      <c r="WPZ253" s="221"/>
      <c r="WQA253" s="221"/>
      <c r="WQB253" s="221"/>
      <c r="WQC253" s="221"/>
      <c r="WQD253" s="221"/>
      <c r="WQE253" s="221"/>
      <c r="WQF253" s="221"/>
      <c r="WQG253" s="221"/>
      <c r="WQH253" s="221"/>
      <c r="WQI253" s="221"/>
      <c r="WQJ253" s="221"/>
      <c r="WQK253" s="221"/>
      <c r="WQL253" s="221"/>
      <c r="WQM253" s="221"/>
      <c r="WQN253" s="221"/>
      <c r="WQO253" s="221"/>
      <c r="WQP253" s="221"/>
      <c r="WQQ253" s="221"/>
      <c r="WQR253" s="221"/>
      <c r="WQS253" s="221"/>
      <c r="WQT253" s="221"/>
      <c r="WQU253" s="221"/>
      <c r="WQV253" s="221"/>
      <c r="WQW253" s="221"/>
      <c r="WQX253" s="221"/>
      <c r="WQY253" s="221"/>
      <c r="WQZ253" s="221"/>
      <c r="WRA253" s="221"/>
      <c r="WRB253" s="221"/>
      <c r="WRC253" s="221"/>
      <c r="WRD253" s="221"/>
      <c r="WRE253" s="221"/>
      <c r="WRF253" s="221"/>
      <c r="WRG253" s="221"/>
      <c r="WRH253" s="221"/>
      <c r="WRI253" s="221"/>
      <c r="WRJ253" s="221"/>
      <c r="WRK253" s="221"/>
      <c r="WRL253" s="221"/>
      <c r="WRM253" s="221"/>
      <c r="WRN253" s="221"/>
      <c r="WRO253" s="221"/>
      <c r="WRP253" s="221"/>
      <c r="WRQ253" s="221"/>
      <c r="WRR253" s="221"/>
      <c r="WRS253" s="221"/>
      <c r="WRT253" s="221"/>
      <c r="WRU253" s="221"/>
      <c r="WRV253" s="221"/>
      <c r="WRW253" s="221"/>
      <c r="WRX253" s="221"/>
      <c r="WRY253" s="221"/>
      <c r="WRZ253" s="221"/>
      <c r="WSA253" s="221"/>
      <c r="WSB253" s="221"/>
      <c r="WSC253" s="221"/>
      <c r="WSD253" s="221"/>
      <c r="WSE253" s="221"/>
      <c r="WSF253" s="221"/>
      <c r="WSG253" s="221"/>
      <c r="WSH253" s="221"/>
      <c r="WSI253" s="221"/>
      <c r="WSJ253" s="221"/>
      <c r="WSK253" s="221"/>
      <c r="WSL253" s="221"/>
      <c r="WSM253" s="221"/>
      <c r="WSN253" s="221"/>
      <c r="WSO253" s="221"/>
      <c r="WSP253" s="221"/>
      <c r="WSQ253" s="221"/>
      <c r="WSR253" s="221"/>
      <c r="WSS253" s="221"/>
      <c r="WST253" s="221"/>
      <c r="WSU253" s="221"/>
      <c r="WSV253" s="221"/>
      <c r="WSW253" s="221"/>
      <c r="WSX253" s="221"/>
      <c r="WSY253" s="221"/>
      <c r="WSZ253" s="221"/>
      <c r="WTA253" s="221"/>
      <c r="WTB253" s="221"/>
      <c r="WTC253" s="221"/>
      <c r="WTD253" s="221"/>
      <c r="WTE253" s="221"/>
      <c r="WTF253" s="221"/>
      <c r="WTG253" s="221"/>
      <c r="WTH253" s="221"/>
      <c r="WTI253" s="221"/>
      <c r="WTJ253" s="221"/>
      <c r="WTK253" s="221"/>
      <c r="WTL253" s="221"/>
      <c r="WTM253" s="221"/>
      <c r="WTN253" s="221"/>
      <c r="WTO253" s="221"/>
      <c r="WTP253" s="221"/>
      <c r="WTQ253" s="221"/>
      <c r="WTR253" s="221"/>
      <c r="WTS253" s="221"/>
      <c r="WTT253" s="221"/>
      <c r="WTU253" s="221"/>
      <c r="WTV253" s="221"/>
      <c r="WTW253" s="221"/>
      <c r="WTX253" s="221"/>
      <c r="WTY253" s="221"/>
      <c r="WTZ253" s="221"/>
      <c r="WUA253" s="221"/>
      <c r="WUB253" s="221"/>
      <c r="WUC253" s="221"/>
      <c r="WUD253" s="221"/>
      <c r="WUE253" s="221"/>
      <c r="WUF253" s="221"/>
      <c r="WUG253" s="221"/>
      <c r="WUH253" s="221"/>
      <c r="WUI253" s="221"/>
      <c r="WUJ253" s="221"/>
      <c r="WUK253" s="221"/>
      <c r="WUL253" s="221"/>
      <c r="WUM253" s="221"/>
      <c r="WUN253" s="221"/>
      <c r="WUO253" s="221"/>
      <c r="WUP253" s="221"/>
      <c r="WUQ253" s="221"/>
      <c r="WUR253" s="221"/>
      <c r="WUS253" s="221"/>
      <c r="WUT253" s="221"/>
      <c r="WUU253" s="221"/>
      <c r="WUV253" s="221"/>
      <c r="WUW253" s="221"/>
      <c r="WUX253" s="221"/>
      <c r="WUY253" s="221"/>
      <c r="WUZ253" s="221"/>
      <c r="WVA253" s="221"/>
      <c r="WVB253" s="221"/>
      <c r="WVC253" s="221"/>
      <c r="WVD253" s="221"/>
      <c r="WVE253" s="221"/>
      <c r="WVF253" s="221"/>
      <c r="WVG253" s="221"/>
      <c r="WVH253" s="221"/>
      <c r="WVI253" s="221"/>
      <c r="WVJ253" s="221"/>
      <c r="WVK253" s="221"/>
      <c r="WVL253" s="221"/>
      <c r="WVM253" s="221"/>
      <c r="WVN253" s="221"/>
      <c r="WVO253" s="221"/>
      <c r="WVP253" s="221"/>
      <c r="WVQ253" s="221"/>
      <c r="WVR253" s="221"/>
      <c r="WVS253" s="221"/>
      <c r="WVT253" s="221"/>
      <c r="WVU253" s="221"/>
      <c r="WVV253" s="221"/>
      <c r="WVW253" s="221"/>
      <c r="WVX253" s="221"/>
      <c r="WVY253" s="221"/>
      <c r="WVZ253" s="221"/>
      <c r="WWA253" s="221"/>
      <c r="WWB253" s="221"/>
      <c r="WWC253" s="221"/>
      <c r="WWD253" s="221"/>
      <c r="WWE253" s="221"/>
      <c r="WWF253" s="221"/>
      <c r="WWG253" s="221"/>
      <c r="WWH253" s="221"/>
      <c r="WWI253" s="221"/>
      <c r="WWJ253" s="221"/>
      <c r="WWK253" s="221"/>
      <c r="WWL253" s="221"/>
      <c r="WWM253" s="221"/>
      <c r="WWN253" s="221"/>
      <c r="WWO253" s="221"/>
      <c r="WWP253" s="221"/>
      <c r="WWQ253" s="221"/>
      <c r="WWR253" s="221"/>
      <c r="WWS253" s="221"/>
      <c r="WWT253" s="221"/>
      <c r="WWU253" s="221"/>
      <c r="WWV253" s="221"/>
      <c r="WWW253" s="221"/>
      <c r="WWX253" s="221"/>
      <c r="WWY253" s="221"/>
      <c r="WWZ253" s="221"/>
      <c r="WXA253" s="221"/>
      <c r="WXB253" s="221"/>
      <c r="WXC253" s="221"/>
      <c r="WXD253" s="221"/>
      <c r="WXE253" s="221"/>
      <c r="WXF253" s="221"/>
      <c r="WXG253" s="221"/>
      <c r="WXH253" s="221"/>
      <c r="WXI253" s="221"/>
      <c r="WXJ253" s="221"/>
      <c r="WXK253" s="221"/>
      <c r="WXL253" s="221"/>
      <c r="WXM253" s="221"/>
      <c r="WXN253" s="221"/>
      <c r="WXO253" s="221"/>
      <c r="WXP253" s="221"/>
      <c r="WXQ253" s="221"/>
      <c r="WXR253" s="221"/>
      <c r="WXS253" s="221"/>
      <c r="WXT253" s="221"/>
      <c r="WXU253" s="221"/>
      <c r="WXV253" s="221"/>
      <c r="WXW253" s="221"/>
      <c r="WXX253" s="221"/>
      <c r="WXY253" s="221"/>
      <c r="WXZ253" s="221"/>
      <c r="WYA253" s="221"/>
      <c r="WYB253" s="221"/>
      <c r="WYC253" s="221"/>
      <c r="WYD253" s="221"/>
      <c r="WYE253" s="221"/>
      <c r="WYF253" s="221"/>
      <c r="WYG253" s="221"/>
      <c r="WYH253" s="221"/>
      <c r="WYI253" s="221"/>
      <c r="WYJ253" s="221"/>
      <c r="WYK253" s="221"/>
      <c r="WYL253" s="221"/>
      <c r="WYM253" s="221"/>
      <c r="WYN253" s="221"/>
      <c r="WYO253" s="221"/>
      <c r="WYP253" s="221"/>
      <c r="WYQ253" s="221"/>
      <c r="WYR253" s="221"/>
      <c r="WYS253" s="221"/>
      <c r="WYT253" s="221"/>
      <c r="WYU253" s="221"/>
      <c r="WYV253" s="221"/>
      <c r="WYW253" s="221"/>
      <c r="WYX253" s="221"/>
      <c r="WYY253" s="221"/>
      <c r="WYZ253" s="221"/>
      <c r="WZA253" s="221"/>
      <c r="WZB253" s="221"/>
      <c r="WZC253" s="221"/>
      <c r="WZD253" s="221"/>
      <c r="WZE253" s="221"/>
      <c r="WZF253" s="221"/>
      <c r="WZG253" s="221"/>
      <c r="WZH253" s="221"/>
      <c r="WZI253" s="221"/>
      <c r="WZJ253" s="221"/>
      <c r="WZK253" s="221"/>
      <c r="WZL253" s="221"/>
      <c r="WZM253" s="221"/>
      <c r="WZN253" s="221"/>
      <c r="WZO253" s="221"/>
      <c r="WZP253" s="221"/>
      <c r="WZQ253" s="221"/>
      <c r="WZR253" s="221"/>
      <c r="WZS253" s="221"/>
      <c r="WZT253" s="221"/>
      <c r="WZU253" s="221"/>
      <c r="WZV253" s="221"/>
      <c r="WZW253" s="221"/>
      <c r="WZX253" s="221"/>
      <c r="WZY253" s="221"/>
      <c r="WZZ253" s="221"/>
      <c r="XAA253" s="221"/>
      <c r="XAB253" s="221"/>
      <c r="XAC253" s="221"/>
      <c r="XAD253" s="221"/>
      <c r="XAE253" s="221"/>
      <c r="XAF253" s="221"/>
      <c r="XAG253" s="221"/>
      <c r="XAH253" s="221"/>
      <c r="XAI253" s="221"/>
      <c r="XAJ253" s="221"/>
      <c r="XAK253" s="221"/>
      <c r="XAL253" s="221"/>
      <c r="XAM253" s="221"/>
      <c r="XAN253" s="221"/>
      <c r="XAO253" s="221"/>
      <c r="XAP253" s="221"/>
      <c r="XAQ253" s="221"/>
      <c r="XAR253" s="221"/>
      <c r="XAS253" s="221"/>
      <c r="XAT253" s="221"/>
      <c r="XAU253" s="221"/>
      <c r="XAV253" s="221"/>
      <c r="XAW253" s="221"/>
      <c r="XAX253" s="221"/>
      <c r="XAY253" s="221"/>
      <c r="XAZ253" s="221"/>
      <c r="XBA253" s="221"/>
      <c r="XBB253" s="221"/>
      <c r="XBC253" s="221"/>
      <c r="XBD253" s="221"/>
      <c r="XBE253" s="221"/>
      <c r="XBF253" s="221"/>
      <c r="XBG253" s="221"/>
      <c r="XBH253" s="221"/>
      <c r="XBI253" s="221"/>
      <c r="XBJ253" s="221"/>
      <c r="XBK253" s="221"/>
      <c r="XBL253" s="221"/>
      <c r="XBM253" s="221"/>
      <c r="XBN253" s="221"/>
      <c r="XBO253" s="221"/>
      <c r="XBP253" s="221"/>
      <c r="XBQ253" s="221"/>
      <c r="XBR253" s="221"/>
      <c r="XBS253" s="221"/>
      <c r="XBT253" s="221"/>
      <c r="XBU253" s="221"/>
      <c r="XBV253" s="221"/>
      <c r="XBW253" s="221"/>
      <c r="XBX253" s="221"/>
      <c r="XBY253" s="221"/>
      <c r="XBZ253" s="221"/>
      <c r="XCA253" s="221"/>
      <c r="XCB253" s="221"/>
      <c r="XCC253" s="221"/>
      <c r="XCD253" s="221"/>
      <c r="XCE253" s="221"/>
      <c r="XCF253" s="221"/>
      <c r="XCG253" s="221"/>
      <c r="XCH253" s="221"/>
      <c r="XCI253" s="221"/>
      <c r="XCJ253" s="221"/>
      <c r="XCK253" s="221"/>
      <c r="XCL253" s="221"/>
      <c r="XCM253" s="221"/>
      <c r="XCN253" s="221"/>
      <c r="XCO253" s="221"/>
      <c r="XCP253" s="221"/>
      <c r="XCQ253" s="221"/>
      <c r="XCR253" s="221"/>
      <c r="XCS253" s="221"/>
      <c r="XCT253" s="221"/>
      <c r="XCU253" s="221"/>
      <c r="XCV253" s="221"/>
      <c r="XCW253" s="221"/>
      <c r="XCX253" s="221"/>
      <c r="XCY253" s="221"/>
      <c r="XCZ253" s="221"/>
      <c r="XDA253" s="221"/>
      <c r="XDB253" s="221"/>
      <c r="XDC253" s="221"/>
      <c r="XDD253" s="221"/>
      <c r="XDE253" s="221"/>
      <c r="XDF253" s="221"/>
      <c r="XDG253" s="221"/>
      <c r="XDH253" s="221"/>
      <c r="XDI253" s="221"/>
      <c r="XDJ253" s="221"/>
      <c r="XDK253" s="221"/>
      <c r="XDL253" s="221"/>
      <c r="XDM253" s="221"/>
      <c r="XDN253" s="221"/>
      <c r="XDO253" s="221"/>
      <c r="XDP253" s="221"/>
      <c r="XDQ253" s="221"/>
      <c r="XDR253" s="221"/>
      <c r="XDS253" s="221"/>
      <c r="XDT253" s="221"/>
      <c r="XDU253" s="221"/>
      <c r="XDV253" s="221"/>
      <c r="XDW253" s="221"/>
      <c r="XDX253" s="221"/>
      <c r="XDY253" s="221"/>
      <c r="XDZ253" s="221"/>
      <c r="XEA253" s="221"/>
      <c r="XEB253" s="221"/>
      <c r="XEC253" s="221"/>
      <c r="XED253" s="221"/>
      <c r="XEE253" s="221"/>
      <c r="XEF253" s="221"/>
      <c r="XEG253" s="221"/>
      <c r="XEH253" s="221"/>
      <c r="XEI253" s="221"/>
      <c r="XEJ253" s="221"/>
      <c r="XEK253" s="221"/>
      <c r="XEL253" s="221"/>
      <c r="XEM253" s="221"/>
      <c r="XEN253" s="221"/>
      <c r="XEO253" s="221"/>
      <c r="XEP253" s="221"/>
      <c r="XEQ253" s="221"/>
      <c r="XER253" s="221"/>
      <c r="XES253" s="221"/>
      <c r="XET253" s="221"/>
      <c r="XEU253" s="221"/>
      <c r="XEV253" s="221"/>
      <c r="XEW253" s="221"/>
      <c r="XEX253" s="221"/>
      <c r="XEY253" s="221"/>
      <c r="XEZ253" s="221"/>
      <c r="XFA253" s="221"/>
      <c r="XFB253" s="221"/>
      <c r="XFC253" s="221"/>
      <c r="XFD253" s="221"/>
    </row>
    <row r="254" spans="1:16384" ht="39.950000000000003" customHeight="1">
      <c r="A254" s="16">
        <v>246</v>
      </c>
      <c r="B254" s="5"/>
      <c r="C254" s="5"/>
      <c r="D254" s="5"/>
      <c r="E254" s="5">
        <v>3</v>
      </c>
      <c r="F254" s="5"/>
      <c r="G254" s="5"/>
      <c r="H254" s="5"/>
      <c r="I254" s="5"/>
      <c r="J254" s="5"/>
      <c r="K254" s="5"/>
      <c r="L254" s="10" t="s">
        <v>763</v>
      </c>
      <c r="M254" s="11" t="s">
        <v>764</v>
      </c>
      <c r="N254" s="66" t="s">
        <v>675</v>
      </c>
      <c r="O254" s="72" t="s">
        <v>155</v>
      </c>
      <c r="P254" s="32" t="s">
        <v>309</v>
      </c>
      <c r="Q254" s="19"/>
      <c r="R254" s="19" t="s">
        <v>122</v>
      </c>
      <c r="S254" s="5" t="s">
        <v>329</v>
      </c>
      <c r="T254" s="5" t="s">
        <v>43</v>
      </c>
      <c r="U254" s="19" t="s">
        <v>311</v>
      </c>
      <c r="V254" s="49" t="s">
        <v>310</v>
      </c>
      <c r="W254" s="35" t="s">
        <v>330</v>
      </c>
      <c r="X254" s="5" t="s">
        <v>313</v>
      </c>
      <c r="Y254" s="5" t="s">
        <v>43</v>
      </c>
      <c r="Z254" s="5" t="s">
        <v>43</v>
      </c>
      <c r="AA254" s="178">
        <v>2.5999999999999999E-2</v>
      </c>
      <c r="AB254" s="8" t="s">
        <v>43</v>
      </c>
      <c r="AC254" s="49"/>
      <c r="AD254" s="49"/>
      <c r="AE254" s="49"/>
      <c r="AF254" s="49"/>
      <c r="AG254" s="53"/>
      <c r="AH254" s="53"/>
      <c r="AI254" s="65"/>
      <c r="AJ254" s="5">
        <v>0</v>
      </c>
      <c r="AK254" s="5">
        <v>0</v>
      </c>
      <c r="AL254" s="5">
        <v>1</v>
      </c>
      <c r="AM254" s="5">
        <v>0</v>
      </c>
      <c r="AN254" s="5">
        <v>1</v>
      </c>
      <c r="AO254" s="5">
        <v>0</v>
      </c>
      <c r="AP254" s="5">
        <v>0</v>
      </c>
      <c r="AQ254" s="5">
        <v>0</v>
      </c>
      <c r="AR254" s="34">
        <v>1</v>
      </c>
      <c r="AS254" s="5">
        <v>0</v>
      </c>
      <c r="AT254" s="5">
        <v>0</v>
      </c>
      <c r="AU254" s="34">
        <v>1</v>
      </c>
      <c r="AV254" s="5">
        <v>0</v>
      </c>
      <c r="AW254" s="5">
        <v>0</v>
      </c>
      <c r="AX254" s="34">
        <v>1</v>
      </c>
      <c r="AY254" s="5">
        <v>0</v>
      </c>
      <c r="AZ254" s="5">
        <v>0</v>
      </c>
      <c r="BA254" s="34">
        <v>1</v>
      </c>
      <c r="BB254" s="21">
        <v>0</v>
      </c>
      <c r="BC254" s="221"/>
      <c r="BD254" s="221"/>
      <c r="BE254" s="221"/>
      <c r="BF254" s="221"/>
      <c r="BG254" s="221"/>
      <c r="BH254" s="221"/>
      <c r="BI254" s="221"/>
      <c r="BJ254" s="221"/>
      <c r="BK254" s="221"/>
      <c r="BL254" s="221"/>
      <c r="BM254" s="221"/>
      <c r="BN254" s="221"/>
      <c r="BO254" s="221"/>
      <c r="BP254" s="221"/>
      <c r="BQ254" s="221"/>
      <c r="BR254" s="221"/>
      <c r="BS254" s="221"/>
      <c r="BT254" s="221"/>
      <c r="BU254" s="221"/>
      <c r="BV254" s="221"/>
      <c r="BW254" s="221"/>
      <c r="BX254" s="221"/>
      <c r="BY254" s="221"/>
      <c r="BZ254" s="221"/>
      <c r="CA254" s="221"/>
      <c r="CB254" s="221"/>
      <c r="CC254" s="221"/>
      <c r="CD254" s="221"/>
      <c r="CE254" s="221"/>
      <c r="CF254" s="221"/>
      <c r="CG254" s="221"/>
      <c r="CH254" s="221"/>
      <c r="CI254" s="221"/>
      <c r="CJ254" s="221"/>
      <c r="CK254" s="221"/>
      <c r="CL254" s="221"/>
      <c r="CM254" s="221"/>
      <c r="CN254" s="221"/>
      <c r="CO254" s="221"/>
      <c r="CP254" s="221"/>
      <c r="CQ254" s="221"/>
      <c r="CR254" s="221"/>
      <c r="CS254" s="221"/>
      <c r="CT254" s="221"/>
      <c r="CU254" s="221"/>
      <c r="CV254" s="221"/>
      <c r="CW254" s="221"/>
      <c r="CX254" s="221"/>
      <c r="CY254" s="221"/>
      <c r="CZ254" s="221"/>
      <c r="DA254" s="221"/>
      <c r="DB254" s="221"/>
      <c r="DC254" s="221"/>
      <c r="DD254" s="221"/>
      <c r="DE254" s="221"/>
      <c r="DF254" s="221"/>
      <c r="DG254" s="221"/>
      <c r="DH254" s="221"/>
      <c r="DI254" s="221"/>
      <c r="DJ254" s="221"/>
      <c r="DK254" s="221"/>
      <c r="DL254" s="221"/>
      <c r="DM254" s="221"/>
      <c r="DN254" s="221"/>
      <c r="DO254" s="221"/>
      <c r="DP254" s="221"/>
      <c r="DQ254" s="221"/>
      <c r="DR254" s="221"/>
      <c r="DS254" s="221"/>
      <c r="DT254" s="221"/>
      <c r="DU254" s="221"/>
      <c r="DV254" s="221"/>
      <c r="DW254" s="221"/>
      <c r="DX254" s="221"/>
      <c r="DY254" s="221"/>
      <c r="DZ254" s="221"/>
      <c r="EA254" s="221"/>
      <c r="EB254" s="221"/>
      <c r="EC254" s="221"/>
      <c r="ED254" s="221"/>
      <c r="EE254" s="221"/>
      <c r="EF254" s="221"/>
      <c r="EG254" s="221"/>
      <c r="EH254" s="221"/>
      <c r="EI254" s="221"/>
      <c r="EJ254" s="221"/>
      <c r="EK254" s="221"/>
      <c r="EL254" s="221"/>
      <c r="EM254" s="221"/>
      <c r="EN254" s="221"/>
      <c r="EO254" s="221"/>
      <c r="EP254" s="221"/>
      <c r="EQ254" s="221"/>
      <c r="ER254" s="221"/>
      <c r="ES254" s="221"/>
      <c r="ET254" s="221"/>
      <c r="EU254" s="221"/>
      <c r="EV254" s="221"/>
      <c r="EW254" s="221"/>
      <c r="EX254" s="221"/>
      <c r="EY254" s="221"/>
      <c r="EZ254" s="221"/>
      <c r="FA254" s="221"/>
      <c r="FB254" s="221"/>
      <c r="FC254" s="221"/>
      <c r="FD254" s="221"/>
      <c r="FE254" s="221"/>
      <c r="FF254" s="221"/>
      <c r="FG254" s="221"/>
      <c r="FH254" s="221"/>
      <c r="FI254" s="221"/>
      <c r="FJ254" s="221"/>
      <c r="FK254" s="221"/>
      <c r="FL254" s="221"/>
      <c r="FM254" s="221"/>
      <c r="FN254" s="221"/>
      <c r="FO254" s="221"/>
      <c r="FP254" s="221"/>
      <c r="FQ254" s="221"/>
      <c r="FR254" s="221"/>
      <c r="FS254" s="221"/>
      <c r="FT254" s="221"/>
      <c r="FU254" s="221"/>
      <c r="FV254" s="221"/>
      <c r="FW254" s="221"/>
      <c r="FX254" s="221"/>
      <c r="FY254" s="221"/>
      <c r="FZ254" s="221"/>
      <c r="GA254" s="221"/>
      <c r="GB254" s="221"/>
      <c r="GC254" s="221"/>
      <c r="GD254" s="221"/>
      <c r="GE254" s="221"/>
      <c r="GF254" s="221"/>
      <c r="GG254" s="221"/>
      <c r="GH254" s="221"/>
      <c r="GI254" s="221"/>
      <c r="GJ254" s="221"/>
      <c r="GK254" s="221"/>
      <c r="GL254" s="221"/>
      <c r="GM254" s="221"/>
      <c r="GN254" s="221"/>
      <c r="GO254" s="221"/>
      <c r="GP254" s="221"/>
      <c r="GQ254" s="221"/>
      <c r="GR254" s="221"/>
      <c r="GS254" s="221"/>
      <c r="GT254" s="221"/>
      <c r="GU254" s="221"/>
      <c r="GV254" s="221"/>
      <c r="GW254" s="221"/>
      <c r="GX254" s="221"/>
      <c r="GY254" s="221"/>
      <c r="GZ254" s="221"/>
      <c r="HA254" s="221"/>
      <c r="HB254" s="221"/>
      <c r="HC254" s="221"/>
      <c r="HD254" s="221"/>
      <c r="HE254" s="221"/>
      <c r="HF254" s="221"/>
      <c r="HG254" s="221"/>
      <c r="HH254" s="221"/>
      <c r="HI254" s="221"/>
      <c r="HJ254" s="221"/>
      <c r="HK254" s="221"/>
      <c r="HL254" s="221"/>
      <c r="HM254" s="221"/>
      <c r="HN254" s="221"/>
      <c r="HO254" s="221"/>
      <c r="HP254" s="221"/>
      <c r="HQ254" s="221"/>
      <c r="HR254" s="221"/>
      <c r="HS254" s="221"/>
      <c r="HT254" s="221"/>
      <c r="HU254" s="221"/>
      <c r="HV254" s="221"/>
      <c r="HW254" s="221"/>
      <c r="HX254" s="221"/>
      <c r="HY254" s="221"/>
      <c r="HZ254" s="221"/>
      <c r="IA254" s="221"/>
      <c r="IB254" s="221"/>
      <c r="IC254" s="221"/>
      <c r="ID254" s="221"/>
      <c r="IE254" s="221"/>
      <c r="IF254" s="221"/>
      <c r="IG254" s="221"/>
      <c r="IH254" s="221"/>
      <c r="II254" s="221"/>
      <c r="IJ254" s="221"/>
      <c r="IK254" s="221"/>
      <c r="IL254" s="221"/>
      <c r="IM254" s="221"/>
      <c r="IN254" s="221"/>
      <c r="IO254" s="221"/>
      <c r="IP254" s="221"/>
      <c r="IQ254" s="221"/>
      <c r="IR254" s="221"/>
      <c r="IS254" s="221"/>
      <c r="IT254" s="221"/>
      <c r="IU254" s="221"/>
      <c r="IV254" s="221"/>
      <c r="IW254" s="221"/>
      <c r="IX254" s="221"/>
      <c r="IY254" s="221"/>
      <c r="IZ254" s="221"/>
      <c r="JA254" s="221"/>
      <c r="JB254" s="221"/>
      <c r="JC254" s="221"/>
      <c r="JD254" s="221"/>
      <c r="JE254" s="221"/>
      <c r="JF254" s="221"/>
      <c r="JG254" s="221"/>
      <c r="JH254" s="221"/>
      <c r="JI254" s="221"/>
      <c r="JJ254" s="221"/>
      <c r="JK254" s="221"/>
      <c r="JL254" s="221"/>
      <c r="JM254" s="221"/>
      <c r="JN254" s="221"/>
      <c r="JO254" s="221"/>
      <c r="JP254" s="221"/>
      <c r="JQ254" s="221"/>
      <c r="JR254" s="221"/>
      <c r="JS254" s="221"/>
      <c r="JT254" s="221"/>
      <c r="JU254" s="221"/>
      <c r="JV254" s="221"/>
      <c r="JW254" s="221"/>
      <c r="JX254" s="221"/>
      <c r="JY254" s="221"/>
      <c r="JZ254" s="221"/>
      <c r="KA254" s="221"/>
      <c r="KB254" s="221"/>
      <c r="KC254" s="221"/>
      <c r="KD254" s="221"/>
      <c r="KE254" s="221"/>
      <c r="KF254" s="221"/>
      <c r="KG254" s="221"/>
      <c r="KH254" s="221"/>
      <c r="KI254" s="221"/>
      <c r="KJ254" s="221"/>
      <c r="KK254" s="221"/>
      <c r="KL254" s="221"/>
      <c r="KM254" s="221"/>
      <c r="KN254" s="221"/>
      <c r="KO254" s="221"/>
      <c r="KP254" s="221"/>
      <c r="KQ254" s="221"/>
      <c r="KR254" s="221"/>
      <c r="KS254" s="221"/>
      <c r="KT254" s="221"/>
      <c r="KU254" s="221"/>
      <c r="KV254" s="221"/>
      <c r="KW254" s="221"/>
      <c r="KX254" s="221"/>
      <c r="KY254" s="221"/>
      <c r="KZ254" s="221"/>
      <c r="LA254" s="221"/>
      <c r="LB254" s="221"/>
      <c r="LC254" s="221"/>
      <c r="LD254" s="221"/>
      <c r="LE254" s="221"/>
      <c r="LF254" s="221"/>
      <c r="LG254" s="221"/>
      <c r="LH254" s="221"/>
      <c r="LI254" s="221"/>
      <c r="LJ254" s="221"/>
      <c r="LK254" s="221"/>
      <c r="LL254" s="221"/>
      <c r="LM254" s="221"/>
      <c r="LN254" s="221"/>
      <c r="LO254" s="221"/>
      <c r="LP254" s="221"/>
      <c r="LQ254" s="221"/>
      <c r="LR254" s="221"/>
      <c r="LS254" s="221"/>
      <c r="LT254" s="221"/>
      <c r="LU254" s="221"/>
      <c r="LV254" s="221"/>
      <c r="LW254" s="221"/>
      <c r="LX254" s="221"/>
      <c r="LY254" s="221"/>
      <c r="LZ254" s="221"/>
      <c r="MA254" s="221"/>
      <c r="MB254" s="221"/>
      <c r="MC254" s="221"/>
      <c r="MD254" s="221"/>
      <c r="ME254" s="221"/>
      <c r="MF254" s="221"/>
      <c r="MG254" s="221"/>
      <c r="MH254" s="221"/>
      <c r="MI254" s="221"/>
      <c r="MJ254" s="221"/>
      <c r="MK254" s="221"/>
      <c r="ML254" s="221"/>
      <c r="MM254" s="221"/>
      <c r="MN254" s="221"/>
      <c r="MO254" s="221"/>
      <c r="MP254" s="221"/>
      <c r="MQ254" s="221"/>
      <c r="MR254" s="221"/>
      <c r="MS254" s="221"/>
      <c r="MT254" s="221"/>
      <c r="MU254" s="221"/>
      <c r="MV254" s="221"/>
      <c r="MW254" s="221"/>
      <c r="MX254" s="221"/>
      <c r="MY254" s="221"/>
      <c r="MZ254" s="221"/>
      <c r="NA254" s="221"/>
      <c r="NB254" s="221"/>
      <c r="NC254" s="221"/>
      <c r="ND254" s="221"/>
      <c r="NE254" s="221"/>
      <c r="NF254" s="221"/>
      <c r="NG254" s="221"/>
      <c r="NH254" s="221"/>
      <c r="NI254" s="221"/>
      <c r="NJ254" s="221"/>
      <c r="NK254" s="221"/>
      <c r="NL254" s="221"/>
      <c r="NM254" s="221"/>
      <c r="NN254" s="221"/>
      <c r="NO254" s="221"/>
      <c r="NP254" s="221"/>
      <c r="NQ254" s="221"/>
      <c r="NR254" s="221"/>
      <c r="NS254" s="221"/>
      <c r="NT254" s="221"/>
      <c r="NU254" s="221"/>
      <c r="NV254" s="221"/>
      <c r="NW254" s="221"/>
      <c r="NX254" s="221"/>
      <c r="NY254" s="221"/>
      <c r="NZ254" s="221"/>
      <c r="OA254" s="221"/>
      <c r="OB254" s="221"/>
      <c r="OC254" s="221"/>
      <c r="OD254" s="221"/>
      <c r="OE254" s="221"/>
      <c r="OF254" s="221"/>
      <c r="OG254" s="221"/>
      <c r="OH254" s="221"/>
      <c r="OI254" s="221"/>
      <c r="OJ254" s="221"/>
      <c r="OK254" s="221"/>
      <c r="OL254" s="221"/>
      <c r="OM254" s="221"/>
      <c r="ON254" s="221"/>
      <c r="OO254" s="221"/>
      <c r="OP254" s="221"/>
      <c r="OQ254" s="221"/>
      <c r="OR254" s="221"/>
      <c r="OS254" s="221"/>
      <c r="OT254" s="221"/>
      <c r="OU254" s="221"/>
      <c r="OV254" s="221"/>
      <c r="OW254" s="221"/>
      <c r="OX254" s="221"/>
      <c r="OY254" s="221"/>
      <c r="OZ254" s="221"/>
      <c r="PA254" s="221"/>
      <c r="PB254" s="221"/>
      <c r="PC254" s="221"/>
      <c r="PD254" s="221"/>
      <c r="PE254" s="221"/>
      <c r="PF254" s="221"/>
      <c r="PG254" s="221"/>
      <c r="PH254" s="221"/>
      <c r="PI254" s="221"/>
      <c r="PJ254" s="221"/>
      <c r="PK254" s="221"/>
      <c r="PL254" s="221"/>
      <c r="PM254" s="221"/>
      <c r="PN254" s="221"/>
      <c r="PO254" s="221"/>
      <c r="PP254" s="221"/>
      <c r="PQ254" s="221"/>
      <c r="PR254" s="221"/>
      <c r="PS254" s="221"/>
      <c r="PT254" s="221"/>
      <c r="PU254" s="221"/>
      <c r="PV254" s="221"/>
      <c r="PW254" s="221"/>
      <c r="PX254" s="221"/>
      <c r="PY254" s="221"/>
      <c r="PZ254" s="221"/>
      <c r="QA254" s="221"/>
      <c r="QB254" s="221"/>
      <c r="QC254" s="221"/>
      <c r="QD254" s="221"/>
      <c r="QE254" s="221"/>
      <c r="QF254" s="221"/>
      <c r="QG254" s="221"/>
      <c r="QH254" s="221"/>
      <c r="QI254" s="221"/>
      <c r="QJ254" s="221"/>
      <c r="QK254" s="221"/>
      <c r="QL254" s="221"/>
      <c r="QM254" s="221"/>
      <c r="QN254" s="221"/>
      <c r="QO254" s="221"/>
      <c r="QP254" s="221"/>
      <c r="QQ254" s="221"/>
      <c r="QR254" s="221"/>
      <c r="QS254" s="221"/>
      <c r="QT254" s="221"/>
      <c r="QU254" s="221"/>
      <c r="QV254" s="221"/>
      <c r="QW254" s="221"/>
      <c r="QX254" s="221"/>
      <c r="QY254" s="221"/>
      <c r="QZ254" s="221"/>
      <c r="RA254" s="221"/>
      <c r="RB254" s="221"/>
      <c r="RC254" s="221"/>
      <c r="RD254" s="221"/>
      <c r="RE254" s="221"/>
      <c r="RF254" s="221"/>
      <c r="RG254" s="221"/>
      <c r="RH254" s="221"/>
      <c r="RI254" s="221"/>
      <c r="RJ254" s="221"/>
      <c r="RK254" s="221"/>
      <c r="RL254" s="221"/>
      <c r="RM254" s="221"/>
      <c r="RN254" s="221"/>
      <c r="RO254" s="221"/>
      <c r="RP254" s="221"/>
      <c r="RQ254" s="221"/>
      <c r="RR254" s="221"/>
      <c r="RS254" s="221"/>
      <c r="RT254" s="221"/>
      <c r="RU254" s="221"/>
      <c r="RV254" s="221"/>
      <c r="RW254" s="221"/>
      <c r="RX254" s="221"/>
      <c r="RY254" s="221"/>
      <c r="RZ254" s="221"/>
      <c r="SA254" s="221"/>
      <c r="SB254" s="221"/>
      <c r="SC254" s="221"/>
      <c r="SD254" s="221"/>
      <c r="SE254" s="221"/>
      <c r="SF254" s="221"/>
      <c r="SG254" s="221"/>
      <c r="SH254" s="221"/>
      <c r="SI254" s="221"/>
      <c r="SJ254" s="221"/>
      <c r="SK254" s="221"/>
      <c r="SL254" s="221"/>
      <c r="SM254" s="221"/>
      <c r="SN254" s="221"/>
      <c r="SO254" s="221"/>
      <c r="SP254" s="221"/>
      <c r="SQ254" s="221"/>
      <c r="SR254" s="221"/>
      <c r="SS254" s="221"/>
      <c r="ST254" s="221"/>
      <c r="SU254" s="221"/>
      <c r="SV254" s="221"/>
      <c r="SW254" s="221"/>
      <c r="SX254" s="221"/>
      <c r="SY254" s="221"/>
      <c r="SZ254" s="221"/>
      <c r="TA254" s="221"/>
      <c r="TB254" s="221"/>
      <c r="TC254" s="221"/>
      <c r="TD254" s="221"/>
      <c r="TE254" s="221"/>
      <c r="TF254" s="221"/>
      <c r="TG254" s="221"/>
      <c r="TH254" s="221"/>
      <c r="TI254" s="221"/>
      <c r="TJ254" s="221"/>
      <c r="TK254" s="221"/>
      <c r="TL254" s="221"/>
      <c r="TM254" s="221"/>
      <c r="TN254" s="221"/>
      <c r="TO254" s="221"/>
      <c r="TP254" s="221"/>
      <c r="TQ254" s="221"/>
      <c r="TR254" s="221"/>
      <c r="TS254" s="221"/>
      <c r="TT254" s="221"/>
      <c r="TU254" s="221"/>
      <c r="TV254" s="221"/>
      <c r="TW254" s="221"/>
      <c r="TX254" s="221"/>
      <c r="TY254" s="221"/>
      <c r="TZ254" s="221"/>
      <c r="UA254" s="221"/>
      <c r="UB254" s="221"/>
      <c r="UC254" s="221"/>
      <c r="UD254" s="221"/>
      <c r="UE254" s="221"/>
      <c r="UF254" s="221"/>
      <c r="UG254" s="221"/>
      <c r="UH254" s="221"/>
      <c r="UI254" s="221"/>
      <c r="UJ254" s="221"/>
      <c r="UK254" s="221"/>
      <c r="UL254" s="221"/>
      <c r="UM254" s="221"/>
      <c r="UN254" s="221"/>
      <c r="UO254" s="221"/>
      <c r="UP254" s="221"/>
      <c r="UQ254" s="221"/>
      <c r="UR254" s="221"/>
      <c r="US254" s="221"/>
      <c r="UT254" s="221"/>
      <c r="UU254" s="221"/>
      <c r="UV254" s="221"/>
      <c r="UW254" s="221"/>
      <c r="UX254" s="221"/>
      <c r="UY254" s="221"/>
      <c r="UZ254" s="221"/>
      <c r="VA254" s="221"/>
      <c r="VB254" s="221"/>
      <c r="VC254" s="221"/>
      <c r="VD254" s="221"/>
      <c r="VE254" s="221"/>
      <c r="VF254" s="221"/>
      <c r="VG254" s="221"/>
      <c r="VH254" s="221"/>
      <c r="VI254" s="221"/>
      <c r="VJ254" s="221"/>
      <c r="VK254" s="221"/>
      <c r="VL254" s="221"/>
      <c r="VM254" s="221"/>
      <c r="VN254" s="221"/>
      <c r="VO254" s="221"/>
      <c r="VP254" s="221"/>
      <c r="VQ254" s="221"/>
      <c r="VR254" s="221"/>
      <c r="VS254" s="221"/>
      <c r="VT254" s="221"/>
      <c r="VU254" s="221"/>
      <c r="VV254" s="221"/>
      <c r="VW254" s="221"/>
      <c r="VX254" s="221"/>
      <c r="VY254" s="221"/>
      <c r="VZ254" s="221"/>
      <c r="WA254" s="221"/>
      <c r="WB254" s="221"/>
      <c r="WC254" s="221"/>
      <c r="WD254" s="221"/>
      <c r="WE254" s="221"/>
      <c r="WF254" s="221"/>
      <c r="WG254" s="221"/>
      <c r="WH254" s="221"/>
      <c r="WI254" s="221"/>
      <c r="WJ254" s="221"/>
      <c r="WK254" s="221"/>
      <c r="WL254" s="221"/>
      <c r="WM254" s="221"/>
      <c r="WN254" s="221"/>
      <c r="WO254" s="221"/>
      <c r="WP254" s="221"/>
      <c r="WQ254" s="221"/>
      <c r="WR254" s="221"/>
      <c r="WS254" s="221"/>
      <c r="WT254" s="221"/>
      <c r="WU254" s="221"/>
      <c r="WV254" s="221"/>
      <c r="WW254" s="221"/>
      <c r="WX254" s="221"/>
      <c r="WY254" s="221"/>
      <c r="WZ254" s="221"/>
      <c r="XA254" s="221"/>
      <c r="XB254" s="221"/>
      <c r="XC254" s="221"/>
      <c r="XD254" s="221"/>
      <c r="XE254" s="221"/>
      <c r="XF254" s="221"/>
      <c r="XG254" s="221"/>
      <c r="XH254" s="221"/>
      <c r="XI254" s="221"/>
      <c r="XJ254" s="221"/>
      <c r="XK254" s="221"/>
      <c r="XL254" s="221"/>
      <c r="XM254" s="221"/>
      <c r="XN254" s="221"/>
      <c r="XO254" s="221"/>
      <c r="XP254" s="221"/>
      <c r="XQ254" s="221"/>
      <c r="XR254" s="221"/>
      <c r="XS254" s="221"/>
      <c r="XT254" s="221"/>
      <c r="XU254" s="221"/>
      <c r="XV254" s="221"/>
      <c r="XW254" s="221"/>
      <c r="XX254" s="221"/>
      <c r="XY254" s="221"/>
      <c r="XZ254" s="221"/>
      <c r="YA254" s="221"/>
      <c r="YB254" s="221"/>
      <c r="YC254" s="221"/>
      <c r="YD254" s="221"/>
      <c r="YE254" s="221"/>
      <c r="YF254" s="221"/>
      <c r="YG254" s="221"/>
      <c r="YH254" s="221"/>
      <c r="YI254" s="221"/>
      <c r="YJ254" s="221"/>
      <c r="YK254" s="221"/>
      <c r="YL254" s="221"/>
      <c r="YM254" s="221"/>
      <c r="YN254" s="221"/>
      <c r="YO254" s="221"/>
      <c r="YP254" s="221"/>
      <c r="YQ254" s="221"/>
      <c r="YR254" s="221"/>
      <c r="YS254" s="221"/>
      <c r="YT254" s="221"/>
      <c r="YU254" s="221"/>
      <c r="YV254" s="221"/>
      <c r="YW254" s="221"/>
      <c r="YX254" s="221"/>
      <c r="YY254" s="221"/>
      <c r="YZ254" s="221"/>
      <c r="ZA254" s="221"/>
      <c r="ZB254" s="221"/>
      <c r="ZC254" s="221"/>
      <c r="ZD254" s="221"/>
      <c r="ZE254" s="221"/>
      <c r="ZF254" s="221"/>
      <c r="ZG254" s="221"/>
      <c r="ZH254" s="221"/>
      <c r="ZI254" s="221"/>
      <c r="ZJ254" s="221"/>
      <c r="ZK254" s="221"/>
      <c r="ZL254" s="221"/>
      <c r="ZM254" s="221"/>
      <c r="ZN254" s="221"/>
      <c r="ZO254" s="221"/>
      <c r="ZP254" s="221"/>
      <c r="ZQ254" s="221"/>
      <c r="ZR254" s="221"/>
      <c r="ZS254" s="221"/>
      <c r="ZT254" s="221"/>
      <c r="ZU254" s="221"/>
      <c r="ZV254" s="221"/>
      <c r="ZW254" s="221"/>
      <c r="ZX254" s="221"/>
      <c r="ZY254" s="221"/>
      <c r="ZZ254" s="221"/>
      <c r="AAA254" s="221"/>
      <c r="AAB254" s="221"/>
      <c r="AAC254" s="221"/>
      <c r="AAD254" s="221"/>
      <c r="AAE254" s="221"/>
      <c r="AAF254" s="221"/>
      <c r="AAG254" s="221"/>
      <c r="AAH254" s="221"/>
      <c r="AAI254" s="221"/>
      <c r="AAJ254" s="221"/>
      <c r="AAK254" s="221"/>
      <c r="AAL254" s="221"/>
      <c r="AAM254" s="221"/>
      <c r="AAN254" s="221"/>
      <c r="AAO254" s="221"/>
      <c r="AAP254" s="221"/>
      <c r="AAQ254" s="221"/>
      <c r="AAR254" s="221"/>
      <c r="AAS254" s="221"/>
      <c r="AAT254" s="221"/>
      <c r="AAU254" s="221"/>
      <c r="AAV254" s="221"/>
      <c r="AAW254" s="221"/>
      <c r="AAX254" s="221"/>
      <c r="AAY254" s="221"/>
      <c r="AAZ254" s="221"/>
      <c r="ABA254" s="221"/>
      <c r="ABB254" s="221"/>
      <c r="ABC254" s="221"/>
      <c r="ABD254" s="221"/>
      <c r="ABE254" s="221"/>
      <c r="ABF254" s="221"/>
      <c r="ABG254" s="221"/>
      <c r="ABH254" s="221"/>
      <c r="ABI254" s="221"/>
      <c r="ABJ254" s="221"/>
      <c r="ABK254" s="221"/>
      <c r="ABL254" s="221"/>
      <c r="ABM254" s="221"/>
      <c r="ABN254" s="221"/>
      <c r="ABO254" s="221"/>
      <c r="ABP254" s="221"/>
      <c r="ABQ254" s="221"/>
      <c r="ABR254" s="221"/>
      <c r="ABS254" s="221"/>
      <c r="ABT254" s="221"/>
      <c r="ABU254" s="221"/>
      <c r="ABV254" s="221"/>
      <c r="ABW254" s="221"/>
      <c r="ABX254" s="221"/>
      <c r="ABY254" s="221"/>
      <c r="ABZ254" s="221"/>
      <c r="ACA254" s="221"/>
      <c r="ACB254" s="221"/>
      <c r="ACC254" s="221"/>
      <c r="ACD254" s="221"/>
      <c r="ACE254" s="221"/>
      <c r="ACF254" s="221"/>
      <c r="ACG254" s="221"/>
      <c r="ACH254" s="221"/>
      <c r="ACI254" s="221"/>
      <c r="ACJ254" s="221"/>
      <c r="ACK254" s="221"/>
      <c r="ACL254" s="221"/>
      <c r="ACM254" s="221"/>
      <c r="ACN254" s="221"/>
      <c r="ACO254" s="221"/>
      <c r="ACP254" s="221"/>
      <c r="ACQ254" s="221"/>
      <c r="ACR254" s="221"/>
      <c r="ACS254" s="221"/>
      <c r="ACT254" s="221"/>
      <c r="ACU254" s="221"/>
      <c r="ACV254" s="221"/>
      <c r="ACW254" s="221"/>
      <c r="ACX254" s="221"/>
      <c r="ACY254" s="221"/>
      <c r="ACZ254" s="221"/>
      <c r="ADA254" s="221"/>
      <c r="ADB254" s="221"/>
      <c r="ADC254" s="221"/>
      <c r="ADD254" s="221"/>
      <c r="ADE254" s="221"/>
      <c r="ADF254" s="221"/>
      <c r="ADG254" s="221"/>
      <c r="ADH254" s="221"/>
      <c r="ADI254" s="221"/>
      <c r="ADJ254" s="221"/>
      <c r="ADK254" s="221"/>
      <c r="ADL254" s="221"/>
      <c r="ADM254" s="221"/>
      <c r="ADN254" s="221"/>
      <c r="ADO254" s="221"/>
      <c r="ADP254" s="221"/>
      <c r="ADQ254" s="221"/>
      <c r="ADR254" s="221"/>
      <c r="ADS254" s="221"/>
      <c r="ADT254" s="221"/>
      <c r="ADU254" s="221"/>
      <c r="ADV254" s="221"/>
      <c r="ADW254" s="221"/>
      <c r="ADX254" s="221"/>
      <c r="ADY254" s="221"/>
      <c r="ADZ254" s="221"/>
      <c r="AEA254" s="221"/>
      <c r="AEB254" s="221"/>
      <c r="AEC254" s="221"/>
      <c r="AED254" s="221"/>
      <c r="AEE254" s="221"/>
      <c r="AEF254" s="221"/>
      <c r="AEG254" s="221"/>
      <c r="AEH254" s="221"/>
      <c r="AEI254" s="221"/>
      <c r="AEJ254" s="221"/>
      <c r="AEK254" s="221"/>
      <c r="AEL254" s="221"/>
      <c r="AEM254" s="221"/>
      <c r="AEN254" s="221"/>
      <c r="AEO254" s="221"/>
      <c r="AEP254" s="221"/>
      <c r="AEQ254" s="221"/>
      <c r="AER254" s="221"/>
      <c r="AES254" s="221"/>
      <c r="AET254" s="221"/>
      <c r="AEU254" s="221"/>
      <c r="AEV254" s="221"/>
      <c r="AEW254" s="221"/>
      <c r="AEX254" s="221"/>
      <c r="AEY254" s="221"/>
      <c r="AEZ254" s="221"/>
      <c r="AFA254" s="221"/>
      <c r="AFB254" s="221"/>
      <c r="AFC254" s="221"/>
      <c r="AFD254" s="221"/>
      <c r="AFE254" s="221"/>
      <c r="AFF254" s="221"/>
      <c r="AFG254" s="221"/>
      <c r="AFH254" s="221"/>
      <c r="AFI254" s="221"/>
      <c r="AFJ254" s="221"/>
      <c r="AFK254" s="221"/>
      <c r="AFL254" s="221"/>
      <c r="AFM254" s="221"/>
      <c r="AFN254" s="221"/>
      <c r="AFO254" s="221"/>
      <c r="AFP254" s="221"/>
      <c r="AFQ254" s="221"/>
      <c r="AFR254" s="221"/>
      <c r="AFS254" s="221"/>
      <c r="AFT254" s="221"/>
      <c r="AFU254" s="221"/>
      <c r="AFV254" s="221"/>
      <c r="AFW254" s="221"/>
      <c r="AFX254" s="221"/>
      <c r="AFY254" s="221"/>
      <c r="AFZ254" s="221"/>
      <c r="AGA254" s="221"/>
      <c r="AGB254" s="221"/>
      <c r="AGC254" s="221"/>
      <c r="AGD254" s="221"/>
      <c r="AGE254" s="221"/>
      <c r="AGF254" s="221"/>
      <c r="AGG254" s="221"/>
      <c r="AGH254" s="221"/>
      <c r="AGI254" s="221"/>
      <c r="AGJ254" s="221"/>
      <c r="AGK254" s="221"/>
      <c r="AGL254" s="221"/>
      <c r="AGM254" s="221"/>
      <c r="AGN254" s="221"/>
      <c r="AGO254" s="221"/>
      <c r="AGP254" s="221"/>
      <c r="AGQ254" s="221"/>
      <c r="AGR254" s="221"/>
      <c r="AGS254" s="221"/>
      <c r="AGT254" s="221"/>
      <c r="AGU254" s="221"/>
      <c r="AGV254" s="221"/>
      <c r="AGW254" s="221"/>
      <c r="AGX254" s="221"/>
      <c r="AGY254" s="221"/>
      <c r="AGZ254" s="221"/>
      <c r="AHA254" s="221"/>
      <c r="AHB254" s="221"/>
      <c r="AHC254" s="221"/>
      <c r="AHD254" s="221"/>
      <c r="AHE254" s="221"/>
      <c r="AHF254" s="221"/>
      <c r="AHG254" s="221"/>
      <c r="AHH254" s="221"/>
      <c r="AHI254" s="221"/>
      <c r="AHJ254" s="221"/>
      <c r="AHK254" s="221"/>
      <c r="AHL254" s="221"/>
      <c r="AHM254" s="221"/>
      <c r="AHN254" s="221"/>
      <c r="AHO254" s="221"/>
      <c r="AHP254" s="221"/>
      <c r="AHQ254" s="221"/>
      <c r="AHR254" s="221"/>
      <c r="AHS254" s="221"/>
      <c r="AHT254" s="221"/>
      <c r="AHU254" s="221"/>
      <c r="AHV254" s="221"/>
      <c r="AHW254" s="221"/>
      <c r="AHX254" s="221"/>
      <c r="AHY254" s="221"/>
      <c r="AHZ254" s="221"/>
      <c r="AIA254" s="221"/>
      <c r="AIB254" s="221"/>
      <c r="AIC254" s="221"/>
      <c r="AID254" s="221"/>
      <c r="AIE254" s="221"/>
      <c r="AIF254" s="221"/>
      <c r="AIG254" s="221"/>
      <c r="AIH254" s="221"/>
      <c r="AII254" s="221"/>
      <c r="AIJ254" s="221"/>
      <c r="AIK254" s="221"/>
      <c r="AIL254" s="221"/>
      <c r="AIM254" s="221"/>
      <c r="AIN254" s="221"/>
      <c r="AIO254" s="221"/>
      <c r="AIP254" s="221"/>
      <c r="AIQ254" s="221"/>
      <c r="AIR254" s="221"/>
      <c r="AIS254" s="221"/>
      <c r="AIT254" s="221"/>
      <c r="AIU254" s="221"/>
      <c r="AIV254" s="221"/>
      <c r="AIW254" s="221"/>
      <c r="AIX254" s="221"/>
      <c r="AIY254" s="221"/>
      <c r="AIZ254" s="221"/>
      <c r="AJA254" s="221"/>
      <c r="AJB254" s="221"/>
      <c r="AJC254" s="221"/>
      <c r="AJD254" s="221"/>
      <c r="AJE254" s="221"/>
      <c r="AJF254" s="221"/>
      <c r="AJG254" s="221"/>
      <c r="AJH254" s="221"/>
      <c r="AJI254" s="221"/>
      <c r="AJJ254" s="221"/>
      <c r="AJK254" s="221"/>
      <c r="AJL254" s="221"/>
      <c r="AJM254" s="221"/>
      <c r="AJN254" s="221"/>
      <c r="AJO254" s="221"/>
      <c r="AJP254" s="221"/>
      <c r="AJQ254" s="221"/>
      <c r="AJR254" s="221"/>
      <c r="AJS254" s="221"/>
      <c r="AJT254" s="221"/>
      <c r="AJU254" s="221"/>
      <c r="AJV254" s="221"/>
      <c r="AJW254" s="221"/>
      <c r="AJX254" s="221"/>
      <c r="AJY254" s="221"/>
      <c r="AJZ254" s="221"/>
      <c r="AKA254" s="221"/>
      <c r="AKB254" s="221"/>
      <c r="AKC254" s="221"/>
      <c r="AKD254" s="221"/>
      <c r="AKE254" s="221"/>
      <c r="AKF254" s="221"/>
      <c r="AKG254" s="221"/>
      <c r="AKH254" s="221"/>
      <c r="AKI254" s="221"/>
      <c r="AKJ254" s="221"/>
      <c r="AKK254" s="221"/>
      <c r="AKL254" s="221"/>
      <c r="AKM254" s="221"/>
      <c r="AKN254" s="221"/>
      <c r="AKO254" s="221"/>
      <c r="AKP254" s="221"/>
      <c r="AKQ254" s="221"/>
      <c r="AKR254" s="221"/>
      <c r="AKS254" s="221"/>
      <c r="AKT254" s="221"/>
      <c r="AKU254" s="221"/>
      <c r="AKV254" s="221"/>
      <c r="AKW254" s="221"/>
      <c r="AKX254" s="221"/>
      <c r="AKY254" s="221"/>
      <c r="AKZ254" s="221"/>
      <c r="ALA254" s="221"/>
      <c r="ALB254" s="221"/>
      <c r="ALC254" s="221"/>
      <c r="ALD254" s="221"/>
      <c r="ALE254" s="221"/>
      <c r="ALF254" s="221"/>
      <c r="ALG254" s="221"/>
      <c r="ALH254" s="221"/>
      <c r="ALI254" s="221"/>
      <c r="ALJ254" s="221"/>
      <c r="ALK254" s="221"/>
      <c r="ALL254" s="221"/>
      <c r="ALM254" s="221"/>
      <c r="ALN254" s="221"/>
      <c r="ALO254" s="221"/>
      <c r="ALP254" s="221"/>
      <c r="ALQ254" s="221"/>
      <c r="ALR254" s="221"/>
      <c r="ALS254" s="221"/>
      <c r="ALT254" s="221"/>
      <c r="ALU254" s="221"/>
      <c r="ALV254" s="221"/>
      <c r="ALW254" s="221"/>
      <c r="ALX254" s="221"/>
      <c r="ALY254" s="221"/>
      <c r="ALZ254" s="221"/>
      <c r="AMA254" s="221"/>
      <c r="AMB254" s="221"/>
      <c r="AMC254" s="221"/>
      <c r="AMD254" s="221"/>
      <c r="AME254" s="221"/>
      <c r="AMF254" s="221"/>
      <c r="AMG254" s="221"/>
      <c r="AMH254" s="221"/>
      <c r="AMI254" s="221"/>
      <c r="AMJ254" s="221"/>
      <c r="AMK254" s="221"/>
      <c r="AML254" s="221"/>
      <c r="AMM254" s="221"/>
      <c r="AMN254" s="221"/>
      <c r="AMO254" s="221"/>
      <c r="AMP254" s="221"/>
      <c r="AMQ254" s="221"/>
      <c r="AMR254" s="221"/>
      <c r="AMS254" s="221"/>
      <c r="AMT254" s="221"/>
      <c r="AMU254" s="221"/>
      <c r="AMV254" s="221"/>
      <c r="AMW254" s="221"/>
      <c r="AMX254" s="221"/>
      <c r="AMY254" s="221"/>
      <c r="AMZ254" s="221"/>
      <c r="ANA254" s="221"/>
      <c r="ANB254" s="221"/>
      <c r="ANC254" s="221"/>
      <c r="AND254" s="221"/>
      <c r="ANE254" s="221"/>
      <c r="ANF254" s="221"/>
      <c r="ANG254" s="221"/>
      <c r="ANH254" s="221"/>
      <c r="ANI254" s="221"/>
      <c r="ANJ254" s="221"/>
      <c r="ANK254" s="221"/>
      <c r="ANL254" s="221"/>
      <c r="ANM254" s="221"/>
      <c r="ANN254" s="221"/>
      <c r="ANO254" s="221"/>
      <c r="ANP254" s="221"/>
      <c r="ANQ254" s="221"/>
      <c r="ANR254" s="221"/>
      <c r="ANS254" s="221"/>
      <c r="ANT254" s="221"/>
      <c r="ANU254" s="221"/>
      <c r="ANV254" s="221"/>
      <c r="ANW254" s="221"/>
      <c r="ANX254" s="221"/>
      <c r="ANY254" s="221"/>
      <c r="ANZ254" s="221"/>
      <c r="AOA254" s="221"/>
      <c r="AOB254" s="221"/>
      <c r="AOC254" s="221"/>
      <c r="AOD254" s="221"/>
      <c r="AOE254" s="221"/>
      <c r="AOF254" s="221"/>
      <c r="AOG254" s="221"/>
      <c r="AOH254" s="221"/>
      <c r="AOI254" s="221"/>
      <c r="AOJ254" s="221"/>
      <c r="AOK254" s="221"/>
      <c r="AOL254" s="221"/>
      <c r="AOM254" s="221"/>
      <c r="AON254" s="221"/>
      <c r="AOO254" s="221"/>
      <c r="AOP254" s="221"/>
      <c r="AOQ254" s="221"/>
      <c r="AOR254" s="221"/>
      <c r="AOS254" s="221"/>
      <c r="AOT254" s="221"/>
      <c r="AOU254" s="221"/>
      <c r="AOV254" s="221"/>
      <c r="AOW254" s="221"/>
      <c r="AOX254" s="221"/>
      <c r="AOY254" s="221"/>
      <c r="AOZ254" s="221"/>
      <c r="APA254" s="221"/>
      <c r="APB254" s="221"/>
      <c r="APC254" s="221"/>
      <c r="APD254" s="221"/>
      <c r="APE254" s="221"/>
      <c r="APF254" s="221"/>
      <c r="APG254" s="221"/>
      <c r="APH254" s="221"/>
      <c r="API254" s="221"/>
      <c r="APJ254" s="221"/>
      <c r="APK254" s="221"/>
      <c r="APL254" s="221"/>
      <c r="APM254" s="221"/>
      <c r="APN254" s="221"/>
      <c r="APO254" s="221"/>
      <c r="APP254" s="221"/>
      <c r="APQ254" s="221"/>
      <c r="APR254" s="221"/>
      <c r="APS254" s="221"/>
      <c r="APT254" s="221"/>
      <c r="APU254" s="221"/>
      <c r="APV254" s="221"/>
      <c r="APW254" s="221"/>
      <c r="APX254" s="221"/>
      <c r="APY254" s="221"/>
      <c r="APZ254" s="221"/>
      <c r="AQA254" s="221"/>
      <c r="AQB254" s="221"/>
      <c r="AQC254" s="221"/>
      <c r="AQD254" s="221"/>
      <c r="AQE254" s="221"/>
      <c r="AQF254" s="221"/>
      <c r="AQG254" s="221"/>
      <c r="AQH254" s="221"/>
      <c r="AQI254" s="221"/>
      <c r="AQJ254" s="221"/>
      <c r="AQK254" s="221"/>
      <c r="AQL254" s="221"/>
      <c r="AQM254" s="221"/>
      <c r="AQN254" s="221"/>
      <c r="AQO254" s="221"/>
      <c r="AQP254" s="221"/>
      <c r="AQQ254" s="221"/>
      <c r="AQR254" s="221"/>
      <c r="AQS254" s="221"/>
      <c r="AQT254" s="221"/>
      <c r="AQU254" s="221"/>
      <c r="AQV254" s="221"/>
      <c r="AQW254" s="221"/>
      <c r="AQX254" s="221"/>
      <c r="AQY254" s="221"/>
      <c r="AQZ254" s="221"/>
      <c r="ARA254" s="221"/>
      <c r="ARB254" s="221"/>
      <c r="ARC254" s="221"/>
      <c r="ARD254" s="221"/>
      <c r="ARE254" s="221"/>
      <c r="ARF254" s="221"/>
      <c r="ARG254" s="221"/>
      <c r="ARH254" s="221"/>
      <c r="ARI254" s="221"/>
      <c r="ARJ254" s="221"/>
      <c r="ARK254" s="221"/>
      <c r="ARL254" s="221"/>
      <c r="ARM254" s="221"/>
      <c r="ARN254" s="221"/>
      <c r="ARO254" s="221"/>
      <c r="ARP254" s="221"/>
      <c r="ARQ254" s="221"/>
      <c r="ARR254" s="221"/>
      <c r="ARS254" s="221"/>
      <c r="ART254" s="221"/>
      <c r="ARU254" s="221"/>
      <c r="ARV254" s="221"/>
      <c r="ARW254" s="221"/>
      <c r="ARX254" s="221"/>
      <c r="ARY254" s="221"/>
      <c r="ARZ254" s="221"/>
      <c r="ASA254" s="221"/>
      <c r="ASB254" s="221"/>
      <c r="ASC254" s="221"/>
      <c r="ASD254" s="221"/>
      <c r="ASE254" s="221"/>
      <c r="ASF254" s="221"/>
      <c r="ASG254" s="221"/>
      <c r="ASH254" s="221"/>
      <c r="ASI254" s="221"/>
      <c r="ASJ254" s="221"/>
      <c r="ASK254" s="221"/>
      <c r="ASL254" s="221"/>
      <c r="ASM254" s="221"/>
      <c r="ASN254" s="221"/>
      <c r="ASO254" s="221"/>
      <c r="ASP254" s="221"/>
      <c r="ASQ254" s="221"/>
      <c r="ASR254" s="221"/>
      <c r="ASS254" s="221"/>
      <c r="AST254" s="221"/>
      <c r="ASU254" s="221"/>
      <c r="ASV254" s="221"/>
      <c r="ASW254" s="221"/>
      <c r="ASX254" s="221"/>
      <c r="ASY254" s="221"/>
      <c r="ASZ254" s="221"/>
      <c r="ATA254" s="221"/>
      <c r="ATB254" s="221"/>
      <c r="ATC254" s="221"/>
      <c r="ATD254" s="221"/>
      <c r="ATE254" s="221"/>
      <c r="ATF254" s="221"/>
      <c r="ATG254" s="221"/>
      <c r="ATH254" s="221"/>
      <c r="ATI254" s="221"/>
      <c r="ATJ254" s="221"/>
      <c r="ATK254" s="221"/>
      <c r="ATL254" s="221"/>
      <c r="ATM254" s="221"/>
      <c r="ATN254" s="221"/>
      <c r="ATO254" s="221"/>
      <c r="ATP254" s="221"/>
      <c r="ATQ254" s="221"/>
      <c r="ATR254" s="221"/>
      <c r="ATS254" s="221"/>
      <c r="ATT254" s="221"/>
      <c r="ATU254" s="221"/>
      <c r="ATV254" s="221"/>
      <c r="ATW254" s="221"/>
      <c r="ATX254" s="221"/>
      <c r="ATY254" s="221"/>
      <c r="ATZ254" s="221"/>
      <c r="AUA254" s="221"/>
      <c r="AUB254" s="221"/>
      <c r="AUC254" s="221"/>
      <c r="AUD254" s="221"/>
      <c r="AUE254" s="221"/>
      <c r="AUF254" s="221"/>
      <c r="AUG254" s="221"/>
      <c r="AUH254" s="221"/>
      <c r="AUI254" s="221"/>
      <c r="AUJ254" s="221"/>
      <c r="AUK254" s="221"/>
      <c r="AUL254" s="221"/>
      <c r="AUM254" s="221"/>
      <c r="AUN254" s="221"/>
      <c r="AUO254" s="221"/>
      <c r="AUP254" s="221"/>
      <c r="AUQ254" s="221"/>
      <c r="AUR254" s="221"/>
      <c r="AUS254" s="221"/>
      <c r="AUT254" s="221"/>
      <c r="AUU254" s="221"/>
      <c r="AUV254" s="221"/>
      <c r="AUW254" s="221"/>
      <c r="AUX254" s="221"/>
      <c r="AUY254" s="221"/>
      <c r="AUZ254" s="221"/>
      <c r="AVA254" s="221"/>
      <c r="AVB254" s="221"/>
      <c r="AVC254" s="221"/>
      <c r="AVD254" s="221"/>
      <c r="AVE254" s="221"/>
      <c r="AVF254" s="221"/>
      <c r="AVG254" s="221"/>
      <c r="AVH254" s="221"/>
      <c r="AVI254" s="221"/>
      <c r="AVJ254" s="221"/>
      <c r="AVK254" s="221"/>
      <c r="AVL254" s="221"/>
      <c r="AVM254" s="221"/>
      <c r="AVN254" s="221"/>
      <c r="AVO254" s="221"/>
      <c r="AVP254" s="221"/>
      <c r="AVQ254" s="221"/>
      <c r="AVR254" s="221"/>
      <c r="AVS254" s="221"/>
      <c r="AVT254" s="221"/>
      <c r="AVU254" s="221"/>
      <c r="AVV254" s="221"/>
      <c r="AVW254" s="221"/>
      <c r="AVX254" s="221"/>
      <c r="AVY254" s="221"/>
      <c r="AVZ254" s="221"/>
      <c r="AWA254" s="221"/>
      <c r="AWB254" s="221"/>
      <c r="AWC254" s="221"/>
      <c r="AWD254" s="221"/>
      <c r="AWE254" s="221"/>
      <c r="AWF254" s="221"/>
      <c r="AWG254" s="221"/>
      <c r="AWH254" s="221"/>
      <c r="AWI254" s="221"/>
      <c r="AWJ254" s="221"/>
      <c r="AWK254" s="221"/>
      <c r="AWL254" s="221"/>
      <c r="AWM254" s="221"/>
      <c r="AWN254" s="221"/>
      <c r="AWO254" s="221"/>
      <c r="AWP254" s="221"/>
      <c r="AWQ254" s="221"/>
      <c r="AWR254" s="221"/>
      <c r="AWS254" s="221"/>
      <c r="AWT254" s="221"/>
      <c r="AWU254" s="221"/>
      <c r="AWV254" s="221"/>
      <c r="AWW254" s="221"/>
      <c r="AWX254" s="221"/>
      <c r="AWY254" s="221"/>
      <c r="AWZ254" s="221"/>
      <c r="AXA254" s="221"/>
      <c r="AXB254" s="221"/>
      <c r="AXC254" s="221"/>
      <c r="AXD254" s="221"/>
      <c r="AXE254" s="221"/>
      <c r="AXF254" s="221"/>
      <c r="AXG254" s="221"/>
      <c r="AXH254" s="221"/>
      <c r="AXI254" s="221"/>
      <c r="AXJ254" s="221"/>
      <c r="AXK254" s="221"/>
      <c r="AXL254" s="221"/>
      <c r="AXM254" s="221"/>
      <c r="AXN254" s="221"/>
      <c r="AXO254" s="221"/>
      <c r="AXP254" s="221"/>
      <c r="AXQ254" s="221"/>
      <c r="AXR254" s="221"/>
      <c r="AXS254" s="221"/>
      <c r="AXT254" s="221"/>
      <c r="AXU254" s="221"/>
      <c r="AXV254" s="221"/>
      <c r="AXW254" s="221"/>
      <c r="AXX254" s="221"/>
      <c r="AXY254" s="221"/>
      <c r="AXZ254" s="221"/>
      <c r="AYA254" s="221"/>
      <c r="AYB254" s="221"/>
      <c r="AYC254" s="221"/>
      <c r="AYD254" s="221"/>
      <c r="AYE254" s="221"/>
      <c r="AYF254" s="221"/>
      <c r="AYG254" s="221"/>
      <c r="AYH254" s="221"/>
      <c r="AYI254" s="221"/>
      <c r="AYJ254" s="221"/>
      <c r="AYK254" s="221"/>
      <c r="AYL254" s="221"/>
      <c r="AYM254" s="221"/>
      <c r="AYN254" s="221"/>
      <c r="AYO254" s="221"/>
      <c r="AYP254" s="221"/>
      <c r="AYQ254" s="221"/>
      <c r="AYR254" s="221"/>
      <c r="AYS254" s="221"/>
      <c r="AYT254" s="221"/>
      <c r="AYU254" s="221"/>
      <c r="AYV254" s="221"/>
      <c r="AYW254" s="221"/>
      <c r="AYX254" s="221"/>
      <c r="AYY254" s="221"/>
      <c r="AYZ254" s="221"/>
      <c r="AZA254" s="221"/>
      <c r="AZB254" s="221"/>
      <c r="AZC254" s="221"/>
      <c r="AZD254" s="221"/>
      <c r="AZE254" s="221"/>
      <c r="AZF254" s="221"/>
      <c r="AZG254" s="221"/>
      <c r="AZH254" s="221"/>
      <c r="AZI254" s="221"/>
      <c r="AZJ254" s="221"/>
      <c r="AZK254" s="221"/>
      <c r="AZL254" s="221"/>
      <c r="AZM254" s="221"/>
      <c r="AZN254" s="221"/>
      <c r="AZO254" s="221"/>
      <c r="AZP254" s="221"/>
      <c r="AZQ254" s="221"/>
      <c r="AZR254" s="221"/>
      <c r="AZS254" s="221"/>
      <c r="AZT254" s="221"/>
      <c r="AZU254" s="221"/>
      <c r="AZV254" s="221"/>
      <c r="AZW254" s="221"/>
      <c r="AZX254" s="221"/>
      <c r="AZY254" s="221"/>
      <c r="AZZ254" s="221"/>
      <c r="BAA254" s="221"/>
      <c r="BAB254" s="221"/>
      <c r="BAC254" s="221"/>
      <c r="BAD254" s="221"/>
      <c r="BAE254" s="221"/>
      <c r="BAF254" s="221"/>
      <c r="BAG254" s="221"/>
      <c r="BAH254" s="221"/>
      <c r="BAI254" s="221"/>
      <c r="BAJ254" s="221"/>
      <c r="BAK254" s="221"/>
      <c r="BAL254" s="221"/>
      <c r="BAM254" s="221"/>
      <c r="BAN254" s="221"/>
      <c r="BAO254" s="221"/>
      <c r="BAP254" s="221"/>
      <c r="BAQ254" s="221"/>
      <c r="BAR254" s="221"/>
      <c r="BAS254" s="221"/>
      <c r="BAT254" s="221"/>
      <c r="BAU254" s="221"/>
      <c r="BAV254" s="221"/>
      <c r="BAW254" s="221"/>
      <c r="BAX254" s="221"/>
      <c r="BAY254" s="221"/>
      <c r="BAZ254" s="221"/>
      <c r="BBA254" s="221"/>
      <c r="BBB254" s="221"/>
      <c r="BBC254" s="221"/>
      <c r="BBD254" s="221"/>
      <c r="BBE254" s="221"/>
      <c r="BBF254" s="221"/>
      <c r="BBG254" s="221"/>
      <c r="BBH254" s="221"/>
      <c r="BBI254" s="221"/>
      <c r="BBJ254" s="221"/>
      <c r="BBK254" s="221"/>
      <c r="BBL254" s="221"/>
      <c r="BBM254" s="221"/>
      <c r="BBN254" s="221"/>
      <c r="BBO254" s="221"/>
      <c r="BBP254" s="221"/>
      <c r="BBQ254" s="221"/>
      <c r="BBR254" s="221"/>
      <c r="BBS254" s="221"/>
      <c r="BBT254" s="221"/>
      <c r="BBU254" s="221"/>
      <c r="BBV254" s="221"/>
      <c r="BBW254" s="221"/>
      <c r="BBX254" s="221"/>
      <c r="BBY254" s="221"/>
      <c r="BBZ254" s="221"/>
      <c r="BCA254" s="221"/>
      <c r="BCB254" s="221"/>
      <c r="BCC254" s="221"/>
      <c r="BCD254" s="221"/>
      <c r="BCE254" s="221"/>
      <c r="BCF254" s="221"/>
      <c r="BCG254" s="221"/>
      <c r="BCH254" s="221"/>
      <c r="BCI254" s="221"/>
      <c r="BCJ254" s="221"/>
      <c r="BCK254" s="221"/>
      <c r="BCL254" s="221"/>
      <c r="BCM254" s="221"/>
      <c r="BCN254" s="221"/>
      <c r="BCO254" s="221"/>
      <c r="BCP254" s="221"/>
      <c r="BCQ254" s="221"/>
      <c r="BCR254" s="221"/>
      <c r="BCS254" s="221"/>
      <c r="BCT254" s="221"/>
      <c r="BCU254" s="221"/>
      <c r="BCV254" s="221"/>
      <c r="BCW254" s="221"/>
      <c r="BCX254" s="221"/>
      <c r="BCY254" s="221"/>
      <c r="BCZ254" s="221"/>
      <c r="BDA254" s="221"/>
      <c r="BDB254" s="221"/>
      <c r="BDC254" s="221"/>
      <c r="BDD254" s="221"/>
      <c r="BDE254" s="221"/>
      <c r="BDF254" s="221"/>
      <c r="BDG254" s="221"/>
      <c r="BDH254" s="221"/>
      <c r="BDI254" s="221"/>
      <c r="BDJ254" s="221"/>
      <c r="BDK254" s="221"/>
      <c r="BDL254" s="221"/>
      <c r="BDM254" s="221"/>
      <c r="BDN254" s="221"/>
      <c r="BDO254" s="221"/>
      <c r="BDP254" s="221"/>
      <c r="BDQ254" s="221"/>
      <c r="BDR254" s="221"/>
      <c r="BDS254" s="221"/>
      <c r="BDT254" s="221"/>
      <c r="BDU254" s="221"/>
      <c r="BDV254" s="221"/>
      <c r="BDW254" s="221"/>
      <c r="BDX254" s="221"/>
      <c r="BDY254" s="221"/>
      <c r="BDZ254" s="221"/>
      <c r="BEA254" s="221"/>
      <c r="BEB254" s="221"/>
      <c r="BEC254" s="221"/>
      <c r="BED254" s="221"/>
      <c r="BEE254" s="221"/>
      <c r="BEF254" s="221"/>
      <c r="BEG254" s="221"/>
      <c r="BEH254" s="221"/>
      <c r="BEI254" s="221"/>
      <c r="BEJ254" s="221"/>
      <c r="BEK254" s="221"/>
      <c r="BEL254" s="221"/>
      <c r="BEM254" s="221"/>
      <c r="BEN254" s="221"/>
      <c r="BEO254" s="221"/>
      <c r="BEP254" s="221"/>
      <c r="BEQ254" s="221"/>
      <c r="BER254" s="221"/>
      <c r="BES254" s="221"/>
      <c r="BET254" s="221"/>
      <c r="BEU254" s="221"/>
      <c r="BEV254" s="221"/>
      <c r="BEW254" s="221"/>
      <c r="BEX254" s="221"/>
      <c r="BEY254" s="221"/>
      <c r="BEZ254" s="221"/>
      <c r="BFA254" s="221"/>
      <c r="BFB254" s="221"/>
      <c r="BFC254" s="221"/>
      <c r="BFD254" s="221"/>
      <c r="BFE254" s="221"/>
      <c r="BFF254" s="221"/>
      <c r="BFG254" s="221"/>
      <c r="BFH254" s="221"/>
      <c r="BFI254" s="221"/>
      <c r="BFJ254" s="221"/>
      <c r="BFK254" s="221"/>
      <c r="BFL254" s="221"/>
      <c r="BFM254" s="221"/>
      <c r="BFN254" s="221"/>
      <c r="BFO254" s="221"/>
      <c r="BFP254" s="221"/>
      <c r="BFQ254" s="221"/>
      <c r="BFR254" s="221"/>
      <c r="BFS254" s="221"/>
      <c r="BFT254" s="221"/>
      <c r="BFU254" s="221"/>
      <c r="BFV254" s="221"/>
      <c r="BFW254" s="221"/>
      <c r="BFX254" s="221"/>
      <c r="BFY254" s="221"/>
      <c r="BFZ254" s="221"/>
      <c r="BGA254" s="221"/>
      <c r="BGB254" s="221"/>
      <c r="BGC254" s="221"/>
      <c r="BGD254" s="221"/>
      <c r="BGE254" s="221"/>
      <c r="BGF254" s="221"/>
      <c r="BGG254" s="221"/>
      <c r="BGH254" s="221"/>
      <c r="BGI254" s="221"/>
      <c r="BGJ254" s="221"/>
      <c r="BGK254" s="221"/>
      <c r="BGL254" s="221"/>
      <c r="BGM254" s="221"/>
      <c r="BGN254" s="221"/>
      <c r="BGO254" s="221"/>
      <c r="BGP254" s="221"/>
      <c r="BGQ254" s="221"/>
      <c r="BGR254" s="221"/>
      <c r="BGS254" s="221"/>
      <c r="BGT254" s="221"/>
      <c r="BGU254" s="221"/>
      <c r="BGV254" s="221"/>
      <c r="BGW254" s="221"/>
      <c r="BGX254" s="221"/>
      <c r="BGY254" s="221"/>
      <c r="BGZ254" s="221"/>
      <c r="BHA254" s="221"/>
      <c r="BHB254" s="221"/>
      <c r="BHC254" s="221"/>
      <c r="BHD254" s="221"/>
      <c r="BHE254" s="221"/>
      <c r="BHF254" s="221"/>
      <c r="BHG254" s="221"/>
      <c r="BHH254" s="221"/>
      <c r="BHI254" s="221"/>
      <c r="BHJ254" s="221"/>
      <c r="BHK254" s="221"/>
      <c r="BHL254" s="221"/>
      <c r="BHM254" s="221"/>
      <c r="BHN254" s="221"/>
      <c r="BHO254" s="221"/>
      <c r="BHP254" s="221"/>
      <c r="BHQ254" s="221"/>
      <c r="BHR254" s="221"/>
      <c r="BHS254" s="221"/>
      <c r="BHT254" s="221"/>
      <c r="BHU254" s="221"/>
      <c r="BHV254" s="221"/>
      <c r="BHW254" s="221"/>
      <c r="BHX254" s="221"/>
      <c r="BHY254" s="221"/>
      <c r="BHZ254" s="221"/>
      <c r="BIA254" s="221"/>
      <c r="BIB254" s="221"/>
      <c r="BIC254" s="221"/>
      <c r="BID254" s="221"/>
      <c r="BIE254" s="221"/>
      <c r="BIF254" s="221"/>
      <c r="BIG254" s="221"/>
      <c r="BIH254" s="221"/>
      <c r="BII254" s="221"/>
      <c r="BIJ254" s="221"/>
      <c r="BIK254" s="221"/>
      <c r="BIL254" s="221"/>
      <c r="BIM254" s="221"/>
      <c r="BIN254" s="221"/>
      <c r="BIO254" s="221"/>
      <c r="BIP254" s="221"/>
      <c r="BIQ254" s="221"/>
      <c r="BIR254" s="221"/>
      <c r="BIS254" s="221"/>
      <c r="BIT254" s="221"/>
      <c r="BIU254" s="221"/>
      <c r="BIV254" s="221"/>
      <c r="BIW254" s="221"/>
      <c r="BIX254" s="221"/>
      <c r="BIY254" s="221"/>
      <c r="BIZ254" s="221"/>
      <c r="BJA254" s="221"/>
      <c r="BJB254" s="221"/>
      <c r="BJC254" s="221"/>
      <c r="BJD254" s="221"/>
      <c r="BJE254" s="221"/>
      <c r="BJF254" s="221"/>
      <c r="BJG254" s="221"/>
      <c r="BJH254" s="221"/>
      <c r="BJI254" s="221"/>
      <c r="BJJ254" s="221"/>
      <c r="BJK254" s="221"/>
      <c r="BJL254" s="221"/>
      <c r="BJM254" s="221"/>
      <c r="BJN254" s="221"/>
      <c r="BJO254" s="221"/>
      <c r="BJP254" s="221"/>
      <c r="BJQ254" s="221"/>
      <c r="BJR254" s="221"/>
      <c r="BJS254" s="221"/>
      <c r="BJT254" s="221"/>
      <c r="BJU254" s="221"/>
      <c r="BJV254" s="221"/>
      <c r="BJW254" s="221"/>
      <c r="BJX254" s="221"/>
      <c r="BJY254" s="221"/>
      <c r="BJZ254" s="221"/>
      <c r="BKA254" s="221"/>
      <c r="BKB254" s="221"/>
      <c r="BKC254" s="221"/>
      <c r="BKD254" s="221"/>
      <c r="BKE254" s="221"/>
      <c r="BKF254" s="221"/>
      <c r="BKG254" s="221"/>
      <c r="BKH254" s="221"/>
      <c r="BKI254" s="221"/>
      <c r="BKJ254" s="221"/>
      <c r="BKK254" s="221"/>
      <c r="BKL254" s="221"/>
      <c r="BKM254" s="221"/>
      <c r="BKN254" s="221"/>
      <c r="BKO254" s="221"/>
      <c r="BKP254" s="221"/>
      <c r="BKQ254" s="221"/>
      <c r="BKR254" s="221"/>
      <c r="BKS254" s="221"/>
      <c r="BKT254" s="221"/>
      <c r="BKU254" s="221"/>
      <c r="BKV254" s="221"/>
      <c r="BKW254" s="221"/>
      <c r="BKX254" s="221"/>
      <c r="BKY254" s="221"/>
      <c r="BKZ254" s="221"/>
      <c r="BLA254" s="221"/>
      <c r="BLB254" s="221"/>
      <c r="BLC254" s="221"/>
      <c r="BLD254" s="221"/>
      <c r="BLE254" s="221"/>
      <c r="BLF254" s="221"/>
      <c r="BLG254" s="221"/>
      <c r="BLH254" s="221"/>
      <c r="BLI254" s="221"/>
      <c r="BLJ254" s="221"/>
      <c r="BLK254" s="221"/>
      <c r="BLL254" s="221"/>
      <c r="BLM254" s="221"/>
      <c r="BLN254" s="221"/>
      <c r="BLO254" s="221"/>
      <c r="BLP254" s="221"/>
      <c r="BLQ254" s="221"/>
      <c r="BLR254" s="221"/>
      <c r="BLS254" s="221"/>
      <c r="BLT254" s="221"/>
      <c r="BLU254" s="221"/>
      <c r="BLV254" s="221"/>
      <c r="BLW254" s="221"/>
      <c r="BLX254" s="221"/>
      <c r="BLY254" s="221"/>
      <c r="BLZ254" s="221"/>
      <c r="BMA254" s="221"/>
      <c r="BMB254" s="221"/>
      <c r="BMC254" s="221"/>
      <c r="BMD254" s="221"/>
      <c r="BME254" s="221"/>
      <c r="BMF254" s="221"/>
      <c r="BMG254" s="221"/>
      <c r="BMH254" s="221"/>
      <c r="BMI254" s="221"/>
      <c r="BMJ254" s="221"/>
      <c r="BMK254" s="221"/>
      <c r="BML254" s="221"/>
      <c r="BMM254" s="221"/>
      <c r="BMN254" s="221"/>
      <c r="BMO254" s="221"/>
      <c r="BMP254" s="221"/>
      <c r="BMQ254" s="221"/>
      <c r="BMR254" s="221"/>
      <c r="BMS254" s="221"/>
      <c r="BMT254" s="221"/>
      <c r="BMU254" s="221"/>
      <c r="BMV254" s="221"/>
      <c r="BMW254" s="221"/>
      <c r="BMX254" s="221"/>
      <c r="BMY254" s="221"/>
      <c r="BMZ254" s="221"/>
      <c r="BNA254" s="221"/>
      <c r="BNB254" s="221"/>
      <c r="BNC254" s="221"/>
      <c r="BND254" s="221"/>
      <c r="BNE254" s="221"/>
      <c r="BNF254" s="221"/>
      <c r="BNG254" s="221"/>
      <c r="BNH254" s="221"/>
      <c r="BNI254" s="221"/>
      <c r="BNJ254" s="221"/>
      <c r="BNK254" s="221"/>
      <c r="BNL254" s="221"/>
      <c r="BNM254" s="221"/>
      <c r="BNN254" s="221"/>
      <c r="BNO254" s="221"/>
      <c r="BNP254" s="221"/>
      <c r="BNQ254" s="221"/>
      <c r="BNR254" s="221"/>
      <c r="BNS254" s="221"/>
      <c r="BNT254" s="221"/>
      <c r="BNU254" s="221"/>
      <c r="BNV254" s="221"/>
      <c r="BNW254" s="221"/>
      <c r="BNX254" s="221"/>
      <c r="BNY254" s="221"/>
      <c r="BNZ254" s="221"/>
      <c r="BOA254" s="221"/>
      <c r="BOB254" s="221"/>
      <c r="BOC254" s="221"/>
      <c r="BOD254" s="221"/>
      <c r="BOE254" s="221"/>
      <c r="BOF254" s="221"/>
      <c r="BOG254" s="221"/>
      <c r="BOH254" s="221"/>
      <c r="BOI254" s="221"/>
      <c r="BOJ254" s="221"/>
      <c r="BOK254" s="221"/>
      <c r="BOL254" s="221"/>
      <c r="BOM254" s="221"/>
      <c r="BON254" s="221"/>
      <c r="BOO254" s="221"/>
      <c r="BOP254" s="221"/>
      <c r="BOQ254" s="221"/>
      <c r="BOR254" s="221"/>
      <c r="BOS254" s="221"/>
      <c r="BOT254" s="221"/>
      <c r="BOU254" s="221"/>
      <c r="BOV254" s="221"/>
      <c r="BOW254" s="221"/>
      <c r="BOX254" s="221"/>
      <c r="BOY254" s="221"/>
      <c r="BOZ254" s="221"/>
      <c r="BPA254" s="221"/>
      <c r="BPB254" s="221"/>
      <c r="BPC254" s="221"/>
      <c r="BPD254" s="221"/>
      <c r="BPE254" s="221"/>
      <c r="BPF254" s="221"/>
      <c r="BPG254" s="221"/>
      <c r="BPH254" s="221"/>
      <c r="BPI254" s="221"/>
      <c r="BPJ254" s="221"/>
      <c r="BPK254" s="221"/>
      <c r="BPL254" s="221"/>
      <c r="BPM254" s="221"/>
      <c r="BPN254" s="221"/>
      <c r="BPO254" s="221"/>
      <c r="BPP254" s="221"/>
      <c r="BPQ254" s="221"/>
      <c r="BPR254" s="221"/>
      <c r="BPS254" s="221"/>
      <c r="BPT254" s="221"/>
      <c r="BPU254" s="221"/>
      <c r="BPV254" s="221"/>
      <c r="BPW254" s="221"/>
      <c r="BPX254" s="221"/>
      <c r="BPY254" s="221"/>
      <c r="BPZ254" s="221"/>
      <c r="BQA254" s="221"/>
      <c r="BQB254" s="221"/>
      <c r="BQC254" s="221"/>
      <c r="BQD254" s="221"/>
      <c r="BQE254" s="221"/>
      <c r="BQF254" s="221"/>
      <c r="BQG254" s="221"/>
      <c r="BQH254" s="221"/>
      <c r="BQI254" s="221"/>
      <c r="BQJ254" s="221"/>
      <c r="BQK254" s="221"/>
      <c r="BQL254" s="221"/>
      <c r="BQM254" s="221"/>
      <c r="BQN254" s="221"/>
      <c r="BQO254" s="221"/>
      <c r="BQP254" s="221"/>
      <c r="BQQ254" s="221"/>
      <c r="BQR254" s="221"/>
      <c r="BQS254" s="221"/>
      <c r="BQT254" s="221"/>
      <c r="BQU254" s="221"/>
      <c r="BQV254" s="221"/>
      <c r="BQW254" s="221"/>
      <c r="BQX254" s="221"/>
      <c r="BQY254" s="221"/>
      <c r="BQZ254" s="221"/>
      <c r="BRA254" s="221"/>
      <c r="BRB254" s="221"/>
      <c r="BRC254" s="221"/>
      <c r="BRD254" s="221"/>
      <c r="BRE254" s="221"/>
      <c r="BRF254" s="221"/>
      <c r="BRG254" s="221"/>
      <c r="BRH254" s="221"/>
      <c r="BRI254" s="221"/>
      <c r="BRJ254" s="221"/>
      <c r="BRK254" s="221"/>
      <c r="BRL254" s="221"/>
      <c r="BRM254" s="221"/>
      <c r="BRN254" s="221"/>
      <c r="BRO254" s="221"/>
      <c r="BRP254" s="221"/>
      <c r="BRQ254" s="221"/>
      <c r="BRR254" s="221"/>
      <c r="BRS254" s="221"/>
      <c r="BRT254" s="221"/>
      <c r="BRU254" s="221"/>
      <c r="BRV254" s="221"/>
      <c r="BRW254" s="221"/>
      <c r="BRX254" s="221"/>
      <c r="BRY254" s="221"/>
      <c r="BRZ254" s="221"/>
      <c r="BSA254" s="221"/>
      <c r="BSB254" s="221"/>
      <c r="BSC254" s="221"/>
      <c r="BSD254" s="221"/>
      <c r="BSE254" s="221"/>
      <c r="BSF254" s="221"/>
      <c r="BSG254" s="221"/>
      <c r="BSH254" s="221"/>
      <c r="BSI254" s="221"/>
      <c r="BSJ254" s="221"/>
      <c r="BSK254" s="221"/>
      <c r="BSL254" s="221"/>
      <c r="BSM254" s="221"/>
      <c r="BSN254" s="221"/>
      <c r="BSO254" s="221"/>
      <c r="BSP254" s="221"/>
      <c r="BSQ254" s="221"/>
      <c r="BSR254" s="221"/>
      <c r="BSS254" s="221"/>
      <c r="BST254" s="221"/>
      <c r="BSU254" s="221"/>
      <c r="BSV254" s="221"/>
      <c r="BSW254" s="221"/>
      <c r="BSX254" s="221"/>
      <c r="BSY254" s="221"/>
      <c r="BSZ254" s="221"/>
      <c r="BTA254" s="221"/>
      <c r="BTB254" s="221"/>
      <c r="BTC254" s="221"/>
      <c r="BTD254" s="221"/>
      <c r="BTE254" s="221"/>
      <c r="BTF254" s="221"/>
      <c r="BTG254" s="221"/>
      <c r="BTH254" s="221"/>
      <c r="BTI254" s="221"/>
      <c r="BTJ254" s="221"/>
      <c r="BTK254" s="221"/>
      <c r="BTL254" s="221"/>
      <c r="BTM254" s="221"/>
      <c r="BTN254" s="221"/>
      <c r="BTO254" s="221"/>
      <c r="BTP254" s="221"/>
      <c r="BTQ254" s="221"/>
      <c r="BTR254" s="221"/>
      <c r="BTS254" s="221"/>
      <c r="BTT254" s="221"/>
      <c r="BTU254" s="221"/>
      <c r="BTV254" s="221"/>
      <c r="BTW254" s="221"/>
      <c r="BTX254" s="221"/>
      <c r="BTY254" s="221"/>
      <c r="BTZ254" s="221"/>
      <c r="BUA254" s="221"/>
      <c r="BUB254" s="221"/>
      <c r="BUC254" s="221"/>
      <c r="BUD254" s="221"/>
      <c r="BUE254" s="221"/>
      <c r="BUF254" s="221"/>
      <c r="BUG254" s="221"/>
      <c r="BUH254" s="221"/>
      <c r="BUI254" s="221"/>
      <c r="BUJ254" s="221"/>
      <c r="BUK254" s="221"/>
      <c r="BUL254" s="221"/>
      <c r="BUM254" s="221"/>
      <c r="BUN254" s="221"/>
      <c r="BUO254" s="221"/>
      <c r="BUP254" s="221"/>
      <c r="BUQ254" s="221"/>
      <c r="BUR254" s="221"/>
      <c r="BUS254" s="221"/>
      <c r="BUT254" s="221"/>
      <c r="BUU254" s="221"/>
      <c r="BUV254" s="221"/>
      <c r="BUW254" s="221"/>
      <c r="BUX254" s="221"/>
      <c r="BUY254" s="221"/>
      <c r="BUZ254" s="221"/>
      <c r="BVA254" s="221"/>
      <c r="BVB254" s="221"/>
      <c r="BVC254" s="221"/>
      <c r="BVD254" s="221"/>
      <c r="BVE254" s="221"/>
      <c r="BVF254" s="221"/>
      <c r="BVG254" s="221"/>
      <c r="BVH254" s="221"/>
      <c r="BVI254" s="221"/>
      <c r="BVJ254" s="221"/>
      <c r="BVK254" s="221"/>
      <c r="BVL254" s="221"/>
      <c r="BVM254" s="221"/>
      <c r="BVN254" s="221"/>
      <c r="BVO254" s="221"/>
      <c r="BVP254" s="221"/>
      <c r="BVQ254" s="221"/>
      <c r="BVR254" s="221"/>
      <c r="BVS254" s="221"/>
      <c r="BVT254" s="221"/>
      <c r="BVU254" s="221"/>
      <c r="BVV254" s="221"/>
      <c r="BVW254" s="221"/>
      <c r="BVX254" s="221"/>
      <c r="BVY254" s="221"/>
      <c r="BVZ254" s="221"/>
      <c r="BWA254" s="221"/>
      <c r="BWB254" s="221"/>
      <c r="BWC254" s="221"/>
      <c r="BWD254" s="221"/>
      <c r="BWE254" s="221"/>
      <c r="BWF254" s="221"/>
      <c r="BWG254" s="221"/>
      <c r="BWH254" s="221"/>
      <c r="BWI254" s="221"/>
      <c r="BWJ254" s="221"/>
      <c r="BWK254" s="221"/>
      <c r="BWL254" s="221"/>
      <c r="BWM254" s="221"/>
      <c r="BWN254" s="221"/>
      <c r="BWO254" s="221"/>
      <c r="BWP254" s="221"/>
      <c r="BWQ254" s="221"/>
      <c r="BWR254" s="221"/>
      <c r="BWS254" s="221"/>
      <c r="BWT254" s="221"/>
      <c r="BWU254" s="221"/>
      <c r="BWV254" s="221"/>
      <c r="BWW254" s="221"/>
      <c r="BWX254" s="221"/>
      <c r="BWY254" s="221"/>
      <c r="BWZ254" s="221"/>
      <c r="BXA254" s="221"/>
      <c r="BXB254" s="221"/>
      <c r="BXC254" s="221"/>
      <c r="BXD254" s="221"/>
      <c r="BXE254" s="221"/>
      <c r="BXF254" s="221"/>
      <c r="BXG254" s="221"/>
      <c r="BXH254" s="221"/>
      <c r="BXI254" s="221"/>
      <c r="BXJ254" s="221"/>
      <c r="BXK254" s="221"/>
      <c r="BXL254" s="221"/>
      <c r="BXM254" s="221"/>
      <c r="BXN254" s="221"/>
      <c r="BXO254" s="221"/>
      <c r="BXP254" s="221"/>
      <c r="BXQ254" s="221"/>
      <c r="BXR254" s="221"/>
      <c r="BXS254" s="221"/>
      <c r="BXT254" s="221"/>
      <c r="BXU254" s="221"/>
      <c r="BXV254" s="221"/>
      <c r="BXW254" s="221"/>
      <c r="BXX254" s="221"/>
      <c r="BXY254" s="221"/>
      <c r="BXZ254" s="221"/>
      <c r="BYA254" s="221"/>
      <c r="BYB254" s="221"/>
      <c r="BYC254" s="221"/>
      <c r="BYD254" s="221"/>
      <c r="BYE254" s="221"/>
      <c r="BYF254" s="221"/>
      <c r="BYG254" s="221"/>
      <c r="BYH254" s="221"/>
      <c r="BYI254" s="221"/>
      <c r="BYJ254" s="221"/>
      <c r="BYK254" s="221"/>
      <c r="BYL254" s="221"/>
      <c r="BYM254" s="221"/>
      <c r="BYN254" s="221"/>
      <c r="BYO254" s="221"/>
      <c r="BYP254" s="221"/>
      <c r="BYQ254" s="221"/>
      <c r="BYR254" s="221"/>
      <c r="BYS254" s="221"/>
      <c r="BYT254" s="221"/>
      <c r="BYU254" s="221"/>
      <c r="BYV254" s="221"/>
      <c r="BYW254" s="221"/>
      <c r="BYX254" s="221"/>
      <c r="BYY254" s="221"/>
      <c r="BYZ254" s="221"/>
      <c r="BZA254" s="221"/>
      <c r="BZB254" s="221"/>
      <c r="BZC254" s="221"/>
      <c r="BZD254" s="221"/>
      <c r="BZE254" s="221"/>
      <c r="BZF254" s="221"/>
      <c r="BZG254" s="221"/>
      <c r="BZH254" s="221"/>
      <c r="BZI254" s="221"/>
      <c r="BZJ254" s="221"/>
      <c r="BZK254" s="221"/>
      <c r="BZL254" s="221"/>
      <c r="BZM254" s="221"/>
      <c r="BZN254" s="221"/>
      <c r="BZO254" s="221"/>
      <c r="BZP254" s="221"/>
      <c r="BZQ254" s="221"/>
      <c r="BZR254" s="221"/>
      <c r="BZS254" s="221"/>
      <c r="BZT254" s="221"/>
      <c r="BZU254" s="221"/>
      <c r="BZV254" s="221"/>
      <c r="BZW254" s="221"/>
      <c r="BZX254" s="221"/>
      <c r="BZY254" s="221"/>
      <c r="BZZ254" s="221"/>
      <c r="CAA254" s="221"/>
      <c r="CAB254" s="221"/>
      <c r="CAC254" s="221"/>
      <c r="CAD254" s="221"/>
      <c r="CAE254" s="221"/>
      <c r="CAF254" s="221"/>
      <c r="CAG254" s="221"/>
      <c r="CAH254" s="221"/>
      <c r="CAI254" s="221"/>
      <c r="CAJ254" s="221"/>
      <c r="CAK254" s="221"/>
      <c r="CAL254" s="221"/>
      <c r="CAM254" s="221"/>
      <c r="CAN254" s="221"/>
      <c r="CAO254" s="221"/>
      <c r="CAP254" s="221"/>
      <c r="CAQ254" s="221"/>
      <c r="CAR254" s="221"/>
      <c r="CAS254" s="221"/>
      <c r="CAT254" s="221"/>
      <c r="CAU254" s="221"/>
      <c r="CAV254" s="221"/>
      <c r="CAW254" s="221"/>
      <c r="CAX254" s="221"/>
      <c r="CAY254" s="221"/>
      <c r="CAZ254" s="221"/>
      <c r="CBA254" s="221"/>
      <c r="CBB254" s="221"/>
      <c r="CBC254" s="221"/>
      <c r="CBD254" s="221"/>
      <c r="CBE254" s="221"/>
      <c r="CBF254" s="221"/>
      <c r="CBG254" s="221"/>
      <c r="CBH254" s="221"/>
      <c r="CBI254" s="221"/>
      <c r="CBJ254" s="221"/>
      <c r="CBK254" s="221"/>
      <c r="CBL254" s="221"/>
      <c r="CBM254" s="221"/>
      <c r="CBN254" s="221"/>
      <c r="CBO254" s="221"/>
      <c r="CBP254" s="221"/>
      <c r="CBQ254" s="221"/>
      <c r="CBR254" s="221"/>
      <c r="CBS254" s="221"/>
      <c r="CBT254" s="221"/>
      <c r="CBU254" s="221"/>
      <c r="CBV254" s="221"/>
      <c r="CBW254" s="221"/>
      <c r="CBX254" s="221"/>
      <c r="CBY254" s="221"/>
      <c r="CBZ254" s="221"/>
      <c r="CCA254" s="221"/>
      <c r="CCB254" s="221"/>
      <c r="CCC254" s="221"/>
      <c r="CCD254" s="221"/>
      <c r="CCE254" s="221"/>
      <c r="CCF254" s="221"/>
      <c r="CCG254" s="221"/>
      <c r="CCH254" s="221"/>
      <c r="CCI254" s="221"/>
      <c r="CCJ254" s="221"/>
      <c r="CCK254" s="221"/>
      <c r="CCL254" s="221"/>
      <c r="CCM254" s="221"/>
      <c r="CCN254" s="221"/>
      <c r="CCO254" s="221"/>
      <c r="CCP254" s="221"/>
      <c r="CCQ254" s="221"/>
      <c r="CCR254" s="221"/>
      <c r="CCS254" s="221"/>
      <c r="CCT254" s="221"/>
      <c r="CCU254" s="221"/>
      <c r="CCV254" s="221"/>
      <c r="CCW254" s="221"/>
      <c r="CCX254" s="221"/>
      <c r="CCY254" s="221"/>
      <c r="CCZ254" s="221"/>
      <c r="CDA254" s="221"/>
      <c r="CDB254" s="221"/>
      <c r="CDC254" s="221"/>
      <c r="CDD254" s="221"/>
      <c r="CDE254" s="221"/>
      <c r="CDF254" s="221"/>
      <c r="CDG254" s="221"/>
      <c r="CDH254" s="221"/>
      <c r="CDI254" s="221"/>
      <c r="CDJ254" s="221"/>
      <c r="CDK254" s="221"/>
      <c r="CDL254" s="221"/>
      <c r="CDM254" s="221"/>
      <c r="CDN254" s="221"/>
      <c r="CDO254" s="221"/>
      <c r="CDP254" s="221"/>
      <c r="CDQ254" s="221"/>
      <c r="CDR254" s="221"/>
      <c r="CDS254" s="221"/>
      <c r="CDT254" s="221"/>
      <c r="CDU254" s="221"/>
      <c r="CDV254" s="221"/>
      <c r="CDW254" s="221"/>
      <c r="CDX254" s="221"/>
      <c r="CDY254" s="221"/>
      <c r="CDZ254" s="221"/>
      <c r="CEA254" s="221"/>
      <c r="CEB254" s="221"/>
      <c r="CEC254" s="221"/>
      <c r="CED254" s="221"/>
      <c r="CEE254" s="221"/>
      <c r="CEF254" s="221"/>
      <c r="CEG254" s="221"/>
      <c r="CEH254" s="221"/>
      <c r="CEI254" s="221"/>
      <c r="CEJ254" s="221"/>
      <c r="CEK254" s="221"/>
      <c r="CEL254" s="221"/>
      <c r="CEM254" s="221"/>
      <c r="CEN254" s="221"/>
      <c r="CEO254" s="221"/>
      <c r="CEP254" s="221"/>
      <c r="CEQ254" s="221"/>
      <c r="CER254" s="221"/>
      <c r="CES254" s="221"/>
      <c r="CET254" s="221"/>
      <c r="CEU254" s="221"/>
      <c r="CEV254" s="221"/>
      <c r="CEW254" s="221"/>
      <c r="CEX254" s="221"/>
      <c r="CEY254" s="221"/>
      <c r="CEZ254" s="221"/>
      <c r="CFA254" s="221"/>
      <c r="CFB254" s="221"/>
      <c r="CFC254" s="221"/>
      <c r="CFD254" s="221"/>
      <c r="CFE254" s="221"/>
      <c r="CFF254" s="221"/>
      <c r="CFG254" s="221"/>
      <c r="CFH254" s="221"/>
      <c r="CFI254" s="221"/>
      <c r="CFJ254" s="221"/>
      <c r="CFK254" s="221"/>
      <c r="CFL254" s="221"/>
      <c r="CFM254" s="221"/>
      <c r="CFN254" s="221"/>
      <c r="CFO254" s="221"/>
      <c r="CFP254" s="221"/>
      <c r="CFQ254" s="221"/>
      <c r="CFR254" s="221"/>
      <c r="CFS254" s="221"/>
      <c r="CFT254" s="221"/>
      <c r="CFU254" s="221"/>
      <c r="CFV254" s="221"/>
      <c r="CFW254" s="221"/>
      <c r="CFX254" s="221"/>
      <c r="CFY254" s="221"/>
      <c r="CFZ254" s="221"/>
      <c r="CGA254" s="221"/>
      <c r="CGB254" s="221"/>
      <c r="CGC254" s="221"/>
      <c r="CGD254" s="221"/>
      <c r="CGE254" s="221"/>
      <c r="CGF254" s="221"/>
      <c r="CGG254" s="221"/>
      <c r="CGH254" s="221"/>
      <c r="CGI254" s="221"/>
      <c r="CGJ254" s="221"/>
      <c r="CGK254" s="221"/>
      <c r="CGL254" s="221"/>
      <c r="CGM254" s="221"/>
      <c r="CGN254" s="221"/>
      <c r="CGO254" s="221"/>
      <c r="CGP254" s="221"/>
      <c r="CGQ254" s="221"/>
      <c r="CGR254" s="221"/>
      <c r="CGS254" s="221"/>
      <c r="CGT254" s="221"/>
      <c r="CGU254" s="221"/>
      <c r="CGV254" s="221"/>
      <c r="CGW254" s="221"/>
      <c r="CGX254" s="221"/>
      <c r="CGY254" s="221"/>
      <c r="CGZ254" s="221"/>
      <c r="CHA254" s="221"/>
      <c r="CHB254" s="221"/>
      <c r="CHC254" s="221"/>
      <c r="CHD254" s="221"/>
      <c r="CHE254" s="221"/>
      <c r="CHF254" s="221"/>
      <c r="CHG254" s="221"/>
      <c r="CHH254" s="221"/>
      <c r="CHI254" s="221"/>
      <c r="CHJ254" s="221"/>
      <c r="CHK254" s="221"/>
      <c r="CHL254" s="221"/>
      <c r="CHM254" s="221"/>
      <c r="CHN254" s="221"/>
      <c r="CHO254" s="221"/>
      <c r="CHP254" s="221"/>
      <c r="CHQ254" s="221"/>
      <c r="CHR254" s="221"/>
      <c r="CHS254" s="221"/>
      <c r="CHT254" s="221"/>
      <c r="CHU254" s="221"/>
      <c r="CHV254" s="221"/>
      <c r="CHW254" s="221"/>
      <c r="CHX254" s="221"/>
      <c r="CHY254" s="221"/>
      <c r="CHZ254" s="221"/>
      <c r="CIA254" s="221"/>
      <c r="CIB254" s="221"/>
      <c r="CIC254" s="221"/>
      <c r="CID254" s="221"/>
      <c r="CIE254" s="221"/>
      <c r="CIF254" s="221"/>
      <c r="CIG254" s="221"/>
      <c r="CIH254" s="221"/>
      <c r="CII254" s="221"/>
      <c r="CIJ254" s="221"/>
      <c r="CIK254" s="221"/>
      <c r="CIL254" s="221"/>
      <c r="CIM254" s="221"/>
      <c r="CIN254" s="221"/>
      <c r="CIO254" s="221"/>
      <c r="CIP254" s="221"/>
      <c r="CIQ254" s="221"/>
      <c r="CIR254" s="221"/>
      <c r="CIS254" s="221"/>
      <c r="CIT254" s="221"/>
      <c r="CIU254" s="221"/>
      <c r="CIV254" s="221"/>
      <c r="CIW254" s="221"/>
      <c r="CIX254" s="221"/>
      <c r="CIY254" s="221"/>
      <c r="CIZ254" s="221"/>
      <c r="CJA254" s="221"/>
      <c r="CJB254" s="221"/>
      <c r="CJC254" s="221"/>
      <c r="CJD254" s="221"/>
      <c r="CJE254" s="221"/>
      <c r="CJF254" s="221"/>
      <c r="CJG254" s="221"/>
      <c r="CJH254" s="221"/>
      <c r="CJI254" s="221"/>
      <c r="CJJ254" s="221"/>
      <c r="CJK254" s="221"/>
      <c r="CJL254" s="221"/>
      <c r="CJM254" s="221"/>
      <c r="CJN254" s="221"/>
      <c r="CJO254" s="221"/>
      <c r="CJP254" s="221"/>
      <c r="CJQ254" s="221"/>
      <c r="CJR254" s="221"/>
      <c r="CJS254" s="221"/>
      <c r="CJT254" s="221"/>
      <c r="CJU254" s="221"/>
      <c r="CJV254" s="221"/>
      <c r="CJW254" s="221"/>
      <c r="CJX254" s="221"/>
      <c r="CJY254" s="221"/>
      <c r="CJZ254" s="221"/>
      <c r="CKA254" s="221"/>
      <c r="CKB254" s="221"/>
      <c r="CKC254" s="221"/>
      <c r="CKD254" s="221"/>
      <c r="CKE254" s="221"/>
      <c r="CKF254" s="221"/>
      <c r="CKG254" s="221"/>
      <c r="CKH254" s="221"/>
      <c r="CKI254" s="221"/>
      <c r="CKJ254" s="221"/>
      <c r="CKK254" s="221"/>
      <c r="CKL254" s="221"/>
      <c r="CKM254" s="221"/>
      <c r="CKN254" s="221"/>
      <c r="CKO254" s="221"/>
      <c r="CKP254" s="221"/>
      <c r="CKQ254" s="221"/>
      <c r="CKR254" s="221"/>
      <c r="CKS254" s="221"/>
      <c r="CKT254" s="221"/>
      <c r="CKU254" s="221"/>
      <c r="CKV254" s="221"/>
      <c r="CKW254" s="221"/>
      <c r="CKX254" s="221"/>
      <c r="CKY254" s="221"/>
      <c r="CKZ254" s="221"/>
      <c r="CLA254" s="221"/>
      <c r="CLB254" s="221"/>
      <c r="CLC254" s="221"/>
      <c r="CLD254" s="221"/>
      <c r="CLE254" s="221"/>
      <c r="CLF254" s="221"/>
      <c r="CLG254" s="221"/>
      <c r="CLH254" s="221"/>
      <c r="CLI254" s="221"/>
      <c r="CLJ254" s="221"/>
      <c r="CLK254" s="221"/>
      <c r="CLL254" s="221"/>
      <c r="CLM254" s="221"/>
      <c r="CLN254" s="221"/>
      <c r="CLO254" s="221"/>
      <c r="CLP254" s="221"/>
      <c r="CLQ254" s="221"/>
      <c r="CLR254" s="221"/>
      <c r="CLS254" s="221"/>
      <c r="CLT254" s="221"/>
      <c r="CLU254" s="221"/>
      <c r="CLV254" s="221"/>
      <c r="CLW254" s="221"/>
      <c r="CLX254" s="221"/>
      <c r="CLY254" s="221"/>
      <c r="CLZ254" s="221"/>
      <c r="CMA254" s="221"/>
      <c r="CMB254" s="221"/>
      <c r="CMC254" s="221"/>
      <c r="CMD254" s="221"/>
      <c r="CME254" s="221"/>
      <c r="CMF254" s="221"/>
      <c r="CMG254" s="221"/>
      <c r="CMH254" s="221"/>
      <c r="CMI254" s="221"/>
      <c r="CMJ254" s="221"/>
      <c r="CMK254" s="221"/>
      <c r="CML254" s="221"/>
      <c r="CMM254" s="221"/>
      <c r="CMN254" s="221"/>
      <c r="CMO254" s="221"/>
      <c r="CMP254" s="221"/>
      <c r="CMQ254" s="221"/>
      <c r="CMR254" s="221"/>
      <c r="CMS254" s="221"/>
      <c r="CMT254" s="221"/>
      <c r="CMU254" s="221"/>
      <c r="CMV254" s="221"/>
      <c r="CMW254" s="221"/>
      <c r="CMX254" s="221"/>
      <c r="CMY254" s="221"/>
      <c r="CMZ254" s="221"/>
      <c r="CNA254" s="221"/>
      <c r="CNB254" s="221"/>
      <c r="CNC254" s="221"/>
      <c r="CND254" s="221"/>
      <c r="CNE254" s="221"/>
      <c r="CNF254" s="221"/>
      <c r="CNG254" s="221"/>
      <c r="CNH254" s="221"/>
      <c r="CNI254" s="221"/>
      <c r="CNJ254" s="221"/>
      <c r="CNK254" s="221"/>
      <c r="CNL254" s="221"/>
      <c r="CNM254" s="221"/>
      <c r="CNN254" s="221"/>
      <c r="CNO254" s="221"/>
      <c r="CNP254" s="221"/>
      <c r="CNQ254" s="221"/>
      <c r="CNR254" s="221"/>
      <c r="CNS254" s="221"/>
      <c r="CNT254" s="221"/>
      <c r="CNU254" s="221"/>
      <c r="CNV254" s="221"/>
      <c r="CNW254" s="221"/>
      <c r="CNX254" s="221"/>
      <c r="CNY254" s="221"/>
      <c r="CNZ254" s="221"/>
      <c r="COA254" s="221"/>
      <c r="COB254" s="221"/>
      <c r="COC254" s="221"/>
      <c r="COD254" s="221"/>
      <c r="COE254" s="221"/>
      <c r="COF254" s="221"/>
      <c r="COG254" s="221"/>
      <c r="COH254" s="221"/>
      <c r="COI254" s="221"/>
      <c r="COJ254" s="221"/>
      <c r="COK254" s="221"/>
      <c r="COL254" s="221"/>
      <c r="COM254" s="221"/>
      <c r="CON254" s="221"/>
      <c r="COO254" s="221"/>
      <c r="COP254" s="221"/>
      <c r="COQ254" s="221"/>
      <c r="COR254" s="221"/>
      <c r="COS254" s="221"/>
      <c r="COT254" s="221"/>
      <c r="COU254" s="221"/>
      <c r="COV254" s="221"/>
      <c r="COW254" s="221"/>
      <c r="COX254" s="221"/>
      <c r="COY254" s="221"/>
      <c r="COZ254" s="221"/>
      <c r="CPA254" s="221"/>
      <c r="CPB254" s="221"/>
      <c r="CPC254" s="221"/>
      <c r="CPD254" s="221"/>
      <c r="CPE254" s="221"/>
      <c r="CPF254" s="221"/>
      <c r="CPG254" s="221"/>
      <c r="CPH254" s="221"/>
      <c r="CPI254" s="221"/>
      <c r="CPJ254" s="221"/>
      <c r="CPK254" s="221"/>
      <c r="CPL254" s="221"/>
      <c r="CPM254" s="221"/>
      <c r="CPN254" s="221"/>
      <c r="CPO254" s="221"/>
      <c r="CPP254" s="221"/>
      <c r="CPQ254" s="221"/>
      <c r="CPR254" s="221"/>
      <c r="CPS254" s="221"/>
      <c r="CPT254" s="221"/>
      <c r="CPU254" s="221"/>
      <c r="CPV254" s="221"/>
      <c r="CPW254" s="221"/>
      <c r="CPX254" s="221"/>
      <c r="CPY254" s="221"/>
      <c r="CPZ254" s="221"/>
      <c r="CQA254" s="221"/>
      <c r="CQB254" s="221"/>
      <c r="CQC254" s="221"/>
      <c r="CQD254" s="221"/>
      <c r="CQE254" s="221"/>
      <c r="CQF254" s="221"/>
      <c r="CQG254" s="221"/>
      <c r="CQH254" s="221"/>
      <c r="CQI254" s="221"/>
      <c r="CQJ254" s="221"/>
      <c r="CQK254" s="221"/>
      <c r="CQL254" s="221"/>
      <c r="CQM254" s="221"/>
      <c r="CQN254" s="221"/>
      <c r="CQO254" s="221"/>
      <c r="CQP254" s="221"/>
      <c r="CQQ254" s="221"/>
      <c r="CQR254" s="221"/>
      <c r="CQS254" s="221"/>
      <c r="CQT254" s="221"/>
      <c r="CQU254" s="221"/>
      <c r="CQV254" s="221"/>
      <c r="CQW254" s="221"/>
      <c r="CQX254" s="221"/>
      <c r="CQY254" s="221"/>
      <c r="CQZ254" s="221"/>
      <c r="CRA254" s="221"/>
      <c r="CRB254" s="221"/>
      <c r="CRC254" s="221"/>
      <c r="CRD254" s="221"/>
      <c r="CRE254" s="221"/>
      <c r="CRF254" s="221"/>
      <c r="CRG254" s="221"/>
      <c r="CRH254" s="221"/>
      <c r="CRI254" s="221"/>
      <c r="CRJ254" s="221"/>
      <c r="CRK254" s="221"/>
      <c r="CRL254" s="221"/>
      <c r="CRM254" s="221"/>
      <c r="CRN254" s="221"/>
      <c r="CRO254" s="221"/>
      <c r="CRP254" s="221"/>
      <c r="CRQ254" s="221"/>
      <c r="CRR254" s="221"/>
      <c r="CRS254" s="221"/>
      <c r="CRT254" s="221"/>
      <c r="CRU254" s="221"/>
      <c r="CRV254" s="221"/>
      <c r="CRW254" s="221"/>
      <c r="CRX254" s="221"/>
      <c r="CRY254" s="221"/>
      <c r="CRZ254" s="221"/>
      <c r="CSA254" s="221"/>
      <c r="CSB254" s="221"/>
      <c r="CSC254" s="221"/>
      <c r="CSD254" s="221"/>
      <c r="CSE254" s="221"/>
      <c r="CSF254" s="221"/>
      <c r="CSG254" s="221"/>
      <c r="CSH254" s="221"/>
      <c r="CSI254" s="221"/>
      <c r="CSJ254" s="221"/>
      <c r="CSK254" s="221"/>
      <c r="CSL254" s="221"/>
      <c r="CSM254" s="221"/>
      <c r="CSN254" s="221"/>
      <c r="CSO254" s="221"/>
      <c r="CSP254" s="221"/>
      <c r="CSQ254" s="221"/>
      <c r="CSR254" s="221"/>
      <c r="CSS254" s="221"/>
      <c r="CST254" s="221"/>
      <c r="CSU254" s="221"/>
      <c r="CSV254" s="221"/>
      <c r="CSW254" s="221"/>
      <c r="CSX254" s="221"/>
      <c r="CSY254" s="221"/>
      <c r="CSZ254" s="221"/>
      <c r="CTA254" s="221"/>
      <c r="CTB254" s="221"/>
      <c r="CTC254" s="221"/>
      <c r="CTD254" s="221"/>
      <c r="CTE254" s="221"/>
      <c r="CTF254" s="221"/>
      <c r="CTG254" s="221"/>
      <c r="CTH254" s="221"/>
      <c r="CTI254" s="221"/>
      <c r="CTJ254" s="221"/>
      <c r="CTK254" s="221"/>
      <c r="CTL254" s="221"/>
      <c r="CTM254" s="221"/>
      <c r="CTN254" s="221"/>
      <c r="CTO254" s="221"/>
      <c r="CTP254" s="221"/>
      <c r="CTQ254" s="221"/>
      <c r="CTR254" s="221"/>
      <c r="CTS254" s="221"/>
      <c r="CTT254" s="221"/>
      <c r="CTU254" s="221"/>
      <c r="CTV254" s="221"/>
      <c r="CTW254" s="221"/>
      <c r="CTX254" s="221"/>
      <c r="CTY254" s="221"/>
      <c r="CTZ254" s="221"/>
      <c r="CUA254" s="221"/>
      <c r="CUB254" s="221"/>
      <c r="CUC254" s="221"/>
      <c r="CUD254" s="221"/>
      <c r="CUE254" s="221"/>
      <c r="CUF254" s="221"/>
      <c r="CUG254" s="221"/>
      <c r="CUH254" s="221"/>
      <c r="CUI254" s="221"/>
      <c r="CUJ254" s="221"/>
      <c r="CUK254" s="221"/>
      <c r="CUL254" s="221"/>
      <c r="CUM254" s="221"/>
      <c r="CUN254" s="221"/>
      <c r="CUO254" s="221"/>
      <c r="CUP254" s="221"/>
      <c r="CUQ254" s="221"/>
      <c r="CUR254" s="221"/>
      <c r="CUS254" s="221"/>
      <c r="CUT254" s="221"/>
      <c r="CUU254" s="221"/>
      <c r="CUV254" s="221"/>
      <c r="CUW254" s="221"/>
      <c r="CUX254" s="221"/>
      <c r="CUY254" s="221"/>
      <c r="CUZ254" s="221"/>
      <c r="CVA254" s="221"/>
      <c r="CVB254" s="221"/>
      <c r="CVC254" s="221"/>
      <c r="CVD254" s="221"/>
      <c r="CVE254" s="221"/>
      <c r="CVF254" s="221"/>
      <c r="CVG254" s="221"/>
      <c r="CVH254" s="221"/>
      <c r="CVI254" s="221"/>
      <c r="CVJ254" s="221"/>
      <c r="CVK254" s="221"/>
      <c r="CVL254" s="221"/>
      <c r="CVM254" s="221"/>
      <c r="CVN254" s="221"/>
      <c r="CVO254" s="221"/>
      <c r="CVP254" s="221"/>
      <c r="CVQ254" s="221"/>
      <c r="CVR254" s="221"/>
      <c r="CVS254" s="221"/>
      <c r="CVT254" s="221"/>
      <c r="CVU254" s="221"/>
      <c r="CVV254" s="221"/>
      <c r="CVW254" s="221"/>
      <c r="CVX254" s="221"/>
      <c r="CVY254" s="221"/>
      <c r="CVZ254" s="221"/>
      <c r="CWA254" s="221"/>
      <c r="CWB254" s="221"/>
      <c r="CWC254" s="221"/>
      <c r="CWD254" s="221"/>
      <c r="CWE254" s="221"/>
      <c r="CWF254" s="221"/>
      <c r="CWG254" s="221"/>
      <c r="CWH254" s="221"/>
      <c r="CWI254" s="221"/>
      <c r="CWJ254" s="221"/>
      <c r="CWK254" s="221"/>
      <c r="CWL254" s="221"/>
      <c r="CWM254" s="221"/>
      <c r="CWN254" s="221"/>
      <c r="CWO254" s="221"/>
      <c r="CWP254" s="221"/>
      <c r="CWQ254" s="221"/>
      <c r="CWR254" s="221"/>
      <c r="CWS254" s="221"/>
      <c r="CWT254" s="221"/>
      <c r="CWU254" s="221"/>
      <c r="CWV254" s="221"/>
      <c r="CWW254" s="221"/>
      <c r="CWX254" s="221"/>
      <c r="CWY254" s="221"/>
      <c r="CWZ254" s="221"/>
      <c r="CXA254" s="221"/>
      <c r="CXB254" s="221"/>
      <c r="CXC254" s="221"/>
      <c r="CXD254" s="221"/>
      <c r="CXE254" s="221"/>
      <c r="CXF254" s="221"/>
      <c r="CXG254" s="221"/>
      <c r="CXH254" s="221"/>
      <c r="CXI254" s="221"/>
      <c r="CXJ254" s="221"/>
      <c r="CXK254" s="221"/>
      <c r="CXL254" s="221"/>
      <c r="CXM254" s="221"/>
      <c r="CXN254" s="221"/>
      <c r="CXO254" s="221"/>
      <c r="CXP254" s="221"/>
      <c r="CXQ254" s="221"/>
      <c r="CXR254" s="221"/>
      <c r="CXS254" s="221"/>
      <c r="CXT254" s="221"/>
      <c r="CXU254" s="221"/>
      <c r="CXV254" s="221"/>
      <c r="CXW254" s="221"/>
      <c r="CXX254" s="221"/>
      <c r="CXY254" s="221"/>
      <c r="CXZ254" s="221"/>
      <c r="CYA254" s="221"/>
      <c r="CYB254" s="221"/>
      <c r="CYC254" s="221"/>
      <c r="CYD254" s="221"/>
      <c r="CYE254" s="221"/>
      <c r="CYF254" s="221"/>
      <c r="CYG254" s="221"/>
      <c r="CYH254" s="221"/>
      <c r="CYI254" s="221"/>
      <c r="CYJ254" s="221"/>
      <c r="CYK254" s="221"/>
      <c r="CYL254" s="221"/>
      <c r="CYM254" s="221"/>
      <c r="CYN254" s="221"/>
      <c r="CYO254" s="221"/>
      <c r="CYP254" s="221"/>
      <c r="CYQ254" s="221"/>
      <c r="CYR254" s="221"/>
      <c r="CYS254" s="221"/>
      <c r="CYT254" s="221"/>
      <c r="CYU254" s="221"/>
      <c r="CYV254" s="221"/>
      <c r="CYW254" s="221"/>
      <c r="CYX254" s="221"/>
      <c r="CYY254" s="221"/>
      <c r="CYZ254" s="221"/>
      <c r="CZA254" s="221"/>
      <c r="CZB254" s="221"/>
      <c r="CZC254" s="221"/>
      <c r="CZD254" s="221"/>
      <c r="CZE254" s="221"/>
      <c r="CZF254" s="221"/>
      <c r="CZG254" s="221"/>
      <c r="CZH254" s="221"/>
      <c r="CZI254" s="221"/>
      <c r="CZJ254" s="221"/>
      <c r="CZK254" s="221"/>
      <c r="CZL254" s="221"/>
      <c r="CZM254" s="221"/>
      <c r="CZN254" s="221"/>
      <c r="CZO254" s="221"/>
      <c r="CZP254" s="221"/>
      <c r="CZQ254" s="221"/>
      <c r="CZR254" s="221"/>
      <c r="CZS254" s="221"/>
      <c r="CZT254" s="221"/>
      <c r="CZU254" s="221"/>
      <c r="CZV254" s="221"/>
      <c r="CZW254" s="221"/>
      <c r="CZX254" s="221"/>
      <c r="CZY254" s="221"/>
      <c r="CZZ254" s="221"/>
      <c r="DAA254" s="221"/>
      <c r="DAB254" s="221"/>
      <c r="DAC254" s="221"/>
      <c r="DAD254" s="221"/>
      <c r="DAE254" s="221"/>
      <c r="DAF254" s="221"/>
      <c r="DAG254" s="221"/>
      <c r="DAH254" s="221"/>
      <c r="DAI254" s="221"/>
      <c r="DAJ254" s="221"/>
      <c r="DAK254" s="221"/>
      <c r="DAL254" s="221"/>
      <c r="DAM254" s="221"/>
      <c r="DAN254" s="221"/>
      <c r="DAO254" s="221"/>
      <c r="DAP254" s="221"/>
      <c r="DAQ254" s="221"/>
      <c r="DAR254" s="221"/>
      <c r="DAS254" s="221"/>
      <c r="DAT254" s="221"/>
      <c r="DAU254" s="221"/>
      <c r="DAV254" s="221"/>
      <c r="DAW254" s="221"/>
      <c r="DAX254" s="221"/>
      <c r="DAY254" s="221"/>
      <c r="DAZ254" s="221"/>
      <c r="DBA254" s="221"/>
      <c r="DBB254" s="221"/>
      <c r="DBC254" s="221"/>
      <c r="DBD254" s="221"/>
      <c r="DBE254" s="221"/>
      <c r="DBF254" s="221"/>
      <c r="DBG254" s="221"/>
      <c r="DBH254" s="221"/>
      <c r="DBI254" s="221"/>
      <c r="DBJ254" s="221"/>
      <c r="DBK254" s="221"/>
      <c r="DBL254" s="221"/>
      <c r="DBM254" s="221"/>
      <c r="DBN254" s="221"/>
      <c r="DBO254" s="221"/>
      <c r="DBP254" s="221"/>
      <c r="DBQ254" s="221"/>
      <c r="DBR254" s="221"/>
      <c r="DBS254" s="221"/>
      <c r="DBT254" s="221"/>
      <c r="DBU254" s="221"/>
      <c r="DBV254" s="221"/>
      <c r="DBW254" s="221"/>
      <c r="DBX254" s="221"/>
      <c r="DBY254" s="221"/>
      <c r="DBZ254" s="221"/>
      <c r="DCA254" s="221"/>
      <c r="DCB254" s="221"/>
      <c r="DCC254" s="221"/>
      <c r="DCD254" s="221"/>
      <c r="DCE254" s="221"/>
      <c r="DCF254" s="221"/>
      <c r="DCG254" s="221"/>
      <c r="DCH254" s="221"/>
      <c r="DCI254" s="221"/>
      <c r="DCJ254" s="221"/>
      <c r="DCK254" s="221"/>
      <c r="DCL254" s="221"/>
      <c r="DCM254" s="221"/>
      <c r="DCN254" s="221"/>
      <c r="DCO254" s="221"/>
      <c r="DCP254" s="221"/>
      <c r="DCQ254" s="221"/>
      <c r="DCR254" s="221"/>
      <c r="DCS254" s="221"/>
      <c r="DCT254" s="221"/>
      <c r="DCU254" s="221"/>
      <c r="DCV254" s="221"/>
      <c r="DCW254" s="221"/>
      <c r="DCX254" s="221"/>
      <c r="DCY254" s="221"/>
      <c r="DCZ254" s="221"/>
      <c r="DDA254" s="221"/>
      <c r="DDB254" s="221"/>
      <c r="DDC254" s="221"/>
      <c r="DDD254" s="221"/>
      <c r="DDE254" s="221"/>
      <c r="DDF254" s="221"/>
      <c r="DDG254" s="221"/>
      <c r="DDH254" s="221"/>
      <c r="DDI254" s="221"/>
      <c r="DDJ254" s="221"/>
      <c r="DDK254" s="221"/>
      <c r="DDL254" s="221"/>
      <c r="DDM254" s="221"/>
      <c r="DDN254" s="221"/>
      <c r="DDO254" s="221"/>
      <c r="DDP254" s="221"/>
      <c r="DDQ254" s="221"/>
      <c r="DDR254" s="221"/>
      <c r="DDS254" s="221"/>
      <c r="DDT254" s="221"/>
      <c r="DDU254" s="221"/>
      <c r="DDV254" s="221"/>
      <c r="DDW254" s="221"/>
      <c r="DDX254" s="221"/>
      <c r="DDY254" s="221"/>
      <c r="DDZ254" s="221"/>
      <c r="DEA254" s="221"/>
      <c r="DEB254" s="221"/>
      <c r="DEC254" s="221"/>
      <c r="DED254" s="221"/>
      <c r="DEE254" s="221"/>
      <c r="DEF254" s="221"/>
      <c r="DEG254" s="221"/>
      <c r="DEH254" s="221"/>
      <c r="DEI254" s="221"/>
      <c r="DEJ254" s="221"/>
      <c r="DEK254" s="221"/>
      <c r="DEL254" s="221"/>
      <c r="DEM254" s="221"/>
      <c r="DEN254" s="221"/>
      <c r="DEO254" s="221"/>
      <c r="DEP254" s="221"/>
      <c r="DEQ254" s="221"/>
      <c r="DER254" s="221"/>
      <c r="DES254" s="221"/>
      <c r="DET254" s="221"/>
      <c r="DEU254" s="221"/>
      <c r="DEV254" s="221"/>
      <c r="DEW254" s="221"/>
      <c r="DEX254" s="221"/>
      <c r="DEY254" s="221"/>
      <c r="DEZ254" s="221"/>
      <c r="DFA254" s="221"/>
      <c r="DFB254" s="221"/>
      <c r="DFC254" s="221"/>
      <c r="DFD254" s="221"/>
      <c r="DFE254" s="221"/>
      <c r="DFF254" s="221"/>
      <c r="DFG254" s="221"/>
      <c r="DFH254" s="221"/>
      <c r="DFI254" s="221"/>
      <c r="DFJ254" s="221"/>
      <c r="DFK254" s="221"/>
      <c r="DFL254" s="221"/>
      <c r="DFM254" s="221"/>
      <c r="DFN254" s="221"/>
      <c r="DFO254" s="221"/>
      <c r="DFP254" s="221"/>
      <c r="DFQ254" s="221"/>
      <c r="DFR254" s="221"/>
      <c r="DFS254" s="221"/>
      <c r="DFT254" s="221"/>
      <c r="DFU254" s="221"/>
      <c r="DFV254" s="221"/>
      <c r="DFW254" s="221"/>
      <c r="DFX254" s="221"/>
      <c r="DFY254" s="221"/>
      <c r="DFZ254" s="221"/>
      <c r="DGA254" s="221"/>
      <c r="DGB254" s="221"/>
      <c r="DGC254" s="221"/>
      <c r="DGD254" s="221"/>
      <c r="DGE254" s="221"/>
      <c r="DGF254" s="221"/>
      <c r="DGG254" s="221"/>
      <c r="DGH254" s="221"/>
      <c r="DGI254" s="221"/>
      <c r="DGJ254" s="221"/>
      <c r="DGK254" s="221"/>
      <c r="DGL254" s="221"/>
      <c r="DGM254" s="221"/>
      <c r="DGN254" s="221"/>
      <c r="DGO254" s="221"/>
      <c r="DGP254" s="221"/>
      <c r="DGQ254" s="221"/>
      <c r="DGR254" s="221"/>
      <c r="DGS254" s="221"/>
      <c r="DGT254" s="221"/>
      <c r="DGU254" s="221"/>
      <c r="DGV254" s="221"/>
      <c r="DGW254" s="221"/>
      <c r="DGX254" s="221"/>
      <c r="DGY254" s="221"/>
      <c r="DGZ254" s="221"/>
      <c r="DHA254" s="221"/>
      <c r="DHB254" s="221"/>
      <c r="DHC254" s="221"/>
      <c r="DHD254" s="221"/>
      <c r="DHE254" s="221"/>
      <c r="DHF254" s="221"/>
      <c r="DHG254" s="221"/>
      <c r="DHH254" s="221"/>
      <c r="DHI254" s="221"/>
      <c r="DHJ254" s="221"/>
      <c r="DHK254" s="221"/>
      <c r="DHL254" s="221"/>
      <c r="DHM254" s="221"/>
      <c r="DHN254" s="221"/>
      <c r="DHO254" s="221"/>
      <c r="DHP254" s="221"/>
      <c r="DHQ254" s="221"/>
      <c r="DHR254" s="221"/>
      <c r="DHS254" s="221"/>
      <c r="DHT254" s="221"/>
      <c r="DHU254" s="221"/>
      <c r="DHV254" s="221"/>
      <c r="DHW254" s="221"/>
      <c r="DHX254" s="221"/>
      <c r="DHY254" s="221"/>
      <c r="DHZ254" s="221"/>
      <c r="DIA254" s="221"/>
      <c r="DIB254" s="221"/>
      <c r="DIC254" s="221"/>
      <c r="DID254" s="221"/>
      <c r="DIE254" s="221"/>
      <c r="DIF254" s="221"/>
      <c r="DIG254" s="221"/>
      <c r="DIH254" s="221"/>
      <c r="DII254" s="221"/>
      <c r="DIJ254" s="221"/>
      <c r="DIK254" s="221"/>
      <c r="DIL254" s="221"/>
      <c r="DIM254" s="221"/>
      <c r="DIN254" s="221"/>
      <c r="DIO254" s="221"/>
      <c r="DIP254" s="221"/>
      <c r="DIQ254" s="221"/>
      <c r="DIR254" s="221"/>
      <c r="DIS254" s="221"/>
      <c r="DIT254" s="221"/>
      <c r="DIU254" s="221"/>
      <c r="DIV254" s="221"/>
      <c r="DIW254" s="221"/>
      <c r="DIX254" s="221"/>
      <c r="DIY254" s="221"/>
      <c r="DIZ254" s="221"/>
      <c r="DJA254" s="221"/>
      <c r="DJB254" s="221"/>
      <c r="DJC254" s="221"/>
      <c r="DJD254" s="221"/>
      <c r="DJE254" s="221"/>
      <c r="DJF254" s="221"/>
      <c r="DJG254" s="221"/>
      <c r="DJH254" s="221"/>
      <c r="DJI254" s="221"/>
      <c r="DJJ254" s="221"/>
      <c r="DJK254" s="221"/>
      <c r="DJL254" s="221"/>
      <c r="DJM254" s="221"/>
      <c r="DJN254" s="221"/>
      <c r="DJO254" s="221"/>
      <c r="DJP254" s="221"/>
      <c r="DJQ254" s="221"/>
      <c r="DJR254" s="221"/>
      <c r="DJS254" s="221"/>
      <c r="DJT254" s="221"/>
      <c r="DJU254" s="221"/>
      <c r="DJV254" s="221"/>
      <c r="DJW254" s="221"/>
      <c r="DJX254" s="221"/>
      <c r="DJY254" s="221"/>
      <c r="DJZ254" s="221"/>
      <c r="DKA254" s="221"/>
      <c r="DKB254" s="221"/>
      <c r="DKC254" s="221"/>
      <c r="DKD254" s="221"/>
      <c r="DKE254" s="221"/>
      <c r="DKF254" s="221"/>
      <c r="DKG254" s="221"/>
      <c r="DKH254" s="221"/>
      <c r="DKI254" s="221"/>
      <c r="DKJ254" s="221"/>
      <c r="DKK254" s="221"/>
      <c r="DKL254" s="221"/>
      <c r="DKM254" s="221"/>
      <c r="DKN254" s="221"/>
      <c r="DKO254" s="221"/>
      <c r="DKP254" s="221"/>
      <c r="DKQ254" s="221"/>
      <c r="DKR254" s="221"/>
      <c r="DKS254" s="221"/>
      <c r="DKT254" s="221"/>
      <c r="DKU254" s="221"/>
      <c r="DKV254" s="221"/>
      <c r="DKW254" s="221"/>
      <c r="DKX254" s="221"/>
      <c r="DKY254" s="221"/>
      <c r="DKZ254" s="221"/>
      <c r="DLA254" s="221"/>
      <c r="DLB254" s="221"/>
      <c r="DLC254" s="221"/>
      <c r="DLD254" s="221"/>
      <c r="DLE254" s="221"/>
      <c r="DLF254" s="221"/>
      <c r="DLG254" s="221"/>
      <c r="DLH254" s="221"/>
      <c r="DLI254" s="221"/>
      <c r="DLJ254" s="221"/>
      <c r="DLK254" s="221"/>
      <c r="DLL254" s="221"/>
      <c r="DLM254" s="221"/>
      <c r="DLN254" s="221"/>
      <c r="DLO254" s="221"/>
      <c r="DLP254" s="221"/>
      <c r="DLQ254" s="221"/>
      <c r="DLR254" s="221"/>
      <c r="DLS254" s="221"/>
      <c r="DLT254" s="221"/>
      <c r="DLU254" s="221"/>
      <c r="DLV254" s="221"/>
      <c r="DLW254" s="221"/>
      <c r="DLX254" s="221"/>
      <c r="DLY254" s="221"/>
      <c r="DLZ254" s="221"/>
      <c r="DMA254" s="221"/>
      <c r="DMB254" s="221"/>
      <c r="DMC254" s="221"/>
      <c r="DMD254" s="221"/>
      <c r="DME254" s="221"/>
      <c r="DMF254" s="221"/>
      <c r="DMG254" s="221"/>
      <c r="DMH254" s="221"/>
      <c r="DMI254" s="221"/>
      <c r="DMJ254" s="221"/>
      <c r="DMK254" s="221"/>
      <c r="DML254" s="221"/>
      <c r="DMM254" s="221"/>
      <c r="DMN254" s="221"/>
      <c r="DMO254" s="221"/>
      <c r="DMP254" s="221"/>
      <c r="DMQ254" s="221"/>
      <c r="DMR254" s="221"/>
      <c r="DMS254" s="221"/>
      <c r="DMT254" s="221"/>
      <c r="DMU254" s="221"/>
      <c r="DMV254" s="221"/>
      <c r="DMW254" s="221"/>
      <c r="DMX254" s="221"/>
      <c r="DMY254" s="221"/>
      <c r="DMZ254" s="221"/>
      <c r="DNA254" s="221"/>
      <c r="DNB254" s="221"/>
      <c r="DNC254" s="221"/>
      <c r="DND254" s="221"/>
      <c r="DNE254" s="221"/>
      <c r="DNF254" s="221"/>
      <c r="DNG254" s="221"/>
      <c r="DNH254" s="221"/>
      <c r="DNI254" s="221"/>
      <c r="DNJ254" s="221"/>
      <c r="DNK254" s="221"/>
      <c r="DNL254" s="221"/>
      <c r="DNM254" s="221"/>
      <c r="DNN254" s="221"/>
      <c r="DNO254" s="221"/>
      <c r="DNP254" s="221"/>
      <c r="DNQ254" s="221"/>
      <c r="DNR254" s="221"/>
      <c r="DNS254" s="221"/>
      <c r="DNT254" s="221"/>
      <c r="DNU254" s="221"/>
      <c r="DNV254" s="221"/>
      <c r="DNW254" s="221"/>
      <c r="DNX254" s="221"/>
      <c r="DNY254" s="221"/>
      <c r="DNZ254" s="221"/>
      <c r="DOA254" s="221"/>
      <c r="DOB254" s="221"/>
      <c r="DOC254" s="221"/>
      <c r="DOD254" s="221"/>
      <c r="DOE254" s="221"/>
      <c r="DOF254" s="221"/>
      <c r="DOG254" s="221"/>
      <c r="DOH254" s="221"/>
      <c r="DOI254" s="221"/>
      <c r="DOJ254" s="221"/>
      <c r="DOK254" s="221"/>
      <c r="DOL254" s="221"/>
      <c r="DOM254" s="221"/>
      <c r="DON254" s="221"/>
      <c r="DOO254" s="221"/>
      <c r="DOP254" s="221"/>
      <c r="DOQ254" s="221"/>
      <c r="DOR254" s="221"/>
      <c r="DOS254" s="221"/>
      <c r="DOT254" s="221"/>
      <c r="DOU254" s="221"/>
      <c r="DOV254" s="221"/>
      <c r="DOW254" s="221"/>
      <c r="DOX254" s="221"/>
      <c r="DOY254" s="221"/>
      <c r="DOZ254" s="221"/>
      <c r="DPA254" s="221"/>
      <c r="DPB254" s="221"/>
      <c r="DPC254" s="221"/>
      <c r="DPD254" s="221"/>
      <c r="DPE254" s="221"/>
      <c r="DPF254" s="221"/>
      <c r="DPG254" s="221"/>
      <c r="DPH254" s="221"/>
      <c r="DPI254" s="221"/>
      <c r="DPJ254" s="221"/>
      <c r="DPK254" s="221"/>
      <c r="DPL254" s="221"/>
      <c r="DPM254" s="221"/>
      <c r="DPN254" s="221"/>
      <c r="DPO254" s="221"/>
      <c r="DPP254" s="221"/>
      <c r="DPQ254" s="221"/>
      <c r="DPR254" s="221"/>
      <c r="DPS254" s="221"/>
      <c r="DPT254" s="221"/>
      <c r="DPU254" s="221"/>
      <c r="DPV254" s="221"/>
      <c r="DPW254" s="221"/>
      <c r="DPX254" s="221"/>
      <c r="DPY254" s="221"/>
      <c r="DPZ254" s="221"/>
      <c r="DQA254" s="221"/>
      <c r="DQB254" s="221"/>
      <c r="DQC254" s="221"/>
      <c r="DQD254" s="221"/>
      <c r="DQE254" s="221"/>
      <c r="DQF254" s="221"/>
      <c r="DQG254" s="221"/>
      <c r="DQH254" s="221"/>
      <c r="DQI254" s="221"/>
      <c r="DQJ254" s="221"/>
      <c r="DQK254" s="221"/>
      <c r="DQL254" s="221"/>
      <c r="DQM254" s="221"/>
      <c r="DQN254" s="221"/>
      <c r="DQO254" s="221"/>
      <c r="DQP254" s="221"/>
      <c r="DQQ254" s="221"/>
      <c r="DQR254" s="221"/>
      <c r="DQS254" s="221"/>
      <c r="DQT254" s="221"/>
      <c r="DQU254" s="221"/>
      <c r="DQV254" s="221"/>
      <c r="DQW254" s="221"/>
      <c r="DQX254" s="221"/>
      <c r="DQY254" s="221"/>
      <c r="DQZ254" s="221"/>
      <c r="DRA254" s="221"/>
      <c r="DRB254" s="221"/>
      <c r="DRC254" s="221"/>
      <c r="DRD254" s="221"/>
      <c r="DRE254" s="221"/>
      <c r="DRF254" s="221"/>
      <c r="DRG254" s="221"/>
      <c r="DRH254" s="221"/>
      <c r="DRI254" s="221"/>
      <c r="DRJ254" s="221"/>
      <c r="DRK254" s="221"/>
      <c r="DRL254" s="221"/>
      <c r="DRM254" s="221"/>
      <c r="DRN254" s="221"/>
      <c r="DRO254" s="221"/>
      <c r="DRP254" s="221"/>
      <c r="DRQ254" s="221"/>
      <c r="DRR254" s="221"/>
      <c r="DRS254" s="221"/>
      <c r="DRT254" s="221"/>
      <c r="DRU254" s="221"/>
      <c r="DRV254" s="221"/>
      <c r="DRW254" s="221"/>
      <c r="DRX254" s="221"/>
      <c r="DRY254" s="221"/>
      <c r="DRZ254" s="221"/>
      <c r="DSA254" s="221"/>
      <c r="DSB254" s="221"/>
      <c r="DSC254" s="221"/>
      <c r="DSD254" s="221"/>
      <c r="DSE254" s="221"/>
      <c r="DSF254" s="221"/>
      <c r="DSG254" s="221"/>
      <c r="DSH254" s="221"/>
      <c r="DSI254" s="221"/>
      <c r="DSJ254" s="221"/>
      <c r="DSK254" s="221"/>
      <c r="DSL254" s="221"/>
      <c r="DSM254" s="221"/>
      <c r="DSN254" s="221"/>
      <c r="DSO254" s="221"/>
      <c r="DSP254" s="221"/>
      <c r="DSQ254" s="221"/>
      <c r="DSR254" s="221"/>
      <c r="DSS254" s="221"/>
      <c r="DST254" s="221"/>
      <c r="DSU254" s="221"/>
      <c r="DSV254" s="221"/>
      <c r="DSW254" s="221"/>
      <c r="DSX254" s="221"/>
      <c r="DSY254" s="221"/>
      <c r="DSZ254" s="221"/>
      <c r="DTA254" s="221"/>
      <c r="DTB254" s="221"/>
      <c r="DTC254" s="221"/>
      <c r="DTD254" s="221"/>
      <c r="DTE254" s="221"/>
      <c r="DTF254" s="221"/>
      <c r="DTG254" s="221"/>
      <c r="DTH254" s="221"/>
      <c r="DTI254" s="221"/>
      <c r="DTJ254" s="221"/>
      <c r="DTK254" s="221"/>
      <c r="DTL254" s="221"/>
      <c r="DTM254" s="221"/>
      <c r="DTN254" s="221"/>
      <c r="DTO254" s="221"/>
      <c r="DTP254" s="221"/>
      <c r="DTQ254" s="221"/>
      <c r="DTR254" s="221"/>
      <c r="DTS254" s="221"/>
      <c r="DTT254" s="221"/>
      <c r="DTU254" s="221"/>
      <c r="DTV254" s="221"/>
      <c r="DTW254" s="221"/>
      <c r="DTX254" s="221"/>
      <c r="DTY254" s="221"/>
      <c r="DTZ254" s="221"/>
      <c r="DUA254" s="221"/>
      <c r="DUB254" s="221"/>
      <c r="DUC254" s="221"/>
      <c r="DUD254" s="221"/>
      <c r="DUE254" s="221"/>
      <c r="DUF254" s="221"/>
      <c r="DUG254" s="221"/>
      <c r="DUH254" s="221"/>
      <c r="DUI254" s="221"/>
      <c r="DUJ254" s="221"/>
      <c r="DUK254" s="221"/>
      <c r="DUL254" s="221"/>
      <c r="DUM254" s="221"/>
      <c r="DUN254" s="221"/>
      <c r="DUO254" s="221"/>
      <c r="DUP254" s="221"/>
      <c r="DUQ254" s="221"/>
      <c r="DUR254" s="221"/>
      <c r="DUS254" s="221"/>
      <c r="DUT254" s="221"/>
      <c r="DUU254" s="221"/>
      <c r="DUV254" s="221"/>
      <c r="DUW254" s="221"/>
      <c r="DUX254" s="221"/>
      <c r="DUY254" s="221"/>
      <c r="DUZ254" s="221"/>
      <c r="DVA254" s="221"/>
      <c r="DVB254" s="221"/>
      <c r="DVC254" s="221"/>
      <c r="DVD254" s="221"/>
      <c r="DVE254" s="221"/>
      <c r="DVF254" s="221"/>
      <c r="DVG254" s="221"/>
      <c r="DVH254" s="221"/>
      <c r="DVI254" s="221"/>
      <c r="DVJ254" s="221"/>
      <c r="DVK254" s="221"/>
      <c r="DVL254" s="221"/>
      <c r="DVM254" s="221"/>
      <c r="DVN254" s="221"/>
      <c r="DVO254" s="221"/>
      <c r="DVP254" s="221"/>
      <c r="DVQ254" s="221"/>
      <c r="DVR254" s="221"/>
      <c r="DVS254" s="221"/>
      <c r="DVT254" s="221"/>
      <c r="DVU254" s="221"/>
      <c r="DVV254" s="221"/>
      <c r="DVW254" s="221"/>
      <c r="DVX254" s="221"/>
      <c r="DVY254" s="221"/>
      <c r="DVZ254" s="221"/>
      <c r="DWA254" s="221"/>
      <c r="DWB254" s="221"/>
      <c r="DWC254" s="221"/>
      <c r="DWD254" s="221"/>
      <c r="DWE254" s="221"/>
      <c r="DWF254" s="221"/>
      <c r="DWG254" s="221"/>
      <c r="DWH254" s="221"/>
      <c r="DWI254" s="221"/>
      <c r="DWJ254" s="221"/>
      <c r="DWK254" s="221"/>
      <c r="DWL254" s="221"/>
      <c r="DWM254" s="221"/>
      <c r="DWN254" s="221"/>
      <c r="DWO254" s="221"/>
      <c r="DWP254" s="221"/>
      <c r="DWQ254" s="221"/>
      <c r="DWR254" s="221"/>
      <c r="DWS254" s="221"/>
      <c r="DWT254" s="221"/>
      <c r="DWU254" s="221"/>
      <c r="DWV254" s="221"/>
      <c r="DWW254" s="221"/>
      <c r="DWX254" s="221"/>
      <c r="DWY254" s="221"/>
      <c r="DWZ254" s="221"/>
      <c r="DXA254" s="221"/>
      <c r="DXB254" s="221"/>
      <c r="DXC254" s="221"/>
      <c r="DXD254" s="221"/>
      <c r="DXE254" s="221"/>
      <c r="DXF254" s="221"/>
      <c r="DXG254" s="221"/>
      <c r="DXH254" s="221"/>
      <c r="DXI254" s="221"/>
      <c r="DXJ254" s="221"/>
      <c r="DXK254" s="221"/>
      <c r="DXL254" s="221"/>
      <c r="DXM254" s="221"/>
      <c r="DXN254" s="221"/>
      <c r="DXO254" s="221"/>
      <c r="DXP254" s="221"/>
      <c r="DXQ254" s="221"/>
      <c r="DXR254" s="221"/>
      <c r="DXS254" s="221"/>
      <c r="DXT254" s="221"/>
      <c r="DXU254" s="221"/>
      <c r="DXV254" s="221"/>
      <c r="DXW254" s="221"/>
      <c r="DXX254" s="221"/>
      <c r="DXY254" s="221"/>
      <c r="DXZ254" s="221"/>
      <c r="DYA254" s="221"/>
      <c r="DYB254" s="221"/>
      <c r="DYC254" s="221"/>
      <c r="DYD254" s="221"/>
      <c r="DYE254" s="221"/>
      <c r="DYF254" s="221"/>
      <c r="DYG254" s="221"/>
      <c r="DYH254" s="221"/>
      <c r="DYI254" s="221"/>
      <c r="DYJ254" s="221"/>
      <c r="DYK254" s="221"/>
      <c r="DYL254" s="221"/>
      <c r="DYM254" s="221"/>
      <c r="DYN254" s="221"/>
      <c r="DYO254" s="221"/>
      <c r="DYP254" s="221"/>
      <c r="DYQ254" s="221"/>
      <c r="DYR254" s="221"/>
      <c r="DYS254" s="221"/>
      <c r="DYT254" s="221"/>
      <c r="DYU254" s="221"/>
      <c r="DYV254" s="221"/>
      <c r="DYW254" s="221"/>
      <c r="DYX254" s="221"/>
      <c r="DYY254" s="221"/>
      <c r="DYZ254" s="221"/>
      <c r="DZA254" s="221"/>
      <c r="DZB254" s="221"/>
      <c r="DZC254" s="221"/>
      <c r="DZD254" s="221"/>
      <c r="DZE254" s="221"/>
      <c r="DZF254" s="221"/>
      <c r="DZG254" s="221"/>
      <c r="DZH254" s="221"/>
      <c r="DZI254" s="221"/>
      <c r="DZJ254" s="221"/>
      <c r="DZK254" s="221"/>
      <c r="DZL254" s="221"/>
      <c r="DZM254" s="221"/>
      <c r="DZN254" s="221"/>
      <c r="DZO254" s="221"/>
      <c r="DZP254" s="221"/>
      <c r="DZQ254" s="221"/>
      <c r="DZR254" s="221"/>
      <c r="DZS254" s="221"/>
      <c r="DZT254" s="221"/>
      <c r="DZU254" s="221"/>
      <c r="DZV254" s="221"/>
      <c r="DZW254" s="221"/>
      <c r="DZX254" s="221"/>
      <c r="DZY254" s="221"/>
      <c r="DZZ254" s="221"/>
      <c r="EAA254" s="221"/>
      <c r="EAB254" s="221"/>
      <c r="EAC254" s="221"/>
      <c r="EAD254" s="221"/>
      <c r="EAE254" s="221"/>
      <c r="EAF254" s="221"/>
      <c r="EAG254" s="221"/>
      <c r="EAH254" s="221"/>
      <c r="EAI254" s="221"/>
      <c r="EAJ254" s="221"/>
      <c r="EAK254" s="221"/>
      <c r="EAL254" s="221"/>
      <c r="EAM254" s="221"/>
      <c r="EAN254" s="221"/>
      <c r="EAO254" s="221"/>
      <c r="EAP254" s="221"/>
      <c r="EAQ254" s="221"/>
      <c r="EAR254" s="221"/>
      <c r="EAS254" s="221"/>
      <c r="EAT254" s="221"/>
      <c r="EAU254" s="221"/>
      <c r="EAV254" s="221"/>
      <c r="EAW254" s="221"/>
      <c r="EAX254" s="221"/>
      <c r="EAY254" s="221"/>
      <c r="EAZ254" s="221"/>
      <c r="EBA254" s="221"/>
      <c r="EBB254" s="221"/>
      <c r="EBC254" s="221"/>
      <c r="EBD254" s="221"/>
      <c r="EBE254" s="221"/>
      <c r="EBF254" s="221"/>
      <c r="EBG254" s="221"/>
      <c r="EBH254" s="221"/>
      <c r="EBI254" s="221"/>
      <c r="EBJ254" s="221"/>
      <c r="EBK254" s="221"/>
      <c r="EBL254" s="221"/>
      <c r="EBM254" s="221"/>
      <c r="EBN254" s="221"/>
      <c r="EBO254" s="221"/>
      <c r="EBP254" s="221"/>
      <c r="EBQ254" s="221"/>
      <c r="EBR254" s="221"/>
      <c r="EBS254" s="221"/>
      <c r="EBT254" s="221"/>
      <c r="EBU254" s="221"/>
      <c r="EBV254" s="221"/>
      <c r="EBW254" s="221"/>
      <c r="EBX254" s="221"/>
      <c r="EBY254" s="221"/>
      <c r="EBZ254" s="221"/>
      <c r="ECA254" s="221"/>
      <c r="ECB254" s="221"/>
      <c r="ECC254" s="221"/>
      <c r="ECD254" s="221"/>
      <c r="ECE254" s="221"/>
      <c r="ECF254" s="221"/>
      <c r="ECG254" s="221"/>
      <c r="ECH254" s="221"/>
      <c r="ECI254" s="221"/>
      <c r="ECJ254" s="221"/>
      <c r="ECK254" s="221"/>
      <c r="ECL254" s="221"/>
      <c r="ECM254" s="221"/>
      <c r="ECN254" s="221"/>
      <c r="ECO254" s="221"/>
      <c r="ECP254" s="221"/>
      <c r="ECQ254" s="221"/>
      <c r="ECR254" s="221"/>
      <c r="ECS254" s="221"/>
      <c r="ECT254" s="221"/>
      <c r="ECU254" s="221"/>
      <c r="ECV254" s="221"/>
      <c r="ECW254" s="221"/>
      <c r="ECX254" s="221"/>
      <c r="ECY254" s="221"/>
      <c r="ECZ254" s="221"/>
      <c r="EDA254" s="221"/>
      <c r="EDB254" s="221"/>
      <c r="EDC254" s="221"/>
      <c r="EDD254" s="221"/>
      <c r="EDE254" s="221"/>
      <c r="EDF254" s="221"/>
      <c r="EDG254" s="221"/>
      <c r="EDH254" s="221"/>
      <c r="EDI254" s="221"/>
      <c r="EDJ254" s="221"/>
      <c r="EDK254" s="221"/>
      <c r="EDL254" s="221"/>
      <c r="EDM254" s="221"/>
      <c r="EDN254" s="221"/>
      <c r="EDO254" s="221"/>
      <c r="EDP254" s="221"/>
      <c r="EDQ254" s="221"/>
      <c r="EDR254" s="221"/>
      <c r="EDS254" s="221"/>
      <c r="EDT254" s="221"/>
      <c r="EDU254" s="221"/>
      <c r="EDV254" s="221"/>
      <c r="EDW254" s="221"/>
      <c r="EDX254" s="221"/>
      <c r="EDY254" s="221"/>
      <c r="EDZ254" s="221"/>
      <c r="EEA254" s="221"/>
      <c r="EEB254" s="221"/>
      <c r="EEC254" s="221"/>
      <c r="EED254" s="221"/>
      <c r="EEE254" s="221"/>
      <c r="EEF254" s="221"/>
      <c r="EEG254" s="221"/>
      <c r="EEH254" s="221"/>
      <c r="EEI254" s="221"/>
      <c r="EEJ254" s="221"/>
      <c r="EEK254" s="221"/>
      <c r="EEL254" s="221"/>
      <c r="EEM254" s="221"/>
      <c r="EEN254" s="221"/>
      <c r="EEO254" s="221"/>
      <c r="EEP254" s="221"/>
      <c r="EEQ254" s="221"/>
      <c r="EER254" s="221"/>
      <c r="EES254" s="221"/>
      <c r="EET254" s="221"/>
      <c r="EEU254" s="221"/>
      <c r="EEV254" s="221"/>
      <c r="EEW254" s="221"/>
      <c r="EEX254" s="221"/>
      <c r="EEY254" s="221"/>
      <c r="EEZ254" s="221"/>
      <c r="EFA254" s="221"/>
      <c r="EFB254" s="221"/>
      <c r="EFC254" s="221"/>
      <c r="EFD254" s="221"/>
      <c r="EFE254" s="221"/>
      <c r="EFF254" s="221"/>
      <c r="EFG254" s="221"/>
      <c r="EFH254" s="221"/>
      <c r="EFI254" s="221"/>
      <c r="EFJ254" s="221"/>
      <c r="EFK254" s="221"/>
      <c r="EFL254" s="221"/>
      <c r="EFM254" s="221"/>
      <c r="EFN254" s="221"/>
      <c r="EFO254" s="221"/>
      <c r="EFP254" s="221"/>
      <c r="EFQ254" s="221"/>
      <c r="EFR254" s="221"/>
      <c r="EFS254" s="221"/>
      <c r="EFT254" s="221"/>
      <c r="EFU254" s="221"/>
      <c r="EFV254" s="221"/>
      <c r="EFW254" s="221"/>
      <c r="EFX254" s="221"/>
      <c r="EFY254" s="221"/>
      <c r="EFZ254" s="221"/>
      <c r="EGA254" s="221"/>
      <c r="EGB254" s="221"/>
      <c r="EGC254" s="221"/>
      <c r="EGD254" s="221"/>
      <c r="EGE254" s="221"/>
      <c r="EGF254" s="221"/>
      <c r="EGG254" s="221"/>
      <c r="EGH254" s="221"/>
      <c r="EGI254" s="221"/>
      <c r="EGJ254" s="221"/>
      <c r="EGK254" s="221"/>
      <c r="EGL254" s="221"/>
      <c r="EGM254" s="221"/>
      <c r="EGN254" s="221"/>
      <c r="EGO254" s="221"/>
      <c r="EGP254" s="221"/>
      <c r="EGQ254" s="221"/>
      <c r="EGR254" s="221"/>
      <c r="EGS254" s="221"/>
      <c r="EGT254" s="221"/>
      <c r="EGU254" s="221"/>
      <c r="EGV254" s="221"/>
      <c r="EGW254" s="221"/>
      <c r="EGX254" s="221"/>
      <c r="EGY254" s="221"/>
      <c r="EGZ254" s="221"/>
      <c r="EHA254" s="221"/>
      <c r="EHB254" s="221"/>
      <c r="EHC254" s="221"/>
      <c r="EHD254" s="221"/>
      <c r="EHE254" s="221"/>
      <c r="EHF254" s="221"/>
      <c r="EHG254" s="221"/>
      <c r="EHH254" s="221"/>
      <c r="EHI254" s="221"/>
      <c r="EHJ254" s="221"/>
      <c r="EHK254" s="221"/>
      <c r="EHL254" s="221"/>
      <c r="EHM254" s="221"/>
      <c r="EHN254" s="221"/>
      <c r="EHO254" s="221"/>
      <c r="EHP254" s="221"/>
      <c r="EHQ254" s="221"/>
      <c r="EHR254" s="221"/>
      <c r="EHS254" s="221"/>
      <c r="EHT254" s="221"/>
      <c r="EHU254" s="221"/>
      <c r="EHV254" s="221"/>
      <c r="EHW254" s="221"/>
      <c r="EHX254" s="221"/>
      <c r="EHY254" s="221"/>
      <c r="EHZ254" s="221"/>
      <c r="EIA254" s="221"/>
      <c r="EIB254" s="221"/>
      <c r="EIC254" s="221"/>
      <c r="EID254" s="221"/>
      <c r="EIE254" s="221"/>
      <c r="EIF254" s="221"/>
      <c r="EIG254" s="221"/>
      <c r="EIH254" s="221"/>
      <c r="EII254" s="221"/>
      <c r="EIJ254" s="221"/>
      <c r="EIK254" s="221"/>
      <c r="EIL254" s="221"/>
      <c r="EIM254" s="221"/>
      <c r="EIN254" s="221"/>
      <c r="EIO254" s="221"/>
      <c r="EIP254" s="221"/>
      <c r="EIQ254" s="221"/>
      <c r="EIR254" s="221"/>
      <c r="EIS254" s="221"/>
      <c r="EIT254" s="221"/>
      <c r="EIU254" s="221"/>
      <c r="EIV254" s="221"/>
      <c r="EIW254" s="221"/>
      <c r="EIX254" s="221"/>
      <c r="EIY254" s="221"/>
      <c r="EIZ254" s="221"/>
      <c r="EJA254" s="221"/>
      <c r="EJB254" s="221"/>
      <c r="EJC254" s="221"/>
      <c r="EJD254" s="221"/>
      <c r="EJE254" s="221"/>
      <c r="EJF254" s="221"/>
      <c r="EJG254" s="221"/>
      <c r="EJH254" s="221"/>
      <c r="EJI254" s="221"/>
      <c r="EJJ254" s="221"/>
      <c r="EJK254" s="221"/>
      <c r="EJL254" s="221"/>
      <c r="EJM254" s="221"/>
      <c r="EJN254" s="221"/>
      <c r="EJO254" s="221"/>
      <c r="EJP254" s="221"/>
      <c r="EJQ254" s="221"/>
      <c r="EJR254" s="221"/>
      <c r="EJS254" s="221"/>
      <c r="EJT254" s="221"/>
      <c r="EJU254" s="221"/>
      <c r="EJV254" s="221"/>
      <c r="EJW254" s="221"/>
      <c r="EJX254" s="221"/>
      <c r="EJY254" s="221"/>
      <c r="EJZ254" s="221"/>
      <c r="EKA254" s="221"/>
      <c r="EKB254" s="221"/>
      <c r="EKC254" s="221"/>
      <c r="EKD254" s="221"/>
      <c r="EKE254" s="221"/>
      <c r="EKF254" s="221"/>
      <c r="EKG254" s="221"/>
      <c r="EKH254" s="221"/>
      <c r="EKI254" s="221"/>
      <c r="EKJ254" s="221"/>
      <c r="EKK254" s="221"/>
      <c r="EKL254" s="221"/>
      <c r="EKM254" s="221"/>
      <c r="EKN254" s="221"/>
      <c r="EKO254" s="221"/>
      <c r="EKP254" s="221"/>
      <c r="EKQ254" s="221"/>
      <c r="EKR254" s="221"/>
      <c r="EKS254" s="221"/>
      <c r="EKT254" s="221"/>
      <c r="EKU254" s="221"/>
      <c r="EKV254" s="221"/>
      <c r="EKW254" s="221"/>
      <c r="EKX254" s="221"/>
      <c r="EKY254" s="221"/>
      <c r="EKZ254" s="221"/>
      <c r="ELA254" s="221"/>
      <c r="ELB254" s="221"/>
      <c r="ELC254" s="221"/>
      <c r="ELD254" s="221"/>
      <c r="ELE254" s="221"/>
      <c r="ELF254" s="221"/>
      <c r="ELG254" s="221"/>
      <c r="ELH254" s="221"/>
      <c r="ELI254" s="221"/>
      <c r="ELJ254" s="221"/>
      <c r="ELK254" s="221"/>
      <c r="ELL254" s="221"/>
      <c r="ELM254" s="221"/>
      <c r="ELN254" s="221"/>
      <c r="ELO254" s="221"/>
      <c r="ELP254" s="221"/>
      <c r="ELQ254" s="221"/>
      <c r="ELR254" s="221"/>
      <c r="ELS254" s="221"/>
      <c r="ELT254" s="221"/>
      <c r="ELU254" s="221"/>
      <c r="ELV254" s="221"/>
      <c r="ELW254" s="221"/>
      <c r="ELX254" s="221"/>
      <c r="ELY254" s="221"/>
      <c r="ELZ254" s="221"/>
      <c r="EMA254" s="221"/>
      <c r="EMB254" s="221"/>
      <c r="EMC254" s="221"/>
      <c r="EMD254" s="221"/>
      <c r="EME254" s="221"/>
      <c r="EMF254" s="221"/>
      <c r="EMG254" s="221"/>
      <c r="EMH254" s="221"/>
      <c r="EMI254" s="221"/>
      <c r="EMJ254" s="221"/>
      <c r="EMK254" s="221"/>
      <c r="EML254" s="221"/>
      <c r="EMM254" s="221"/>
      <c r="EMN254" s="221"/>
      <c r="EMO254" s="221"/>
      <c r="EMP254" s="221"/>
      <c r="EMQ254" s="221"/>
      <c r="EMR254" s="221"/>
      <c r="EMS254" s="221"/>
      <c r="EMT254" s="221"/>
      <c r="EMU254" s="221"/>
      <c r="EMV254" s="221"/>
      <c r="EMW254" s="221"/>
      <c r="EMX254" s="221"/>
      <c r="EMY254" s="221"/>
      <c r="EMZ254" s="221"/>
      <c r="ENA254" s="221"/>
      <c r="ENB254" s="221"/>
      <c r="ENC254" s="221"/>
      <c r="END254" s="221"/>
      <c r="ENE254" s="221"/>
      <c r="ENF254" s="221"/>
      <c r="ENG254" s="221"/>
      <c r="ENH254" s="221"/>
      <c r="ENI254" s="221"/>
      <c r="ENJ254" s="221"/>
      <c r="ENK254" s="221"/>
      <c r="ENL254" s="221"/>
      <c r="ENM254" s="221"/>
      <c r="ENN254" s="221"/>
      <c r="ENO254" s="221"/>
      <c r="ENP254" s="221"/>
      <c r="ENQ254" s="221"/>
      <c r="ENR254" s="221"/>
      <c r="ENS254" s="221"/>
      <c r="ENT254" s="221"/>
      <c r="ENU254" s="221"/>
      <c r="ENV254" s="221"/>
      <c r="ENW254" s="221"/>
      <c r="ENX254" s="221"/>
      <c r="ENY254" s="221"/>
      <c r="ENZ254" s="221"/>
      <c r="EOA254" s="221"/>
      <c r="EOB254" s="221"/>
      <c r="EOC254" s="221"/>
      <c r="EOD254" s="221"/>
      <c r="EOE254" s="221"/>
      <c r="EOF254" s="221"/>
      <c r="EOG254" s="221"/>
      <c r="EOH254" s="221"/>
      <c r="EOI254" s="221"/>
      <c r="EOJ254" s="221"/>
      <c r="EOK254" s="221"/>
      <c r="EOL254" s="221"/>
      <c r="EOM254" s="221"/>
      <c r="EON254" s="221"/>
      <c r="EOO254" s="221"/>
      <c r="EOP254" s="221"/>
      <c r="EOQ254" s="221"/>
      <c r="EOR254" s="221"/>
      <c r="EOS254" s="221"/>
      <c r="EOT254" s="221"/>
      <c r="EOU254" s="221"/>
      <c r="EOV254" s="221"/>
      <c r="EOW254" s="221"/>
      <c r="EOX254" s="221"/>
      <c r="EOY254" s="221"/>
      <c r="EOZ254" s="221"/>
      <c r="EPA254" s="221"/>
      <c r="EPB254" s="221"/>
      <c r="EPC254" s="221"/>
      <c r="EPD254" s="221"/>
      <c r="EPE254" s="221"/>
      <c r="EPF254" s="221"/>
      <c r="EPG254" s="221"/>
      <c r="EPH254" s="221"/>
      <c r="EPI254" s="221"/>
      <c r="EPJ254" s="221"/>
      <c r="EPK254" s="221"/>
      <c r="EPL254" s="221"/>
      <c r="EPM254" s="221"/>
      <c r="EPN254" s="221"/>
      <c r="EPO254" s="221"/>
      <c r="EPP254" s="221"/>
      <c r="EPQ254" s="221"/>
      <c r="EPR254" s="221"/>
      <c r="EPS254" s="221"/>
      <c r="EPT254" s="221"/>
      <c r="EPU254" s="221"/>
      <c r="EPV254" s="221"/>
      <c r="EPW254" s="221"/>
      <c r="EPX254" s="221"/>
      <c r="EPY254" s="221"/>
      <c r="EPZ254" s="221"/>
      <c r="EQA254" s="221"/>
      <c r="EQB254" s="221"/>
      <c r="EQC254" s="221"/>
      <c r="EQD254" s="221"/>
      <c r="EQE254" s="221"/>
      <c r="EQF254" s="221"/>
      <c r="EQG254" s="221"/>
      <c r="EQH254" s="221"/>
      <c r="EQI254" s="221"/>
      <c r="EQJ254" s="221"/>
      <c r="EQK254" s="221"/>
      <c r="EQL254" s="221"/>
      <c r="EQM254" s="221"/>
      <c r="EQN254" s="221"/>
      <c r="EQO254" s="221"/>
      <c r="EQP254" s="221"/>
      <c r="EQQ254" s="221"/>
      <c r="EQR254" s="221"/>
      <c r="EQS254" s="221"/>
      <c r="EQT254" s="221"/>
      <c r="EQU254" s="221"/>
      <c r="EQV254" s="221"/>
      <c r="EQW254" s="221"/>
      <c r="EQX254" s="221"/>
      <c r="EQY254" s="221"/>
      <c r="EQZ254" s="221"/>
      <c r="ERA254" s="221"/>
      <c r="ERB254" s="221"/>
      <c r="ERC254" s="221"/>
      <c r="ERD254" s="221"/>
      <c r="ERE254" s="221"/>
      <c r="ERF254" s="221"/>
      <c r="ERG254" s="221"/>
      <c r="ERH254" s="221"/>
      <c r="ERI254" s="221"/>
      <c r="ERJ254" s="221"/>
      <c r="ERK254" s="221"/>
      <c r="ERL254" s="221"/>
      <c r="ERM254" s="221"/>
      <c r="ERN254" s="221"/>
      <c r="ERO254" s="221"/>
      <c r="ERP254" s="221"/>
      <c r="ERQ254" s="221"/>
      <c r="ERR254" s="221"/>
      <c r="ERS254" s="221"/>
      <c r="ERT254" s="221"/>
      <c r="ERU254" s="221"/>
      <c r="ERV254" s="221"/>
      <c r="ERW254" s="221"/>
      <c r="ERX254" s="221"/>
      <c r="ERY254" s="221"/>
      <c r="ERZ254" s="221"/>
      <c r="ESA254" s="221"/>
      <c r="ESB254" s="221"/>
      <c r="ESC254" s="221"/>
      <c r="ESD254" s="221"/>
      <c r="ESE254" s="221"/>
      <c r="ESF254" s="221"/>
      <c r="ESG254" s="221"/>
      <c r="ESH254" s="221"/>
      <c r="ESI254" s="221"/>
      <c r="ESJ254" s="221"/>
      <c r="ESK254" s="221"/>
      <c r="ESL254" s="221"/>
      <c r="ESM254" s="221"/>
      <c r="ESN254" s="221"/>
      <c r="ESO254" s="221"/>
      <c r="ESP254" s="221"/>
      <c r="ESQ254" s="221"/>
      <c r="ESR254" s="221"/>
      <c r="ESS254" s="221"/>
      <c r="EST254" s="221"/>
      <c r="ESU254" s="221"/>
      <c r="ESV254" s="221"/>
      <c r="ESW254" s="221"/>
      <c r="ESX254" s="221"/>
      <c r="ESY254" s="221"/>
      <c r="ESZ254" s="221"/>
      <c r="ETA254" s="221"/>
      <c r="ETB254" s="221"/>
      <c r="ETC254" s="221"/>
      <c r="ETD254" s="221"/>
      <c r="ETE254" s="221"/>
      <c r="ETF254" s="221"/>
      <c r="ETG254" s="221"/>
      <c r="ETH254" s="221"/>
      <c r="ETI254" s="221"/>
      <c r="ETJ254" s="221"/>
      <c r="ETK254" s="221"/>
      <c r="ETL254" s="221"/>
      <c r="ETM254" s="221"/>
      <c r="ETN254" s="221"/>
      <c r="ETO254" s="221"/>
      <c r="ETP254" s="221"/>
      <c r="ETQ254" s="221"/>
      <c r="ETR254" s="221"/>
      <c r="ETS254" s="221"/>
      <c r="ETT254" s="221"/>
      <c r="ETU254" s="221"/>
      <c r="ETV254" s="221"/>
      <c r="ETW254" s="221"/>
      <c r="ETX254" s="221"/>
      <c r="ETY254" s="221"/>
      <c r="ETZ254" s="221"/>
      <c r="EUA254" s="221"/>
      <c r="EUB254" s="221"/>
      <c r="EUC254" s="221"/>
      <c r="EUD254" s="221"/>
      <c r="EUE254" s="221"/>
      <c r="EUF254" s="221"/>
      <c r="EUG254" s="221"/>
      <c r="EUH254" s="221"/>
      <c r="EUI254" s="221"/>
      <c r="EUJ254" s="221"/>
      <c r="EUK254" s="221"/>
      <c r="EUL254" s="221"/>
      <c r="EUM254" s="221"/>
      <c r="EUN254" s="221"/>
      <c r="EUO254" s="221"/>
      <c r="EUP254" s="221"/>
      <c r="EUQ254" s="221"/>
      <c r="EUR254" s="221"/>
      <c r="EUS254" s="221"/>
      <c r="EUT254" s="221"/>
      <c r="EUU254" s="221"/>
      <c r="EUV254" s="221"/>
      <c r="EUW254" s="221"/>
      <c r="EUX254" s="221"/>
      <c r="EUY254" s="221"/>
      <c r="EUZ254" s="221"/>
      <c r="EVA254" s="221"/>
      <c r="EVB254" s="221"/>
      <c r="EVC254" s="221"/>
      <c r="EVD254" s="221"/>
      <c r="EVE254" s="221"/>
      <c r="EVF254" s="221"/>
      <c r="EVG254" s="221"/>
      <c r="EVH254" s="221"/>
      <c r="EVI254" s="221"/>
      <c r="EVJ254" s="221"/>
      <c r="EVK254" s="221"/>
      <c r="EVL254" s="221"/>
      <c r="EVM254" s="221"/>
      <c r="EVN254" s="221"/>
      <c r="EVO254" s="221"/>
      <c r="EVP254" s="221"/>
      <c r="EVQ254" s="221"/>
      <c r="EVR254" s="221"/>
      <c r="EVS254" s="221"/>
      <c r="EVT254" s="221"/>
      <c r="EVU254" s="221"/>
      <c r="EVV254" s="221"/>
      <c r="EVW254" s="221"/>
      <c r="EVX254" s="221"/>
      <c r="EVY254" s="221"/>
      <c r="EVZ254" s="221"/>
      <c r="EWA254" s="221"/>
      <c r="EWB254" s="221"/>
      <c r="EWC254" s="221"/>
      <c r="EWD254" s="221"/>
      <c r="EWE254" s="221"/>
      <c r="EWF254" s="221"/>
      <c r="EWG254" s="221"/>
      <c r="EWH254" s="221"/>
      <c r="EWI254" s="221"/>
      <c r="EWJ254" s="221"/>
      <c r="EWK254" s="221"/>
      <c r="EWL254" s="221"/>
      <c r="EWM254" s="221"/>
      <c r="EWN254" s="221"/>
      <c r="EWO254" s="221"/>
      <c r="EWP254" s="221"/>
      <c r="EWQ254" s="221"/>
      <c r="EWR254" s="221"/>
      <c r="EWS254" s="221"/>
      <c r="EWT254" s="221"/>
      <c r="EWU254" s="221"/>
      <c r="EWV254" s="221"/>
      <c r="EWW254" s="221"/>
      <c r="EWX254" s="221"/>
      <c r="EWY254" s="221"/>
      <c r="EWZ254" s="221"/>
      <c r="EXA254" s="221"/>
      <c r="EXB254" s="221"/>
      <c r="EXC254" s="221"/>
      <c r="EXD254" s="221"/>
      <c r="EXE254" s="221"/>
      <c r="EXF254" s="221"/>
      <c r="EXG254" s="221"/>
      <c r="EXH254" s="221"/>
      <c r="EXI254" s="221"/>
      <c r="EXJ254" s="221"/>
      <c r="EXK254" s="221"/>
      <c r="EXL254" s="221"/>
      <c r="EXM254" s="221"/>
      <c r="EXN254" s="221"/>
      <c r="EXO254" s="221"/>
      <c r="EXP254" s="221"/>
      <c r="EXQ254" s="221"/>
      <c r="EXR254" s="221"/>
      <c r="EXS254" s="221"/>
      <c r="EXT254" s="221"/>
      <c r="EXU254" s="221"/>
      <c r="EXV254" s="221"/>
      <c r="EXW254" s="221"/>
      <c r="EXX254" s="221"/>
      <c r="EXY254" s="221"/>
      <c r="EXZ254" s="221"/>
      <c r="EYA254" s="221"/>
      <c r="EYB254" s="221"/>
      <c r="EYC254" s="221"/>
      <c r="EYD254" s="221"/>
      <c r="EYE254" s="221"/>
      <c r="EYF254" s="221"/>
      <c r="EYG254" s="221"/>
      <c r="EYH254" s="221"/>
      <c r="EYI254" s="221"/>
      <c r="EYJ254" s="221"/>
      <c r="EYK254" s="221"/>
      <c r="EYL254" s="221"/>
      <c r="EYM254" s="221"/>
      <c r="EYN254" s="221"/>
      <c r="EYO254" s="221"/>
      <c r="EYP254" s="221"/>
      <c r="EYQ254" s="221"/>
      <c r="EYR254" s="221"/>
      <c r="EYS254" s="221"/>
      <c r="EYT254" s="221"/>
      <c r="EYU254" s="221"/>
      <c r="EYV254" s="221"/>
      <c r="EYW254" s="221"/>
      <c r="EYX254" s="221"/>
      <c r="EYY254" s="221"/>
      <c r="EYZ254" s="221"/>
      <c r="EZA254" s="221"/>
      <c r="EZB254" s="221"/>
      <c r="EZC254" s="221"/>
      <c r="EZD254" s="221"/>
      <c r="EZE254" s="221"/>
      <c r="EZF254" s="221"/>
      <c r="EZG254" s="221"/>
      <c r="EZH254" s="221"/>
      <c r="EZI254" s="221"/>
      <c r="EZJ254" s="221"/>
      <c r="EZK254" s="221"/>
      <c r="EZL254" s="221"/>
      <c r="EZM254" s="221"/>
      <c r="EZN254" s="221"/>
      <c r="EZO254" s="221"/>
      <c r="EZP254" s="221"/>
      <c r="EZQ254" s="221"/>
      <c r="EZR254" s="221"/>
      <c r="EZS254" s="221"/>
      <c r="EZT254" s="221"/>
      <c r="EZU254" s="221"/>
      <c r="EZV254" s="221"/>
      <c r="EZW254" s="221"/>
      <c r="EZX254" s="221"/>
      <c r="EZY254" s="221"/>
      <c r="EZZ254" s="221"/>
      <c r="FAA254" s="221"/>
      <c r="FAB254" s="221"/>
      <c r="FAC254" s="221"/>
      <c r="FAD254" s="221"/>
      <c r="FAE254" s="221"/>
      <c r="FAF254" s="221"/>
      <c r="FAG254" s="221"/>
      <c r="FAH254" s="221"/>
      <c r="FAI254" s="221"/>
      <c r="FAJ254" s="221"/>
      <c r="FAK254" s="221"/>
      <c r="FAL254" s="221"/>
      <c r="FAM254" s="221"/>
      <c r="FAN254" s="221"/>
      <c r="FAO254" s="221"/>
      <c r="FAP254" s="221"/>
      <c r="FAQ254" s="221"/>
      <c r="FAR254" s="221"/>
      <c r="FAS254" s="221"/>
      <c r="FAT254" s="221"/>
      <c r="FAU254" s="221"/>
      <c r="FAV254" s="221"/>
      <c r="FAW254" s="221"/>
      <c r="FAX254" s="221"/>
      <c r="FAY254" s="221"/>
      <c r="FAZ254" s="221"/>
      <c r="FBA254" s="221"/>
      <c r="FBB254" s="221"/>
      <c r="FBC254" s="221"/>
      <c r="FBD254" s="221"/>
      <c r="FBE254" s="221"/>
      <c r="FBF254" s="221"/>
      <c r="FBG254" s="221"/>
      <c r="FBH254" s="221"/>
      <c r="FBI254" s="221"/>
      <c r="FBJ254" s="221"/>
      <c r="FBK254" s="221"/>
      <c r="FBL254" s="221"/>
      <c r="FBM254" s="221"/>
      <c r="FBN254" s="221"/>
      <c r="FBO254" s="221"/>
      <c r="FBP254" s="221"/>
      <c r="FBQ254" s="221"/>
      <c r="FBR254" s="221"/>
      <c r="FBS254" s="221"/>
      <c r="FBT254" s="221"/>
      <c r="FBU254" s="221"/>
      <c r="FBV254" s="221"/>
      <c r="FBW254" s="221"/>
      <c r="FBX254" s="221"/>
      <c r="FBY254" s="221"/>
      <c r="FBZ254" s="221"/>
      <c r="FCA254" s="221"/>
      <c r="FCB254" s="221"/>
      <c r="FCC254" s="221"/>
      <c r="FCD254" s="221"/>
      <c r="FCE254" s="221"/>
      <c r="FCF254" s="221"/>
      <c r="FCG254" s="221"/>
      <c r="FCH254" s="221"/>
      <c r="FCI254" s="221"/>
      <c r="FCJ254" s="221"/>
      <c r="FCK254" s="221"/>
      <c r="FCL254" s="221"/>
      <c r="FCM254" s="221"/>
      <c r="FCN254" s="221"/>
      <c r="FCO254" s="221"/>
      <c r="FCP254" s="221"/>
      <c r="FCQ254" s="221"/>
      <c r="FCR254" s="221"/>
      <c r="FCS254" s="221"/>
      <c r="FCT254" s="221"/>
      <c r="FCU254" s="221"/>
      <c r="FCV254" s="221"/>
      <c r="FCW254" s="221"/>
      <c r="FCX254" s="221"/>
      <c r="FCY254" s="221"/>
      <c r="FCZ254" s="221"/>
      <c r="FDA254" s="221"/>
      <c r="FDB254" s="221"/>
      <c r="FDC254" s="221"/>
      <c r="FDD254" s="221"/>
      <c r="FDE254" s="221"/>
      <c r="FDF254" s="221"/>
      <c r="FDG254" s="221"/>
      <c r="FDH254" s="221"/>
      <c r="FDI254" s="221"/>
      <c r="FDJ254" s="221"/>
      <c r="FDK254" s="221"/>
      <c r="FDL254" s="221"/>
      <c r="FDM254" s="221"/>
      <c r="FDN254" s="221"/>
      <c r="FDO254" s="221"/>
      <c r="FDP254" s="221"/>
      <c r="FDQ254" s="221"/>
      <c r="FDR254" s="221"/>
      <c r="FDS254" s="221"/>
      <c r="FDT254" s="221"/>
      <c r="FDU254" s="221"/>
      <c r="FDV254" s="221"/>
      <c r="FDW254" s="221"/>
      <c r="FDX254" s="221"/>
      <c r="FDY254" s="221"/>
      <c r="FDZ254" s="221"/>
      <c r="FEA254" s="221"/>
      <c r="FEB254" s="221"/>
      <c r="FEC254" s="221"/>
      <c r="FED254" s="221"/>
      <c r="FEE254" s="221"/>
      <c r="FEF254" s="221"/>
      <c r="FEG254" s="221"/>
      <c r="FEH254" s="221"/>
      <c r="FEI254" s="221"/>
      <c r="FEJ254" s="221"/>
      <c r="FEK254" s="221"/>
      <c r="FEL254" s="221"/>
      <c r="FEM254" s="221"/>
      <c r="FEN254" s="221"/>
      <c r="FEO254" s="221"/>
      <c r="FEP254" s="221"/>
      <c r="FEQ254" s="221"/>
      <c r="FER254" s="221"/>
      <c r="FES254" s="221"/>
      <c r="FET254" s="221"/>
      <c r="FEU254" s="221"/>
      <c r="FEV254" s="221"/>
      <c r="FEW254" s="221"/>
      <c r="FEX254" s="221"/>
      <c r="FEY254" s="221"/>
      <c r="FEZ254" s="221"/>
      <c r="FFA254" s="221"/>
      <c r="FFB254" s="221"/>
      <c r="FFC254" s="221"/>
      <c r="FFD254" s="221"/>
      <c r="FFE254" s="221"/>
      <c r="FFF254" s="221"/>
      <c r="FFG254" s="221"/>
      <c r="FFH254" s="221"/>
      <c r="FFI254" s="221"/>
      <c r="FFJ254" s="221"/>
      <c r="FFK254" s="221"/>
      <c r="FFL254" s="221"/>
      <c r="FFM254" s="221"/>
      <c r="FFN254" s="221"/>
      <c r="FFO254" s="221"/>
      <c r="FFP254" s="221"/>
      <c r="FFQ254" s="221"/>
      <c r="FFR254" s="221"/>
      <c r="FFS254" s="221"/>
      <c r="FFT254" s="221"/>
      <c r="FFU254" s="221"/>
      <c r="FFV254" s="221"/>
      <c r="FFW254" s="221"/>
      <c r="FFX254" s="221"/>
      <c r="FFY254" s="221"/>
      <c r="FFZ254" s="221"/>
      <c r="FGA254" s="221"/>
      <c r="FGB254" s="221"/>
      <c r="FGC254" s="221"/>
      <c r="FGD254" s="221"/>
      <c r="FGE254" s="221"/>
      <c r="FGF254" s="221"/>
      <c r="FGG254" s="221"/>
      <c r="FGH254" s="221"/>
      <c r="FGI254" s="221"/>
      <c r="FGJ254" s="221"/>
      <c r="FGK254" s="221"/>
      <c r="FGL254" s="221"/>
      <c r="FGM254" s="221"/>
      <c r="FGN254" s="221"/>
      <c r="FGO254" s="221"/>
      <c r="FGP254" s="221"/>
      <c r="FGQ254" s="221"/>
      <c r="FGR254" s="221"/>
      <c r="FGS254" s="221"/>
      <c r="FGT254" s="221"/>
      <c r="FGU254" s="221"/>
      <c r="FGV254" s="221"/>
      <c r="FGW254" s="221"/>
      <c r="FGX254" s="221"/>
      <c r="FGY254" s="221"/>
      <c r="FGZ254" s="221"/>
      <c r="FHA254" s="221"/>
      <c r="FHB254" s="221"/>
      <c r="FHC254" s="221"/>
      <c r="FHD254" s="221"/>
      <c r="FHE254" s="221"/>
      <c r="FHF254" s="221"/>
      <c r="FHG254" s="221"/>
      <c r="FHH254" s="221"/>
      <c r="FHI254" s="221"/>
      <c r="FHJ254" s="221"/>
      <c r="FHK254" s="221"/>
      <c r="FHL254" s="221"/>
      <c r="FHM254" s="221"/>
      <c r="FHN254" s="221"/>
      <c r="FHO254" s="221"/>
      <c r="FHP254" s="221"/>
      <c r="FHQ254" s="221"/>
      <c r="FHR254" s="221"/>
      <c r="FHS254" s="221"/>
      <c r="FHT254" s="221"/>
      <c r="FHU254" s="221"/>
      <c r="FHV254" s="221"/>
      <c r="FHW254" s="221"/>
      <c r="FHX254" s="221"/>
      <c r="FHY254" s="221"/>
      <c r="FHZ254" s="221"/>
      <c r="FIA254" s="221"/>
      <c r="FIB254" s="221"/>
      <c r="FIC254" s="221"/>
      <c r="FID254" s="221"/>
      <c r="FIE254" s="221"/>
      <c r="FIF254" s="221"/>
      <c r="FIG254" s="221"/>
      <c r="FIH254" s="221"/>
      <c r="FII254" s="221"/>
      <c r="FIJ254" s="221"/>
      <c r="FIK254" s="221"/>
      <c r="FIL254" s="221"/>
      <c r="FIM254" s="221"/>
      <c r="FIN254" s="221"/>
      <c r="FIO254" s="221"/>
      <c r="FIP254" s="221"/>
      <c r="FIQ254" s="221"/>
      <c r="FIR254" s="221"/>
      <c r="FIS254" s="221"/>
      <c r="FIT254" s="221"/>
      <c r="FIU254" s="221"/>
      <c r="FIV254" s="221"/>
      <c r="FIW254" s="221"/>
      <c r="FIX254" s="221"/>
      <c r="FIY254" s="221"/>
      <c r="FIZ254" s="221"/>
      <c r="FJA254" s="221"/>
      <c r="FJB254" s="221"/>
      <c r="FJC254" s="221"/>
      <c r="FJD254" s="221"/>
      <c r="FJE254" s="221"/>
      <c r="FJF254" s="221"/>
      <c r="FJG254" s="221"/>
      <c r="FJH254" s="221"/>
      <c r="FJI254" s="221"/>
      <c r="FJJ254" s="221"/>
      <c r="FJK254" s="221"/>
      <c r="FJL254" s="221"/>
      <c r="FJM254" s="221"/>
      <c r="FJN254" s="221"/>
      <c r="FJO254" s="221"/>
      <c r="FJP254" s="221"/>
      <c r="FJQ254" s="221"/>
      <c r="FJR254" s="221"/>
      <c r="FJS254" s="221"/>
      <c r="FJT254" s="221"/>
      <c r="FJU254" s="221"/>
      <c r="FJV254" s="221"/>
      <c r="FJW254" s="221"/>
      <c r="FJX254" s="221"/>
      <c r="FJY254" s="221"/>
      <c r="FJZ254" s="221"/>
      <c r="FKA254" s="221"/>
      <c r="FKB254" s="221"/>
      <c r="FKC254" s="221"/>
      <c r="FKD254" s="221"/>
      <c r="FKE254" s="221"/>
      <c r="FKF254" s="221"/>
      <c r="FKG254" s="221"/>
      <c r="FKH254" s="221"/>
      <c r="FKI254" s="221"/>
      <c r="FKJ254" s="221"/>
      <c r="FKK254" s="221"/>
      <c r="FKL254" s="221"/>
      <c r="FKM254" s="221"/>
      <c r="FKN254" s="221"/>
      <c r="FKO254" s="221"/>
      <c r="FKP254" s="221"/>
      <c r="FKQ254" s="221"/>
      <c r="FKR254" s="221"/>
      <c r="FKS254" s="221"/>
      <c r="FKT254" s="221"/>
      <c r="FKU254" s="221"/>
      <c r="FKV254" s="221"/>
      <c r="FKW254" s="221"/>
      <c r="FKX254" s="221"/>
      <c r="FKY254" s="221"/>
      <c r="FKZ254" s="221"/>
      <c r="FLA254" s="221"/>
      <c r="FLB254" s="221"/>
      <c r="FLC254" s="221"/>
      <c r="FLD254" s="221"/>
      <c r="FLE254" s="221"/>
      <c r="FLF254" s="221"/>
      <c r="FLG254" s="221"/>
      <c r="FLH254" s="221"/>
      <c r="FLI254" s="221"/>
      <c r="FLJ254" s="221"/>
      <c r="FLK254" s="221"/>
      <c r="FLL254" s="221"/>
      <c r="FLM254" s="221"/>
      <c r="FLN254" s="221"/>
      <c r="FLO254" s="221"/>
      <c r="FLP254" s="221"/>
      <c r="FLQ254" s="221"/>
      <c r="FLR254" s="221"/>
      <c r="FLS254" s="221"/>
      <c r="FLT254" s="221"/>
      <c r="FLU254" s="221"/>
      <c r="FLV254" s="221"/>
      <c r="FLW254" s="221"/>
      <c r="FLX254" s="221"/>
      <c r="FLY254" s="221"/>
      <c r="FLZ254" s="221"/>
      <c r="FMA254" s="221"/>
      <c r="FMB254" s="221"/>
      <c r="FMC254" s="221"/>
      <c r="FMD254" s="221"/>
      <c r="FME254" s="221"/>
      <c r="FMF254" s="221"/>
      <c r="FMG254" s="221"/>
      <c r="FMH254" s="221"/>
      <c r="FMI254" s="221"/>
      <c r="FMJ254" s="221"/>
      <c r="FMK254" s="221"/>
      <c r="FML254" s="221"/>
      <c r="FMM254" s="221"/>
      <c r="FMN254" s="221"/>
      <c r="FMO254" s="221"/>
      <c r="FMP254" s="221"/>
      <c r="FMQ254" s="221"/>
      <c r="FMR254" s="221"/>
      <c r="FMS254" s="221"/>
      <c r="FMT254" s="221"/>
      <c r="FMU254" s="221"/>
      <c r="FMV254" s="221"/>
      <c r="FMW254" s="221"/>
      <c r="FMX254" s="221"/>
      <c r="FMY254" s="221"/>
      <c r="FMZ254" s="221"/>
      <c r="FNA254" s="221"/>
      <c r="FNB254" s="221"/>
      <c r="FNC254" s="221"/>
      <c r="FND254" s="221"/>
      <c r="FNE254" s="221"/>
      <c r="FNF254" s="221"/>
      <c r="FNG254" s="221"/>
      <c r="FNH254" s="221"/>
      <c r="FNI254" s="221"/>
      <c r="FNJ254" s="221"/>
      <c r="FNK254" s="221"/>
      <c r="FNL254" s="221"/>
      <c r="FNM254" s="221"/>
      <c r="FNN254" s="221"/>
      <c r="FNO254" s="221"/>
      <c r="FNP254" s="221"/>
      <c r="FNQ254" s="221"/>
      <c r="FNR254" s="221"/>
      <c r="FNS254" s="221"/>
      <c r="FNT254" s="221"/>
      <c r="FNU254" s="221"/>
      <c r="FNV254" s="221"/>
      <c r="FNW254" s="221"/>
      <c r="FNX254" s="221"/>
      <c r="FNY254" s="221"/>
      <c r="FNZ254" s="221"/>
      <c r="FOA254" s="221"/>
      <c r="FOB254" s="221"/>
      <c r="FOC254" s="221"/>
      <c r="FOD254" s="221"/>
      <c r="FOE254" s="221"/>
      <c r="FOF254" s="221"/>
      <c r="FOG254" s="221"/>
      <c r="FOH254" s="221"/>
      <c r="FOI254" s="221"/>
      <c r="FOJ254" s="221"/>
      <c r="FOK254" s="221"/>
      <c r="FOL254" s="221"/>
      <c r="FOM254" s="221"/>
      <c r="FON254" s="221"/>
      <c r="FOO254" s="221"/>
      <c r="FOP254" s="221"/>
      <c r="FOQ254" s="221"/>
      <c r="FOR254" s="221"/>
      <c r="FOS254" s="221"/>
      <c r="FOT254" s="221"/>
      <c r="FOU254" s="221"/>
      <c r="FOV254" s="221"/>
      <c r="FOW254" s="221"/>
      <c r="FOX254" s="221"/>
      <c r="FOY254" s="221"/>
      <c r="FOZ254" s="221"/>
      <c r="FPA254" s="221"/>
      <c r="FPB254" s="221"/>
      <c r="FPC254" s="221"/>
      <c r="FPD254" s="221"/>
      <c r="FPE254" s="221"/>
      <c r="FPF254" s="221"/>
      <c r="FPG254" s="221"/>
      <c r="FPH254" s="221"/>
      <c r="FPI254" s="221"/>
      <c r="FPJ254" s="221"/>
      <c r="FPK254" s="221"/>
      <c r="FPL254" s="221"/>
      <c r="FPM254" s="221"/>
      <c r="FPN254" s="221"/>
      <c r="FPO254" s="221"/>
      <c r="FPP254" s="221"/>
      <c r="FPQ254" s="221"/>
      <c r="FPR254" s="221"/>
      <c r="FPS254" s="221"/>
      <c r="FPT254" s="221"/>
      <c r="FPU254" s="221"/>
      <c r="FPV254" s="221"/>
      <c r="FPW254" s="221"/>
      <c r="FPX254" s="221"/>
      <c r="FPY254" s="221"/>
      <c r="FPZ254" s="221"/>
      <c r="FQA254" s="221"/>
      <c r="FQB254" s="221"/>
      <c r="FQC254" s="221"/>
      <c r="FQD254" s="221"/>
      <c r="FQE254" s="221"/>
      <c r="FQF254" s="221"/>
      <c r="FQG254" s="221"/>
      <c r="FQH254" s="221"/>
      <c r="FQI254" s="221"/>
      <c r="FQJ254" s="221"/>
      <c r="FQK254" s="221"/>
      <c r="FQL254" s="221"/>
      <c r="FQM254" s="221"/>
      <c r="FQN254" s="221"/>
      <c r="FQO254" s="221"/>
      <c r="FQP254" s="221"/>
      <c r="FQQ254" s="221"/>
      <c r="FQR254" s="221"/>
      <c r="FQS254" s="221"/>
      <c r="FQT254" s="221"/>
      <c r="FQU254" s="221"/>
      <c r="FQV254" s="221"/>
      <c r="FQW254" s="221"/>
      <c r="FQX254" s="221"/>
      <c r="FQY254" s="221"/>
      <c r="FQZ254" s="221"/>
      <c r="FRA254" s="221"/>
      <c r="FRB254" s="221"/>
      <c r="FRC254" s="221"/>
      <c r="FRD254" s="221"/>
      <c r="FRE254" s="221"/>
      <c r="FRF254" s="221"/>
      <c r="FRG254" s="221"/>
      <c r="FRH254" s="221"/>
      <c r="FRI254" s="221"/>
      <c r="FRJ254" s="221"/>
      <c r="FRK254" s="221"/>
      <c r="FRL254" s="221"/>
      <c r="FRM254" s="221"/>
      <c r="FRN254" s="221"/>
      <c r="FRO254" s="221"/>
      <c r="FRP254" s="221"/>
      <c r="FRQ254" s="221"/>
      <c r="FRR254" s="221"/>
      <c r="FRS254" s="221"/>
      <c r="FRT254" s="221"/>
      <c r="FRU254" s="221"/>
      <c r="FRV254" s="221"/>
      <c r="FRW254" s="221"/>
      <c r="FRX254" s="221"/>
      <c r="FRY254" s="221"/>
      <c r="FRZ254" s="221"/>
      <c r="FSA254" s="221"/>
      <c r="FSB254" s="221"/>
      <c r="FSC254" s="221"/>
      <c r="FSD254" s="221"/>
      <c r="FSE254" s="221"/>
      <c r="FSF254" s="221"/>
      <c r="FSG254" s="221"/>
      <c r="FSH254" s="221"/>
      <c r="FSI254" s="221"/>
      <c r="FSJ254" s="221"/>
      <c r="FSK254" s="221"/>
      <c r="FSL254" s="221"/>
      <c r="FSM254" s="221"/>
      <c r="FSN254" s="221"/>
      <c r="FSO254" s="221"/>
      <c r="FSP254" s="221"/>
      <c r="FSQ254" s="221"/>
      <c r="FSR254" s="221"/>
      <c r="FSS254" s="221"/>
      <c r="FST254" s="221"/>
      <c r="FSU254" s="221"/>
      <c r="FSV254" s="221"/>
      <c r="FSW254" s="221"/>
      <c r="FSX254" s="221"/>
      <c r="FSY254" s="221"/>
      <c r="FSZ254" s="221"/>
      <c r="FTA254" s="221"/>
      <c r="FTB254" s="221"/>
      <c r="FTC254" s="221"/>
      <c r="FTD254" s="221"/>
      <c r="FTE254" s="221"/>
      <c r="FTF254" s="221"/>
      <c r="FTG254" s="221"/>
      <c r="FTH254" s="221"/>
      <c r="FTI254" s="221"/>
      <c r="FTJ254" s="221"/>
      <c r="FTK254" s="221"/>
      <c r="FTL254" s="221"/>
      <c r="FTM254" s="221"/>
      <c r="FTN254" s="221"/>
      <c r="FTO254" s="221"/>
      <c r="FTP254" s="221"/>
      <c r="FTQ254" s="221"/>
      <c r="FTR254" s="221"/>
      <c r="FTS254" s="221"/>
      <c r="FTT254" s="221"/>
      <c r="FTU254" s="221"/>
      <c r="FTV254" s="221"/>
      <c r="FTW254" s="221"/>
      <c r="FTX254" s="221"/>
      <c r="FTY254" s="221"/>
      <c r="FTZ254" s="221"/>
      <c r="FUA254" s="221"/>
      <c r="FUB254" s="221"/>
      <c r="FUC254" s="221"/>
      <c r="FUD254" s="221"/>
      <c r="FUE254" s="221"/>
      <c r="FUF254" s="221"/>
      <c r="FUG254" s="221"/>
      <c r="FUH254" s="221"/>
      <c r="FUI254" s="221"/>
      <c r="FUJ254" s="221"/>
      <c r="FUK254" s="221"/>
      <c r="FUL254" s="221"/>
      <c r="FUM254" s="221"/>
      <c r="FUN254" s="221"/>
      <c r="FUO254" s="221"/>
      <c r="FUP254" s="221"/>
      <c r="FUQ254" s="221"/>
      <c r="FUR254" s="221"/>
      <c r="FUS254" s="221"/>
      <c r="FUT254" s="221"/>
      <c r="FUU254" s="221"/>
      <c r="FUV254" s="221"/>
      <c r="FUW254" s="221"/>
      <c r="FUX254" s="221"/>
      <c r="FUY254" s="221"/>
      <c r="FUZ254" s="221"/>
      <c r="FVA254" s="221"/>
      <c r="FVB254" s="221"/>
      <c r="FVC254" s="221"/>
      <c r="FVD254" s="221"/>
      <c r="FVE254" s="221"/>
      <c r="FVF254" s="221"/>
      <c r="FVG254" s="221"/>
      <c r="FVH254" s="221"/>
      <c r="FVI254" s="221"/>
      <c r="FVJ254" s="221"/>
      <c r="FVK254" s="221"/>
      <c r="FVL254" s="221"/>
      <c r="FVM254" s="221"/>
      <c r="FVN254" s="221"/>
      <c r="FVO254" s="221"/>
      <c r="FVP254" s="221"/>
      <c r="FVQ254" s="221"/>
      <c r="FVR254" s="221"/>
      <c r="FVS254" s="221"/>
      <c r="FVT254" s="221"/>
      <c r="FVU254" s="221"/>
      <c r="FVV254" s="221"/>
      <c r="FVW254" s="221"/>
      <c r="FVX254" s="221"/>
      <c r="FVY254" s="221"/>
      <c r="FVZ254" s="221"/>
      <c r="FWA254" s="221"/>
      <c r="FWB254" s="221"/>
      <c r="FWC254" s="221"/>
      <c r="FWD254" s="221"/>
      <c r="FWE254" s="221"/>
      <c r="FWF254" s="221"/>
      <c r="FWG254" s="221"/>
      <c r="FWH254" s="221"/>
      <c r="FWI254" s="221"/>
      <c r="FWJ254" s="221"/>
      <c r="FWK254" s="221"/>
      <c r="FWL254" s="221"/>
      <c r="FWM254" s="221"/>
      <c r="FWN254" s="221"/>
      <c r="FWO254" s="221"/>
      <c r="FWP254" s="221"/>
      <c r="FWQ254" s="221"/>
      <c r="FWR254" s="221"/>
      <c r="FWS254" s="221"/>
      <c r="FWT254" s="221"/>
      <c r="FWU254" s="221"/>
      <c r="FWV254" s="221"/>
      <c r="FWW254" s="221"/>
      <c r="FWX254" s="221"/>
      <c r="FWY254" s="221"/>
      <c r="FWZ254" s="221"/>
      <c r="FXA254" s="221"/>
      <c r="FXB254" s="221"/>
      <c r="FXC254" s="221"/>
      <c r="FXD254" s="221"/>
      <c r="FXE254" s="221"/>
      <c r="FXF254" s="221"/>
      <c r="FXG254" s="221"/>
      <c r="FXH254" s="221"/>
      <c r="FXI254" s="221"/>
      <c r="FXJ254" s="221"/>
      <c r="FXK254" s="221"/>
      <c r="FXL254" s="221"/>
      <c r="FXM254" s="221"/>
      <c r="FXN254" s="221"/>
      <c r="FXO254" s="221"/>
      <c r="FXP254" s="221"/>
      <c r="FXQ254" s="221"/>
      <c r="FXR254" s="221"/>
      <c r="FXS254" s="221"/>
      <c r="FXT254" s="221"/>
      <c r="FXU254" s="221"/>
      <c r="FXV254" s="221"/>
      <c r="FXW254" s="221"/>
      <c r="FXX254" s="221"/>
      <c r="FXY254" s="221"/>
      <c r="FXZ254" s="221"/>
      <c r="FYA254" s="221"/>
      <c r="FYB254" s="221"/>
      <c r="FYC254" s="221"/>
      <c r="FYD254" s="221"/>
      <c r="FYE254" s="221"/>
      <c r="FYF254" s="221"/>
      <c r="FYG254" s="221"/>
      <c r="FYH254" s="221"/>
      <c r="FYI254" s="221"/>
      <c r="FYJ254" s="221"/>
      <c r="FYK254" s="221"/>
      <c r="FYL254" s="221"/>
      <c r="FYM254" s="221"/>
      <c r="FYN254" s="221"/>
      <c r="FYO254" s="221"/>
      <c r="FYP254" s="221"/>
      <c r="FYQ254" s="221"/>
      <c r="FYR254" s="221"/>
      <c r="FYS254" s="221"/>
      <c r="FYT254" s="221"/>
      <c r="FYU254" s="221"/>
      <c r="FYV254" s="221"/>
      <c r="FYW254" s="221"/>
      <c r="FYX254" s="221"/>
      <c r="FYY254" s="221"/>
      <c r="FYZ254" s="221"/>
      <c r="FZA254" s="221"/>
      <c r="FZB254" s="221"/>
      <c r="FZC254" s="221"/>
      <c r="FZD254" s="221"/>
      <c r="FZE254" s="221"/>
      <c r="FZF254" s="221"/>
      <c r="FZG254" s="221"/>
      <c r="FZH254" s="221"/>
      <c r="FZI254" s="221"/>
      <c r="FZJ254" s="221"/>
      <c r="FZK254" s="221"/>
      <c r="FZL254" s="221"/>
      <c r="FZM254" s="221"/>
      <c r="FZN254" s="221"/>
      <c r="FZO254" s="221"/>
      <c r="FZP254" s="221"/>
      <c r="FZQ254" s="221"/>
      <c r="FZR254" s="221"/>
      <c r="FZS254" s="221"/>
      <c r="FZT254" s="221"/>
      <c r="FZU254" s="221"/>
      <c r="FZV254" s="221"/>
      <c r="FZW254" s="221"/>
      <c r="FZX254" s="221"/>
      <c r="FZY254" s="221"/>
      <c r="FZZ254" s="221"/>
      <c r="GAA254" s="221"/>
      <c r="GAB254" s="221"/>
      <c r="GAC254" s="221"/>
      <c r="GAD254" s="221"/>
      <c r="GAE254" s="221"/>
      <c r="GAF254" s="221"/>
      <c r="GAG254" s="221"/>
      <c r="GAH254" s="221"/>
      <c r="GAI254" s="221"/>
      <c r="GAJ254" s="221"/>
      <c r="GAK254" s="221"/>
      <c r="GAL254" s="221"/>
      <c r="GAM254" s="221"/>
      <c r="GAN254" s="221"/>
      <c r="GAO254" s="221"/>
      <c r="GAP254" s="221"/>
      <c r="GAQ254" s="221"/>
      <c r="GAR254" s="221"/>
      <c r="GAS254" s="221"/>
      <c r="GAT254" s="221"/>
      <c r="GAU254" s="221"/>
      <c r="GAV254" s="221"/>
      <c r="GAW254" s="221"/>
      <c r="GAX254" s="221"/>
      <c r="GAY254" s="221"/>
      <c r="GAZ254" s="221"/>
      <c r="GBA254" s="221"/>
      <c r="GBB254" s="221"/>
      <c r="GBC254" s="221"/>
      <c r="GBD254" s="221"/>
      <c r="GBE254" s="221"/>
      <c r="GBF254" s="221"/>
      <c r="GBG254" s="221"/>
      <c r="GBH254" s="221"/>
      <c r="GBI254" s="221"/>
      <c r="GBJ254" s="221"/>
      <c r="GBK254" s="221"/>
      <c r="GBL254" s="221"/>
      <c r="GBM254" s="221"/>
      <c r="GBN254" s="221"/>
      <c r="GBO254" s="221"/>
      <c r="GBP254" s="221"/>
      <c r="GBQ254" s="221"/>
      <c r="GBR254" s="221"/>
      <c r="GBS254" s="221"/>
      <c r="GBT254" s="221"/>
      <c r="GBU254" s="221"/>
      <c r="GBV254" s="221"/>
      <c r="GBW254" s="221"/>
      <c r="GBX254" s="221"/>
      <c r="GBY254" s="221"/>
      <c r="GBZ254" s="221"/>
      <c r="GCA254" s="221"/>
      <c r="GCB254" s="221"/>
      <c r="GCC254" s="221"/>
      <c r="GCD254" s="221"/>
      <c r="GCE254" s="221"/>
      <c r="GCF254" s="221"/>
      <c r="GCG254" s="221"/>
      <c r="GCH254" s="221"/>
      <c r="GCI254" s="221"/>
      <c r="GCJ254" s="221"/>
      <c r="GCK254" s="221"/>
      <c r="GCL254" s="221"/>
      <c r="GCM254" s="221"/>
      <c r="GCN254" s="221"/>
      <c r="GCO254" s="221"/>
      <c r="GCP254" s="221"/>
      <c r="GCQ254" s="221"/>
      <c r="GCR254" s="221"/>
      <c r="GCS254" s="221"/>
      <c r="GCT254" s="221"/>
      <c r="GCU254" s="221"/>
      <c r="GCV254" s="221"/>
      <c r="GCW254" s="221"/>
      <c r="GCX254" s="221"/>
      <c r="GCY254" s="221"/>
      <c r="GCZ254" s="221"/>
      <c r="GDA254" s="221"/>
      <c r="GDB254" s="221"/>
      <c r="GDC254" s="221"/>
      <c r="GDD254" s="221"/>
      <c r="GDE254" s="221"/>
      <c r="GDF254" s="221"/>
      <c r="GDG254" s="221"/>
      <c r="GDH254" s="221"/>
      <c r="GDI254" s="221"/>
      <c r="GDJ254" s="221"/>
      <c r="GDK254" s="221"/>
      <c r="GDL254" s="221"/>
      <c r="GDM254" s="221"/>
      <c r="GDN254" s="221"/>
      <c r="GDO254" s="221"/>
      <c r="GDP254" s="221"/>
      <c r="GDQ254" s="221"/>
      <c r="GDR254" s="221"/>
      <c r="GDS254" s="221"/>
      <c r="GDT254" s="221"/>
      <c r="GDU254" s="221"/>
      <c r="GDV254" s="221"/>
      <c r="GDW254" s="221"/>
      <c r="GDX254" s="221"/>
      <c r="GDY254" s="221"/>
      <c r="GDZ254" s="221"/>
      <c r="GEA254" s="221"/>
      <c r="GEB254" s="221"/>
      <c r="GEC254" s="221"/>
      <c r="GED254" s="221"/>
      <c r="GEE254" s="221"/>
      <c r="GEF254" s="221"/>
      <c r="GEG254" s="221"/>
      <c r="GEH254" s="221"/>
      <c r="GEI254" s="221"/>
      <c r="GEJ254" s="221"/>
      <c r="GEK254" s="221"/>
      <c r="GEL254" s="221"/>
      <c r="GEM254" s="221"/>
      <c r="GEN254" s="221"/>
      <c r="GEO254" s="221"/>
      <c r="GEP254" s="221"/>
      <c r="GEQ254" s="221"/>
      <c r="GER254" s="221"/>
      <c r="GES254" s="221"/>
      <c r="GET254" s="221"/>
      <c r="GEU254" s="221"/>
      <c r="GEV254" s="221"/>
      <c r="GEW254" s="221"/>
      <c r="GEX254" s="221"/>
      <c r="GEY254" s="221"/>
      <c r="GEZ254" s="221"/>
      <c r="GFA254" s="221"/>
      <c r="GFB254" s="221"/>
      <c r="GFC254" s="221"/>
      <c r="GFD254" s="221"/>
      <c r="GFE254" s="221"/>
      <c r="GFF254" s="221"/>
      <c r="GFG254" s="221"/>
      <c r="GFH254" s="221"/>
      <c r="GFI254" s="221"/>
      <c r="GFJ254" s="221"/>
      <c r="GFK254" s="221"/>
      <c r="GFL254" s="221"/>
      <c r="GFM254" s="221"/>
      <c r="GFN254" s="221"/>
      <c r="GFO254" s="221"/>
      <c r="GFP254" s="221"/>
      <c r="GFQ254" s="221"/>
      <c r="GFR254" s="221"/>
      <c r="GFS254" s="221"/>
      <c r="GFT254" s="221"/>
      <c r="GFU254" s="221"/>
      <c r="GFV254" s="221"/>
      <c r="GFW254" s="221"/>
      <c r="GFX254" s="221"/>
      <c r="GFY254" s="221"/>
      <c r="GFZ254" s="221"/>
      <c r="GGA254" s="221"/>
      <c r="GGB254" s="221"/>
      <c r="GGC254" s="221"/>
      <c r="GGD254" s="221"/>
      <c r="GGE254" s="221"/>
      <c r="GGF254" s="221"/>
      <c r="GGG254" s="221"/>
      <c r="GGH254" s="221"/>
      <c r="GGI254" s="221"/>
      <c r="GGJ254" s="221"/>
      <c r="GGK254" s="221"/>
      <c r="GGL254" s="221"/>
      <c r="GGM254" s="221"/>
      <c r="GGN254" s="221"/>
      <c r="GGO254" s="221"/>
      <c r="GGP254" s="221"/>
      <c r="GGQ254" s="221"/>
      <c r="GGR254" s="221"/>
      <c r="GGS254" s="221"/>
      <c r="GGT254" s="221"/>
      <c r="GGU254" s="221"/>
      <c r="GGV254" s="221"/>
      <c r="GGW254" s="221"/>
      <c r="GGX254" s="221"/>
      <c r="GGY254" s="221"/>
      <c r="GGZ254" s="221"/>
      <c r="GHA254" s="221"/>
      <c r="GHB254" s="221"/>
      <c r="GHC254" s="221"/>
      <c r="GHD254" s="221"/>
      <c r="GHE254" s="221"/>
      <c r="GHF254" s="221"/>
      <c r="GHG254" s="221"/>
      <c r="GHH254" s="221"/>
      <c r="GHI254" s="221"/>
      <c r="GHJ254" s="221"/>
      <c r="GHK254" s="221"/>
      <c r="GHL254" s="221"/>
      <c r="GHM254" s="221"/>
      <c r="GHN254" s="221"/>
      <c r="GHO254" s="221"/>
      <c r="GHP254" s="221"/>
      <c r="GHQ254" s="221"/>
      <c r="GHR254" s="221"/>
      <c r="GHS254" s="221"/>
      <c r="GHT254" s="221"/>
      <c r="GHU254" s="221"/>
      <c r="GHV254" s="221"/>
      <c r="GHW254" s="221"/>
      <c r="GHX254" s="221"/>
      <c r="GHY254" s="221"/>
      <c r="GHZ254" s="221"/>
      <c r="GIA254" s="221"/>
      <c r="GIB254" s="221"/>
      <c r="GIC254" s="221"/>
      <c r="GID254" s="221"/>
      <c r="GIE254" s="221"/>
      <c r="GIF254" s="221"/>
      <c r="GIG254" s="221"/>
      <c r="GIH254" s="221"/>
      <c r="GII254" s="221"/>
      <c r="GIJ254" s="221"/>
      <c r="GIK254" s="221"/>
      <c r="GIL254" s="221"/>
      <c r="GIM254" s="221"/>
      <c r="GIN254" s="221"/>
      <c r="GIO254" s="221"/>
      <c r="GIP254" s="221"/>
      <c r="GIQ254" s="221"/>
      <c r="GIR254" s="221"/>
      <c r="GIS254" s="221"/>
      <c r="GIT254" s="221"/>
      <c r="GIU254" s="221"/>
      <c r="GIV254" s="221"/>
      <c r="GIW254" s="221"/>
      <c r="GIX254" s="221"/>
      <c r="GIY254" s="221"/>
      <c r="GIZ254" s="221"/>
      <c r="GJA254" s="221"/>
      <c r="GJB254" s="221"/>
      <c r="GJC254" s="221"/>
      <c r="GJD254" s="221"/>
      <c r="GJE254" s="221"/>
      <c r="GJF254" s="221"/>
      <c r="GJG254" s="221"/>
      <c r="GJH254" s="221"/>
      <c r="GJI254" s="221"/>
      <c r="GJJ254" s="221"/>
      <c r="GJK254" s="221"/>
      <c r="GJL254" s="221"/>
      <c r="GJM254" s="221"/>
      <c r="GJN254" s="221"/>
      <c r="GJO254" s="221"/>
      <c r="GJP254" s="221"/>
      <c r="GJQ254" s="221"/>
      <c r="GJR254" s="221"/>
      <c r="GJS254" s="221"/>
      <c r="GJT254" s="221"/>
      <c r="GJU254" s="221"/>
      <c r="GJV254" s="221"/>
      <c r="GJW254" s="221"/>
      <c r="GJX254" s="221"/>
      <c r="GJY254" s="221"/>
      <c r="GJZ254" s="221"/>
      <c r="GKA254" s="221"/>
      <c r="GKB254" s="221"/>
      <c r="GKC254" s="221"/>
      <c r="GKD254" s="221"/>
      <c r="GKE254" s="221"/>
      <c r="GKF254" s="221"/>
      <c r="GKG254" s="221"/>
      <c r="GKH254" s="221"/>
      <c r="GKI254" s="221"/>
      <c r="GKJ254" s="221"/>
      <c r="GKK254" s="221"/>
      <c r="GKL254" s="221"/>
      <c r="GKM254" s="221"/>
      <c r="GKN254" s="221"/>
      <c r="GKO254" s="221"/>
      <c r="GKP254" s="221"/>
      <c r="GKQ254" s="221"/>
      <c r="GKR254" s="221"/>
      <c r="GKS254" s="221"/>
      <c r="GKT254" s="221"/>
      <c r="GKU254" s="221"/>
      <c r="GKV254" s="221"/>
      <c r="GKW254" s="221"/>
      <c r="GKX254" s="221"/>
      <c r="GKY254" s="221"/>
      <c r="GKZ254" s="221"/>
      <c r="GLA254" s="221"/>
      <c r="GLB254" s="221"/>
      <c r="GLC254" s="221"/>
      <c r="GLD254" s="221"/>
      <c r="GLE254" s="221"/>
      <c r="GLF254" s="221"/>
      <c r="GLG254" s="221"/>
      <c r="GLH254" s="221"/>
      <c r="GLI254" s="221"/>
      <c r="GLJ254" s="221"/>
      <c r="GLK254" s="221"/>
      <c r="GLL254" s="221"/>
      <c r="GLM254" s="221"/>
      <c r="GLN254" s="221"/>
      <c r="GLO254" s="221"/>
      <c r="GLP254" s="221"/>
      <c r="GLQ254" s="221"/>
      <c r="GLR254" s="221"/>
      <c r="GLS254" s="221"/>
      <c r="GLT254" s="221"/>
      <c r="GLU254" s="221"/>
      <c r="GLV254" s="221"/>
      <c r="GLW254" s="221"/>
      <c r="GLX254" s="221"/>
      <c r="GLY254" s="221"/>
      <c r="GLZ254" s="221"/>
      <c r="GMA254" s="221"/>
      <c r="GMB254" s="221"/>
      <c r="GMC254" s="221"/>
      <c r="GMD254" s="221"/>
      <c r="GME254" s="221"/>
      <c r="GMF254" s="221"/>
      <c r="GMG254" s="221"/>
      <c r="GMH254" s="221"/>
      <c r="GMI254" s="221"/>
      <c r="GMJ254" s="221"/>
      <c r="GMK254" s="221"/>
      <c r="GML254" s="221"/>
      <c r="GMM254" s="221"/>
      <c r="GMN254" s="221"/>
      <c r="GMO254" s="221"/>
      <c r="GMP254" s="221"/>
      <c r="GMQ254" s="221"/>
      <c r="GMR254" s="221"/>
      <c r="GMS254" s="221"/>
      <c r="GMT254" s="221"/>
      <c r="GMU254" s="221"/>
      <c r="GMV254" s="221"/>
      <c r="GMW254" s="221"/>
      <c r="GMX254" s="221"/>
      <c r="GMY254" s="221"/>
      <c r="GMZ254" s="221"/>
      <c r="GNA254" s="221"/>
      <c r="GNB254" s="221"/>
      <c r="GNC254" s="221"/>
      <c r="GND254" s="221"/>
      <c r="GNE254" s="221"/>
      <c r="GNF254" s="221"/>
      <c r="GNG254" s="221"/>
      <c r="GNH254" s="221"/>
      <c r="GNI254" s="221"/>
      <c r="GNJ254" s="221"/>
      <c r="GNK254" s="221"/>
      <c r="GNL254" s="221"/>
      <c r="GNM254" s="221"/>
      <c r="GNN254" s="221"/>
      <c r="GNO254" s="221"/>
      <c r="GNP254" s="221"/>
      <c r="GNQ254" s="221"/>
      <c r="GNR254" s="221"/>
      <c r="GNS254" s="221"/>
      <c r="GNT254" s="221"/>
      <c r="GNU254" s="221"/>
      <c r="GNV254" s="221"/>
      <c r="GNW254" s="221"/>
      <c r="GNX254" s="221"/>
      <c r="GNY254" s="221"/>
      <c r="GNZ254" s="221"/>
      <c r="GOA254" s="221"/>
      <c r="GOB254" s="221"/>
      <c r="GOC254" s="221"/>
      <c r="GOD254" s="221"/>
      <c r="GOE254" s="221"/>
      <c r="GOF254" s="221"/>
      <c r="GOG254" s="221"/>
      <c r="GOH254" s="221"/>
      <c r="GOI254" s="221"/>
      <c r="GOJ254" s="221"/>
      <c r="GOK254" s="221"/>
      <c r="GOL254" s="221"/>
      <c r="GOM254" s="221"/>
      <c r="GON254" s="221"/>
      <c r="GOO254" s="221"/>
      <c r="GOP254" s="221"/>
      <c r="GOQ254" s="221"/>
      <c r="GOR254" s="221"/>
      <c r="GOS254" s="221"/>
      <c r="GOT254" s="221"/>
      <c r="GOU254" s="221"/>
      <c r="GOV254" s="221"/>
      <c r="GOW254" s="221"/>
      <c r="GOX254" s="221"/>
      <c r="GOY254" s="221"/>
      <c r="GOZ254" s="221"/>
      <c r="GPA254" s="221"/>
      <c r="GPB254" s="221"/>
      <c r="GPC254" s="221"/>
      <c r="GPD254" s="221"/>
      <c r="GPE254" s="221"/>
      <c r="GPF254" s="221"/>
      <c r="GPG254" s="221"/>
      <c r="GPH254" s="221"/>
      <c r="GPI254" s="221"/>
      <c r="GPJ254" s="221"/>
      <c r="GPK254" s="221"/>
      <c r="GPL254" s="221"/>
      <c r="GPM254" s="221"/>
      <c r="GPN254" s="221"/>
      <c r="GPO254" s="221"/>
      <c r="GPP254" s="221"/>
      <c r="GPQ254" s="221"/>
      <c r="GPR254" s="221"/>
      <c r="GPS254" s="221"/>
      <c r="GPT254" s="221"/>
      <c r="GPU254" s="221"/>
      <c r="GPV254" s="221"/>
      <c r="GPW254" s="221"/>
      <c r="GPX254" s="221"/>
      <c r="GPY254" s="221"/>
      <c r="GPZ254" s="221"/>
      <c r="GQA254" s="221"/>
      <c r="GQB254" s="221"/>
      <c r="GQC254" s="221"/>
      <c r="GQD254" s="221"/>
      <c r="GQE254" s="221"/>
      <c r="GQF254" s="221"/>
      <c r="GQG254" s="221"/>
      <c r="GQH254" s="221"/>
      <c r="GQI254" s="221"/>
      <c r="GQJ254" s="221"/>
      <c r="GQK254" s="221"/>
      <c r="GQL254" s="221"/>
      <c r="GQM254" s="221"/>
      <c r="GQN254" s="221"/>
      <c r="GQO254" s="221"/>
      <c r="GQP254" s="221"/>
      <c r="GQQ254" s="221"/>
      <c r="GQR254" s="221"/>
      <c r="GQS254" s="221"/>
      <c r="GQT254" s="221"/>
      <c r="GQU254" s="221"/>
      <c r="GQV254" s="221"/>
      <c r="GQW254" s="221"/>
      <c r="GQX254" s="221"/>
      <c r="GQY254" s="221"/>
      <c r="GQZ254" s="221"/>
      <c r="GRA254" s="221"/>
      <c r="GRB254" s="221"/>
      <c r="GRC254" s="221"/>
      <c r="GRD254" s="221"/>
      <c r="GRE254" s="221"/>
      <c r="GRF254" s="221"/>
      <c r="GRG254" s="221"/>
      <c r="GRH254" s="221"/>
      <c r="GRI254" s="221"/>
      <c r="GRJ254" s="221"/>
      <c r="GRK254" s="221"/>
      <c r="GRL254" s="221"/>
      <c r="GRM254" s="221"/>
      <c r="GRN254" s="221"/>
      <c r="GRO254" s="221"/>
      <c r="GRP254" s="221"/>
      <c r="GRQ254" s="221"/>
      <c r="GRR254" s="221"/>
      <c r="GRS254" s="221"/>
      <c r="GRT254" s="221"/>
      <c r="GRU254" s="221"/>
      <c r="GRV254" s="221"/>
      <c r="GRW254" s="221"/>
      <c r="GRX254" s="221"/>
      <c r="GRY254" s="221"/>
      <c r="GRZ254" s="221"/>
      <c r="GSA254" s="221"/>
      <c r="GSB254" s="221"/>
      <c r="GSC254" s="221"/>
      <c r="GSD254" s="221"/>
      <c r="GSE254" s="221"/>
      <c r="GSF254" s="221"/>
      <c r="GSG254" s="221"/>
      <c r="GSH254" s="221"/>
      <c r="GSI254" s="221"/>
      <c r="GSJ254" s="221"/>
      <c r="GSK254" s="221"/>
      <c r="GSL254" s="221"/>
      <c r="GSM254" s="221"/>
      <c r="GSN254" s="221"/>
      <c r="GSO254" s="221"/>
      <c r="GSP254" s="221"/>
      <c r="GSQ254" s="221"/>
      <c r="GSR254" s="221"/>
      <c r="GSS254" s="221"/>
      <c r="GST254" s="221"/>
      <c r="GSU254" s="221"/>
      <c r="GSV254" s="221"/>
      <c r="GSW254" s="221"/>
      <c r="GSX254" s="221"/>
      <c r="GSY254" s="221"/>
      <c r="GSZ254" s="221"/>
      <c r="GTA254" s="221"/>
      <c r="GTB254" s="221"/>
      <c r="GTC254" s="221"/>
      <c r="GTD254" s="221"/>
      <c r="GTE254" s="221"/>
      <c r="GTF254" s="221"/>
      <c r="GTG254" s="221"/>
      <c r="GTH254" s="221"/>
      <c r="GTI254" s="221"/>
      <c r="GTJ254" s="221"/>
      <c r="GTK254" s="221"/>
      <c r="GTL254" s="221"/>
      <c r="GTM254" s="221"/>
      <c r="GTN254" s="221"/>
      <c r="GTO254" s="221"/>
      <c r="GTP254" s="221"/>
      <c r="GTQ254" s="221"/>
      <c r="GTR254" s="221"/>
      <c r="GTS254" s="221"/>
      <c r="GTT254" s="221"/>
      <c r="GTU254" s="221"/>
      <c r="GTV254" s="221"/>
      <c r="GTW254" s="221"/>
      <c r="GTX254" s="221"/>
      <c r="GTY254" s="221"/>
      <c r="GTZ254" s="221"/>
      <c r="GUA254" s="221"/>
      <c r="GUB254" s="221"/>
      <c r="GUC254" s="221"/>
      <c r="GUD254" s="221"/>
      <c r="GUE254" s="221"/>
      <c r="GUF254" s="221"/>
      <c r="GUG254" s="221"/>
      <c r="GUH254" s="221"/>
      <c r="GUI254" s="221"/>
      <c r="GUJ254" s="221"/>
      <c r="GUK254" s="221"/>
      <c r="GUL254" s="221"/>
      <c r="GUM254" s="221"/>
      <c r="GUN254" s="221"/>
      <c r="GUO254" s="221"/>
      <c r="GUP254" s="221"/>
      <c r="GUQ254" s="221"/>
      <c r="GUR254" s="221"/>
      <c r="GUS254" s="221"/>
      <c r="GUT254" s="221"/>
      <c r="GUU254" s="221"/>
      <c r="GUV254" s="221"/>
      <c r="GUW254" s="221"/>
      <c r="GUX254" s="221"/>
      <c r="GUY254" s="221"/>
      <c r="GUZ254" s="221"/>
      <c r="GVA254" s="221"/>
      <c r="GVB254" s="221"/>
      <c r="GVC254" s="221"/>
      <c r="GVD254" s="221"/>
      <c r="GVE254" s="221"/>
      <c r="GVF254" s="221"/>
      <c r="GVG254" s="221"/>
      <c r="GVH254" s="221"/>
      <c r="GVI254" s="221"/>
      <c r="GVJ254" s="221"/>
      <c r="GVK254" s="221"/>
      <c r="GVL254" s="221"/>
      <c r="GVM254" s="221"/>
      <c r="GVN254" s="221"/>
      <c r="GVO254" s="221"/>
      <c r="GVP254" s="221"/>
      <c r="GVQ254" s="221"/>
      <c r="GVR254" s="221"/>
      <c r="GVS254" s="221"/>
      <c r="GVT254" s="221"/>
      <c r="GVU254" s="221"/>
      <c r="GVV254" s="221"/>
      <c r="GVW254" s="221"/>
      <c r="GVX254" s="221"/>
      <c r="GVY254" s="221"/>
      <c r="GVZ254" s="221"/>
      <c r="GWA254" s="221"/>
      <c r="GWB254" s="221"/>
      <c r="GWC254" s="221"/>
      <c r="GWD254" s="221"/>
      <c r="GWE254" s="221"/>
      <c r="GWF254" s="221"/>
      <c r="GWG254" s="221"/>
      <c r="GWH254" s="221"/>
      <c r="GWI254" s="221"/>
      <c r="GWJ254" s="221"/>
      <c r="GWK254" s="221"/>
      <c r="GWL254" s="221"/>
      <c r="GWM254" s="221"/>
      <c r="GWN254" s="221"/>
      <c r="GWO254" s="221"/>
      <c r="GWP254" s="221"/>
      <c r="GWQ254" s="221"/>
      <c r="GWR254" s="221"/>
      <c r="GWS254" s="221"/>
      <c r="GWT254" s="221"/>
      <c r="GWU254" s="221"/>
      <c r="GWV254" s="221"/>
      <c r="GWW254" s="221"/>
      <c r="GWX254" s="221"/>
      <c r="GWY254" s="221"/>
      <c r="GWZ254" s="221"/>
      <c r="GXA254" s="221"/>
      <c r="GXB254" s="221"/>
      <c r="GXC254" s="221"/>
      <c r="GXD254" s="221"/>
      <c r="GXE254" s="221"/>
      <c r="GXF254" s="221"/>
      <c r="GXG254" s="221"/>
      <c r="GXH254" s="221"/>
      <c r="GXI254" s="221"/>
      <c r="GXJ254" s="221"/>
      <c r="GXK254" s="221"/>
      <c r="GXL254" s="221"/>
      <c r="GXM254" s="221"/>
      <c r="GXN254" s="221"/>
      <c r="GXO254" s="221"/>
      <c r="GXP254" s="221"/>
      <c r="GXQ254" s="221"/>
      <c r="GXR254" s="221"/>
      <c r="GXS254" s="221"/>
      <c r="GXT254" s="221"/>
      <c r="GXU254" s="221"/>
      <c r="GXV254" s="221"/>
      <c r="GXW254" s="221"/>
      <c r="GXX254" s="221"/>
      <c r="GXY254" s="221"/>
      <c r="GXZ254" s="221"/>
      <c r="GYA254" s="221"/>
      <c r="GYB254" s="221"/>
      <c r="GYC254" s="221"/>
      <c r="GYD254" s="221"/>
      <c r="GYE254" s="221"/>
      <c r="GYF254" s="221"/>
      <c r="GYG254" s="221"/>
      <c r="GYH254" s="221"/>
      <c r="GYI254" s="221"/>
      <c r="GYJ254" s="221"/>
      <c r="GYK254" s="221"/>
      <c r="GYL254" s="221"/>
      <c r="GYM254" s="221"/>
      <c r="GYN254" s="221"/>
      <c r="GYO254" s="221"/>
      <c r="GYP254" s="221"/>
      <c r="GYQ254" s="221"/>
      <c r="GYR254" s="221"/>
      <c r="GYS254" s="221"/>
      <c r="GYT254" s="221"/>
      <c r="GYU254" s="221"/>
      <c r="GYV254" s="221"/>
      <c r="GYW254" s="221"/>
      <c r="GYX254" s="221"/>
      <c r="GYY254" s="221"/>
      <c r="GYZ254" s="221"/>
      <c r="GZA254" s="221"/>
      <c r="GZB254" s="221"/>
      <c r="GZC254" s="221"/>
      <c r="GZD254" s="221"/>
      <c r="GZE254" s="221"/>
      <c r="GZF254" s="221"/>
      <c r="GZG254" s="221"/>
      <c r="GZH254" s="221"/>
      <c r="GZI254" s="221"/>
      <c r="GZJ254" s="221"/>
      <c r="GZK254" s="221"/>
      <c r="GZL254" s="221"/>
      <c r="GZM254" s="221"/>
      <c r="GZN254" s="221"/>
      <c r="GZO254" s="221"/>
      <c r="GZP254" s="221"/>
      <c r="GZQ254" s="221"/>
      <c r="GZR254" s="221"/>
      <c r="GZS254" s="221"/>
      <c r="GZT254" s="221"/>
      <c r="GZU254" s="221"/>
      <c r="GZV254" s="221"/>
      <c r="GZW254" s="221"/>
      <c r="GZX254" s="221"/>
      <c r="GZY254" s="221"/>
      <c r="GZZ254" s="221"/>
      <c r="HAA254" s="221"/>
      <c r="HAB254" s="221"/>
      <c r="HAC254" s="221"/>
      <c r="HAD254" s="221"/>
      <c r="HAE254" s="221"/>
      <c r="HAF254" s="221"/>
      <c r="HAG254" s="221"/>
      <c r="HAH254" s="221"/>
      <c r="HAI254" s="221"/>
      <c r="HAJ254" s="221"/>
      <c r="HAK254" s="221"/>
      <c r="HAL254" s="221"/>
      <c r="HAM254" s="221"/>
      <c r="HAN254" s="221"/>
      <c r="HAO254" s="221"/>
      <c r="HAP254" s="221"/>
      <c r="HAQ254" s="221"/>
      <c r="HAR254" s="221"/>
      <c r="HAS254" s="221"/>
      <c r="HAT254" s="221"/>
      <c r="HAU254" s="221"/>
      <c r="HAV254" s="221"/>
      <c r="HAW254" s="221"/>
      <c r="HAX254" s="221"/>
      <c r="HAY254" s="221"/>
      <c r="HAZ254" s="221"/>
      <c r="HBA254" s="221"/>
      <c r="HBB254" s="221"/>
      <c r="HBC254" s="221"/>
      <c r="HBD254" s="221"/>
      <c r="HBE254" s="221"/>
      <c r="HBF254" s="221"/>
      <c r="HBG254" s="221"/>
      <c r="HBH254" s="221"/>
      <c r="HBI254" s="221"/>
      <c r="HBJ254" s="221"/>
      <c r="HBK254" s="221"/>
      <c r="HBL254" s="221"/>
      <c r="HBM254" s="221"/>
      <c r="HBN254" s="221"/>
      <c r="HBO254" s="221"/>
      <c r="HBP254" s="221"/>
      <c r="HBQ254" s="221"/>
      <c r="HBR254" s="221"/>
      <c r="HBS254" s="221"/>
      <c r="HBT254" s="221"/>
      <c r="HBU254" s="221"/>
      <c r="HBV254" s="221"/>
      <c r="HBW254" s="221"/>
      <c r="HBX254" s="221"/>
      <c r="HBY254" s="221"/>
      <c r="HBZ254" s="221"/>
      <c r="HCA254" s="221"/>
      <c r="HCB254" s="221"/>
      <c r="HCC254" s="221"/>
      <c r="HCD254" s="221"/>
      <c r="HCE254" s="221"/>
      <c r="HCF254" s="221"/>
      <c r="HCG254" s="221"/>
      <c r="HCH254" s="221"/>
      <c r="HCI254" s="221"/>
      <c r="HCJ254" s="221"/>
      <c r="HCK254" s="221"/>
      <c r="HCL254" s="221"/>
      <c r="HCM254" s="221"/>
      <c r="HCN254" s="221"/>
      <c r="HCO254" s="221"/>
      <c r="HCP254" s="221"/>
      <c r="HCQ254" s="221"/>
      <c r="HCR254" s="221"/>
      <c r="HCS254" s="221"/>
      <c r="HCT254" s="221"/>
      <c r="HCU254" s="221"/>
      <c r="HCV254" s="221"/>
      <c r="HCW254" s="221"/>
      <c r="HCX254" s="221"/>
      <c r="HCY254" s="221"/>
      <c r="HCZ254" s="221"/>
      <c r="HDA254" s="221"/>
      <c r="HDB254" s="221"/>
      <c r="HDC254" s="221"/>
      <c r="HDD254" s="221"/>
      <c r="HDE254" s="221"/>
      <c r="HDF254" s="221"/>
      <c r="HDG254" s="221"/>
      <c r="HDH254" s="221"/>
      <c r="HDI254" s="221"/>
      <c r="HDJ254" s="221"/>
      <c r="HDK254" s="221"/>
      <c r="HDL254" s="221"/>
      <c r="HDM254" s="221"/>
      <c r="HDN254" s="221"/>
      <c r="HDO254" s="221"/>
      <c r="HDP254" s="221"/>
      <c r="HDQ254" s="221"/>
      <c r="HDR254" s="221"/>
      <c r="HDS254" s="221"/>
      <c r="HDT254" s="221"/>
      <c r="HDU254" s="221"/>
      <c r="HDV254" s="221"/>
      <c r="HDW254" s="221"/>
      <c r="HDX254" s="221"/>
      <c r="HDY254" s="221"/>
      <c r="HDZ254" s="221"/>
      <c r="HEA254" s="221"/>
      <c r="HEB254" s="221"/>
      <c r="HEC254" s="221"/>
      <c r="HED254" s="221"/>
      <c r="HEE254" s="221"/>
      <c r="HEF254" s="221"/>
      <c r="HEG254" s="221"/>
      <c r="HEH254" s="221"/>
      <c r="HEI254" s="221"/>
      <c r="HEJ254" s="221"/>
      <c r="HEK254" s="221"/>
      <c r="HEL254" s="221"/>
      <c r="HEM254" s="221"/>
      <c r="HEN254" s="221"/>
      <c r="HEO254" s="221"/>
      <c r="HEP254" s="221"/>
      <c r="HEQ254" s="221"/>
      <c r="HER254" s="221"/>
      <c r="HES254" s="221"/>
      <c r="HET254" s="221"/>
      <c r="HEU254" s="221"/>
      <c r="HEV254" s="221"/>
      <c r="HEW254" s="221"/>
      <c r="HEX254" s="221"/>
      <c r="HEY254" s="221"/>
      <c r="HEZ254" s="221"/>
      <c r="HFA254" s="221"/>
      <c r="HFB254" s="221"/>
      <c r="HFC254" s="221"/>
      <c r="HFD254" s="221"/>
      <c r="HFE254" s="221"/>
      <c r="HFF254" s="221"/>
      <c r="HFG254" s="221"/>
      <c r="HFH254" s="221"/>
      <c r="HFI254" s="221"/>
      <c r="HFJ254" s="221"/>
      <c r="HFK254" s="221"/>
      <c r="HFL254" s="221"/>
      <c r="HFM254" s="221"/>
      <c r="HFN254" s="221"/>
      <c r="HFO254" s="221"/>
      <c r="HFP254" s="221"/>
      <c r="HFQ254" s="221"/>
      <c r="HFR254" s="221"/>
      <c r="HFS254" s="221"/>
      <c r="HFT254" s="221"/>
      <c r="HFU254" s="221"/>
      <c r="HFV254" s="221"/>
      <c r="HFW254" s="221"/>
      <c r="HFX254" s="221"/>
      <c r="HFY254" s="221"/>
      <c r="HFZ254" s="221"/>
      <c r="HGA254" s="221"/>
      <c r="HGB254" s="221"/>
      <c r="HGC254" s="221"/>
      <c r="HGD254" s="221"/>
      <c r="HGE254" s="221"/>
      <c r="HGF254" s="221"/>
      <c r="HGG254" s="221"/>
      <c r="HGH254" s="221"/>
      <c r="HGI254" s="221"/>
      <c r="HGJ254" s="221"/>
      <c r="HGK254" s="221"/>
      <c r="HGL254" s="221"/>
      <c r="HGM254" s="221"/>
      <c r="HGN254" s="221"/>
      <c r="HGO254" s="221"/>
      <c r="HGP254" s="221"/>
      <c r="HGQ254" s="221"/>
      <c r="HGR254" s="221"/>
      <c r="HGS254" s="221"/>
      <c r="HGT254" s="221"/>
      <c r="HGU254" s="221"/>
      <c r="HGV254" s="221"/>
      <c r="HGW254" s="221"/>
      <c r="HGX254" s="221"/>
      <c r="HGY254" s="221"/>
      <c r="HGZ254" s="221"/>
      <c r="HHA254" s="221"/>
      <c r="HHB254" s="221"/>
      <c r="HHC254" s="221"/>
      <c r="HHD254" s="221"/>
      <c r="HHE254" s="221"/>
      <c r="HHF254" s="221"/>
      <c r="HHG254" s="221"/>
      <c r="HHH254" s="221"/>
      <c r="HHI254" s="221"/>
      <c r="HHJ254" s="221"/>
      <c r="HHK254" s="221"/>
      <c r="HHL254" s="221"/>
      <c r="HHM254" s="221"/>
      <c r="HHN254" s="221"/>
      <c r="HHO254" s="221"/>
      <c r="HHP254" s="221"/>
      <c r="HHQ254" s="221"/>
      <c r="HHR254" s="221"/>
      <c r="HHS254" s="221"/>
      <c r="HHT254" s="221"/>
      <c r="HHU254" s="221"/>
      <c r="HHV254" s="221"/>
      <c r="HHW254" s="221"/>
      <c r="HHX254" s="221"/>
      <c r="HHY254" s="221"/>
      <c r="HHZ254" s="221"/>
      <c r="HIA254" s="221"/>
      <c r="HIB254" s="221"/>
      <c r="HIC254" s="221"/>
      <c r="HID254" s="221"/>
      <c r="HIE254" s="221"/>
      <c r="HIF254" s="221"/>
      <c r="HIG254" s="221"/>
      <c r="HIH254" s="221"/>
      <c r="HII254" s="221"/>
      <c r="HIJ254" s="221"/>
      <c r="HIK254" s="221"/>
      <c r="HIL254" s="221"/>
      <c r="HIM254" s="221"/>
      <c r="HIN254" s="221"/>
      <c r="HIO254" s="221"/>
      <c r="HIP254" s="221"/>
      <c r="HIQ254" s="221"/>
      <c r="HIR254" s="221"/>
      <c r="HIS254" s="221"/>
      <c r="HIT254" s="221"/>
      <c r="HIU254" s="221"/>
      <c r="HIV254" s="221"/>
      <c r="HIW254" s="221"/>
      <c r="HIX254" s="221"/>
      <c r="HIY254" s="221"/>
      <c r="HIZ254" s="221"/>
      <c r="HJA254" s="221"/>
      <c r="HJB254" s="221"/>
      <c r="HJC254" s="221"/>
      <c r="HJD254" s="221"/>
      <c r="HJE254" s="221"/>
      <c r="HJF254" s="221"/>
      <c r="HJG254" s="221"/>
      <c r="HJH254" s="221"/>
      <c r="HJI254" s="221"/>
      <c r="HJJ254" s="221"/>
      <c r="HJK254" s="221"/>
      <c r="HJL254" s="221"/>
      <c r="HJM254" s="221"/>
      <c r="HJN254" s="221"/>
      <c r="HJO254" s="221"/>
      <c r="HJP254" s="221"/>
      <c r="HJQ254" s="221"/>
      <c r="HJR254" s="221"/>
      <c r="HJS254" s="221"/>
      <c r="HJT254" s="221"/>
      <c r="HJU254" s="221"/>
      <c r="HJV254" s="221"/>
      <c r="HJW254" s="221"/>
      <c r="HJX254" s="221"/>
      <c r="HJY254" s="221"/>
      <c r="HJZ254" s="221"/>
      <c r="HKA254" s="221"/>
      <c r="HKB254" s="221"/>
      <c r="HKC254" s="221"/>
      <c r="HKD254" s="221"/>
      <c r="HKE254" s="221"/>
      <c r="HKF254" s="221"/>
      <c r="HKG254" s="221"/>
      <c r="HKH254" s="221"/>
      <c r="HKI254" s="221"/>
      <c r="HKJ254" s="221"/>
      <c r="HKK254" s="221"/>
      <c r="HKL254" s="221"/>
      <c r="HKM254" s="221"/>
      <c r="HKN254" s="221"/>
      <c r="HKO254" s="221"/>
      <c r="HKP254" s="221"/>
      <c r="HKQ254" s="221"/>
      <c r="HKR254" s="221"/>
      <c r="HKS254" s="221"/>
      <c r="HKT254" s="221"/>
      <c r="HKU254" s="221"/>
      <c r="HKV254" s="221"/>
      <c r="HKW254" s="221"/>
      <c r="HKX254" s="221"/>
      <c r="HKY254" s="221"/>
      <c r="HKZ254" s="221"/>
      <c r="HLA254" s="221"/>
      <c r="HLB254" s="221"/>
      <c r="HLC254" s="221"/>
      <c r="HLD254" s="221"/>
      <c r="HLE254" s="221"/>
      <c r="HLF254" s="221"/>
      <c r="HLG254" s="221"/>
      <c r="HLH254" s="221"/>
      <c r="HLI254" s="221"/>
      <c r="HLJ254" s="221"/>
      <c r="HLK254" s="221"/>
      <c r="HLL254" s="221"/>
      <c r="HLM254" s="221"/>
      <c r="HLN254" s="221"/>
      <c r="HLO254" s="221"/>
      <c r="HLP254" s="221"/>
      <c r="HLQ254" s="221"/>
      <c r="HLR254" s="221"/>
      <c r="HLS254" s="221"/>
      <c r="HLT254" s="221"/>
      <c r="HLU254" s="221"/>
      <c r="HLV254" s="221"/>
      <c r="HLW254" s="221"/>
      <c r="HLX254" s="221"/>
      <c r="HLY254" s="221"/>
      <c r="HLZ254" s="221"/>
      <c r="HMA254" s="221"/>
      <c r="HMB254" s="221"/>
      <c r="HMC254" s="221"/>
      <c r="HMD254" s="221"/>
      <c r="HME254" s="221"/>
      <c r="HMF254" s="221"/>
      <c r="HMG254" s="221"/>
      <c r="HMH254" s="221"/>
      <c r="HMI254" s="221"/>
      <c r="HMJ254" s="221"/>
      <c r="HMK254" s="221"/>
      <c r="HML254" s="221"/>
      <c r="HMM254" s="221"/>
      <c r="HMN254" s="221"/>
      <c r="HMO254" s="221"/>
      <c r="HMP254" s="221"/>
      <c r="HMQ254" s="221"/>
      <c r="HMR254" s="221"/>
      <c r="HMS254" s="221"/>
      <c r="HMT254" s="221"/>
      <c r="HMU254" s="221"/>
      <c r="HMV254" s="221"/>
      <c r="HMW254" s="221"/>
      <c r="HMX254" s="221"/>
      <c r="HMY254" s="221"/>
      <c r="HMZ254" s="221"/>
      <c r="HNA254" s="221"/>
      <c r="HNB254" s="221"/>
      <c r="HNC254" s="221"/>
      <c r="HND254" s="221"/>
      <c r="HNE254" s="221"/>
      <c r="HNF254" s="221"/>
      <c r="HNG254" s="221"/>
      <c r="HNH254" s="221"/>
      <c r="HNI254" s="221"/>
      <c r="HNJ254" s="221"/>
      <c r="HNK254" s="221"/>
      <c r="HNL254" s="221"/>
      <c r="HNM254" s="221"/>
      <c r="HNN254" s="221"/>
      <c r="HNO254" s="221"/>
      <c r="HNP254" s="221"/>
      <c r="HNQ254" s="221"/>
      <c r="HNR254" s="221"/>
      <c r="HNS254" s="221"/>
      <c r="HNT254" s="221"/>
      <c r="HNU254" s="221"/>
      <c r="HNV254" s="221"/>
      <c r="HNW254" s="221"/>
      <c r="HNX254" s="221"/>
      <c r="HNY254" s="221"/>
      <c r="HNZ254" s="221"/>
      <c r="HOA254" s="221"/>
      <c r="HOB254" s="221"/>
      <c r="HOC254" s="221"/>
      <c r="HOD254" s="221"/>
      <c r="HOE254" s="221"/>
      <c r="HOF254" s="221"/>
      <c r="HOG254" s="221"/>
      <c r="HOH254" s="221"/>
      <c r="HOI254" s="221"/>
      <c r="HOJ254" s="221"/>
      <c r="HOK254" s="221"/>
      <c r="HOL254" s="221"/>
      <c r="HOM254" s="221"/>
      <c r="HON254" s="221"/>
      <c r="HOO254" s="221"/>
      <c r="HOP254" s="221"/>
      <c r="HOQ254" s="221"/>
      <c r="HOR254" s="221"/>
      <c r="HOS254" s="221"/>
      <c r="HOT254" s="221"/>
      <c r="HOU254" s="221"/>
      <c r="HOV254" s="221"/>
      <c r="HOW254" s="221"/>
      <c r="HOX254" s="221"/>
      <c r="HOY254" s="221"/>
      <c r="HOZ254" s="221"/>
      <c r="HPA254" s="221"/>
      <c r="HPB254" s="221"/>
      <c r="HPC254" s="221"/>
      <c r="HPD254" s="221"/>
      <c r="HPE254" s="221"/>
      <c r="HPF254" s="221"/>
      <c r="HPG254" s="221"/>
      <c r="HPH254" s="221"/>
      <c r="HPI254" s="221"/>
      <c r="HPJ254" s="221"/>
      <c r="HPK254" s="221"/>
      <c r="HPL254" s="221"/>
      <c r="HPM254" s="221"/>
      <c r="HPN254" s="221"/>
      <c r="HPO254" s="221"/>
      <c r="HPP254" s="221"/>
      <c r="HPQ254" s="221"/>
      <c r="HPR254" s="221"/>
      <c r="HPS254" s="221"/>
      <c r="HPT254" s="221"/>
      <c r="HPU254" s="221"/>
      <c r="HPV254" s="221"/>
      <c r="HPW254" s="221"/>
      <c r="HPX254" s="221"/>
      <c r="HPY254" s="221"/>
      <c r="HPZ254" s="221"/>
      <c r="HQA254" s="221"/>
      <c r="HQB254" s="221"/>
      <c r="HQC254" s="221"/>
      <c r="HQD254" s="221"/>
      <c r="HQE254" s="221"/>
      <c r="HQF254" s="221"/>
      <c r="HQG254" s="221"/>
      <c r="HQH254" s="221"/>
      <c r="HQI254" s="221"/>
      <c r="HQJ254" s="221"/>
      <c r="HQK254" s="221"/>
      <c r="HQL254" s="221"/>
      <c r="HQM254" s="221"/>
      <c r="HQN254" s="221"/>
      <c r="HQO254" s="221"/>
      <c r="HQP254" s="221"/>
      <c r="HQQ254" s="221"/>
      <c r="HQR254" s="221"/>
      <c r="HQS254" s="221"/>
      <c r="HQT254" s="221"/>
      <c r="HQU254" s="221"/>
      <c r="HQV254" s="221"/>
      <c r="HQW254" s="221"/>
      <c r="HQX254" s="221"/>
      <c r="HQY254" s="221"/>
      <c r="HQZ254" s="221"/>
      <c r="HRA254" s="221"/>
      <c r="HRB254" s="221"/>
      <c r="HRC254" s="221"/>
      <c r="HRD254" s="221"/>
      <c r="HRE254" s="221"/>
      <c r="HRF254" s="221"/>
      <c r="HRG254" s="221"/>
      <c r="HRH254" s="221"/>
      <c r="HRI254" s="221"/>
      <c r="HRJ254" s="221"/>
      <c r="HRK254" s="221"/>
      <c r="HRL254" s="221"/>
      <c r="HRM254" s="221"/>
      <c r="HRN254" s="221"/>
      <c r="HRO254" s="221"/>
      <c r="HRP254" s="221"/>
      <c r="HRQ254" s="221"/>
      <c r="HRR254" s="221"/>
      <c r="HRS254" s="221"/>
      <c r="HRT254" s="221"/>
      <c r="HRU254" s="221"/>
      <c r="HRV254" s="221"/>
      <c r="HRW254" s="221"/>
      <c r="HRX254" s="221"/>
      <c r="HRY254" s="221"/>
      <c r="HRZ254" s="221"/>
      <c r="HSA254" s="221"/>
      <c r="HSB254" s="221"/>
      <c r="HSC254" s="221"/>
      <c r="HSD254" s="221"/>
      <c r="HSE254" s="221"/>
      <c r="HSF254" s="221"/>
      <c r="HSG254" s="221"/>
      <c r="HSH254" s="221"/>
      <c r="HSI254" s="221"/>
      <c r="HSJ254" s="221"/>
      <c r="HSK254" s="221"/>
      <c r="HSL254" s="221"/>
      <c r="HSM254" s="221"/>
      <c r="HSN254" s="221"/>
      <c r="HSO254" s="221"/>
      <c r="HSP254" s="221"/>
      <c r="HSQ254" s="221"/>
      <c r="HSR254" s="221"/>
      <c r="HSS254" s="221"/>
      <c r="HST254" s="221"/>
      <c r="HSU254" s="221"/>
      <c r="HSV254" s="221"/>
      <c r="HSW254" s="221"/>
      <c r="HSX254" s="221"/>
      <c r="HSY254" s="221"/>
      <c r="HSZ254" s="221"/>
      <c r="HTA254" s="221"/>
      <c r="HTB254" s="221"/>
      <c r="HTC254" s="221"/>
      <c r="HTD254" s="221"/>
      <c r="HTE254" s="221"/>
      <c r="HTF254" s="221"/>
      <c r="HTG254" s="221"/>
      <c r="HTH254" s="221"/>
      <c r="HTI254" s="221"/>
      <c r="HTJ254" s="221"/>
      <c r="HTK254" s="221"/>
      <c r="HTL254" s="221"/>
      <c r="HTM254" s="221"/>
      <c r="HTN254" s="221"/>
      <c r="HTO254" s="221"/>
      <c r="HTP254" s="221"/>
      <c r="HTQ254" s="221"/>
      <c r="HTR254" s="221"/>
      <c r="HTS254" s="221"/>
      <c r="HTT254" s="221"/>
      <c r="HTU254" s="221"/>
      <c r="HTV254" s="221"/>
      <c r="HTW254" s="221"/>
      <c r="HTX254" s="221"/>
      <c r="HTY254" s="221"/>
      <c r="HTZ254" s="221"/>
      <c r="HUA254" s="221"/>
      <c r="HUB254" s="221"/>
      <c r="HUC254" s="221"/>
      <c r="HUD254" s="221"/>
      <c r="HUE254" s="221"/>
      <c r="HUF254" s="221"/>
      <c r="HUG254" s="221"/>
      <c r="HUH254" s="221"/>
      <c r="HUI254" s="221"/>
      <c r="HUJ254" s="221"/>
      <c r="HUK254" s="221"/>
      <c r="HUL254" s="221"/>
      <c r="HUM254" s="221"/>
      <c r="HUN254" s="221"/>
      <c r="HUO254" s="221"/>
      <c r="HUP254" s="221"/>
      <c r="HUQ254" s="221"/>
      <c r="HUR254" s="221"/>
      <c r="HUS254" s="221"/>
      <c r="HUT254" s="221"/>
      <c r="HUU254" s="221"/>
      <c r="HUV254" s="221"/>
      <c r="HUW254" s="221"/>
      <c r="HUX254" s="221"/>
      <c r="HUY254" s="221"/>
      <c r="HUZ254" s="221"/>
      <c r="HVA254" s="221"/>
      <c r="HVB254" s="221"/>
      <c r="HVC254" s="221"/>
      <c r="HVD254" s="221"/>
      <c r="HVE254" s="221"/>
      <c r="HVF254" s="221"/>
      <c r="HVG254" s="221"/>
      <c r="HVH254" s="221"/>
      <c r="HVI254" s="221"/>
      <c r="HVJ254" s="221"/>
      <c r="HVK254" s="221"/>
      <c r="HVL254" s="221"/>
      <c r="HVM254" s="221"/>
      <c r="HVN254" s="221"/>
      <c r="HVO254" s="221"/>
      <c r="HVP254" s="221"/>
      <c r="HVQ254" s="221"/>
      <c r="HVR254" s="221"/>
      <c r="HVS254" s="221"/>
      <c r="HVT254" s="221"/>
      <c r="HVU254" s="221"/>
      <c r="HVV254" s="221"/>
      <c r="HVW254" s="221"/>
      <c r="HVX254" s="221"/>
      <c r="HVY254" s="221"/>
      <c r="HVZ254" s="221"/>
      <c r="HWA254" s="221"/>
      <c r="HWB254" s="221"/>
      <c r="HWC254" s="221"/>
      <c r="HWD254" s="221"/>
      <c r="HWE254" s="221"/>
      <c r="HWF254" s="221"/>
      <c r="HWG254" s="221"/>
      <c r="HWH254" s="221"/>
      <c r="HWI254" s="221"/>
      <c r="HWJ254" s="221"/>
      <c r="HWK254" s="221"/>
      <c r="HWL254" s="221"/>
      <c r="HWM254" s="221"/>
      <c r="HWN254" s="221"/>
      <c r="HWO254" s="221"/>
      <c r="HWP254" s="221"/>
      <c r="HWQ254" s="221"/>
      <c r="HWR254" s="221"/>
      <c r="HWS254" s="221"/>
      <c r="HWT254" s="221"/>
      <c r="HWU254" s="221"/>
      <c r="HWV254" s="221"/>
      <c r="HWW254" s="221"/>
      <c r="HWX254" s="221"/>
      <c r="HWY254" s="221"/>
      <c r="HWZ254" s="221"/>
      <c r="HXA254" s="221"/>
      <c r="HXB254" s="221"/>
      <c r="HXC254" s="221"/>
      <c r="HXD254" s="221"/>
      <c r="HXE254" s="221"/>
      <c r="HXF254" s="221"/>
      <c r="HXG254" s="221"/>
      <c r="HXH254" s="221"/>
      <c r="HXI254" s="221"/>
      <c r="HXJ254" s="221"/>
      <c r="HXK254" s="221"/>
      <c r="HXL254" s="221"/>
      <c r="HXM254" s="221"/>
      <c r="HXN254" s="221"/>
      <c r="HXO254" s="221"/>
      <c r="HXP254" s="221"/>
      <c r="HXQ254" s="221"/>
      <c r="HXR254" s="221"/>
      <c r="HXS254" s="221"/>
      <c r="HXT254" s="221"/>
      <c r="HXU254" s="221"/>
      <c r="HXV254" s="221"/>
      <c r="HXW254" s="221"/>
      <c r="HXX254" s="221"/>
      <c r="HXY254" s="221"/>
      <c r="HXZ254" s="221"/>
      <c r="HYA254" s="221"/>
      <c r="HYB254" s="221"/>
      <c r="HYC254" s="221"/>
      <c r="HYD254" s="221"/>
      <c r="HYE254" s="221"/>
      <c r="HYF254" s="221"/>
      <c r="HYG254" s="221"/>
      <c r="HYH254" s="221"/>
      <c r="HYI254" s="221"/>
      <c r="HYJ254" s="221"/>
      <c r="HYK254" s="221"/>
      <c r="HYL254" s="221"/>
      <c r="HYM254" s="221"/>
      <c r="HYN254" s="221"/>
      <c r="HYO254" s="221"/>
      <c r="HYP254" s="221"/>
      <c r="HYQ254" s="221"/>
      <c r="HYR254" s="221"/>
      <c r="HYS254" s="221"/>
      <c r="HYT254" s="221"/>
      <c r="HYU254" s="221"/>
      <c r="HYV254" s="221"/>
      <c r="HYW254" s="221"/>
      <c r="HYX254" s="221"/>
      <c r="HYY254" s="221"/>
      <c r="HYZ254" s="221"/>
      <c r="HZA254" s="221"/>
      <c r="HZB254" s="221"/>
      <c r="HZC254" s="221"/>
      <c r="HZD254" s="221"/>
      <c r="HZE254" s="221"/>
      <c r="HZF254" s="221"/>
      <c r="HZG254" s="221"/>
      <c r="HZH254" s="221"/>
      <c r="HZI254" s="221"/>
      <c r="HZJ254" s="221"/>
      <c r="HZK254" s="221"/>
      <c r="HZL254" s="221"/>
      <c r="HZM254" s="221"/>
      <c r="HZN254" s="221"/>
      <c r="HZO254" s="221"/>
      <c r="HZP254" s="221"/>
      <c r="HZQ254" s="221"/>
      <c r="HZR254" s="221"/>
      <c r="HZS254" s="221"/>
      <c r="HZT254" s="221"/>
      <c r="HZU254" s="221"/>
      <c r="HZV254" s="221"/>
      <c r="HZW254" s="221"/>
      <c r="HZX254" s="221"/>
      <c r="HZY254" s="221"/>
      <c r="HZZ254" s="221"/>
      <c r="IAA254" s="221"/>
      <c r="IAB254" s="221"/>
      <c r="IAC254" s="221"/>
      <c r="IAD254" s="221"/>
      <c r="IAE254" s="221"/>
      <c r="IAF254" s="221"/>
      <c r="IAG254" s="221"/>
      <c r="IAH254" s="221"/>
      <c r="IAI254" s="221"/>
      <c r="IAJ254" s="221"/>
      <c r="IAK254" s="221"/>
      <c r="IAL254" s="221"/>
      <c r="IAM254" s="221"/>
      <c r="IAN254" s="221"/>
      <c r="IAO254" s="221"/>
      <c r="IAP254" s="221"/>
      <c r="IAQ254" s="221"/>
      <c r="IAR254" s="221"/>
      <c r="IAS254" s="221"/>
      <c r="IAT254" s="221"/>
      <c r="IAU254" s="221"/>
      <c r="IAV254" s="221"/>
      <c r="IAW254" s="221"/>
      <c r="IAX254" s="221"/>
      <c r="IAY254" s="221"/>
      <c r="IAZ254" s="221"/>
      <c r="IBA254" s="221"/>
      <c r="IBB254" s="221"/>
      <c r="IBC254" s="221"/>
      <c r="IBD254" s="221"/>
      <c r="IBE254" s="221"/>
      <c r="IBF254" s="221"/>
      <c r="IBG254" s="221"/>
      <c r="IBH254" s="221"/>
      <c r="IBI254" s="221"/>
      <c r="IBJ254" s="221"/>
      <c r="IBK254" s="221"/>
      <c r="IBL254" s="221"/>
      <c r="IBM254" s="221"/>
      <c r="IBN254" s="221"/>
      <c r="IBO254" s="221"/>
      <c r="IBP254" s="221"/>
      <c r="IBQ254" s="221"/>
      <c r="IBR254" s="221"/>
      <c r="IBS254" s="221"/>
      <c r="IBT254" s="221"/>
      <c r="IBU254" s="221"/>
      <c r="IBV254" s="221"/>
      <c r="IBW254" s="221"/>
      <c r="IBX254" s="221"/>
      <c r="IBY254" s="221"/>
      <c r="IBZ254" s="221"/>
      <c r="ICA254" s="221"/>
      <c r="ICB254" s="221"/>
      <c r="ICC254" s="221"/>
      <c r="ICD254" s="221"/>
      <c r="ICE254" s="221"/>
      <c r="ICF254" s="221"/>
      <c r="ICG254" s="221"/>
      <c r="ICH254" s="221"/>
      <c r="ICI254" s="221"/>
      <c r="ICJ254" s="221"/>
      <c r="ICK254" s="221"/>
      <c r="ICL254" s="221"/>
      <c r="ICM254" s="221"/>
      <c r="ICN254" s="221"/>
      <c r="ICO254" s="221"/>
      <c r="ICP254" s="221"/>
      <c r="ICQ254" s="221"/>
      <c r="ICR254" s="221"/>
      <c r="ICS254" s="221"/>
      <c r="ICT254" s="221"/>
      <c r="ICU254" s="221"/>
      <c r="ICV254" s="221"/>
      <c r="ICW254" s="221"/>
      <c r="ICX254" s="221"/>
      <c r="ICY254" s="221"/>
      <c r="ICZ254" s="221"/>
      <c r="IDA254" s="221"/>
      <c r="IDB254" s="221"/>
      <c r="IDC254" s="221"/>
      <c r="IDD254" s="221"/>
      <c r="IDE254" s="221"/>
      <c r="IDF254" s="221"/>
      <c r="IDG254" s="221"/>
      <c r="IDH254" s="221"/>
      <c r="IDI254" s="221"/>
      <c r="IDJ254" s="221"/>
      <c r="IDK254" s="221"/>
      <c r="IDL254" s="221"/>
      <c r="IDM254" s="221"/>
      <c r="IDN254" s="221"/>
      <c r="IDO254" s="221"/>
      <c r="IDP254" s="221"/>
      <c r="IDQ254" s="221"/>
      <c r="IDR254" s="221"/>
      <c r="IDS254" s="221"/>
      <c r="IDT254" s="221"/>
      <c r="IDU254" s="221"/>
      <c r="IDV254" s="221"/>
      <c r="IDW254" s="221"/>
      <c r="IDX254" s="221"/>
      <c r="IDY254" s="221"/>
      <c r="IDZ254" s="221"/>
      <c r="IEA254" s="221"/>
      <c r="IEB254" s="221"/>
      <c r="IEC254" s="221"/>
      <c r="IED254" s="221"/>
      <c r="IEE254" s="221"/>
      <c r="IEF254" s="221"/>
      <c r="IEG254" s="221"/>
      <c r="IEH254" s="221"/>
      <c r="IEI254" s="221"/>
      <c r="IEJ254" s="221"/>
      <c r="IEK254" s="221"/>
      <c r="IEL254" s="221"/>
      <c r="IEM254" s="221"/>
      <c r="IEN254" s="221"/>
      <c r="IEO254" s="221"/>
      <c r="IEP254" s="221"/>
      <c r="IEQ254" s="221"/>
      <c r="IER254" s="221"/>
      <c r="IES254" s="221"/>
      <c r="IET254" s="221"/>
      <c r="IEU254" s="221"/>
      <c r="IEV254" s="221"/>
      <c r="IEW254" s="221"/>
      <c r="IEX254" s="221"/>
      <c r="IEY254" s="221"/>
      <c r="IEZ254" s="221"/>
      <c r="IFA254" s="221"/>
      <c r="IFB254" s="221"/>
      <c r="IFC254" s="221"/>
      <c r="IFD254" s="221"/>
      <c r="IFE254" s="221"/>
      <c r="IFF254" s="221"/>
      <c r="IFG254" s="221"/>
      <c r="IFH254" s="221"/>
      <c r="IFI254" s="221"/>
      <c r="IFJ254" s="221"/>
      <c r="IFK254" s="221"/>
      <c r="IFL254" s="221"/>
      <c r="IFM254" s="221"/>
      <c r="IFN254" s="221"/>
      <c r="IFO254" s="221"/>
      <c r="IFP254" s="221"/>
      <c r="IFQ254" s="221"/>
      <c r="IFR254" s="221"/>
      <c r="IFS254" s="221"/>
      <c r="IFT254" s="221"/>
      <c r="IFU254" s="221"/>
      <c r="IFV254" s="221"/>
      <c r="IFW254" s="221"/>
      <c r="IFX254" s="221"/>
      <c r="IFY254" s="221"/>
      <c r="IFZ254" s="221"/>
      <c r="IGA254" s="221"/>
      <c r="IGB254" s="221"/>
      <c r="IGC254" s="221"/>
      <c r="IGD254" s="221"/>
      <c r="IGE254" s="221"/>
      <c r="IGF254" s="221"/>
      <c r="IGG254" s="221"/>
      <c r="IGH254" s="221"/>
      <c r="IGI254" s="221"/>
      <c r="IGJ254" s="221"/>
      <c r="IGK254" s="221"/>
      <c r="IGL254" s="221"/>
      <c r="IGM254" s="221"/>
      <c r="IGN254" s="221"/>
      <c r="IGO254" s="221"/>
      <c r="IGP254" s="221"/>
      <c r="IGQ254" s="221"/>
      <c r="IGR254" s="221"/>
      <c r="IGS254" s="221"/>
      <c r="IGT254" s="221"/>
      <c r="IGU254" s="221"/>
      <c r="IGV254" s="221"/>
      <c r="IGW254" s="221"/>
      <c r="IGX254" s="221"/>
      <c r="IGY254" s="221"/>
      <c r="IGZ254" s="221"/>
      <c r="IHA254" s="221"/>
      <c r="IHB254" s="221"/>
      <c r="IHC254" s="221"/>
      <c r="IHD254" s="221"/>
      <c r="IHE254" s="221"/>
      <c r="IHF254" s="221"/>
      <c r="IHG254" s="221"/>
      <c r="IHH254" s="221"/>
      <c r="IHI254" s="221"/>
      <c r="IHJ254" s="221"/>
      <c r="IHK254" s="221"/>
      <c r="IHL254" s="221"/>
      <c r="IHM254" s="221"/>
      <c r="IHN254" s="221"/>
      <c r="IHO254" s="221"/>
      <c r="IHP254" s="221"/>
      <c r="IHQ254" s="221"/>
      <c r="IHR254" s="221"/>
      <c r="IHS254" s="221"/>
      <c r="IHT254" s="221"/>
      <c r="IHU254" s="221"/>
      <c r="IHV254" s="221"/>
      <c r="IHW254" s="221"/>
      <c r="IHX254" s="221"/>
      <c r="IHY254" s="221"/>
      <c r="IHZ254" s="221"/>
      <c r="IIA254" s="221"/>
      <c r="IIB254" s="221"/>
      <c r="IIC254" s="221"/>
      <c r="IID254" s="221"/>
      <c r="IIE254" s="221"/>
      <c r="IIF254" s="221"/>
      <c r="IIG254" s="221"/>
      <c r="IIH254" s="221"/>
      <c r="III254" s="221"/>
      <c r="IIJ254" s="221"/>
      <c r="IIK254" s="221"/>
      <c r="IIL254" s="221"/>
      <c r="IIM254" s="221"/>
      <c r="IIN254" s="221"/>
      <c r="IIO254" s="221"/>
      <c r="IIP254" s="221"/>
      <c r="IIQ254" s="221"/>
      <c r="IIR254" s="221"/>
      <c r="IIS254" s="221"/>
      <c r="IIT254" s="221"/>
      <c r="IIU254" s="221"/>
      <c r="IIV254" s="221"/>
      <c r="IIW254" s="221"/>
      <c r="IIX254" s="221"/>
      <c r="IIY254" s="221"/>
      <c r="IIZ254" s="221"/>
      <c r="IJA254" s="221"/>
      <c r="IJB254" s="221"/>
      <c r="IJC254" s="221"/>
      <c r="IJD254" s="221"/>
      <c r="IJE254" s="221"/>
      <c r="IJF254" s="221"/>
      <c r="IJG254" s="221"/>
      <c r="IJH254" s="221"/>
      <c r="IJI254" s="221"/>
      <c r="IJJ254" s="221"/>
      <c r="IJK254" s="221"/>
      <c r="IJL254" s="221"/>
      <c r="IJM254" s="221"/>
      <c r="IJN254" s="221"/>
      <c r="IJO254" s="221"/>
      <c r="IJP254" s="221"/>
      <c r="IJQ254" s="221"/>
      <c r="IJR254" s="221"/>
      <c r="IJS254" s="221"/>
      <c r="IJT254" s="221"/>
      <c r="IJU254" s="221"/>
      <c r="IJV254" s="221"/>
      <c r="IJW254" s="221"/>
      <c r="IJX254" s="221"/>
      <c r="IJY254" s="221"/>
      <c r="IJZ254" s="221"/>
      <c r="IKA254" s="221"/>
      <c r="IKB254" s="221"/>
      <c r="IKC254" s="221"/>
      <c r="IKD254" s="221"/>
      <c r="IKE254" s="221"/>
      <c r="IKF254" s="221"/>
      <c r="IKG254" s="221"/>
      <c r="IKH254" s="221"/>
      <c r="IKI254" s="221"/>
      <c r="IKJ254" s="221"/>
      <c r="IKK254" s="221"/>
      <c r="IKL254" s="221"/>
      <c r="IKM254" s="221"/>
      <c r="IKN254" s="221"/>
      <c r="IKO254" s="221"/>
      <c r="IKP254" s="221"/>
      <c r="IKQ254" s="221"/>
      <c r="IKR254" s="221"/>
      <c r="IKS254" s="221"/>
      <c r="IKT254" s="221"/>
      <c r="IKU254" s="221"/>
      <c r="IKV254" s="221"/>
      <c r="IKW254" s="221"/>
      <c r="IKX254" s="221"/>
      <c r="IKY254" s="221"/>
      <c r="IKZ254" s="221"/>
      <c r="ILA254" s="221"/>
      <c r="ILB254" s="221"/>
      <c r="ILC254" s="221"/>
      <c r="ILD254" s="221"/>
      <c r="ILE254" s="221"/>
      <c r="ILF254" s="221"/>
      <c r="ILG254" s="221"/>
      <c r="ILH254" s="221"/>
      <c r="ILI254" s="221"/>
      <c r="ILJ254" s="221"/>
      <c r="ILK254" s="221"/>
      <c r="ILL254" s="221"/>
      <c r="ILM254" s="221"/>
      <c r="ILN254" s="221"/>
      <c r="ILO254" s="221"/>
      <c r="ILP254" s="221"/>
      <c r="ILQ254" s="221"/>
      <c r="ILR254" s="221"/>
      <c r="ILS254" s="221"/>
      <c r="ILT254" s="221"/>
      <c r="ILU254" s="221"/>
      <c r="ILV254" s="221"/>
      <c r="ILW254" s="221"/>
      <c r="ILX254" s="221"/>
      <c r="ILY254" s="221"/>
      <c r="ILZ254" s="221"/>
      <c r="IMA254" s="221"/>
      <c r="IMB254" s="221"/>
      <c r="IMC254" s="221"/>
      <c r="IMD254" s="221"/>
      <c r="IME254" s="221"/>
      <c r="IMF254" s="221"/>
      <c r="IMG254" s="221"/>
      <c r="IMH254" s="221"/>
      <c r="IMI254" s="221"/>
      <c r="IMJ254" s="221"/>
      <c r="IMK254" s="221"/>
      <c r="IML254" s="221"/>
      <c r="IMM254" s="221"/>
      <c r="IMN254" s="221"/>
      <c r="IMO254" s="221"/>
      <c r="IMP254" s="221"/>
      <c r="IMQ254" s="221"/>
      <c r="IMR254" s="221"/>
      <c r="IMS254" s="221"/>
      <c r="IMT254" s="221"/>
      <c r="IMU254" s="221"/>
      <c r="IMV254" s="221"/>
      <c r="IMW254" s="221"/>
      <c r="IMX254" s="221"/>
      <c r="IMY254" s="221"/>
      <c r="IMZ254" s="221"/>
      <c r="INA254" s="221"/>
      <c r="INB254" s="221"/>
      <c r="INC254" s="221"/>
      <c r="IND254" s="221"/>
      <c r="INE254" s="221"/>
      <c r="INF254" s="221"/>
      <c r="ING254" s="221"/>
      <c r="INH254" s="221"/>
      <c r="INI254" s="221"/>
      <c r="INJ254" s="221"/>
      <c r="INK254" s="221"/>
      <c r="INL254" s="221"/>
      <c r="INM254" s="221"/>
      <c r="INN254" s="221"/>
      <c r="INO254" s="221"/>
      <c r="INP254" s="221"/>
      <c r="INQ254" s="221"/>
      <c r="INR254" s="221"/>
      <c r="INS254" s="221"/>
      <c r="INT254" s="221"/>
      <c r="INU254" s="221"/>
      <c r="INV254" s="221"/>
      <c r="INW254" s="221"/>
      <c r="INX254" s="221"/>
      <c r="INY254" s="221"/>
      <c r="INZ254" s="221"/>
      <c r="IOA254" s="221"/>
      <c r="IOB254" s="221"/>
      <c r="IOC254" s="221"/>
      <c r="IOD254" s="221"/>
      <c r="IOE254" s="221"/>
      <c r="IOF254" s="221"/>
      <c r="IOG254" s="221"/>
      <c r="IOH254" s="221"/>
      <c r="IOI254" s="221"/>
      <c r="IOJ254" s="221"/>
      <c r="IOK254" s="221"/>
      <c r="IOL254" s="221"/>
      <c r="IOM254" s="221"/>
      <c r="ION254" s="221"/>
      <c r="IOO254" s="221"/>
      <c r="IOP254" s="221"/>
      <c r="IOQ254" s="221"/>
      <c r="IOR254" s="221"/>
      <c r="IOS254" s="221"/>
      <c r="IOT254" s="221"/>
      <c r="IOU254" s="221"/>
      <c r="IOV254" s="221"/>
      <c r="IOW254" s="221"/>
      <c r="IOX254" s="221"/>
      <c r="IOY254" s="221"/>
      <c r="IOZ254" s="221"/>
      <c r="IPA254" s="221"/>
      <c r="IPB254" s="221"/>
      <c r="IPC254" s="221"/>
      <c r="IPD254" s="221"/>
      <c r="IPE254" s="221"/>
      <c r="IPF254" s="221"/>
      <c r="IPG254" s="221"/>
      <c r="IPH254" s="221"/>
      <c r="IPI254" s="221"/>
      <c r="IPJ254" s="221"/>
      <c r="IPK254" s="221"/>
      <c r="IPL254" s="221"/>
      <c r="IPM254" s="221"/>
      <c r="IPN254" s="221"/>
      <c r="IPO254" s="221"/>
      <c r="IPP254" s="221"/>
      <c r="IPQ254" s="221"/>
      <c r="IPR254" s="221"/>
      <c r="IPS254" s="221"/>
      <c r="IPT254" s="221"/>
      <c r="IPU254" s="221"/>
      <c r="IPV254" s="221"/>
      <c r="IPW254" s="221"/>
      <c r="IPX254" s="221"/>
      <c r="IPY254" s="221"/>
      <c r="IPZ254" s="221"/>
      <c r="IQA254" s="221"/>
      <c r="IQB254" s="221"/>
      <c r="IQC254" s="221"/>
      <c r="IQD254" s="221"/>
      <c r="IQE254" s="221"/>
      <c r="IQF254" s="221"/>
      <c r="IQG254" s="221"/>
      <c r="IQH254" s="221"/>
      <c r="IQI254" s="221"/>
      <c r="IQJ254" s="221"/>
      <c r="IQK254" s="221"/>
      <c r="IQL254" s="221"/>
      <c r="IQM254" s="221"/>
      <c r="IQN254" s="221"/>
      <c r="IQO254" s="221"/>
      <c r="IQP254" s="221"/>
      <c r="IQQ254" s="221"/>
      <c r="IQR254" s="221"/>
      <c r="IQS254" s="221"/>
      <c r="IQT254" s="221"/>
      <c r="IQU254" s="221"/>
      <c r="IQV254" s="221"/>
      <c r="IQW254" s="221"/>
      <c r="IQX254" s="221"/>
      <c r="IQY254" s="221"/>
      <c r="IQZ254" s="221"/>
      <c r="IRA254" s="221"/>
      <c r="IRB254" s="221"/>
      <c r="IRC254" s="221"/>
      <c r="IRD254" s="221"/>
      <c r="IRE254" s="221"/>
      <c r="IRF254" s="221"/>
      <c r="IRG254" s="221"/>
      <c r="IRH254" s="221"/>
      <c r="IRI254" s="221"/>
      <c r="IRJ254" s="221"/>
      <c r="IRK254" s="221"/>
      <c r="IRL254" s="221"/>
      <c r="IRM254" s="221"/>
      <c r="IRN254" s="221"/>
      <c r="IRO254" s="221"/>
      <c r="IRP254" s="221"/>
      <c r="IRQ254" s="221"/>
      <c r="IRR254" s="221"/>
      <c r="IRS254" s="221"/>
      <c r="IRT254" s="221"/>
      <c r="IRU254" s="221"/>
      <c r="IRV254" s="221"/>
      <c r="IRW254" s="221"/>
      <c r="IRX254" s="221"/>
      <c r="IRY254" s="221"/>
      <c r="IRZ254" s="221"/>
      <c r="ISA254" s="221"/>
      <c r="ISB254" s="221"/>
      <c r="ISC254" s="221"/>
      <c r="ISD254" s="221"/>
      <c r="ISE254" s="221"/>
      <c r="ISF254" s="221"/>
      <c r="ISG254" s="221"/>
      <c r="ISH254" s="221"/>
      <c r="ISI254" s="221"/>
      <c r="ISJ254" s="221"/>
      <c r="ISK254" s="221"/>
      <c r="ISL254" s="221"/>
      <c r="ISM254" s="221"/>
      <c r="ISN254" s="221"/>
      <c r="ISO254" s="221"/>
      <c r="ISP254" s="221"/>
      <c r="ISQ254" s="221"/>
      <c r="ISR254" s="221"/>
      <c r="ISS254" s="221"/>
      <c r="IST254" s="221"/>
      <c r="ISU254" s="221"/>
      <c r="ISV254" s="221"/>
      <c r="ISW254" s="221"/>
      <c r="ISX254" s="221"/>
      <c r="ISY254" s="221"/>
      <c r="ISZ254" s="221"/>
      <c r="ITA254" s="221"/>
      <c r="ITB254" s="221"/>
      <c r="ITC254" s="221"/>
      <c r="ITD254" s="221"/>
      <c r="ITE254" s="221"/>
      <c r="ITF254" s="221"/>
      <c r="ITG254" s="221"/>
      <c r="ITH254" s="221"/>
      <c r="ITI254" s="221"/>
      <c r="ITJ254" s="221"/>
      <c r="ITK254" s="221"/>
      <c r="ITL254" s="221"/>
      <c r="ITM254" s="221"/>
      <c r="ITN254" s="221"/>
      <c r="ITO254" s="221"/>
      <c r="ITP254" s="221"/>
      <c r="ITQ254" s="221"/>
      <c r="ITR254" s="221"/>
      <c r="ITS254" s="221"/>
      <c r="ITT254" s="221"/>
      <c r="ITU254" s="221"/>
      <c r="ITV254" s="221"/>
      <c r="ITW254" s="221"/>
      <c r="ITX254" s="221"/>
      <c r="ITY254" s="221"/>
      <c r="ITZ254" s="221"/>
      <c r="IUA254" s="221"/>
      <c r="IUB254" s="221"/>
      <c r="IUC254" s="221"/>
      <c r="IUD254" s="221"/>
      <c r="IUE254" s="221"/>
      <c r="IUF254" s="221"/>
      <c r="IUG254" s="221"/>
      <c r="IUH254" s="221"/>
      <c r="IUI254" s="221"/>
      <c r="IUJ254" s="221"/>
      <c r="IUK254" s="221"/>
      <c r="IUL254" s="221"/>
      <c r="IUM254" s="221"/>
      <c r="IUN254" s="221"/>
      <c r="IUO254" s="221"/>
      <c r="IUP254" s="221"/>
      <c r="IUQ254" s="221"/>
      <c r="IUR254" s="221"/>
      <c r="IUS254" s="221"/>
      <c r="IUT254" s="221"/>
      <c r="IUU254" s="221"/>
      <c r="IUV254" s="221"/>
      <c r="IUW254" s="221"/>
      <c r="IUX254" s="221"/>
      <c r="IUY254" s="221"/>
      <c r="IUZ254" s="221"/>
      <c r="IVA254" s="221"/>
      <c r="IVB254" s="221"/>
      <c r="IVC254" s="221"/>
      <c r="IVD254" s="221"/>
      <c r="IVE254" s="221"/>
      <c r="IVF254" s="221"/>
      <c r="IVG254" s="221"/>
      <c r="IVH254" s="221"/>
      <c r="IVI254" s="221"/>
      <c r="IVJ254" s="221"/>
      <c r="IVK254" s="221"/>
      <c r="IVL254" s="221"/>
      <c r="IVM254" s="221"/>
      <c r="IVN254" s="221"/>
      <c r="IVO254" s="221"/>
      <c r="IVP254" s="221"/>
      <c r="IVQ254" s="221"/>
      <c r="IVR254" s="221"/>
      <c r="IVS254" s="221"/>
      <c r="IVT254" s="221"/>
      <c r="IVU254" s="221"/>
      <c r="IVV254" s="221"/>
      <c r="IVW254" s="221"/>
      <c r="IVX254" s="221"/>
      <c r="IVY254" s="221"/>
      <c r="IVZ254" s="221"/>
      <c r="IWA254" s="221"/>
      <c r="IWB254" s="221"/>
      <c r="IWC254" s="221"/>
      <c r="IWD254" s="221"/>
      <c r="IWE254" s="221"/>
      <c r="IWF254" s="221"/>
      <c r="IWG254" s="221"/>
      <c r="IWH254" s="221"/>
      <c r="IWI254" s="221"/>
      <c r="IWJ254" s="221"/>
      <c r="IWK254" s="221"/>
      <c r="IWL254" s="221"/>
      <c r="IWM254" s="221"/>
      <c r="IWN254" s="221"/>
      <c r="IWO254" s="221"/>
      <c r="IWP254" s="221"/>
      <c r="IWQ254" s="221"/>
      <c r="IWR254" s="221"/>
      <c r="IWS254" s="221"/>
      <c r="IWT254" s="221"/>
      <c r="IWU254" s="221"/>
      <c r="IWV254" s="221"/>
      <c r="IWW254" s="221"/>
      <c r="IWX254" s="221"/>
      <c r="IWY254" s="221"/>
      <c r="IWZ254" s="221"/>
      <c r="IXA254" s="221"/>
      <c r="IXB254" s="221"/>
      <c r="IXC254" s="221"/>
      <c r="IXD254" s="221"/>
      <c r="IXE254" s="221"/>
      <c r="IXF254" s="221"/>
      <c r="IXG254" s="221"/>
      <c r="IXH254" s="221"/>
      <c r="IXI254" s="221"/>
      <c r="IXJ254" s="221"/>
      <c r="IXK254" s="221"/>
      <c r="IXL254" s="221"/>
      <c r="IXM254" s="221"/>
      <c r="IXN254" s="221"/>
      <c r="IXO254" s="221"/>
      <c r="IXP254" s="221"/>
      <c r="IXQ254" s="221"/>
      <c r="IXR254" s="221"/>
      <c r="IXS254" s="221"/>
      <c r="IXT254" s="221"/>
      <c r="IXU254" s="221"/>
      <c r="IXV254" s="221"/>
      <c r="IXW254" s="221"/>
      <c r="IXX254" s="221"/>
      <c r="IXY254" s="221"/>
      <c r="IXZ254" s="221"/>
      <c r="IYA254" s="221"/>
      <c r="IYB254" s="221"/>
      <c r="IYC254" s="221"/>
      <c r="IYD254" s="221"/>
      <c r="IYE254" s="221"/>
      <c r="IYF254" s="221"/>
      <c r="IYG254" s="221"/>
      <c r="IYH254" s="221"/>
      <c r="IYI254" s="221"/>
      <c r="IYJ254" s="221"/>
      <c r="IYK254" s="221"/>
      <c r="IYL254" s="221"/>
      <c r="IYM254" s="221"/>
      <c r="IYN254" s="221"/>
      <c r="IYO254" s="221"/>
      <c r="IYP254" s="221"/>
      <c r="IYQ254" s="221"/>
      <c r="IYR254" s="221"/>
      <c r="IYS254" s="221"/>
      <c r="IYT254" s="221"/>
      <c r="IYU254" s="221"/>
      <c r="IYV254" s="221"/>
      <c r="IYW254" s="221"/>
      <c r="IYX254" s="221"/>
      <c r="IYY254" s="221"/>
      <c r="IYZ254" s="221"/>
      <c r="IZA254" s="221"/>
      <c r="IZB254" s="221"/>
      <c r="IZC254" s="221"/>
      <c r="IZD254" s="221"/>
      <c r="IZE254" s="221"/>
      <c r="IZF254" s="221"/>
      <c r="IZG254" s="221"/>
      <c r="IZH254" s="221"/>
      <c r="IZI254" s="221"/>
      <c r="IZJ254" s="221"/>
      <c r="IZK254" s="221"/>
      <c r="IZL254" s="221"/>
      <c r="IZM254" s="221"/>
      <c r="IZN254" s="221"/>
      <c r="IZO254" s="221"/>
      <c r="IZP254" s="221"/>
      <c r="IZQ254" s="221"/>
      <c r="IZR254" s="221"/>
      <c r="IZS254" s="221"/>
      <c r="IZT254" s="221"/>
      <c r="IZU254" s="221"/>
      <c r="IZV254" s="221"/>
      <c r="IZW254" s="221"/>
      <c r="IZX254" s="221"/>
      <c r="IZY254" s="221"/>
      <c r="IZZ254" s="221"/>
      <c r="JAA254" s="221"/>
      <c r="JAB254" s="221"/>
      <c r="JAC254" s="221"/>
      <c r="JAD254" s="221"/>
      <c r="JAE254" s="221"/>
      <c r="JAF254" s="221"/>
      <c r="JAG254" s="221"/>
      <c r="JAH254" s="221"/>
      <c r="JAI254" s="221"/>
      <c r="JAJ254" s="221"/>
      <c r="JAK254" s="221"/>
      <c r="JAL254" s="221"/>
      <c r="JAM254" s="221"/>
      <c r="JAN254" s="221"/>
      <c r="JAO254" s="221"/>
      <c r="JAP254" s="221"/>
      <c r="JAQ254" s="221"/>
      <c r="JAR254" s="221"/>
      <c r="JAS254" s="221"/>
      <c r="JAT254" s="221"/>
      <c r="JAU254" s="221"/>
      <c r="JAV254" s="221"/>
      <c r="JAW254" s="221"/>
      <c r="JAX254" s="221"/>
      <c r="JAY254" s="221"/>
      <c r="JAZ254" s="221"/>
      <c r="JBA254" s="221"/>
      <c r="JBB254" s="221"/>
      <c r="JBC254" s="221"/>
      <c r="JBD254" s="221"/>
      <c r="JBE254" s="221"/>
      <c r="JBF254" s="221"/>
      <c r="JBG254" s="221"/>
      <c r="JBH254" s="221"/>
      <c r="JBI254" s="221"/>
      <c r="JBJ254" s="221"/>
      <c r="JBK254" s="221"/>
      <c r="JBL254" s="221"/>
      <c r="JBM254" s="221"/>
      <c r="JBN254" s="221"/>
      <c r="JBO254" s="221"/>
      <c r="JBP254" s="221"/>
      <c r="JBQ254" s="221"/>
      <c r="JBR254" s="221"/>
      <c r="JBS254" s="221"/>
      <c r="JBT254" s="221"/>
      <c r="JBU254" s="221"/>
      <c r="JBV254" s="221"/>
      <c r="JBW254" s="221"/>
      <c r="JBX254" s="221"/>
      <c r="JBY254" s="221"/>
      <c r="JBZ254" s="221"/>
      <c r="JCA254" s="221"/>
      <c r="JCB254" s="221"/>
      <c r="JCC254" s="221"/>
      <c r="JCD254" s="221"/>
      <c r="JCE254" s="221"/>
      <c r="JCF254" s="221"/>
      <c r="JCG254" s="221"/>
      <c r="JCH254" s="221"/>
      <c r="JCI254" s="221"/>
      <c r="JCJ254" s="221"/>
      <c r="JCK254" s="221"/>
      <c r="JCL254" s="221"/>
      <c r="JCM254" s="221"/>
      <c r="JCN254" s="221"/>
      <c r="JCO254" s="221"/>
      <c r="JCP254" s="221"/>
      <c r="JCQ254" s="221"/>
      <c r="JCR254" s="221"/>
      <c r="JCS254" s="221"/>
      <c r="JCT254" s="221"/>
      <c r="JCU254" s="221"/>
      <c r="JCV254" s="221"/>
      <c r="JCW254" s="221"/>
      <c r="JCX254" s="221"/>
      <c r="JCY254" s="221"/>
      <c r="JCZ254" s="221"/>
      <c r="JDA254" s="221"/>
      <c r="JDB254" s="221"/>
      <c r="JDC254" s="221"/>
      <c r="JDD254" s="221"/>
      <c r="JDE254" s="221"/>
      <c r="JDF254" s="221"/>
      <c r="JDG254" s="221"/>
      <c r="JDH254" s="221"/>
      <c r="JDI254" s="221"/>
      <c r="JDJ254" s="221"/>
      <c r="JDK254" s="221"/>
      <c r="JDL254" s="221"/>
      <c r="JDM254" s="221"/>
      <c r="JDN254" s="221"/>
      <c r="JDO254" s="221"/>
      <c r="JDP254" s="221"/>
      <c r="JDQ254" s="221"/>
      <c r="JDR254" s="221"/>
      <c r="JDS254" s="221"/>
      <c r="JDT254" s="221"/>
      <c r="JDU254" s="221"/>
      <c r="JDV254" s="221"/>
      <c r="JDW254" s="221"/>
      <c r="JDX254" s="221"/>
      <c r="JDY254" s="221"/>
      <c r="JDZ254" s="221"/>
      <c r="JEA254" s="221"/>
      <c r="JEB254" s="221"/>
      <c r="JEC254" s="221"/>
      <c r="JED254" s="221"/>
      <c r="JEE254" s="221"/>
      <c r="JEF254" s="221"/>
      <c r="JEG254" s="221"/>
      <c r="JEH254" s="221"/>
      <c r="JEI254" s="221"/>
      <c r="JEJ254" s="221"/>
      <c r="JEK254" s="221"/>
      <c r="JEL254" s="221"/>
      <c r="JEM254" s="221"/>
      <c r="JEN254" s="221"/>
      <c r="JEO254" s="221"/>
      <c r="JEP254" s="221"/>
      <c r="JEQ254" s="221"/>
      <c r="JER254" s="221"/>
      <c r="JES254" s="221"/>
      <c r="JET254" s="221"/>
      <c r="JEU254" s="221"/>
      <c r="JEV254" s="221"/>
      <c r="JEW254" s="221"/>
      <c r="JEX254" s="221"/>
      <c r="JEY254" s="221"/>
      <c r="JEZ254" s="221"/>
      <c r="JFA254" s="221"/>
      <c r="JFB254" s="221"/>
      <c r="JFC254" s="221"/>
      <c r="JFD254" s="221"/>
      <c r="JFE254" s="221"/>
      <c r="JFF254" s="221"/>
      <c r="JFG254" s="221"/>
      <c r="JFH254" s="221"/>
      <c r="JFI254" s="221"/>
      <c r="JFJ254" s="221"/>
      <c r="JFK254" s="221"/>
      <c r="JFL254" s="221"/>
      <c r="JFM254" s="221"/>
      <c r="JFN254" s="221"/>
      <c r="JFO254" s="221"/>
      <c r="JFP254" s="221"/>
      <c r="JFQ254" s="221"/>
      <c r="JFR254" s="221"/>
      <c r="JFS254" s="221"/>
      <c r="JFT254" s="221"/>
      <c r="JFU254" s="221"/>
      <c r="JFV254" s="221"/>
      <c r="JFW254" s="221"/>
      <c r="JFX254" s="221"/>
      <c r="JFY254" s="221"/>
      <c r="JFZ254" s="221"/>
      <c r="JGA254" s="221"/>
      <c r="JGB254" s="221"/>
      <c r="JGC254" s="221"/>
      <c r="JGD254" s="221"/>
      <c r="JGE254" s="221"/>
      <c r="JGF254" s="221"/>
      <c r="JGG254" s="221"/>
      <c r="JGH254" s="221"/>
      <c r="JGI254" s="221"/>
      <c r="JGJ254" s="221"/>
      <c r="JGK254" s="221"/>
      <c r="JGL254" s="221"/>
      <c r="JGM254" s="221"/>
      <c r="JGN254" s="221"/>
      <c r="JGO254" s="221"/>
      <c r="JGP254" s="221"/>
      <c r="JGQ254" s="221"/>
      <c r="JGR254" s="221"/>
      <c r="JGS254" s="221"/>
      <c r="JGT254" s="221"/>
      <c r="JGU254" s="221"/>
      <c r="JGV254" s="221"/>
      <c r="JGW254" s="221"/>
      <c r="JGX254" s="221"/>
      <c r="JGY254" s="221"/>
      <c r="JGZ254" s="221"/>
      <c r="JHA254" s="221"/>
      <c r="JHB254" s="221"/>
      <c r="JHC254" s="221"/>
      <c r="JHD254" s="221"/>
      <c r="JHE254" s="221"/>
      <c r="JHF254" s="221"/>
      <c r="JHG254" s="221"/>
      <c r="JHH254" s="221"/>
      <c r="JHI254" s="221"/>
      <c r="JHJ254" s="221"/>
      <c r="JHK254" s="221"/>
      <c r="JHL254" s="221"/>
      <c r="JHM254" s="221"/>
      <c r="JHN254" s="221"/>
      <c r="JHO254" s="221"/>
      <c r="JHP254" s="221"/>
      <c r="JHQ254" s="221"/>
      <c r="JHR254" s="221"/>
      <c r="JHS254" s="221"/>
      <c r="JHT254" s="221"/>
      <c r="JHU254" s="221"/>
      <c r="JHV254" s="221"/>
      <c r="JHW254" s="221"/>
      <c r="JHX254" s="221"/>
      <c r="JHY254" s="221"/>
      <c r="JHZ254" s="221"/>
      <c r="JIA254" s="221"/>
      <c r="JIB254" s="221"/>
      <c r="JIC254" s="221"/>
      <c r="JID254" s="221"/>
      <c r="JIE254" s="221"/>
      <c r="JIF254" s="221"/>
      <c r="JIG254" s="221"/>
      <c r="JIH254" s="221"/>
      <c r="JII254" s="221"/>
      <c r="JIJ254" s="221"/>
      <c r="JIK254" s="221"/>
      <c r="JIL254" s="221"/>
      <c r="JIM254" s="221"/>
      <c r="JIN254" s="221"/>
      <c r="JIO254" s="221"/>
      <c r="JIP254" s="221"/>
      <c r="JIQ254" s="221"/>
      <c r="JIR254" s="221"/>
      <c r="JIS254" s="221"/>
      <c r="JIT254" s="221"/>
      <c r="JIU254" s="221"/>
      <c r="JIV254" s="221"/>
      <c r="JIW254" s="221"/>
      <c r="JIX254" s="221"/>
      <c r="JIY254" s="221"/>
      <c r="JIZ254" s="221"/>
      <c r="JJA254" s="221"/>
      <c r="JJB254" s="221"/>
      <c r="JJC254" s="221"/>
      <c r="JJD254" s="221"/>
      <c r="JJE254" s="221"/>
      <c r="JJF254" s="221"/>
      <c r="JJG254" s="221"/>
      <c r="JJH254" s="221"/>
      <c r="JJI254" s="221"/>
      <c r="JJJ254" s="221"/>
      <c r="JJK254" s="221"/>
      <c r="JJL254" s="221"/>
      <c r="JJM254" s="221"/>
      <c r="JJN254" s="221"/>
      <c r="JJO254" s="221"/>
      <c r="JJP254" s="221"/>
      <c r="JJQ254" s="221"/>
      <c r="JJR254" s="221"/>
      <c r="JJS254" s="221"/>
      <c r="JJT254" s="221"/>
      <c r="JJU254" s="221"/>
      <c r="JJV254" s="221"/>
      <c r="JJW254" s="221"/>
      <c r="JJX254" s="221"/>
      <c r="JJY254" s="221"/>
      <c r="JJZ254" s="221"/>
      <c r="JKA254" s="221"/>
      <c r="JKB254" s="221"/>
      <c r="JKC254" s="221"/>
      <c r="JKD254" s="221"/>
      <c r="JKE254" s="221"/>
      <c r="JKF254" s="221"/>
      <c r="JKG254" s="221"/>
      <c r="JKH254" s="221"/>
      <c r="JKI254" s="221"/>
      <c r="JKJ254" s="221"/>
      <c r="JKK254" s="221"/>
      <c r="JKL254" s="221"/>
      <c r="JKM254" s="221"/>
      <c r="JKN254" s="221"/>
      <c r="JKO254" s="221"/>
      <c r="JKP254" s="221"/>
      <c r="JKQ254" s="221"/>
      <c r="JKR254" s="221"/>
      <c r="JKS254" s="221"/>
      <c r="JKT254" s="221"/>
      <c r="JKU254" s="221"/>
      <c r="JKV254" s="221"/>
      <c r="JKW254" s="221"/>
      <c r="JKX254" s="221"/>
      <c r="JKY254" s="221"/>
      <c r="JKZ254" s="221"/>
      <c r="JLA254" s="221"/>
      <c r="JLB254" s="221"/>
      <c r="JLC254" s="221"/>
      <c r="JLD254" s="221"/>
      <c r="JLE254" s="221"/>
      <c r="JLF254" s="221"/>
      <c r="JLG254" s="221"/>
      <c r="JLH254" s="221"/>
      <c r="JLI254" s="221"/>
      <c r="JLJ254" s="221"/>
      <c r="JLK254" s="221"/>
      <c r="JLL254" s="221"/>
      <c r="JLM254" s="221"/>
      <c r="JLN254" s="221"/>
      <c r="JLO254" s="221"/>
      <c r="JLP254" s="221"/>
      <c r="JLQ254" s="221"/>
      <c r="JLR254" s="221"/>
      <c r="JLS254" s="221"/>
      <c r="JLT254" s="221"/>
      <c r="JLU254" s="221"/>
      <c r="JLV254" s="221"/>
      <c r="JLW254" s="221"/>
      <c r="JLX254" s="221"/>
      <c r="JLY254" s="221"/>
      <c r="JLZ254" s="221"/>
      <c r="JMA254" s="221"/>
      <c r="JMB254" s="221"/>
      <c r="JMC254" s="221"/>
      <c r="JMD254" s="221"/>
      <c r="JME254" s="221"/>
      <c r="JMF254" s="221"/>
      <c r="JMG254" s="221"/>
      <c r="JMH254" s="221"/>
      <c r="JMI254" s="221"/>
      <c r="JMJ254" s="221"/>
      <c r="JMK254" s="221"/>
      <c r="JML254" s="221"/>
      <c r="JMM254" s="221"/>
      <c r="JMN254" s="221"/>
      <c r="JMO254" s="221"/>
      <c r="JMP254" s="221"/>
      <c r="JMQ254" s="221"/>
      <c r="JMR254" s="221"/>
      <c r="JMS254" s="221"/>
      <c r="JMT254" s="221"/>
      <c r="JMU254" s="221"/>
      <c r="JMV254" s="221"/>
      <c r="JMW254" s="221"/>
      <c r="JMX254" s="221"/>
      <c r="JMY254" s="221"/>
      <c r="JMZ254" s="221"/>
      <c r="JNA254" s="221"/>
      <c r="JNB254" s="221"/>
      <c r="JNC254" s="221"/>
      <c r="JND254" s="221"/>
      <c r="JNE254" s="221"/>
      <c r="JNF254" s="221"/>
      <c r="JNG254" s="221"/>
      <c r="JNH254" s="221"/>
      <c r="JNI254" s="221"/>
      <c r="JNJ254" s="221"/>
      <c r="JNK254" s="221"/>
      <c r="JNL254" s="221"/>
      <c r="JNM254" s="221"/>
      <c r="JNN254" s="221"/>
      <c r="JNO254" s="221"/>
      <c r="JNP254" s="221"/>
      <c r="JNQ254" s="221"/>
      <c r="JNR254" s="221"/>
      <c r="JNS254" s="221"/>
      <c r="JNT254" s="221"/>
      <c r="JNU254" s="221"/>
      <c r="JNV254" s="221"/>
      <c r="JNW254" s="221"/>
      <c r="JNX254" s="221"/>
      <c r="JNY254" s="221"/>
      <c r="JNZ254" s="221"/>
      <c r="JOA254" s="221"/>
      <c r="JOB254" s="221"/>
      <c r="JOC254" s="221"/>
      <c r="JOD254" s="221"/>
      <c r="JOE254" s="221"/>
      <c r="JOF254" s="221"/>
      <c r="JOG254" s="221"/>
      <c r="JOH254" s="221"/>
      <c r="JOI254" s="221"/>
      <c r="JOJ254" s="221"/>
      <c r="JOK254" s="221"/>
      <c r="JOL254" s="221"/>
      <c r="JOM254" s="221"/>
      <c r="JON254" s="221"/>
      <c r="JOO254" s="221"/>
      <c r="JOP254" s="221"/>
      <c r="JOQ254" s="221"/>
      <c r="JOR254" s="221"/>
      <c r="JOS254" s="221"/>
      <c r="JOT254" s="221"/>
      <c r="JOU254" s="221"/>
      <c r="JOV254" s="221"/>
      <c r="JOW254" s="221"/>
      <c r="JOX254" s="221"/>
      <c r="JOY254" s="221"/>
      <c r="JOZ254" s="221"/>
      <c r="JPA254" s="221"/>
      <c r="JPB254" s="221"/>
      <c r="JPC254" s="221"/>
      <c r="JPD254" s="221"/>
      <c r="JPE254" s="221"/>
      <c r="JPF254" s="221"/>
      <c r="JPG254" s="221"/>
      <c r="JPH254" s="221"/>
      <c r="JPI254" s="221"/>
      <c r="JPJ254" s="221"/>
      <c r="JPK254" s="221"/>
      <c r="JPL254" s="221"/>
      <c r="JPM254" s="221"/>
      <c r="JPN254" s="221"/>
      <c r="JPO254" s="221"/>
      <c r="JPP254" s="221"/>
      <c r="JPQ254" s="221"/>
      <c r="JPR254" s="221"/>
      <c r="JPS254" s="221"/>
      <c r="JPT254" s="221"/>
      <c r="JPU254" s="221"/>
      <c r="JPV254" s="221"/>
      <c r="JPW254" s="221"/>
      <c r="JPX254" s="221"/>
      <c r="JPY254" s="221"/>
      <c r="JPZ254" s="221"/>
      <c r="JQA254" s="221"/>
      <c r="JQB254" s="221"/>
      <c r="JQC254" s="221"/>
      <c r="JQD254" s="221"/>
      <c r="JQE254" s="221"/>
      <c r="JQF254" s="221"/>
      <c r="JQG254" s="221"/>
      <c r="JQH254" s="221"/>
      <c r="JQI254" s="221"/>
      <c r="JQJ254" s="221"/>
      <c r="JQK254" s="221"/>
      <c r="JQL254" s="221"/>
      <c r="JQM254" s="221"/>
      <c r="JQN254" s="221"/>
      <c r="JQO254" s="221"/>
      <c r="JQP254" s="221"/>
      <c r="JQQ254" s="221"/>
      <c r="JQR254" s="221"/>
      <c r="JQS254" s="221"/>
      <c r="JQT254" s="221"/>
      <c r="JQU254" s="221"/>
      <c r="JQV254" s="221"/>
      <c r="JQW254" s="221"/>
      <c r="JQX254" s="221"/>
      <c r="JQY254" s="221"/>
      <c r="JQZ254" s="221"/>
      <c r="JRA254" s="221"/>
      <c r="JRB254" s="221"/>
      <c r="JRC254" s="221"/>
      <c r="JRD254" s="221"/>
      <c r="JRE254" s="221"/>
      <c r="JRF254" s="221"/>
      <c r="JRG254" s="221"/>
      <c r="JRH254" s="221"/>
      <c r="JRI254" s="221"/>
      <c r="JRJ254" s="221"/>
      <c r="JRK254" s="221"/>
      <c r="JRL254" s="221"/>
      <c r="JRM254" s="221"/>
      <c r="JRN254" s="221"/>
      <c r="JRO254" s="221"/>
      <c r="JRP254" s="221"/>
      <c r="JRQ254" s="221"/>
      <c r="JRR254" s="221"/>
      <c r="JRS254" s="221"/>
      <c r="JRT254" s="221"/>
      <c r="JRU254" s="221"/>
      <c r="JRV254" s="221"/>
      <c r="JRW254" s="221"/>
      <c r="JRX254" s="221"/>
      <c r="JRY254" s="221"/>
      <c r="JRZ254" s="221"/>
      <c r="JSA254" s="221"/>
      <c r="JSB254" s="221"/>
      <c r="JSC254" s="221"/>
      <c r="JSD254" s="221"/>
      <c r="JSE254" s="221"/>
      <c r="JSF254" s="221"/>
      <c r="JSG254" s="221"/>
      <c r="JSH254" s="221"/>
      <c r="JSI254" s="221"/>
      <c r="JSJ254" s="221"/>
      <c r="JSK254" s="221"/>
      <c r="JSL254" s="221"/>
      <c r="JSM254" s="221"/>
      <c r="JSN254" s="221"/>
      <c r="JSO254" s="221"/>
      <c r="JSP254" s="221"/>
      <c r="JSQ254" s="221"/>
      <c r="JSR254" s="221"/>
      <c r="JSS254" s="221"/>
      <c r="JST254" s="221"/>
      <c r="JSU254" s="221"/>
      <c r="JSV254" s="221"/>
      <c r="JSW254" s="221"/>
      <c r="JSX254" s="221"/>
      <c r="JSY254" s="221"/>
      <c r="JSZ254" s="221"/>
      <c r="JTA254" s="221"/>
      <c r="JTB254" s="221"/>
      <c r="JTC254" s="221"/>
      <c r="JTD254" s="221"/>
      <c r="JTE254" s="221"/>
      <c r="JTF254" s="221"/>
      <c r="JTG254" s="221"/>
      <c r="JTH254" s="221"/>
      <c r="JTI254" s="221"/>
      <c r="JTJ254" s="221"/>
      <c r="JTK254" s="221"/>
      <c r="JTL254" s="221"/>
      <c r="JTM254" s="221"/>
      <c r="JTN254" s="221"/>
      <c r="JTO254" s="221"/>
      <c r="JTP254" s="221"/>
      <c r="JTQ254" s="221"/>
      <c r="JTR254" s="221"/>
      <c r="JTS254" s="221"/>
      <c r="JTT254" s="221"/>
      <c r="JTU254" s="221"/>
      <c r="JTV254" s="221"/>
      <c r="JTW254" s="221"/>
      <c r="JTX254" s="221"/>
      <c r="JTY254" s="221"/>
      <c r="JTZ254" s="221"/>
      <c r="JUA254" s="221"/>
      <c r="JUB254" s="221"/>
      <c r="JUC254" s="221"/>
      <c r="JUD254" s="221"/>
      <c r="JUE254" s="221"/>
      <c r="JUF254" s="221"/>
      <c r="JUG254" s="221"/>
      <c r="JUH254" s="221"/>
      <c r="JUI254" s="221"/>
      <c r="JUJ254" s="221"/>
      <c r="JUK254" s="221"/>
      <c r="JUL254" s="221"/>
      <c r="JUM254" s="221"/>
      <c r="JUN254" s="221"/>
      <c r="JUO254" s="221"/>
      <c r="JUP254" s="221"/>
      <c r="JUQ254" s="221"/>
      <c r="JUR254" s="221"/>
      <c r="JUS254" s="221"/>
      <c r="JUT254" s="221"/>
      <c r="JUU254" s="221"/>
      <c r="JUV254" s="221"/>
      <c r="JUW254" s="221"/>
      <c r="JUX254" s="221"/>
      <c r="JUY254" s="221"/>
      <c r="JUZ254" s="221"/>
      <c r="JVA254" s="221"/>
      <c r="JVB254" s="221"/>
      <c r="JVC254" s="221"/>
      <c r="JVD254" s="221"/>
      <c r="JVE254" s="221"/>
      <c r="JVF254" s="221"/>
      <c r="JVG254" s="221"/>
      <c r="JVH254" s="221"/>
      <c r="JVI254" s="221"/>
      <c r="JVJ254" s="221"/>
      <c r="JVK254" s="221"/>
      <c r="JVL254" s="221"/>
      <c r="JVM254" s="221"/>
      <c r="JVN254" s="221"/>
      <c r="JVO254" s="221"/>
      <c r="JVP254" s="221"/>
      <c r="JVQ254" s="221"/>
      <c r="JVR254" s="221"/>
      <c r="JVS254" s="221"/>
      <c r="JVT254" s="221"/>
      <c r="JVU254" s="221"/>
      <c r="JVV254" s="221"/>
      <c r="JVW254" s="221"/>
      <c r="JVX254" s="221"/>
      <c r="JVY254" s="221"/>
      <c r="JVZ254" s="221"/>
      <c r="JWA254" s="221"/>
      <c r="JWB254" s="221"/>
      <c r="JWC254" s="221"/>
      <c r="JWD254" s="221"/>
      <c r="JWE254" s="221"/>
      <c r="JWF254" s="221"/>
      <c r="JWG254" s="221"/>
      <c r="JWH254" s="221"/>
      <c r="JWI254" s="221"/>
      <c r="JWJ254" s="221"/>
      <c r="JWK254" s="221"/>
      <c r="JWL254" s="221"/>
      <c r="JWM254" s="221"/>
      <c r="JWN254" s="221"/>
      <c r="JWO254" s="221"/>
      <c r="JWP254" s="221"/>
      <c r="JWQ254" s="221"/>
      <c r="JWR254" s="221"/>
      <c r="JWS254" s="221"/>
      <c r="JWT254" s="221"/>
      <c r="JWU254" s="221"/>
      <c r="JWV254" s="221"/>
      <c r="JWW254" s="221"/>
      <c r="JWX254" s="221"/>
      <c r="JWY254" s="221"/>
      <c r="JWZ254" s="221"/>
      <c r="JXA254" s="221"/>
      <c r="JXB254" s="221"/>
      <c r="JXC254" s="221"/>
      <c r="JXD254" s="221"/>
      <c r="JXE254" s="221"/>
      <c r="JXF254" s="221"/>
      <c r="JXG254" s="221"/>
      <c r="JXH254" s="221"/>
      <c r="JXI254" s="221"/>
      <c r="JXJ254" s="221"/>
      <c r="JXK254" s="221"/>
      <c r="JXL254" s="221"/>
      <c r="JXM254" s="221"/>
      <c r="JXN254" s="221"/>
      <c r="JXO254" s="221"/>
      <c r="JXP254" s="221"/>
      <c r="JXQ254" s="221"/>
      <c r="JXR254" s="221"/>
      <c r="JXS254" s="221"/>
      <c r="JXT254" s="221"/>
      <c r="JXU254" s="221"/>
      <c r="JXV254" s="221"/>
      <c r="JXW254" s="221"/>
      <c r="JXX254" s="221"/>
      <c r="JXY254" s="221"/>
      <c r="JXZ254" s="221"/>
      <c r="JYA254" s="221"/>
      <c r="JYB254" s="221"/>
      <c r="JYC254" s="221"/>
      <c r="JYD254" s="221"/>
      <c r="JYE254" s="221"/>
      <c r="JYF254" s="221"/>
      <c r="JYG254" s="221"/>
      <c r="JYH254" s="221"/>
      <c r="JYI254" s="221"/>
      <c r="JYJ254" s="221"/>
      <c r="JYK254" s="221"/>
      <c r="JYL254" s="221"/>
      <c r="JYM254" s="221"/>
      <c r="JYN254" s="221"/>
      <c r="JYO254" s="221"/>
      <c r="JYP254" s="221"/>
      <c r="JYQ254" s="221"/>
      <c r="JYR254" s="221"/>
      <c r="JYS254" s="221"/>
      <c r="JYT254" s="221"/>
      <c r="JYU254" s="221"/>
      <c r="JYV254" s="221"/>
      <c r="JYW254" s="221"/>
      <c r="JYX254" s="221"/>
      <c r="JYY254" s="221"/>
      <c r="JYZ254" s="221"/>
      <c r="JZA254" s="221"/>
      <c r="JZB254" s="221"/>
      <c r="JZC254" s="221"/>
      <c r="JZD254" s="221"/>
      <c r="JZE254" s="221"/>
      <c r="JZF254" s="221"/>
      <c r="JZG254" s="221"/>
      <c r="JZH254" s="221"/>
      <c r="JZI254" s="221"/>
      <c r="JZJ254" s="221"/>
      <c r="JZK254" s="221"/>
      <c r="JZL254" s="221"/>
      <c r="JZM254" s="221"/>
      <c r="JZN254" s="221"/>
      <c r="JZO254" s="221"/>
      <c r="JZP254" s="221"/>
      <c r="JZQ254" s="221"/>
      <c r="JZR254" s="221"/>
      <c r="JZS254" s="221"/>
      <c r="JZT254" s="221"/>
      <c r="JZU254" s="221"/>
      <c r="JZV254" s="221"/>
      <c r="JZW254" s="221"/>
      <c r="JZX254" s="221"/>
      <c r="JZY254" s="221"/>
      <c r="JZZ254" s="221"/>
      <c r="KAA254" s="221"/>
      <c r="KAB254" s="221"/>
      <c r="KAC254" s="221"/>
      <c r="KAD254" s="221"/>
      <c r="KAE254" s="221"/>
      <c r="KAF254" s="221"/>
      <c r="KAG254" s="221"/>
      <c r="KAH254" s="221"/>
      <c r="KAI254" s="221"/>
      <c r="KAJ254" s="221"/>
      <c r="KAK254" s="221"/>
      <c r="KAL254" s="221"/>
      <c r="KAM254" s="221"/>
      <c r="KAN254" s="221"/>
      <c r="KAO254" s="221"/>
      <c r="KAP254" s="221"/>
      <c r="KAQ254" s="221"/>
      <c r="KAR254" s="221"/>
      <c r="KAS254" s="221"/>
      <c r="KAT254" s="221"/>
      <c r="KAU254" s="221"/>
      <c r="KAV254" s="221"/>
      <c r="KAW254" s="221"/>
      <c r="KAX254" s="221"/>
      <c r="KAY254" s="221"/>
      <c r="KAZ254" s="221"/>
      <c r="KBA254" s="221"/>
      <c r="KBB254" s="221"/>
      <c r="KBC254" s="221"/>
      <c r="KBD254" s="221"/>
      <c r="KBE254" s="221"/>
      <c r="KBF254" s="221"/>
      <c r="KBG254" s="221"/>
      <c r="KBH254" s="221"/>
      <c r="KBI254" s="221"/>
      <c r="KBJ254" s="221"/>
      <c r="KBK254" s="221"/>
      <c r="KBL254" s="221"/>
      <c r="KBM254" s="221"/>
      <c r="KBN254" s="221"/>
      <c r="KBO254" s="221"/>
      <c r="KBP254" s="221"/>
      <c r="KBQ254" s="221"/>
      <c r="KBR254" s="221"/>
      <c r="KBS254" s="221"/>
      <c r="KBT254" s="221"/>
      <c r="KBU254" s="221"/>
      <c r="KBV254" s="221"/>
      <c r="KBW254" s="221"/>
      <c r="KBX254" s="221"/>
      <c r="KBY254" s="221"/>
      <c r="KBZ254" s="221"/>
      <c r="KCA254" s="221"/>
      <c r="KCB254" s="221"/>
      <c r="KCC254" s="221"/>
      <c r="KCD254" s="221"/>
      <c r="KCE254" s="221"/>
      <c r="KCF254" s="221"/>
      <c r="KCG254" s="221"/>
      <c r="KCH254" s="221"/>
      <c r="KCI254" s="221"/>
      <c r="KCJ254" s="221"/>
      <c r="KCK254" s="221"/>
      <c r="KCL254" s="221"/>
      <c r="KCM254" s="221"/>
      <c r="KCN254" s="221"/>
      <c r="KCO254" s="221"/>
      <c r="KCP254" s="221"/>
      <c r="KCQ254" s="221"/>
      <c r="KCR254" s="221"/>
      <c r="KCS254" s="221"/>
      <c r="KCT254" s="221"/>
      <c r="KCU254" s="221"/>
      <c r="KCV254" s="221"/>
      <c r="KCW254" s="221"/>
      <c r="KCX254" s="221"/>
      <c r="KCY254" s="221"/>
      <c r="KCZ254" s="221"/>
      <c r="KDA254" s="221"/>
      <c r="KDB254" s="221"/>
      <c r="KDC254" s="221"/>
      <c r="KDD254" s="221"/>
      <c r="KDE254" s="221"/>
      <c r="KDF254" s="221"/>
      <c r="KDG254" s="221"/>
      <c r="KDH254" s="221"/>
      <c r="KDI254" s="221"/>
      <c r="KDJ254" s="221"/>
      <c r="KDK254" s="221"/>
      <c r="KDL254" s="221"/>
      <c r="KDM254" s="221"/>
      <c r="KDN254" s="221"/>
      <c r="KDO254" s="221"/>
      <c r="KDP254" s="221"/>
      <c r="KDQ254" s="221"/>
      <c r="KDR254" s="221"/>
      <c r="KDS254" s="221"/>
      <c r="KDT254" s="221"/>
      <c r="KDU254" s="221"/>
      <c r="KDV254" s="221"/>
      <c r="KDW254" s="221"/>
      <c r="KDX254" s="221"/>
      <c r="KDY254" s="221"/>
      <c r="KDZ254" s="221"/>
      <c r="KEA254" s="221"/>
      <c r="KEB254" s="221"/>
      <c r="KEC254" s="221"/>
      <c r="KED254" s="221"/>
      <c r="KEE254" s="221"/>
      <c r="KEF254" s="221"/>
      <c r="KEG254" s="221"/>
      <c r="KEH254" s="221"/>
      <c r="KEI254" s="221"/>
      <c r="KEJ254" s="221"/>
      <c r="KEK254" s="221"/>
      <c r="KEL254" s="221"/>
      <c r="KEM254" s="221"/>
      <c r="KEN254" s="221"/>
      <c r="KEO254" s="221"/>
      <c r="KEP254" s="221"/>
      <c r="KEQ254" s="221"/>
      <c r="KER254" s="221"/>
      <c r="KES254" s="221"/>
      <c r="KET254" s="221"/>
      <c r="KEU254" s="221"/>
      <c r="KEV254" s="221"/>
      <c r="KEW254" s="221"/>
      <c r="KEX254" s="221"/>
      <c r="KEY254" s="221"/>
      <c r="KEZ254" s="221"/>
      <c r="KFA254" s="221"/>
      <c r="KFB254" s="221"/>
      <c r="KFC254" s="221"/>
      <c r="KFD254" s="221"/>
      <c r="KFE254" s="221"/>
      <c r="KFF254" s="221"/>
      <c r="KFG254" s="221"/>
      <c r="KFH254" s="221"/>
      <c r="KFI254" s="221"/>
      <c r="KFJ254" s="221"/>
      <c r="KFK254" s="221"/>
      <c r="KFL254" s="221"/>
      <c r="KFM254" s="221"/>
      <c r="KFN254" s="221"/>
      <c r="KFO254" s="221"/>
      <c r="KFP254" s="221"/>
      <c r="KFQ254" s="221"/>
      <c r="KFR254" s="221"/>
      <c r="KFS254" s="221"/>
      <c r="KFT254" s="221"/>
      <c r="KFU254" s="221"/>
      <c r="KFV254" s="221"/>
      <c r="KFW254" s="221"/>
      <c r="KFX254" s="221"/>
      <c r="KFY254" s="221"/>
      <c r="KFZ254" s="221"/>
      <c r="KGA254" s="221"/>
      <c r="KGB254" s="221"/>
      <c r="KGC254" s="221"/>
      <c r="KGD254" s="221"/>
      <c r="KGE254" s="221"/>
      <c r="KGF254" s="221"/>
      <c r="KGG254" s="221"/>
      <c r="KGH254" s="221"/>
      <c r="KGI254" s="221"/>
      <c r="KGJ254" s="221"/>
      <c r="KGK254" s="221"/>
      <c r="KGL254" s="221"/>
      <c r="KGM254" s="221"/>
      <c r="KGN254" s="221"/>
      <c r="KGO254" s="221"/>
      <c r="KGP254" s="221"/>
      <c r="KGQ254" s="221"/>
      <c r="KGR254" s="221"/>
      <c r="KGS254" s="221"/>
      <c r="KGT254" s="221"/>
      <c r="KGU254" s="221"/>
      <c r="KGV254" s="221"/>
      <c r="KGW254" s="221"/>
      <c r="KGX254" s="221"/>
      <c r="KGY254" s="221"/>
      <c r="KGZ254" s="221"/>
      <c r="KHA254" s="221"/>
      <c r="KHB254" s="221"/>
      <c r="KHC254" s="221"/>
      <c r="KHD254" s="221"/>
      <c r="KHE254" s="221"/>
      <c r="KHF254" s="221"/>
      <c r="KHG254" s="221"/>
      <c r="KHH254" s="221"/>
      <c r="KHI254" s="221"/>
      <c r="KHJ254" s="221"/>
      <c r="KHK254" s="221"/>
      <c r="KHL254" s="221"/>
      <c r="KHM254" s="221"/>
      <c r="KHN254" s="221"/>
      <c r="KHO254" s="221"/>
      <c r="KHP254" s="221"/>
      <c r="KHQ254" s="221"/>
      <c r="KHR254" s="221"/>
      <c r="KHS254" s="221"/>
      <c r="KHT254" s="221"/>
      <c r="KHU254" s="221"/>
      <c r="KHV254" s="221"/>
      <c r="KHW254" s="221"/>
      <c r="KHX254" s="221"/>
      <c r="KHY254" s="221"/>
      <c r="KHZ254" s="221"/>
      <c r="KIA254" s="221"/>
      <c r="KIB254" s="221"/>
      <c r="KIC254" s="221"/>
      <c r="KID254" s="221"/>
      <c r="KIE254" s="221"/>
      <c r="KIF254" s="221"/>
      <c r="KIG254" s="221"/>
      <c r="KIH254" s="221"/>
      <c r="KII254" s="221"/>
      <c r="KIJ254" s="221"/>
      <c r="KIK254" s="221"/>
      <c r="KIL254" s="221"/>
      <c r="KIM254" s="221"/>
      <c r="KIN254" s="221"/>
      <c r="KIO254" s="221"/>
      <c r="KIP254" s="221"/>
      <c r="KIQ254" s="221"/>
      <c r="KIR254" s="221"/>
      <c r="KIS254" s="221"/>
      <c r="KIT254" s="221"/>
      <c r="KIU254" s="221"/>
      <c r="KIV254" s="221"/>
      <c r="KIW254" s="221"/>
      <c r="KIX254" s="221"/>
      <c r="KIY254" s="221"/>
      <c r="KIZ254" s="221"/>
      <c r="KJA254" s="221"/>
      <c r="KJB254" s="221"/>
      <c r="KJC254" s="221"/>
      <c r="KJD254" s="221"/>
      <c r="KJE254" s="221"/>
      <c r="KJF254" s="221"/>
      <c r="KJG254" s="221"/>
      <c r="KJH254" s="221"/>
      <c r="KJI254" s="221"/>
      <c r="KJJ254" s="221"/>
      <c r="KJK254" s="221"/>
      <c r="KJL254" s="221"/>
      <c r="KJM254" s="221"/>
      <c r="KJN254" s="221"/>
      <c r="KJO254" s="221"/>
      <c r="KJP254" s="221"/>
      <c r="KJQ254" s="221"/>
      <c r="KJR254" s="221"/>
      <c r="KJS254" s="221"/>
      <c r="KJT254" s="221"/>
      <c r="KJU254" s="221"/>
      <c r="KJV254" s="221"/>
      <c r="KJW254" s="221"/>
      <c r="KJX254" s="221"/>
      <c r="KJY254" s="221"/>
      <c r="KJZ254" s="221"/>
      <c r="KKA254" s="221"/>
      <c r="KKB254" s="221"/>
      <c r="KKC254" s="221"/>
      <c r="KKD254" s="221"/>
      <c r="KKE254" s="221"/>
      <c r="KKF254" s="221"/>
      <c r="KKG254" s="221"/>
      <c r="KKH254" s="221"/>
      <c r="KKI254" s="221"/>
      <c r="KKJ254" s="221"/>
      <c r="KKK254" s="221"/>
      <c r="KKL254" s="221"/>
      <c r="KKM254" s="221"/>
      <c r="KKN254" s="221"/>
      <c r="KKO254" s="221"/>
      <c r="KKP254" s="221"/>
      <c r="KKQ254" s="221"/>
      <c r="KKR254" s="221"/>
      <c r="KKS254" s="221"/>
      <c r="KKT254" s="221"/>
      <c r="KKU254" s="221"/>
      <c r="KKV254" s="221"/>
      <c r="KKW254" s="221"/>
      <c r="KKX254" s="221"/>
      <c r="KKY254" s="221"/>
      <c r="KKZ254" s="221"/>
      <c r="KLA254" s="221"/>
      <c r="KLB254" s="221"/>
      <c r="KLC254" s="221"/>
      <c r="KLD254" s="221"/>
      <c r="KLE254" s="221"/>
      <c r="KLF254" s="221"/>
      <c r="KLG254" s="221"/>
      <c r="KLH254" s="221"/>
      <c r="KLI254" s="221"/>
      <c r="KLJ254" s="221"/>
      <c r="KLK254" s="221"/>
      <c r="KLL254" s="221"/>
      <c r="KLM254" s="221"/>
      <c r="KLN254" s="221"/>
      <c r="KLO254" s="221"/>
      <c r="KLP254" s="221"/>
      <c r="KLQ254" s="221"/>
      <c r="KLR254" s="221"/>
      <c r="KLS254" s="221"/>
      <c r="KLT254" s="221"/>
      <c r="KLU254" s="221"/>
      <c r="KLV254" s="221"/>
      <c r="KLW254" s="221"/>
      <c r="KLX254" s="221"/>
      <c r="KLY254" s="221"/>
      <c r="KLZ254" s="221"/>
      <c r="KMA254" s="221"/>
      <c r="KMB254" s="221"/>
      <c r="KMC254" s="221"/>
      <c r="KMD254" s="221"/>
      <c r="KME254" s="221"/>
      <c r="KMF254" s="221"/>
      <c r="KMG254" s="221"/>
      <c r="KMH254" s="221"/>
      <c r="KMI254" s="221"/>
      <c r="KMJ254" s="221"/>
      <c r="KMK254" s="221"/>
      <c r="KML254" s="221"/>
      <c r="KMM254" s="221"/>
      <c r="KMN254" s="221"/>
      <c r="KMO254" s="221"/>
      <c r="KMP254" s="221"/>
      <c r="KMQ254" s="221"/>
      <c r="KMR254" s="221"/>
      <c r="KMS254" s="221"/>
      <c r="KMT254" s="221"/>
      <c r="KMU254" s="221"/>
      <c r="KMV254" s="221"/>
      <c r="KMW254" s="221"/>
      <c r="KMX254" s="221"/>
      <c r="KMY254" s="221"/>
      <c r="KMZ254" s="221"/>
      <c r="KNA254" s="221"/>
      <c r="KNB254" s="221"/>
      <c r="KNC254" s="221"/>
      <c r="KND254" s="221"/>
      <c r="KNE254" s="221"/>
      <c r="KNF254" s="221"/>
      <c r="KNG254" s="221"/>
      <c r="KNH254" s="221"/>
      <c r="KNI254" s="221"/>
      <c r="KNJ254" s="221"/>
      <c r="KNK254" s="221"/>
      <c r="KNL254" s="221"/>
      <c r="KNM254" s="221"/>
      <c r="KNN254" s="221"/>
      <c r="KNO254" s="221"/>
      <c r="KNP254" s="221"/>
      <c r="KNQ254" s="221"/>
      <c r="KNR254" s="221"/>
      <c r="KNS254" s="221"/>
      <c r="KNT254" s="221"/>
      <c r="KNU254" s="221"/>
      <c r="KNV254" s="221"/>
      <c r="KNW254" s="221"/>
      <c r="KNX254" s="221"/>
      <c r="KNY254" s="221"/>
      <c r="KNZ254" s="221"/>
      <c r="KOA254" s="221"/>
      <c r="KOB254" s="221"/>
      <c r="KOC254" s="221"/>
      <c r="KOD254" s="221"/>
      <c r="KOE254" s="221"/>
      <c r="KOF254" s="221"/>
      <c r="KOG254" s="221"/>
      <c r="KOH254" s="221"/>
      <c r="KOI254" s="221"/>
      <c r="KOJ254" s="221"/>
      <c r="KOK254" s="221"/>
      <c r="KOL254" s="221"/>
      <c r="KOM254" s="221"/>
      <c r="KON254" s="221"/>
      <c r="KOO254" s="221"/>
      <c r="KOP254" s="221"/>
      <c r="KOQ254" s="221"/>
      <c r="KOR254" s="221"/>
      <c r="KOS254" s="221"/>
      <c r="KOT254" s="221"/>
      <c r="KOU254" s="221"/>
      <c r="KOV254" s="221"/>
      <c r="KOW254" s="221"/>
      <c r="KOX254" s="221"/>
      <c r="KOY254" s="221"/>
      <c r="KOZ254" s="221"/>
      <c r="KPA254" s="221"/>
      <c r="KPB254" s="221"/>
      <c r="KPC254" s="221"/>
      <c r="KPD254" s="221"/>
      <c r="KPE254" s="221"/>
      <c r="KPF254" s="221"/>
      <c r="KPG254" s="221"/>
      <c r="KPH254" s="221"/>
      <c r="KPI254" s="221"/>
      <c r="KPJ254" s="221"/>
      <c r="KPK254" s="221"/>
      <c r="KPL254" s="221"/>
      <c r="KPM254" s="221"/>
      <c r="KPN254" s="221"/>
      <c r="KPO254" s="221"/>
      <c r="KPP254" s="221"/>
      <c r="KPQ254" s="221"/>
      <c r="KPR254" s="221"/>
      <c r="KPS254" s="221"/>
      <c r="KPT254" s="221"/>
      <c r="KPU254" s="221"/>
      <c r="KPV254" s="221"/>
      <c r="KPW254" s="221"/>
      <c r="KPX254" s="221"/>
      <c r="KPY254" s="221"/>
      <c r="KPZ254" s="221"/>
      <c r="KQA254" s="221"/>
      <c r="KQB254" s="221"/>
      <c r="KQC254" s="221"/>
      <c r="KQD254" s="221"/>
      <c r="KQE254" s="221"/>
      <c r="KQF254" s="221"/>
      <c r="KQG254" s="221"/>
      <c r="KQH254" s="221"/>
      <c r="KQI254" s="221"/>
      <c r="KQJ254" s="221"/>
      <c r="KQK254" s="221"/>
      <c r="KQL254" s="221"/>
      <c r="KQM254" s="221"/>
      <c r="KQN254" s="221"/>
      <c r="KQO254" s="221"/>
      <c r="KQP254" s="221"/>
      <c r="KQQ254" s="221"/>
      <c r="KQR254" s="221"/>
      <c r="KQS254" s="221"/>
      <c r="KQT254" s="221"/>
      <c r="KQU254" s="221"/>
      <c r="KQV254" s="221"/>
      <c r="KQW254" s="221"/>
      <c r="KQX254" s="221"/>
      <c r="KQY254" s="221"/>
      <c r="KQZ254" s="221"/>
      <c r="KRA254" s="221"/>
      <c r="KRB254" s="221"/>
      <c r="KRC254" s="221"/>
      <c r="KRD254" s="221"/>
      <c r="KRE254" s="221"/>
      <c r="KRF254" s="221"/>
      <c r="KRG254" s="221"/>
      <c r="KRH254" s="221"/>
      <c r="KRI254" s="221"/>
      <c r="KRJ254" s="221"/>
      <c r="KRK254" s="221"/>
      <c r="KRL254" s="221"/>
      <c r="KRM254" s="221"/>
      <c r="KRN254" s="221"/>
      <c r="KRO254" s="221"/>
      <c r="KRP254" s="221"/>
      <c r="KRQ254" s="221"/>
      <c r="KRR254" s="221"/>
      <c r="KRS254" s="221"/>
      <c r="KRT254" s="221"/>
      <c r="KRU254" s="221"/>
      <c r="KRV254" s="221"/>
      <c r="KRW254" s="221"/>
      <c r="KRX254" s="221"/>
      <c r="KRY254" s="221"/>
      <c r="KRZ254" s="221"/>
      <c r="KSA254" s="221"/>
      <c r="KSB254" s="221"/>
      <c r="KSC254" s="221"/>
      <c r="KSD254" s="221"/>
      <c r="KSE254" s="221"/>
      <c r="KSF254" s="221"/>
      <c r="KSG254" s="221"/>
      <c r="KSH254" s="221"/>
      <c r="KSI254" s="221"/>
      <c r="KSJ254" s="221"/>
      <c r="KSK254" s="221"/>
      <c r="KSL254" s="221"/>
      <c r="KSM254" s="221"/>
      <c r="KSN254" s="221"/>
      <c r="KSO254" s="221"/>
      <c r="KSP254" s="221"/>
      <c r="KSQ254" s="221"/>
      <c r="KSR254" s="221"/>
      <c r="KSS254" s="221"/>
      <c r="KST254" s="221"/>
      <c r="KSU254" s="221"/>
      <c r="KSV254" s="221"/>
      <c r="KSW254" s="221"/>
      <c r="KSX254" s="221"/>
      <c r="KSY254" s="221"/>
      <c r="KSZ254" s="221"/>
      <c r="KTA254" s="221"/>
      <c r="KTB254" s="221"/>
      <c r="KTC254" s="221"/>
      <c r="KTD254" s="221"/>
      <c r="KTE254" s="221"/>
      <c r="KTF254" s="221"/>
      <c r="KTG254" s="221"/>
      <c r="KTH254" s="221"/>
      <c r="KTI254" s="221"/>
      <c r="KTJ254" s="221"/>
      <c r="KTK254" s="221"/>
      <c r="KTL254" s="221"/>
      <c r="KTM254" s="221"/>
      <c r="KTN254" s="221"/>
      <c r="KTO254" s="221"/>
      <c r="KTP254" s="221"/>
      <c r="KTQ254" s="221"/>
      <c r="KTR254" s="221"/>
      <c r="KTS254" s="221"/>
      <c r="KTT254" s="221"/>
      <c r="KTU254" s="221"/>
      <c r="KTV254" s="221"/>
      <c r="KTW254" s="221"/>
      <c r="KTX254" s="221"/>
      <c r="KTY254" s="221"/>
      <c r="KTZ254" s="221"/>
      <c r="KUA254" s="221"/>
      <c r="KUB254" s="221"/>
      <c r="KUC254" s="221"/>
      <c r="KUD254" s="221"/>
      <c r="KUE254" s="221"/>
      <c r="KUF254" s="221"/>
      <c r="KUG254" s="221"/>
      <c r="KUH254" s="221"/>
      <c r="KUI254" s="221"/>
      <c r="KUJ254" s="221"/>
      <c r="KUK254" s="221"/>
      <c r="KUL254" s="221"/>
      <c r="KUM254" s="221"/>
      <c r="KUN254" s="221"/>
      <c r="KUO254" s="221"/>
      <c r="KUP254" s="221"/>
      <c r="KUQ254" s="221"/>
      <c r="KUR254" s="221"/>
      <c r="KUS254" s="221"/>
      <c r="KUT254" s="221"/>
      <c r="KUU254" s="221"/>
      <c r="KUV254" s="221"/>
      <c r="KUW254" s="221"/>
      <c r="KUX254" s="221"/>
      <c r="KUY254" s="221"/>
      <c r="KUZ254" s="221"/>
      <c r="KVA254" s="221"/>
      <c r="KVB254" s="221"/>
      <c r="KVC254" s="221"/>
      <c r="KVD254" s="221"/>
      <c r="KVE254" s="221"/>
      <c r="KVF254" s="221"/>
      <c r="KVG254" s="221"/>
      <c r="KVH254" s="221"/>
      <c r="KVI254" s="221"/>
      <c r="KVJ254" s="221"/>
      <c r="KVK254" s="221"/>
      <c r="KVL254" s="221"/>
      <c r="KVM254" s="221"/>
      <c r="KVN254" s="221"/>
      <c r="KVO254" s="221"/>
      <c r="KVP254" s="221"/>
      <c r="KVQ254" s="221"/>
      <c r="KVR254" s="221"/>
      <c r="KVS254" s="221"/>
      <c r="KVT254" s="221"/>
      <c r="KVU254" s="221"/>
      <c r="KVV254" s="221"/>
      <c r="KVW254" s="221"/>
      <c r="KVX254" s="221"/>
      <c r="KVY254" s="221"/>
      <c r="KVZ254" s="221"/>
      <c r="KWA254" s="221"/>
      <c r="KWB254" s="221"/>
      <c r="KWC254" s="221"/>
      <c r="KWD254" s="221"/>
      <c r="KWE254" s="221"/>
      <c r="KWF254" s="221"/>
      <c r="KWG254" s="221"/>
      <c r="KWH254" s="221"/>
      <c r="KWI254" s="221"/>
      <c r="KWJ254" s="221"/>
      <c r="KWK254" s="221"/>
      <c r="KWL254" s="221"/>
      <c r="KWM254" s="221"/>
      <c r="KWN254" s="221"/>
      <c r="KWO254" s="221"/>
      <c r="KWP254" s="221"/>
      <c r="KWQ254" s="221"/>
      <c r="KWR254" s="221"/>
      <c r="KWS254" s="221"/>
      <c r="KWT254" s="221"/>
      <c r="KWU254" s="221"/>
      <c r="KWV254" s="221"/>
      <c r="KWW254" s="221"/>
      <c r="KWX254" s="221"/>
      <c r="KWY254" s="221"/>
      <c r="KWZ254" s="221"/>
      <c r="KXA254" s="221"/>
      <c r="KXB254" s="221"/>
      <c r="KXC254" s="221"/>
      <c r="KXD254" s="221"/>
      <c r="KXE254" s="221"/>
      <c r="KXF254" s="221"/>
      <c r="KXG254" s="221"/>
      <c r="KXH254" s="221"/>
      <c r="KXI254" s="221"/>
      <c r="KXJ254" s="221"/>
      <c r="KXK254" s="221"/>
      <c r="KXL254" s="221"/>
      <c r="KXM254" s="221"/>
      <c r="KXN254" s="221"/>
      <c r="KXO254" s="221"/>
      <c r="KXP254" s="221"/>
      <c r="KXQ254" s="221"/>
      <c r="KXR254" s="221"/>
      <c r="KXS254" s="221"/>
      <c r="KXT254" s="221"/>
      <c r="KXU254" s="221"/>
      <c r="KXV254" s="221"/>
      <c r="KXW254" s="221"/>
      <c r="KXX254" s="221"/>
      <c r="KXY254" s="221"/>
      <c r="KXZ254" s="221"/>
      <c r="KYA254" s="221"/>
      <c r="KYB254" s="221"/>
      <c r="KYC254" s="221"/>
      <c r="KYD254" s="221"/>
      <c r="KYE254" s="221"/>
      <c r="KYF254" s="221"/>
      <c r="KYG254" s="221"/>
      <c r="KYH254" s="221"/>
      <c r="KYI254" s="221"/>
      <c r="KYJ254" s="221"/>
      <c r="KYK254" s="221"/>
      <c r="KYL254" s="221"/>
      <c r="KYM254" s="221"/>
      <c r="KYN254" s="221"/>
      <c r="KYO254" s="221"/>
      <c r="KYP254" s="221"/>
      <c r="KYQ254" s="221"/>
      <c r="KYR254" s="221"/>
      <c r="KYS254" s="221"/>
      <c r="KYT254" s="221"/>
      <c r="KYU254" s="221"/>
      <c r="KYV254" s="221"/>
      <c r="KYW254" s="221"/>
      <c r="KYX254" s="221"/>
      <c r="KYY254" s="221"/>
      <c r="KYZ254" s="221"/>
      <c r="KZA254" s="221"/>
      <c r="KZB254" s="221"/>
      <c r="KZC254" s="221"/>
      <c r="KZD254" s="221"/>
      <c r="KZE254" s="221"/>
      <c r="KZF254" s="221"/>
      <c r="KZG254" s="221"/>
      <c r="KZH254" s="221"/>
      <c r="KZI254" s="221"/>
      <c r="KZJ254" s="221"/>
      <c r="KZK254" s="221"/>
      <c r="KZL254" s="221"/>
      <c r="KZM254" s="221"/>
      <c r="KZN254" s="221"/>
      <c r="KZO254" s="221"/>
      <c r="KZP254" s="221"/>
      <c r="KZQ254" s="221"/>
      <c r="KZR254" s="221"/>
      <c r="KZS254" s="221"/>
      <c r="KZT254" s="221"/>
      <c r="KZU254" s="221"/>
      <c r="KZV254" s="221"/>
      <c r="KZW254" s="221"/>
      <c r="KZX254" s="221"/>
      <c r="KZY254" s="221"/>
      <c r="KZZ254" s="221"/>
      <c r="LAA254" s="221"/>
      <c r="LAB254" s="221"/>
      <c r="LAC254" s="221"/>
      <c r="LAD254" s="221"/>
      <c r="LAE254" s="221"/>
      <c r="LAF254" s="221"/>
      <c r="LAG254" s="221"/>
      <c r="LAH254" s="221"/>
      <c r="LAI254" s="221"/>
      <c r="LAJ254" s="221"/>
      <c r="LAK254" s="221"/>
      <c r="LAL254" s="221"/>
      <c r="LAM254" s="221"/>
      <c r="LAN254" s="221"/>
      <c r="LAO254" s="221"/>
      <c r="LAP254" s="221"/>
      <c r="LAQ254" s="221"/>
      <c r="LAR254" s="221"/>
      <c r="LAS254" s="221"/>
      <c r="LAT254" s="221"/>
      <c r="LAU254" s="221"/>
      <c r="LAV254" s="221"/>
      <c r="LAW254" s="221"/>
      <c r="LAX254" s="221"/>
      <c r="LAY254" s="221"/>
      <c r="LAZ254" s="221"/>
      <c r="LBA254" s="221"/>
      <c r="LBB254" s="221"/>
      <c r="LBC254" s="221"/>
      <c r="LBD254" s="221"/>
      <c r="LBE254" s="221"/>
      <c r="LBF254" s="221"/>
      <c r="LBG254" s="221"/>
      <c r="LBH254" s="221"/>
      <c r="LBI254" s="221"/>
      <c r="LBJ254" s="221"/>
      <c r="LBK254" s="221"/>
      <c r="LBL254" s="221"/>
      <c r="LBM254" s="221"/>
      <c r="LBN254" s="221"/>
      <c r="LBO254" s="221"/>
      <c r="LBP254" s="221"/>
      <c r="LBQ254" s="221"/>
      <c r="LBR254" s="221"/>
      <c r="LBS254" s="221"/>
      <c r="LBT254" s="221"/>
      <c r="LBU254" s="221"/>
      <c r="LBV254" s="221"/>
      <c r="LBW254" s="221"/>
      <c r="LBX254" s="221"/>
      <c r="LBY254" s="221"/>
      <c r="LBZ254" s="221"/>
      <c r="LCA254" s="221"/>
      <c r="LCB254" s="221"/>
      <c r="LCC254" s="221"/>
      <c r="LCD254" s="221"/>
      <c r="LCE254" s="221"/>
      <c r="LCF254" s="221"/>
      <c r="LCG254" s="221"/>
      <c r="LCH254" s="221"/>
      <c r="LCI254" s="221"/>
      <c r="LCJ254" s="221"/>
      <c r="LCK254" s="221"/>
      <c r="LCL254" s="221"/>
      <c r="LCM254" s="221"/>
      <c r="LCN254" s="221"/>
      <c r="LCO254" s="221"/>
      <c r="LCP254" s="221"/>
      <c r="LCQ254" s="221"/>
      <c r="LCR254" s="221"/>
      <c r="LCS254" s="221"/>
      <c r="LCT254" s="221"/>
      <c r="LCU254" s="221"/>
      <c r="LCV254" s="221"/>
      <c r="LCW254" s="221"/>
      <c r="LCX254" s="221"/>
      <c r="LCY254" s="221"/>
      <c r="LCZ254" s="221"/>
      <c r="LDA254" s="221"/>
      <c r="LDB254" s="221"/>
      <c r="LDC254" s="221"/>
      <c r="LDD254" s="221"/>
      <c r="LDE254" s="221"/>
      <c r="LDF254" s="221"/>
      <c r="LDG254" s="221"/>
      <c r="LDH254" s="221"/>
      <c r="LDI254" s="221"/>
      <c r="LDJ254" s="221"/>
      <c r="LDK254" s="221"/>
      <c r="LDL254" s="221"/>
      <c r="LDM254" s="221"/>
      <c r="LDN254" s="221"/>
      <c r="LDO254" s="221"/>
      <c r="LDP254" s="221"/>
      <c r="LDQ254" s="221"/>
      <c r="LDR254" s="221"/>
      <c r="LDS254" s="221"/>
      <c r="LDT254" s="221"/>
      <c r="LDU254" s="221"/>
      <c r="LDV254" s="221"/>
      <c r="LDW254" s="221"/>
      <c r="LDX254" s="221"/>
      <c r="LDY254" s="221"/>
      <c r="LDZ254" s="221"/>
      <c r="LEA254" s="221"/>
      <c r="LEB254" s="221"/>
      <c r="LEC254" s="221"/>
      <c r="LED254" s="221"/>
      <c r="LEE254" s="221"/>
      <c r="LEF254" s="221"/>
      <c r="LEG254" s="221"/>
      <c r="LEH254" s="221"/>
      <c r="LEI254" s="221"/>
      <c r="LEJ254" s="221"/>
      <c r="LEK254" s="221"/>
      <c r="LEL254" s="221"/>
      <c r="LEM254" s="221"/>
      <c r="LEN254" s="221"/>
      <c r="LEO254" s="221"/>
      <c r="LEP254" s="221"/>
      <c r="LEQ254" s="221"/>
      <c r="LER254" s="221"/>
      <c r="LES254" s="221"/>
      <c r="LET254" s="221"/>
      <c r="LEU254" s="221"/>
      <c r="LEV254" s="221"/>
      <c r="LEW254" s="221"/>
      <c r="LEX254" s="221"/>
      <c r="LEY254" s="221"/>
      <c r="LEZ254" s="221"/>
      <c r="LFA254" s="221"/>
      <c r="LFB254" s="221"/>
      <c r="LFC254" s="221"/>
      <c r="LFD254" s="221"/>
      <c r="LFE254" s="221"/>
      <c r="LFF254" s="221"/>
      <c r="LFG254" s="221"/>
      <c r="LFH254" s="221"/>
      <c r="LFI254" s="221"/>
      <c r="LFJ254" s="221"/>
      <c r="LFK254" s="221"/>
      <c r="LFL254" s="221"/>
      <c r="LFM254" s="221"/>
      <c r="LFN254" s="221"/>
      <c r="LFO254" s="221"/>
      <c r="LFP254" s="221"/>
      <c r="LFQ254" s="221"/>
      <c r="LFR254" s="221"/>
      <c r="LFS254" s="221"/>
      <c r="LFT254" s="221"/>
      <c r="LFU254" s="221"/>
      <c r="LFV254" s="221"/>
      <c r="LFW254" s="221"/>
      <c r="LFX254" s="221"/>
      <c r="LFY254" s="221"/>
      <c r="LFZ254" s="221"/>
      <c r="LGA254" s="221"/>
      <c r="LGB254" s="221"/>
      <c r="LGC254" s="221"/>
      <c r="LGD254" s="221"/>
      <c r="LGE254" s="221"/>
      <c r="LGF254" s="221"/>
      <c r="LGG254" s="221"/>
      <c r="LGH254" s="221"/>
      <c r="LGI254" s="221"/>
      <c r="LGJ254" s="221"/>
      <c r="LGK254" s="221"/>
      <c r="LGL254" s="221"/>
      <c r="LGM254" s="221"/>
      <c r="LGN254" s="221"/>
      <c r="LGO254" s="221"/>
      <c r="LGP254" s="221"/>
      <c r="LGQ254" s="221"/>
      <c r="LGR254" s="221"/>
      <c r="LGS254" s="221"/>
      <c r="LGT254" s="221"/>
      <c r="LGU254" s="221"/>
      <c r="LGV254" s="221"/>
      <c r="LGW254" s="221"/>
      <c r="LGX254" s="221"/>
      <c r="LGY254" s="221"/>
      <c r="LGZ254" s="221"/>
      <c r="LHA254" s="221"/>
      <c r="LHB254" s="221"/>
      <c r="LHC254" s="221"/>
      <c r="LHD254" s="221"/>
      <c r="LHE254" s="221"/>
      <c r="LHF254" s="221"/>
      <c r="LHG254" s="221"/>
      <c r="LHH254" s="221"/>
      <c r="LHI254" s="221"/>
      <c r="LHJ254" s="221"/>
      <c r="LHK254" s="221"/>
      <c r="LHL254" s="221"/>
      <c r="LHM254" s="221"/>
      <c r="LHN254" s="221"/>
      <c r="LHO254" s="221"/>
      <c r="LHP254" s="221"/>
      <c r="LHQ254" s="221"/>
      <c r="LHR254" s="221"/>
      <c r="LHS254" s="221"/>
      <c r="LHT254" s="221"/>
      <c r="LHU254" s="221"/>
      <c r="LHV254" s="221"/>
      <c r="LHW254" s="221"/>
      <c r="LHX254" s="221"/>
      <c r="LHY254" s="221"/>
      <c r="LHZ254" s="221"/>
      <c r="LIA254" s="221"/>
      <c r="LIB254" s="221"/>
      <c r="LIC254" s="221"/>
      <c r="LID254" s="221"/>
      <c r="LIE254" s="221"/>
      <c r="LIF254" s="221"/>
      <c r="LIG254" s="221"/>
      <c r="LIH254" s="221"/>
      <c r="LII254" s="221"/>
      <c r="LIJ254" s="221"/>
      <c r="LIK254" s="221"/>
      <c r="LIL254" s="221"/>
      <c r="LIM254" s="221"/>
      <c r="LIN254" s="221"/>
      <c r="LIO254" s="221"/>
      <c r="LIP254" s="221"/>
      <c r="LIQ254" s="221"/>
      <c r="LIR254" s="221"/>
      <c r="LIS254" s="221"/>
      <c r="LIT254" s="221"/>
      <c r="LIU254" s="221"/>
      <c r="LIV254" s="221"/>
      <c r="LIW254" s="221"/>
      <c r="LIX254" s="221"/>
      <c r="LIY254" s="221"/>
      <c r="LIZ254" s="221"/>
      <c r="LJA254" s="221"/>
      <c r="LJB254" s="221"/>
      <c r="LJC254" s="221"/>
      <c r="LJD254" s="221"/>
      <c r="LJE254" s="221"/>
      <c r="LJF254" s="221"/>
      <c r="LJG254" s="221"/>
      <c r="LJH254" s="221"/>
      <c r="LJI254" s="221"/>
      <c r="LJJ254" s="221"/>
      <c r="LJK254" s="221"/>
      <c r="LJL254" s="221"/>
      <c r="LJM254" s="221"/>
      <c r="LJN254" s="221"/>
      <c r="LJO254" s="221"/>
      <c r="LJP254" s="221"/>
      <c r="LJQ254" s="221"/>
      <c r="LJR254" s="221"/>
      <c r="LJS254" s="221"/>
      <c r="LJT254" s="221"/>
      <c r="LJU254" s="221"/>
      <c r="LJV254" s="221"/>
      <c r="LJW254" s="221"/>
      <c r="LJX254" s="221"/>
      <c r="LJY254" s="221"/>
      <c r="LJZ254" s="221"/>
      <c r="LKA254" s="221"/>
      <c r="LKB254" s="221"/>
      <c r="LKC254" s="221"/>
      <c r="LKD254" s="221"/>
      <c r="LKE254" s="221"/>
      <c r="LKF254" s="221"/>
      <c r="LKG254" s="221"/>
      <c r="LKH254" s="221"/>
      <c r="LKI254" s="221"/>
      <c r="LKJ254" s="221"/>
      <c r="LKK254" s="221"/>
      <c r="LKL254" s="221"/>
      <c r="LKM254" s="221"/>
      <c r="LKN254" s="221"/>
      <c r="LKO254" s="221"/>
      <c r="LKP254" s="221"/>
      <c r="LKQ254" s="221"/>
      <c r="LKR254" s="221"/>
      <c r="LKS254" s="221"/>
      <c r="LKT254" s="221"/>
      <c r="LKU254" s="221"/>
      <c r="LKV254" s="221"/>
      <c r="LKW254" s="221"/>
      <c r="LKX254" s="221"/>
      <c r="LKY254" s="221"/>
      <c r="LKZ254" s="221"/>
      <c r="LLA254" s="221"/>
      <c r="LLB254" s="221"/>
      <c r="LLC254" s="221"/>
      <c r="LLD254" s="221"/>
      <c r="LLE254" s="221"/>
      <c r="LLF254" s="221"/>
      <c r="LLG254" s="221"/>
      <c r="LLH254" s="221"/>
      <c r="LLI254" s="221"/>
      <c r="LLJ254" s="221"/>
      <c r="LLK254" s="221"/>
      <c r="LLL254" s="221"/>
      <c r="LLM254" s="221"/>
      <c r="LLN254" s="221"/>
      <c r="LLO254" s="221"/>
      <c r="LLP254" s="221"/>
      <c r="LLQ254" s="221"/>
      <c r="LLR254" s="221"/>
      <c r="LLS254" s="221"/>
      <c r="LLT254" s="221"/>
      <c r="LLU254" s="221"/>
      <c r="LLV254" s="221"/>
      <c r="LLW254" s="221"/>
      <c r="LLX254" s="221"/>
      <c r="LLY254" s="221"/>
      <c r="LLZ254" s="221"/>
      <c r="LMA254" s="221"/>
      <c r="LMB254" s="221"/>
      <c r="LMC254" s="221"/>
      <c r="LMD254" s="221"/>
      <c r="LME254" s="221"/>
      <c r="LMF254" s="221"/>
      <c r="LMG254" s="221"/>
      <c r="LMH254" s="221"/>
      <c r="LMI254" s="221"/>
      <c r="LMJ254" s="221"/>
      <c r="LMK254" s="221"/>
      <c r="LML254" s="221"/>
      <c r="LMM254" s="221"/>
      <c r="LMN254" s="221"/>
      <c r="LMO254" s="221"/>
      <c r="LMP254" s="221"/>
      <c r="LMQ254" s="221"/>
      <c r="LMR254" s="221"/>
      <c r="LMS254" s="221"/>
      <c r="LMT254" s="221"/>
      <c r="LMU254" s="221"/>
      <c r="LMV254" s="221"/>
      <c r="LMW254" s="221"/>
      <c r="LMX254" s="221"/>
      <c r="LMY254" s="221"/>
      <c r="LMZ254" s="221"/>
      <c r="LNA254" s="221"/>
      <c r="LNB254" s="221"/>
      <c r="LNC254" s="221"/>
      <c r="LND254" s="221"/>
      <c r="LNE254" s="221"/>
      <c r="LNF254" s="221"/>
      <c r="LNG254" s="221"/>
      <c r="LNH254" s="221"/>
      <c r="LNI254" s="221"/>
      <c r="LNJ254" s="221"/>
      <c r="LNK254" s="221"/>
      <c r="LNL254" s="221"/>
      <c r="LNM254" s="221"/>
      <c r="LNN254" s="221"/>
      <c r="LNO254" s="221"/>
      <c r="LNP254" s="221"/>
      <c r="LNQ254" s="221"/>
      <c r="LNR254" s="221"/>
      <c r="LNS254" s="221"/>
      <c r="LNT254" s="221"/>
      <c r="LNU254" s="221"/>
      <c r="LNV254" s="221"/>
      <c r="LNW254" s="221"/>
      <c r="LNX254" s="221"/>
      <c r="LNY254" s="221"/>
      <c r="LNZ254" s="221"/>
      <c r="LOA254" s="221"/>
      <c r="LOB254" s="221"/>
      <c r="LOC254" s="221"/>
      <c r="LOD254" s="221"/>
      <c r="LOE254" s="221"/>
      <c r="LOF254" s="221"/>
      <c r="LOG254" s="221"/>
      <c r="LOH254" s="221"/>
      <c r="LOI254" s="221"/>
      <c r="LOJ254" s="221"/>
      <c r="LOK254" s="221"/>
      <c r="LOL254" s="221"/>
      <c r="LOM254" s="221"/>
      <c r="LON254" s="221"/>
      <c r="LOO254" s="221"/>
      <c r="LOP254" s="221"/>
      <c r="LOQ254" s="221"/>
      <c r="LOR254" s="221"/>
      <c r="LOS254" s="221"/>
      <c r="LOT254" s="221"/>
      <c r="LOU254" s="221"/>
      <c r="LOV254" s="221"/>
      <c r="LOW254" s="221"/>
      <c r="LOX254" s="221"/>
      <c r="LOY254" s="221"/>
      <c r="LOZ254" s="221"/>
      <c r="LPA254" s="221"/>
      <c r="LPB254" s="221"/>
      <c r="LPC254" s="221"/>
      <c r="LPD254" s="221"/>
      <c r="LPE254" s="221"/>
      <c r="LPF254" s="221"/>
      <c r="LPG254" s="221"/>
      <c r="LPH254" s="221"/>
      <c r="LPI254" s="221"/>
      <c r="LPJ254" s="221"/>
      <c r="LPK254" s="221"/>
      <c r="LPL254" s="221"/>
      <c r="LPM254" s="221"/>
      <c r="LPN254" s="221"/>
      <c r="LPO254" s="221"/>
      <c r="LPP254" s="221"/>
      <c r="LPQ254" s="221"/>
      <c r="LPR254" s="221"/>
      <c r="LPS254" s="221"/>
      <c r="LPT254" s="221"/>
      <c r="LPU254" s="221"/>
      <c r="LPV254" s="221"/>
      <c r="LPW254" s="221"/>
      <c r="LPX254" s="221"/>
      <c r="LPY254" s="221"/>
      <c r="LPZ254" s="221"/>
      <c r="LQA254" s="221"/>
      <c r="LQB254" s="221"/>
      <c r="LQC254" s="221"/>
      <c r="LQD254" s="221"/>
      <c r="LQE254" s="221"/>
      <c r="LQF254" s="221"/>
      <c r="LQG254" s="221"/>
      <c r="LQH254" s="221"/>
      <c r="LQI254" s="221"/>
      <c r="LQJ254" s="221"/>
      <c r="LQK254" s="221"/>
      <c r="LQL254" s="221"/>
      <c r="LQM254" s="221"/>
      <c r="LQN254" s="221"/>
      <c r="LQO254" s="221"/>
      <c r="LQP254" s="221"/>
      <c r="LQQ254" s="221"/>
      <c r="LQR254" s="221"/>
      <c r="LQS254" s="221"/>
      <c r="LQT254" s="221"/>
      <c r="LQU254" s="221"/>
      <c r="LQV254" s="221"/>
      <c r="LQW254" s="221"/>
      <c r="LQX254" s="221"/>
      <c r="LQY254" s="221"/>
      <c r="LQZ254" s="221"/>
      <c r="LRA254" s="221"/>
      <c r="LRB254" s="221"/>
      <c r="LRC254" s="221"/>
      <c r="LRD254" s="221"/>
      <c r="LRE254" s="221"/>
      <c r="LRF254" s="221"/>
      <c r="LRG254" s="221"/>
      <c r="LRH254" s="221"/>
      <c r="LRI254" s="221"/>
      <c r="LRJ254" s="221"/>
      <c r="LRK254" s="221"/>
      <c r="LRL254" s="221"/>
      <c r="LRM254" s="221"/>
      <c r="LRN254" s="221"/>
      <c r="LRO254" s="221"/>
      <c r="LRP254" s="221"/>
      <c r="LRQ254" s="221"/>
      <c r="LRR254" s="221"/>
      <c r="LRS254" s="221"/>
      <c r="LRT254" s="221"/>
      <c r="LRU254" s="221"/>
      <c r="LRV254" s="221"/>
      <c r="LRW254" s="221"/>
      <c r="LRX254" s="221"/>
      <c r="LRY254" s="221"/>
      <c r="LRZ254" s="221"/>
      <c r="LSA254" s="221"/>
      <c r="LSB254" s="221"/>
      <c r="LSC254" s="221"/>
      <c r="LSD254" s="221"/>
      <c r="LSE254" s="221"/>
      <c r="LSF254" s="221"/>
      <c r="LSG254" s="221"/>
      <c r="LSH254" s="221"/>
      <c r="LSI254" s="221"/>
      <c r="LSJ254" s="221"/>
      <c r="LSK254" s="221"/>
      <c r="LSL254" s="221"/>
      <c r="LSM254" s="221"/>
      <c r="LSN254" s="221"/>
      <c r="LSO254" s="221"/>
      <c r="LSP254" s="221"/>
      <c r="LSQ254" s="221"/>
      <c r="LSR254" s="221"/>
      <c r="LSS254" s="221"/>
      <c r="LST254" s="221"/>
      <c r="LSU254" s="221"/>
      <c r="LSV254" s="221"/>
      <c r="LSW254" s="221"/>
      <c r="LSX254" s="221"/>
      <c r="LSY254" s="221"/>
      <c r="LSZ254" s="221"/>
      <c r="LTA254" s="221"/>
      <c r="LTB254" s="221"/>
      <c r="LTC254" s="221"/>
      <c r="LTD254" s="221"/>
      <c r="LTE254" s="221"/>
      <c r="LTF254" s="221"/>
      <c r="LTG254" s="221"/>
      <c r="LTH254" s="221"/>
      <c r="LTI254" s="221"/>
      <c r="LTJ254" s="221"/>
      <c r="LTK254" s="221"/>
      <c r="LTL254" s="221"/>
      <c r="LTM254" s="221"/>
      <c r="LTN254" s="221"/>
      <c r="LTO254" s="221"/>
      <c r="LTP254" s="221"/>
      <c r="LTQ254" s="221"/>
      <c r="LTR254" s="221"/>
      <c r="LTS254" s="221"/>
      <c r="LTT254" s="221"/>
      <c r="LTU254" s="221"/>
      <c r="LTV254" s="221"/>
      <c r="LTW254" s="221"/>
      <c r="LTX254" s="221"/>
      <c r="LTY254" s="221"/>
      <c r="LTZ254" s="221"/>
      <c r="LUA254" s="221"/>
      <c r="LUB254" s="221"/>
      <c r="LUC254" s="221"/>
      <c r="LUD254" s="221"/>
      <c r="LUE254" s="221"/>
      <c r="LUF254" s="221"/>
      <c r="LUG254" s="221"/>
      <c r="LUH254" s="221"/>
      <c r="LUI254" s="221"/>
      <c r="LUJ254" s="221"/>
      <c r="LUK254" s="221"/>
      <c r="LUL254" s="221"/>
      <c r="LUM254" s="221"/>
      <c r="LUN254" s="221"/>
      <c r="LUO254" s="221"/>
      <c r="LUP254" s="221"/>
      <c r="LUQ254" s="221"/>
      <c r="LUR254" s="221"/>
      <c r="LUS254" s="221"/>
      <c r="LUT254" s="221"/>
      <c r="LUU254" s="221"/>
      <c r="LUV254" s="221"/>
      <c r="LUW254" s="221"/>
      <c r="LUX254" s="221"/>
      <c r="LUY254" s="221"/>
      <c r="LUZ254" s="221"/>
      <c r="LVA254" s="221"/>
      <c r="LVB254" s="221"/>
      <c r="LVC254" s="221"/>
      <c r="LVD254" s="221"/>
      <c r="LVE254" s="221"/>
      <c r="LVF254" s="221"/>
      <c r="LVG254" s="221"/>
      <c r="LVH254" s="221"/>
      <c r="LVI254" s="221"/>
      <c r="LVJ254" s="221"/>
      <c r="LVK254" s="221"/>
      <c r="LVL254" s="221"/>
      <c r="LVM254" s="221"/>
      <c r="LVN254" s="221"/>
      <c r="LVO254" s="221"/>
      <c r="LVP254" s="221"/>
      <c r="LVQ254" s="221"/>
      <c r="LVR254" s="221"/>
      <c r="LVS254" s="221"/>
      <c r="LVT254" s="221"/>
      <c r="LVU254" s="221"/>
      <c r="LVV254" s="221"/>
      <c r="LVW254" s="221"/>
      <c r="LVX254" s="221"/>
      <c r="LVY254" s="221"/>
      <c r="LVZ254" s="221"/>
      <c r="LWA254" s="221"/>
      <c r="LWB254" s="221"/>
      <c r="LWC254" s="221"/>
      <c r="LWD254" s="221"/>
      <c r="LWE254" s="221"/>
      <c r="LWF254" s="221"/>
      <c r="LWG254" s="221"/>
      <c r="LWH254" s="221"/>
      <c r="LWI254" s="221"/>
      <c r="LWJ254" s="221"/>
      <c r="LWK254" s="221"/>
      <c r="LWL254" s="221"/>
      <c r="LWM254" s="221"/>
      <c r="LWN254" s="221"/>
      <c r="LWO254" s="221"/>
      <c r="LWP254" s="221"/>
      <c r="LWQ254" s="221"/>
      <c r="LWR254" s="221"/>
      <c r="LWS254" s="221"/>
      <c r="LWT254" s="221"/>
      <c r="LWU254" s="221"/>
      <c r="LWV254" s="221"/>
      <c r="LWW254" s="221"/>
      <c r="LWX254" s="221"/>
      <c r="LWY254" s="221"/>
      <c r="LWZ254" s="221"/>
      <c r="LXA254" s="221"/>
      <c r="LXB254" s="221"/>
      <c r="LXC254" s="221"/>
      <c r="LXD254" s="221"/>
      <c r="LXE254" s="221"/>
      <c r="LXF254" s="221"/>
      <c r="LXG254" s="221"/>
      <c r="LXH254" s="221"/>
      <c r="LXI254" s="221"/>
      <c r="LXJ254" s="221"/>
      <c r="LXK254" s="221"/>
      <c r="LXL254" s="221"/>
      <c r="LXM254" s="221"/>
      <c r="LXN254" s="221"/>
      <c r="LXO254" s="221"/>
      <c r="LXP254" s="221"/>
      <c r="LXQ254" s="221"/>
      <c r="LXR254" s="221"/>
      <c r="LXS254" s="221"/>
      <c r="LXT254" s="221"/>
      <c r="LXU254" s="221"/>
      <c r="LXV254" s="221"/>
      <c r="LXW254" s="221"/>
      <c r="LXX254" s="221"/>
      <c r="LXY254" s="221"/>
      <c r="LXZ254" s="221"/>
      <c r="LYA254" s="221"/>
      <c r="LYB254" s="221"/>
      <c r="LYC254" s="221"/>
      <c r="LYD254" s="221"/>
      <c r="LYE254" s="221"/>
      <c r="LYF254" s="221"/>
      <c r="LYG254" s="221"/>
      <c r="LYH254" s="221"/>
      <c r="LYI254" s="221"/>
      <c r="LYJ254" s="221"/>
      <c r="LYK254" s="221"/>
      <c r="LYL254" s="221"/>
      <c r="LYM254" s="221"/>
      <c r="LYN254" s="221"/>
      <c r="LYO254" s="221"/>
      <c r="LYP254" s="221"/>
      <c r="LYQ254" s="221"/>
      <c r="LYR254" s="221"/>
      <c r="LYS254" s="221"/>
      <c r="LYT254" s="221"/>
      <c r="LYU254" s="221"/>
      <c r="LYV254" s="221"/>
      <c r="LYW254" s="221"/>
      <c r="LYX254" s="221"/>
      <c r="LYY254" s="221"/>
      <c r="LYZ254" s="221"/>
      <c r="LZA254" s="221"/>
      <c r="LZB254" s="221"/>
      <c r="LZC254" s="221"/>
      <c r="LZD254" s="221"/>
      <c r="LZE254" s="221"/>
      <c r="LZF254" s="221"/>
      <c r="LZG254" s="221"/>
      <c r="LZH254" s="221"/>
      <c r="LZI254" s="221"/>
      <c r="LZJ254" s="221"/>
      <c r="LZK254" s="221"/>
      <c r="LZL254" s="221"/>
      <c r="LZM254" s="221"/>
      <c r="LZN254" s="221"/>
      <c r="LZO254" s="221"/>
      <c r="LZP254" s="221"/>
      <c r="LZQ254" s="221"/>
      <c r="LZR254" s="221"/>
      <c r="LZS254" s="221"/>
      <c r="LZT254" s="221"/>
      <c r="LZU254" s="221"/>
      <c r="LZV254" s="221"/>
      <c r="LZW254" s="221"/>
      <c r="LZX254" s="221"/>
      <c r="LZY254" s="221"/>
      <c r="LZZ254" s="221"/>
      <c r="MAA254" s="221"/>
      <c r="MAB254" s="221"/>
      <c r="MAC254" s="221"/>
      <c r="MAD254" s="221"/>
      <c r="MAE254" s="221"/>
      <c r="MAF254" s="221"/>
      <c r="MAG254" s="221"/>
      <c r="MAH254" s="221"/>
      <c r="MAI254" s="221"/>
      <c r="MAJ254" s="221"/>
      <c r="MAK254" s="221"/>
      <c r="MAL254" s="221"/>
      <c r="MAM254" s="221"/>
      <c r="MAN254" s="221"/>
      <c r="MAO254" s="221"/>
      <c r="MAP254" s="221"/>
      <c r="MAQ254" s="221"/>
      <c r="MAR254" s="221"/>
      <c r="MAS254" s="221"/>
      <c r="MAT254" s="221"/>
      <c r="MAU254" s="221"/>
      <c r="MAV254" s="221"/>
      <c r="MAW254" s="221"/>
      <c r="MAX254" s="221"/>
      <c r="MAY254" s="221"/>
      <c r="MAZ254" s="221"/>
      <c r="MBA254" s="221"/>
      <c r="MBB254" s="221"/>
      <c r="MBC254" s="221"/>
      <c r="MBD254" s="221"/>
      <c r="MBE254" s="221"/>
      <c r="MBF254" s="221"/>
      <c r="MBG254" s="221"/>
      <c r="MBH254" s="221"/>
      <c r="MBI254" s="221"/>
      <c r="MBJ254" s="221"/>
      <c r="MBK254" s="221"/>
      <c r="MBL254" s="221"/>
      <c r="MBM254" s="221"/>
      <c r="MBN254" s="221"/>
      <c r="MBO254" s="221"/>
      <c r="MBP254" s="221"/>
      <c r="MBQ254" s="221"/>
      <c r="MBR254" s="221"/>
      <c r="MBS254" s="221"/>
      <c r="MBT254" s="221"/>
      <c r="MBU254" s="221"/>
      <c r="MBV254" s="221"/>
      <c r="MBW254" s="221"/>
      <c r="MBX254" s="221"/>
      <c r="MBY254" s="221"/>
      <c r="MBZ254" s="221"/>
      <c r="MCA254" s="221"/>
      <c r="MCB254" s="221"/>
      <c r="MCC254" s="221"/>
      <c r="MCD254" s="221"/>
      <c r="MCE254" s="221"/>
      <c r="MCF254" s="221"/>
      <c r="MCG254" s="221"/>
      <c r="MCH254" s="221"/>
      <c r="MCI254" s="221"/>
      <c r="MCJ254" s="221"/>
      <c r="MCK254" s="221"/>
      <c r="MCL254" s="221"/>
      <c r="MCM254" s="221"/>
      <c r="MCN254" s="221"/>
      <c r="MCO254" s="221"/>
      <c r="MCP254" s="221"/>
      <c r="MCQ254" s="221"/>
      <c r="MCR254" s="221"/>
      <c r="MCS254" s="221"/>
      <c r="MCT254" s="221"/>
      <c r="MCU254" s="221"/>
      <c r="MCV254" s="221"/>
      <c r="MCW254" s="221"/>
      <c r="MCX254" s="221"/>
      <c r="MCY254" s="221"/>
      <c r="MCZ254" s="221"/>
      <c r="MDA254" s="221"/>
      <c r="MDB254" s="221"/>
      <c r="MDC254" s="221"/>
      <c r="MDD254" s="221"/>
      <c r="MDE254" s="221"/>
      <c r="MDF254" s="221"/>
      <c r="MDG254" s="221"/>
      <c r="MDH254" s="221"/>
      <c r="MDI254" s="221"/>
      <c r="MDJ254" s="221"/>
      <c r="MDK254" s="221"/>
      <c r="MDL254" s="221"/>
      <c r="MDM254" s="221"/>
      <c r="MDN254" s="221"/>
      <c r="MDO254" s="221"/>
      <c r="MDP254" s="221"/>
      <c r="MDQ254" s="221"/>
      <c r="MDR254" s="221"/>
      <c r="MDS254" s="221"/>
      <c r="MDT254" s="221"/>
      <c r="MDU254" s="221"/>
      <c r="MDV254" s="221"/>
      <c r="MDW254" s="221"/>
      <c r="MDX254" s="221"/>
      <c r="MDY254" s="221"/>
      <c r="MDZ254" s="221"/>
      <c r="MEA254" s="221"/>
      <c r="MEB254" s="221"/>
      <c r="MEC254" s="221"/>
      <c r="MED254" s="221"/>
      <c r="MEE254" s="221"/>
      <c r="MEF254" s="221"/>
      <c r="MEG254" s="221"/>
      <c r="MEH254" s="221"/>
      <c r="MEI254" s="221"/>
      <c r="MEJ254" s="221"/>
      <c r="MEK254" s="221"/>
      <c r="MEL254" s="221"/>
      <c r="MEM254" s="221"/>
      <c r="MEN254" s="221"/>
      <c r="MEO254" s="221"/>
      <c r="MEP254" s="221"/>
      <c r="MEQ254" s="221"/>
      <c r="MER254" s="221"/>
      <c r="MES254" s="221"/>
      <c r="MET254" s="221"/>
      <c r="MEU254" s="221"/>
      <c r="MEV254" s="221"/>
      <c r="MEW254" s="221"/>
      <c r="MEX254" s="221"/>
      <c r="MEY254" s="221"/>
      <c r="MEZ254" s="221"/>
      <c r="MFA254" s="221"/>
      <c r="MFB254" s="221"/>
      <c r="MFC254" s="221"/>
      <c r="MFD254" s="221"/>
      <c r="MFE254" s="221"/>
      <c r="MFF254" s="221"/>
      <c r="MFG254" s="221"/>
      <c r="MFH254" s="221"/>
      <c r="MFI254" s="221"/>
      <c r="MFJ254" s="221"/>
      <c r="MFK254" s="221"/>
      <c r="MFL254" s="221"/>
      <c r="MFM254" s="221"/>
      <c r="MFN254" s="221"/>
      <c r="MFO254" s="221"/>
      <c r="MFP254" s="221"/>
      <c r="MFQ254" s="221"/>
      <c r="MFR254" s="221"/>
      <c r="MFS254" s="221"/>
      <c r="MFT254" s="221"/>
      <c r="MFU254" s="221"/>
      <c r="MFV254" s="221"/>
      <c r="MFW254" s="221"/>
      <c r="MFX254" s="221"/>
      <c r="MFY254" s="221"/>
      <c r="MFZ254" s="221"/>
      <c r="MGA254" s="221"/>
      <c r="MGB254" s="221"/>
      <c r="MGC254" s="221"/>
      <c r="MGD254" s="221"/>
      <c r="MGE254" s="221"/>
      <c r="MGF254" s="221"/>
      <c r="MGG254" s="221"/>
      <c r="MGH254" s="221"/>
      <c r="MGI254" s="221"/>
      <c r="MGJ254" s="221"/>
      <c r="MGK254" s="221"/>
      <c r="MGL254" s="221"/>
      <c r="MGM254" s="221"/>
      <c r="MGN254" s="221"/>
      <c r="MGO254" s="221"/>
      <c r="MGP254" s="221"/>
      <c r="MGQ254" s="221"/>
      <c r="MGR254" s="221"/>
      <c r="MGS254" s="221"/>
      <c r="MGT254" s="221"/>
      <c r="MGU254" s="221"/>
      <c r="MGV254" s="221"/>
      <c r="MGW254" s="221"/>
      <c r="MGX254" s="221"/>
      <c r="MGY254" s="221"/>
      <c r="MGZ254" s="221"/>
      <c r="MHA254" s="221"/>
      <c r="MHB254" s="221"/>
      <c r="MHC254" s="221"/>
      <c r="MHD254" s="221"/>
      <c r="MHE254" s="221"/>
      <c r="MHF254" s="221"/>
      <c r="MHG254" s="221"/>
      <c r="MHH254" s="221"/>
      <c r="MHI254" s="221"/>
      <c r="MHJ254" s="221"/>
      <c r="MHK254" s="221"/>
      <c r="MHL254" s="221"/>
      <c r="MHM254" s="221"/>
      <c r="MHN254" s="221"/>
      <c r="MHO254" s="221"/>
      <c r="MHP254" s="221"/>
      <c r="MHQ254" s="221"/>
      <c r="MHR254" s="221"/>
      <c r="MHS254" s="221"/>
      <c r="MHT254" s="221"/>
      <c r="MHU254" s="221"/>
      <c r="MHV254" s="221"/>
      <c r="MHW254" s="221"/>
      <c r="MHX254" s="221"/>
      <c r="MHY254" s="221"/>
      <c r="MHZ254" s="221"/>
      <c r="MIA254" s="221"/>
      <c r="MIB254" s="221"/>
      <c r="MIC254" s="221"/>
      <c r="MID254" s="221"/>
      <c r="MIE254" s="221"/>
      <c r="MIF254" s="221"/>
      <c r="MIG254" s="221"/>
      <c r="MIH254" s="221"/>
      <c r="MII254" s="221"/>
      <c r="MIJ254" s="221"/>
      <c r="MIK254" s="221"/>
      <c r="MIL254" s="221"/>
      <c r="MIM254" s="221"/>
      <c r="MIN254" s="221"/>
      <c r="MIO254" s="221"/>
      <c r="MIP254" s="221"/>
      <c r="MIQ254" s="221"/>
      <c r="MIR254" s="221"/>
      <c r="MIS254" s="221"/>
      <c r="MIT254" s="221"/>
      <c r="MIU254" s="221"/>
      <c r="MIV254" s="221"/>
      <c r="MIW254" s="221"/>
      <c r="MIX254" s="221"/>
      <c r="MIY254" s="221"/>
      <c r="MIZ254" s="221"/>
      <c r="MJA254" s="221"/>
      <c r="MJB254" s="221"/>
      <c r="MJC254" s="221"/>
      <c r="MJD254" s="221"/>
      <c r="MJE254" s="221"/>
      <c r="MJF254" s="221"/>
      <c r="MJG254" s="221"/>
      <c r="MJH254" s="221"/>
      <c r="MJI254" s="221"/>
      <c r="MJJ254" s="221"/>
      <c r="MJK254" s="221"/>
      <c r="MJL254" s="221"/>
      <c r="MJM254" s="221"/>
      <c r="MJN254" s="221"/>
      <c r="MJO254" s="221"/>
      <c r="MJP254" s="221"/>
      <c r="MJQ254" s="221"/>
      <c r="MJR254" s="221"/>
      <c r="MJS254" s="221"/>
      <c r="MJT254" s="221"/>
      <c r="MJU254" s="221"/>
      <c r="MJV254" s="221"/>
      <c r="MJW254" s="221"/>
      <c r="MJX254" s="221"/>
      <c r="MJY254" s="221"/>
      <c r="MJZ254" s="221"/>
      <c r="MKA254" s="221"/>
      <c r="MKB254" s="221"/>
      <c r="MKC254" s="221"/>
      <c r="MKD254" s="221"/>
      <c r="MKE254" s="221"/>
      <c r="MKF254" s="221"/>
      <c r="MKG254" s="221"/>
      <c r="MKH254" s="221"/>
      <c r="MKI254" s="221"/>
      <c r="MKJ254" s="221"/>
      <c r="MKK254" s="221"/>
      <c r="MKL254" s="221"/>
      <c r="MKM254" s="221"/>
      <c r="MKN254" s="221"/>
      <c r="MKO254" s="221"/>
      <c r="MKP254" s="221"/>
      <c r="MKQ254" s="221"/>
      <c r="MKR254" s="221"/>
      <c r="MKS254" s="221"/>
      <c r="MKT254" s="221"/>
      <c r="MKU254" s="221"/>
      <c r="MKV254" s="221"/>
      <c r="MKW254" s="221"/>
      <c r="MKX254" s="221"/>
      <c r="MKY254" s="221"/>
      <c r="MKZ254" s="221"/>
      <c r="MLA254" s="221"/>
      <c r="MLB254" s="221"/>
      <c r="MLC254" s="221"/>
      <c r="MLD254" s="221"/>
      <c r="MLE254" s="221"/>
      <c r="MLF254" s="221"/>
      <c r="MLG254" s="221"/>
      <c r="MLH254" s="221"/>
      <c r="MLI254" s="221"/>
      <c r="MLJ254" s="221"/>
      <c r="MLK254" s="221"/>
      <c r="MLL254" s="221"/>
      <c r="MLM254" s="221"/>
      <c r="MLN254" s="221"/>
      <c r="MLO254" s="221"/>
      <c r="MLP254" s="221"/>
      <c r="MLQ254" s="221"/>
      <c r="MLR254" s="221"/>
      <c r="MLS254" s="221"/>
      <c r="MLT254" s="221"/>
      <c r="MLU254" s="221"/>
      <c r="MLV254" s="221"/>
      <c r="MLW254" s="221"/>
      <c r="MLX254" s="221"/>
      <c r="MLY254" s="221"/>
      <c r="MLZ254" s="221"/>
      <c r="MMA254" s="221"/>
      <c r="MMB254" s="221"/>
      <c r="MMC254" s="221"/>
      <c r="MMD254" s="221"/>
      <c r="MME254" s="221"/>
      <c r="MMF254" s="221"/>
      <c r="MMG254" s="221"/>
      <c r="MMH254" s="221"/>
      <c r="MMI254" s="221"/>
      <c r="MMJ254" s="221"/>
      <c r="MMK254" s="221"/>
      <c r="MML254" s="221"/>
      <c r="MMM254" s="221"/>
      <c r="MMN254" s="221"/>
      <c r="MMO254" s="221"/>
      <c r="MMP254" s="221"/>
      <c r="MMQ254" s="221"/>
      <c r="MMR254" s="221"/>
      <c r="MMS254" s="221"/>
      <c r="MMT254" s="221"/>
      <c r="MMU254" s="221"/>
      <c r="MMV254" s="221"/>
      <c r="MMW254" s="221"/>
      <c r="MMX254" s="221"/>
      <c r="MMY254" s="221"/>
      <c r="MMZ254" s="221"/>
      <c r="MNA254" s="221"/>
      <c r="MNB254" s="221"/>
      <c r="MNC254" s="221"/>
      <c r="MND254" s="221"/>
      <c r="MNE254" s="221"/>
      <c r="MNF254" s="221"/>
      <c r="MNG254" s="221"/>
      <c r="MNH254" s="221"/>
      <c r="MNI254" s="221"/>
      <c r="MNJ254" s="221"/>
      <c r="MNK254" s="221"/>
      <c r="MNL254" s="221"/>
      <c r="MNM254" s="221"/>
      <c r="MNN254" s="221"/>
      <c r="MNO254" s="221"/>
      <c r="MNP254" s="221"/>
      <c r="MNQ254" s="221"/>
      <c r="MNR254" s="221"/>
      <c r="MNS254" s="221"/>
      <c r="MNT254" s="221"/>
      <c r="MNU254" s="221"/>
      <c r="MNV254" s="221"/>
      <c r="MNW254" s="221"/>
      <c r="MNX254" s="221"/>
      <c r="MNY254" s="221"/>
      <c r="MNZ254" s="221"/>
      <c r="MOA254" s="221"/>
      <c r="MOB254" s="221"/>
      <c r="MOC254" s="221"/>
      <c r="MOD254" s="221"/>
      <c r="MOE254" s="221"/>
      <c r="MOF254" s="221"/>
      <c r="MOG254" s="221"/>
      <c r="MOH254" s="221"/>
      <c r="MOI254" s="221"/>
      <c r="MOJ254" s="221"/>
      <c r="MOK254" s="221"/>
      <c r="MOL254" s="221"/>
      <c r="MOM254" s="221"/>
      <c r="MON254" s="221"/>
      <c r="MOO254" s="221"/>
      <c r="MOP254" s="221"/>
      <c r="MOQ254" s="221"/>
      <c r="MOR254" s="221"/>
      <c r="MOS254" s="221"/>
      <c r="MOT254" s="221"/>
      <c r="MOU254" s="221"/>
      <c r="MOV254" s="221"/>
      <c r="MOW254" s="221"/>
      <c r="MOX254" s="221"/>
      <c r="MOY254" s="221"/>
      <c r="MOZ254" s="221"/>
      <c r="MPA254" s="221"/>
      <c r="MPB254" s="221"/>
      <c r="MPC254" s="221"/>
      <c r="MPD254" s="221"/>
      <c r="MPE254" s="221"/>
      <c r="MPF254" s="221"/>
      <c r="MPG254" s="221"/>
      <c r="MPH254" s="221"/>
      <c r="MPI254" s="221"/>
      <c r="MPJ254" s="221"/>
      <c r="MPK254" s="221"/>
      <c r="MPL254" s="221"/>
      <c r="MPM254" s="221"/>
      <c r="MPN254" s="221"/>
      <c r="MPO254" s="221"/>
      <c r="MPP254" s="221"/>
      <c r="MPQ254" s="221"/>
      <c r="MPR254" s="221"/>
      <c r="MPS254" s="221"/>
      <c r="MPT254" s="221"/>
      <c r="MPU254" s="221"/>
      <c r="MPV254" s="221"/>
      <c r="MPW254" s="221"/>
      <c r="MPX254" s="221"/>
      <c r="MPY254" s="221"/>
      <c r="MPZ254" s="221"/>
      <c r="MQA254" s="221"/>
      <c r="MQB254" s="221"/>
      <c r="MQC254" s="221"/>
      <c r="MQD254" s="221"/>
      <c r="MQE254" s="221"/>
      <c r="MQF254" s="221"/>
      <c r="MQG254" s="221"/>
      <c r="MQH254" s="221"/>
      <c r="MQI254" s="221"/>
      <c r="MQJ254" s="221"/>
      <c r="MQK254" s="221"/>
      <c r="MQL254" s="221"/>
      <c r="MQM254" s="221"/>
      <c r="MQN254" s="221"/>
      <c r="MQO254" s="221"/>
      <c r="MQP254" s="221"/>
      <c r="MQQ254" s="221"/>
      <c r="MQR254" s="221"/>
      <c r="MQS254" s="221"/>
      <c r="MQT254" s="221"/>
      <c r="MQU254" s="221"/>
      <c r="MQV254" s="221"/>
      <c r="MQW254" s="221"/>
      <c r="MQX254" s="221"/>
      <c r="MQY254" s="221"/>
      <c r="MQZ254" s="221"/>
      <c r="MRA254" s="221"/>
      <c r="MRB254" s="221"/>
      <c r="MRC254" s="221"/>
      <c r="MRD254" s="221"/>
      <c r="MRE254" s="221"/>
      <c r="MRF254" s="221"/>
      <c r="MRG254" s="221"/>
      <c r="MRH254" s="221"/>
      <c r="MRI254" s="221"/>
      <c r="MRJ254" s="221"/>
      <c r="MRK254" s="221"/>
      <c r="MRL254" s="221"/>
      <c r="MRM254" s="221"/>
      <c r="MRN254" s="221"/>
      <c r="MRO254" s="221"/>
      <c r="MRP254" s="221"/>
      <c r="MRQ254" s="221"/>
      <c r="MRR254" s="221"/>
      <c r="MRS254" s="221"/>
      <c r="MRT254" s="221"/>
      <c r="MRU254" s="221"/>
      <c r="MRV254" s="221"/>
      <c r="MRW254" s="221"/>
      <c r="MRX254" s="221"/>
      <c r="MRY254" s="221"/>
      <c r="MRZ254" s="221"/>
      <c r="MSA254" s="221"/>
      <c r="MSB254" s="221"/>
      <c r="MSC254" s="221"/>
      <c r="MSD254" s="221"/>
      <c r="MSE254" s="221"/>
      <c r="MSF254" s="221"/>
      <c r="MSG254" s="221"/>
      <c r="MSH254" s="221"/>
      <c r="MSI254" s="221"/>
      <c r="MSJ254" s="221"/>
      <c r="MSK254" s="221"/>
      <c r="MSL254" s="221"/>
      <c r="MSM254" s="221"/>
      <c r="MSN254" s="221"/>
      <c r="MSO254" s="221"/>
      <c r="MSP254" s="221"/>
      <c r="MSQ254" s="221"/>
      <c r="MSR254" s="221"/>
      <c r="MSS254" s="221"/>
      <c r="MST254" s="221"/>
      <c r="MSU254" s="221"/>
      <c r="MSV254" s="221"/>
      <c r="MSW254" s="221"/>
      <c r="MSX254" s="221"/>
      <c r="MSY254" s="221"/>
      <c r="MSZ254" s="221"/>
      <c r="MTA254" s="221"/>
      <c r="MTB254" s="221"/>
      <c r="MTC254" s="221"/>
      <c r="MTD254" s="221"/>
      <c r="MTE254" s="221"/>
      <c r="MTF254" s="221"/>
      <c r="MTG254" s="221"/>
      <c r="MTH254" s="221"/>
      <c r="MTI254" s="221"/>
      <c r="MTJ254" s="221"/>
      <c r="MTK254" s="221"/>
      <c r="MTL254" s="221"/>
      <c r="MTM254" s="221"/>
      <c r="MTN254" s="221"/>
      <c r="MTO254" s="221"/>
      <c r="MTP254" s="221"/>
      <c r="MTQ254" s="221"/>
      <c r="MTR254" s="221"/>
      <c r="MTS254" s="221"/>
      <c r="MTT254" s="221"/>
      <c r="MTU254" s="221"/>
      <c r="MTV254" s="221"/>
      <c r="MTW254" s="221"/>
      <c r="MTX254" s="221"/>
      <c r="MTY254" s="221"/>
      <c r="MTZ254" s="221"/>
      <c r="MUA254" s="221"/>
      <c r="MUB254" s="221"/>
      <c r="MUC254" s="221"/>
      <c r="MUD254" s="221"/>
      <c r="MUE254" s="221"/>
      <c r="MUF254" s="221"/>
      <c r="MUG254" s="221"/>
      <c r="MUH254" s="221"/>
      <c r="MUI254" s="221"/>
      <c r="MUJ254" s="221"/>
      <c r="MUK254" s="221"/>
      <c r="MUL254" s="221"/>
      <c r="MUM254" s="221"/>
      <c r="MUN254" s="221"/>
      <c r="MUO254" s="221"/>
      <c r="MUP254" s="221"/>
      <c r="MUQ254" s="221"/>
      <c r="MUR254" s="221"/>
      <c r="MUS254" s="221"/>
      <c r="MUT254" s="221"/>
      <c r="MUU254" s="221"/>
      <c r="MUV254" s="221"/>
      <c r="MUW254" s="221"/>
      <c r="MUX254" s="221"/>
      <c r="MUY254" s="221"/>
      <c r="MUZ254" s="221"/>
      <c r="MVA254" s="221"/>
      <c r="MVB254" s="221"/>
      <c r="MVC254" s="221"/>
      <c r="MVD254" s="221"/>
      <c r="MVE254" s="221"/>
      <c r="MVF254" s="221"/>
      <c r="MVG254" s="221"/>
      <c r="MVH254" s="221"/>
      <c r="MVI254" s="221"/>
      <c r="MVJ254" s="221"/>
      <c r="MVK254" s="221"/>
      <c r="MVL254" s="221"/>
      <c r="MVM254" s="221"/>
      <c r="MVN254" s="221"/>
      <c r="MVO254" s="221"/>
      <c r="MVP254" s="221"/>
      <c r="MVQ254" s="221"/>
      <c r="MVR254" s="221"/>
      <c r="MVS254" s="221"/>
      <c r="MVT254" s="221"/>
      <c r="MVU254" s="221"/>
      <c r="MVV254" s="221"/>
      <c r="MVW254" s="221"/>
      <c r="MVX254" s="221"/>
      <c r="MVY254" s="221"/>
      <c r="MVZ254" s="221"/>
      <c r="MWA254" s="221"/>
      <c r="MWB254" s="221"/>
      <c r="MWC254" s="221"/>
      <c r="MWD254" s="221"/>
      <c r="MWE254" s="221"/>
      <c r="MWF254" s="221"/>
      <c r="MWG254" s="221"/>
      <c r="MWH254" s="221"/>
      <c r="MWI254" s="221"/>
      <c r="MWJ254" s="221"/>
      <c r="MWK254" s="221"/>
      <c r="MWL254" s="221"/>
      <c r="MWM254" s="221"/>
      <c r="MWN254" s="221"/>
      <c r="MWO254" s="221"/>
      <c r="MWP254" s="221"/>
      <c r="MWQ254" s="221"/>
      <c r="MWR254" s="221"/>
      <c r="MWS254" s="221"/>
      <c r="MWT254" s="221"/>
      <c r="MWU254" s="221"/>
      <c r="MWV254" s="221"/>
      <c r="MWW254" s="221"/>
      <c r="MWX254" s="221"/>
      <c r="MWY254" s="221"/>
      <c r="MWZ254" s="221"/>
      <c r="MXA254" s="221"/>
      <c r="MXB254" s="221"/>
      <c r="MXC254" s="221"/>
      <c r="MXD254" s="221"/>
      <c r="MXE254" s="221"/>
      <c r="MXF254" s="221"/>
      <c r="MXG254" s="221"/>
      <c r="MXH254" s="221"/>
      <c r="MXI254" s="221"/>
      <c r="MXJ254" s="221"/>
      <c r="MXK254" s="221"/>
      <c r="MXL254" s="221"/>
      <c r="MXM254" s="221"/>
      <c r="MXN254" s="221"/>
      <c r="MXO254" s="221"/>
      <c r="MXP254" s="221"/>
      <c r="MXQ254" s="221"/>
      <c r="MXR254" s="221"/>
      <c r="MXS254" s="221"/>
      <c r="MXT254" s="221"/>
      <c r="MXU254" s="221"/>
      <c r="MXV254" s="221"/>
      <c r="MXW254" s="221"/>
      <c r="MXX254" s="221"/>
      <c r="MXY254" s="221"/>
      <c r="MXZ254" s="221"/>
      <c r="MYA254" s="221"/>
      <c r="MYB254" s="221"/>
      <c r="MYC254" s="221"/>
      <c r="MYD254" s="221"/>
      <c r="MYE254" s="221"/>
      <c r="MYF254" s="221"/>
      <c r="MYG254" s="221"/>
      <c r="MYH254" s="221"/>
      <c r="MYI254" s="221"/>
      <c r="MYJ254" s="221"/>
      <c r="MYK254" s="221"/>
      <c r="MYL254" s="221"/>
      <c r="MYM254" s="221"/>
      <c r="MYN254" s="221"/>
      <c r="MYO254" s="221"/>
      <c r="MYP254" s="221"/>
      <c r="MYQ254" s="221"/>
      <c r="MYR254" s="221"/>
      <c r="MYS254" s="221"/>
      <c r="MYT254" s="221"/>
      <c r="MYU254" s="221"/>
      <c r="MYV254" s="221"/>
      <c r="MYW254" s="221"/>
      <c r="MYX254" s="221"/>
      <c r="MYY254" s="221"/>
      <c r="MYZ254" s="221"/>
      <c r="MZA254" s="221"/>
      <c r="MZB254" s="221"/>
      <c r="MZC254" s="221"/>
      <c r="MZD254" s="221"/>
      <c r="MZE254" s="221"/>
      <c r="MZF254" s="221"/>
      <c r="MZG254" s="221"/>
      <c r="MZH254" s="221"/>
      <c r="MZI254" s="221"/>
      <c r="MZJ254" s="221"/>
      <c r="MZK254" s="221"/>
      <c r="MZL254" s="221"/>
      <c r="MZM254" s="221"/>
      <c r="MZN254" s="221"/>
      <c r="MZO254" s="221"/>
      <c r="MZP254" s="221"/>
      <c r="MZQ254" s="221"/>
      <c r="MZR254" s="221"/>
      <c r="MZS254" s="221"/>
      <c r="MZT254" s="221"/>
      <c r="MZU254" s="221"/>
      <c r="MZV254" s="221"/>
      <c r="MZW254" s="221"/>
      <c r="MZX254" s="221"/>
      <c r="MZY254" s="221"/>
      <c r="MZZ254" s="221"/>
      <c r="NAA254" s="221"/>
      <c r="NAB254" s="221"/>
      <c r="NAC254" s="221"/>
      <c r="NAD254" s="221"/>
      <c r="NAE254" s="221"/>
      <c r="NAF254" s="221"/>
      <c r="NAG254" s="221"/>
      <c r="NAH254" s="221"/>
      <c r="NAI254" s="221"/>
      <c r="NAJ254" s="221"/>
      <c r="NAK254" s="221"/>
      <c r="NAL254" s="221"/>
      <c r="NAM254" s="221"/>
      <c r="NAN254" s="221"/>
      <c r="NAO254" s="221"/>
      <c r="NAP254" s="221"/>
      <c r="NAQ254" s="221"/>
      <c r="NAR254" s="221"/>
      <c r="NAS254" s="221"/>
      <c r="NAT254" s="221"/>
      <c r="NAU254" s="221"/>
      <c r="NAV254" s="221"/>
      <c r="NAW254" s="221"/>
      <c r="NAX254" s="221"/>
      <c r="NAY254" s="221"/>
      <c r="NAZ254" s="221"/>
      <c r="NBA254" s="221"/>
      <c r="NBB254" s="221"/>
      <c r="NBC254" s="221"/>
      <c r="NBD254" s="221"/>
      <c r="NBE254" s="221"/>
      <c r="NBF254" s="221"/>
      <c r="NBG254" s="221"/>
      <c r="NBH254" s="221"/>
      <c r="NBI254" s="221"/>
      <c r="NBJ254" s="221"/>
      <c r="NBK254" s="221"/>
      <c r="NBL254" s="221"/>
      <c r="NBM254" s="221"/>
      <c r="NBN254" s="221"/>
      <c r="NBO254" s="221"/>
      <c r="NBP254" s="221"/>
      <c r="NBQ254" s="221"/>
      <c r="NBR254" s="221"/>
      <c r="NBS254" s="221"/>
      <c r="NBT254" s="221"/>
      <c r="NBU254" s="221"/>
      <c r="NBV254" s="221"/>
      <c r="NBW254" s="221"/>
      <c r="NBX254" s="221"/>
      <c r="NBY254" s="221"/>
      <c r="NBZ254" s="221"/>
      <c r="NCA254" s="221"/>
      <c r="NCB254" s="221"/>
      <c r="NCC254" s="221"/>
      <c r="NCD254" s="221"/>
      <c r="NCE254" s="221"/>
      <c r="NCF254" s="221"/>
      <c r="NCG254" s="221"/>
      <c r="NCH254" s="221"/>
      <c r="NCI254" s="221"/>
      <c r="NCJ254" s="221"/>
      <c r="NCK254" s="221"/>
      <c r="NCL254" s="221"/>
      <c r="NCM254" s="221"/>
      <c r="NCN254" s="221"/>
      <c r="NCO254" s="221"/>
      <c r="NCP254" s="221"/>
      <c r="NCQ254" s="221"/>
      <c r="NCR254" s="221"/>
      <c r="NCS254" s="221"/>
      <c r="NCT254" s="221"/>
      <c r="NCU254" s="221"/>
      <c r="NCV254" s="221"/>
      <c r="NCW254" s="221"/>
      <c r="NCX254" s="221"/>
      <c r="NCY254" s="221"/>
      <c r="NCZ254" s="221"/>
      <c r="NDA254" s="221"/>
      <c r="NDB254" s="221"/>
      <c r="NDC254" s="221"/>
      <c r="NDD254" s="221"/>
      <c r="NDE254" s="221"/>
      <c r="NDF254" s="221"/>
      <c r="NDG254" s="221"/>
      <c r="NDH254" s="221"/>
      <c r="NDI254" s="221"/>
      <c r="NDJ254" s="221"/>
      <c r="NDK254" s="221"/>
      <c r="NDL254" s="221"/>
      <c r="NDM254" s="221"/>
      <c r="NDN254" s="221"/>
      <c r="NDO254" s="221"/>
      <c r="NDP254" s="221"/>
      <c r="NDQ254" s="221"/>
      <c r="NDR254" s="221"/>
      <c r="NDS254" s="221"/>
      <c r="NDT254" s="221"/>
      <c r="NDU254" s="221"/>
      <c r="NDV254" s="221"/>
      <c r="NDW254" s="221"/>
      <c r="NDX254" s="221"/>
      <c r="NDY254" s="221"/>
      <c r="NDZ254" s="221"/>
      <c r="NEA254" s="221"/>
      <c r="NEB254" s="221"/>
      <c r="NEC254" s="221"/>
      <c r="NED254" s="221"/>
      <c r="NEE254" s="221"/>
      <c r="NEF254" s="221"/>
      <c r="NEG254" s="221"/>
      <c r="NEH254" s="221"/>
      <c r="NEI254" s="221"/>
      <c r="NEJ254" s="221"/>
      <c r="NEK254" s="221"/>
      <c r="NEL254" s="221"/>
      <c r="NEM254" s="221"/>
      <c r="NEN254" s="221"/>
      <c r="NEO254" s="221"/>
      <c r="NEP254" s="221"/>
      <c r="NEQ254" s="221"/>
      <c r="NER254" s="221"/>
      <c r="NES254" s="221"/>
      <c r="NET254" s="221"/>
      <c r="NEU254" s="221"/>
      <c r="NEV254" s="221"/>
      <c r="NEW254" s="221"/>
      <c r="NEX254" s="221"/>
      <c r="NEY254" s="221"/>
      <c r="NEZ254" s="221"/>
      <c r="NFA254" s="221"/>
      <c r="NFB254" s="221"/>
      <c r="NFC254" s="221"/>
      <c r="NFD254" s="221"/>
      <c r="NFE254" s="221"/>
      <c r="NFF254" s="221"/>
      <c r="NFG254" s="221"/>
      <c r="NFH254" s="221"/>
      <c r="NFI254" s="221"/>
      <c r="NFJ254" s="221"/>
      <c r="NFK254" s="221"/>
      <c r="NFL254" s="221"/>
      <c r="NFM254" s="221"/>
      <c r="NFN254" s="221"/>
      <c r="NFO254" s="221"/>
      <c r="NFP254" s="221"/>
      <c r="NFQ254" s="221"/>
      <c r="NFR254" s="221"/>
      <c r="NFS254" s="221"/>
      <c r="NFT254" s="221"/>
      <c r="NFU254" s="221"/>
      <c r="NFV254" s="221"/>
      <c r="NFW254" s="221"/>
      <c r="NFX254" s="221"/>
      <c r="NFY254" s="221"/>
      <c r="NFZ254" s="221"/>
      <c r="NGA254" s="221"/>
      <c r="NGB254" s="221"/>
      <c r="NGC254" s="221"/>
      <c r="NGD254" s="221"/>
      <c r="NGE254" s="221"/>
      <c r="NGF254" s="221"/>
      <c r="NGG254" s="221"/>
      <c r="NGH254" s="221"/>
      <c r="NGI254" s="221"/>
      <c r="NGJ254" s="221"/>
      <c r="NGK254" s="221"/>
      <c r="NGL254" s="221"/>
      <c r="NGM254" s="221"/>
      <c r="NGN254" s="221"/>
      <c r="NGO254" s="221"/>
      <c r="NGP254" s="221"/>
      <c r="NGQ254" s="221"/>
      <c r="NGR254" s="221"/>
      <c r="NGS254" s="221"/>
      <c r="NGT254" s="221"/>
      <c r="NGU254" s="221"/>
      <c r="NGV254" s="221"/>
      <c r="NGW254" s="221"/>
      <c r="NGX254" s="221"/>
      <c r="NGY254" s="221"/>
      <c r="NGZ254" s="221"/>
      <c r="NHA254" s="221"/>
      <c r="NHB254" s="221"/>
      <c r="NHC254" s="221"/>
      <c r="NHD254" s="221"/>
      <c r="NHE254" s="221"/>
      <c r="NHF254" s="221"/>
      <c r="NHG254" s="221"/>
      <c r="NHH254" s="221"/>
      <c r="NHI254" s="221"/>
      <c r="NHJ254" s="221"/>
      <c r="NHK254" s="221"/>
      <c r="NHL254" s="221"/>
      <c r="NHM254" s="221"/>
      <c r="NHN254" s="221"/>
      <c r="NHO254" s="221"/>
      <c r="NHP254" s="221"/>
      <c r="NHQ254" s="221"/>
      <c r="NHR254" s="221"/>
      <c r="NHS254" s="221"/>
      <c r="NHT254" s="221"/>
      <c r="NHU254" s="221"/>
      <c r="NHV254" s="221"/>
      <c r="NHW254" s="221"/>
      <c r="NHX254" s="221"/>
      <c r="NHY254" s="221"/>
      <c r="NHZ254" s="221"/>
      <c r="NIA254" s="221"/>
      <c r="NIB254" s="221"/>
      <c r="NIC254" s="221"/>
      <c r="NID254" s="221"/>
      <c r="NIE254" s="221"/>
      <c r="NIF254" s="221"/>
      <c r="NIG254" s="221"/>
      <c r="NIH254" s="221"/>
      <c r="NII254" s="221"/>
      <c r="NIJ254" s="221"/>
      <c r="NIK254" s="221"/>
      <c r="NIL254" s="221"/>
      <c r="NIM254" s="221"/>
      <c r="NIN254" s="221"/>
      <c r="NIO254" s="221"/>
      <c r="NIP254" s="221"/>
      <c r="NIQ254" s="221"/>
      <c r="NIR254" s="221"/>
      <c r="NIS254" s="221"/>
      <c r="NIT254" s="221"/>
      <c r="NIU254" s="221"/>
      <c r="NIV254" s="221"/>
      <c r="NIW254" s="221"/>
      <c r="NIX254" s="221"/>
      <c r="NIY254" s="221"/>
      <c r="NIZ254" s="221"/>
      <c r="NJA254" s="221"/>
      <c r="NJB254" s="221"/>
      <c r="NJC254" s="221"/>
      <c r="NJD254" s="221"/>
      <c r="NJE254" s="221"/>
      <c r="NJF254" s="221"/>
      <c r="NJG254" s="221"/>
      <c r="NJH254" s="221"/>
      <c r="NJI254" s="221"/>
      <c r="NJJ254" s="221"/>
      <c r="NJK254" s="221"/>
      <c r="NJL254" s="221"/>
      <c r="NJM254" s="221"/>
      <c r="NJN254" s="221"/>
      <c r="NJO254" s="221"/>
      <c r="NJP254" s="221"/>
      <c r="NJQ254" s="221"/>
      <c r="NJR254" s="221"/>
      <c r="NJS254" s="221"/>
      <c r="NJT254" s="221"/>
      <c r="NJU254" s="221"/>
      <c r="NJV254" s="221"/>
      <c r="NJW254" s="221"/>
      <c r="NJX254" s="221"/>
      <c r="NJY254" s="221"/>
      <c r="NJZ254" s="221"/>
      <c r="NKA254" s="221"/>
      <c r="NKB254" s="221"/>
      <c r="NKC254" s="221"/>
      <c r="NKD254" s="221"/>
      <c r="NKE254" s="221"/>
      <c r="NKF254" s="221"/>
      <c r="NKG254" s="221"/>
      <c r="NKH254" s="221"/>
      <c r="NKI254" s="221"/>
      <c r="NKJ254" s="221"/>
      <c r="NKK254" s="221"/>
      <c r="NKL254" s="221"/>
      <c r="NKM254" s="221"/>
      <c r="NKN254" s="221"/>
      <c r="NKO254" s="221"/>
      <c r="NKP254" s="221"/>
      <c r="NKQ254" s="221"/>
      <c r="NKR254" s="221"/>
      <c r="NKS254" s="221"/>
      <c r="NKT254" s="221"/>
      <c r="NKU254" s="221"/>
      <c r="NKV254" s="221"/>
      <c r="NKW254" s="221"/>
      <c r="NKX254" s="221"/>
      <c r="NKY254" s="221"/>
      <c r="NKZ254" s="221"/>
      <c r="NLA254" s="221"/>
      <c r="NLB254" s="221"/>
      <c r="NLC254" s="221"/>
      <c r="NLD254" s="221"/>
      <c r="NLE254" s="221"/>
      <c r="NLF254" s="221"/>
      <c r="NLG254" s="221"/>
      <c r="NLH254" s="221"/>
      <c r="NLI254" s="221"/>
      <c r="NLJ254" s="221"/>
      <c r="NLK254" s="221"/>
      <c r="NLL254" s="221"/>
      <c r="NLM254" s="221"/>
      <c r="NLN254" s="221"/>
      <c r="NLO254" s="221"/>
      <c r="NLP254" s="221"/>
      <c r="NLQ254" s="221"/>
      <c r="NLR254" s="221"/>
      <c r="NLS254" s="221"/>
      <c r="NLT254" s="221"/>
      <c r="NLU254" s="221"/>
      <c r="NLV254" s="221"/>
      <c r="NLW254" s="221"/>
      <c r="NLX254" s="221"/>
      <c r="NLY254" s="221"/>
      <c r="NLZ254" s="221"/>
      <c r="NMA254" s="221"/>
      <c r="NMB254" s="221"/>
      <c r="NMC254" s="221"/>
      <c r="NMD254" s="221"/>
      <c r="NME254" s="221"/>
      <c r="NMF254" s="221"/>
      <c r="NMG254" s="221"/>
      <c r="NMH254" s="221"/>
      <c r="NMI254" s="221"/>
      <c r="NMJ254" s="221"/>
      <c r="NMK254" s="221"/>
      <c r="NML254" s="221"/>
      <c r="NMM254" s="221"/>
      <c r="NMN254" s="221"/>
      <c r="NMO254" s="221"/>
      <c r="NMP254" s="221"/>
      <c r="NMQ254" s="221"/>
      <c r="NMR254" s="221"/>
      <c r="NMS254" s="221"/>
      <c r="NMT254" s="221"/>
      <c r="NMU254" s="221"/>
      <c r="NMV254" s="221"/>
      <c r="NMW254" s="221"/>
      <c r="NMX254" s="221"/>
      <c r="NMY254" s="221"/>
      <c r="NMZ254" s="221"/>
      <c r="NNA254" s="221"/>
      <c r="NNB254" s="221"/>
      <c r="NNC254" s="221"/>
      <c r="NND254" s="221"/>
      <c r="NNE254" s="221"/>
      <c r="NNF254" s="221"/>
      <c r="NNG254" s="221"/>
      <c r="NNH254" s="221"/>
      <c r="NNI254" s="221"/>
      <c r="NNJ254" s="221"/>
      <c r="NNK254" s="221"/>
      <c r="NNL254" s="221"/>
      <c r="NNM254" s="221"/>
      <c r="NNN254" s="221"/>
      <c r="NNO254" s="221"/>
      <c r="NNP254" s="221"/>
      <c r="NNQ254" s="221"/>
      <c r="NNR254" s="221"/>
      <c r="NNS254" s="221"/>
      <c r="NNT254" s="221"/>
      <c r="NNU254" s="221"/>
      <c r="NNV254" s="221"/>
      <c r="NNW254" s="221"/>
      <c r="NNX254" s="221"/>
      <c r="NNY254" s="221"/>
      <c r="NNZ254" s="221"/>
      <c r="NOA254" s="221"/>
      <c r="NOB254" s="221"/>
      <c r="NOC254" s="221"/>
      <c r="NOD254" s="221"/>
      <c r="NOE254" s="221"/>
      <c r="NOF254" s="221"/>
      <c r="NOG254" s="221"/>
      <c r="NOH254" s="221"/>
      <c r="NOI254" s="221"/>
      <c r="NOJ254" s="221"/>
      <c r="NOK254" s="221"/>
      <c r="NOL254" s="221"/>
      <c r="NOM254" s="221"/>
      <c r="NON254" s="221"/>
      <c r="NOO254" s="221"/>
      <c r="NOP254" s="221"/>
      <c r="NOQ254" s="221"/>
      <c r="NOR254" s="221"/>
      <c r="NOS254" s="221"/>
      <c r="NOT254" s="221"/>
      <c r="NOU254" s="221"/>
      <c r="NOV254" s="221"/>
      <c r="NOW254" s="221"/>
      <c r="NOX254" s="221"/>
      <c r="NOY254" s="221"/>
      <c r="NOZ254" s="221"/>
      <c r="NPA254" s="221"/>
      <c r="NPB254" s="221"/>
      <c r="NPC254" s="221"/>
      <c r="NPD254" s="221"/>
      <c r="NPE254" s="221"/>
      <c r="NPF254" s="221"/>
      <c r="NPG254" s="221"/>
      <c r="NPH254" s="221"/>
      <c r="NPI254" s="221"/>
      <c r="NPJ254" s="221"/>
      <c r="NPK254" s="221"/>
      <c r="NPL254" s="221"/>
      <c r="NPM254" s="221"/>
      <c r="NPN254" s="221"/>
      <c r="NPO254" s="221"/>
      <c r="NPP254" s="221"/>
      <c r="NPQ254" s="221"/>
      <c r="NPR254" s="221"/>
      <c r="NPS254" s="221"/>
      <c r="NPT254" s="221"/>
      <c r="NPU254" s="221"/>
      <c r="NPV254" s="221"/>
      <c r="NPW254" s="221"/>
      <c r="NPX254" s="221"/>
      <c r="NPY254" s="221"/>
      <c r="NPZ254" s="221"/>
      <c r="NQA254" s="221"/>
      <c r="NQB254" s="221"/>
      <c r="NQC254" s="221"/>
      <c r="NQD254" s="221"/>
      <c r="NQE254" s="221"/>
      <c r="NQF254" s="221"/>
      <c r="NQG254" s="221"/>
      <c r="NQH254" s="221"/>
      <c r="NQI254" s="221"/>
      <c r="NQJ254" s="221"/>
      <c r="NQK254" s="221"/>
      <c r="NQL254" s="221"/>
      <c r="NQM254" s="221"/>
      <c r="NQN254" s="221"/>
      <c r="NQO254" s="221"/>
      <c r="NQP254" s="221"/>
      <c r="NQQ254" s="221"/>
      <c r="NQR254" s="221"/>
      <c r="NQS254" s="221"/>
      <c r="NQT254" s="221"/>
      <c r="NQU254" s="221"/>
      <c r="NQV254" s="221"/>
      <c r="NQW254" s="221"/>
      <c r="NQX254" s="221"/>
      <c r="NQY254" s="221"/>
      <c r="NQZ254" s="221"/>
      <c r="NRA254" s="221"/>
      <c r="NRB254" s="221"/>
      <c r="NRC254" s="221"/>
      <c r="NRD254" s="221"/>
      <c r="NRE254" s="221"/>
      <c r="NRF254" s="221"/>
      <c r="NRG254" s="221"/>
      <c r="NRH254" s="221"/>
      <c r="NRI254" s="221"/>
      <c r="NRJ254" s="221"/>
      <c r="NRK254" s="221"/>
      <c r="NRL254" s="221"/>
      <c r="NRM254" s="221"/>
      <c r="NRN254" s="221"/>
      <c r="NRO254" s="221"/>
      <c r="NRP254" s="221"/>
      <c r="NRQ254" s="221"/>
      <c r="NRR254" s="221"/>
      <c r="NRS254" s="221"/>
      <c r="NRT254" s="221"/>
      <c r="NRU254" s="221"/>
      <c r="NRV254" s="221"/>
      <c r="NRW254" s="221"/>
      <c r="NRX254" s="221"/>
      <c r="NRY254" s="221"/>
      <c r="NRZ254" s="221"/>
      <c r="NSA254" s="221"/>
      <c r="NSB254" s="221"/>
      <c r="NSC254" s="221"/>
      <c r="NSD254" s="221"/>
      <c r="NSE254" s="221"/>
      <c r="NSF254" s="221"/>
      <c r="NSG254" s="221"/>
      <c r="NSH254" s="221"/>
      <c r="NSI254" s="221"/>
      <c r="NSJ254" s="221"/>
      <c r="NSK254" s="221"/>
      <c r="NSL254" s="221"/>
      <c r="NSM254" s="221"/>
      <c r="NSN254" s="221"/>
      <c r="NSO254" s="221"/>
      <c r="NSP254" s="221"/>
      <c r="NSQ254" s="221"/>
      <c r="NSR254" s="221"/>
      <c r="NSS254" s="221"/>
      <c r="NST254" s="221"/>
      <c r="NSU254" s="221"/>
      <c r="NSV254" s="221"/>
      <c r="NSW254" s="221"/>
      <c r="NSX254" s="221"/>
      <c r="NSY254" s="221"/>
      <c r="NSZ254" s="221"/>
      <c r="NTA254" s="221"/>
      <c r="NTB254" s="221"/>
      <c r="NTC254" s="221"/>
      <c r="NTD254" s="221"/>
      <c r="NTE254" s="221"/>
      <c r="NTF254" s="221"/>
      <c r="NTG254" s="221"/>
      <c r="NTH254" s="221"/>
      <c r="NTI254" s="221"/>
      <c r="NTJ254" s="221"/>
      <c r="NTK254" s="221"/>
      <c r="NTL254" s="221"/>
      <c r="NTM254" s="221"/>
      <c r="NTN254" s="221"/>
      <c r="NTO254" s="221"/>
      <c r="NTP254" s="221"/>
      <c r="NTQ254" s="221"/>
      <c r="NTR254" s="221"/>
      <c r="NTS254" s="221"/>
      <c r="NTT254" s="221"/>
      <c r="NTU254" s="221"/>
      <c r="NTV254" s="221"/>
      <c r="NTW254" s="221"/>
      <c r="NTX254" s="221"/>
      <c r="NTY254" s="221"/>
      <c r="NTZ254" s="221"/>
      <c r="NUA254" s="221"/>
      <c r="NUB254" s="221"/>
      <c r="NUC254" s="221"/>
      <c r="NUD254" s="221"/>
      <c r="NUE254" s="221"/>
      <c r="NUF254" s="221"/>
      <c r="NUG254" s="221"/>
      <c r="NUH254" s="221"/>
      <c r="NUI254" s="221"/>
      <c r="NUJ254" s="221"/>
      <c r="NUK254" s="221"/>
      <c r="NUL254" s="221"/>
      <c r="NUM254" s="221"/>
      <c r="NUN254" s="221"/>
      <c r="NUO254" s="221"/>
      <c r="NUP254" s="221"/>
      <c r="NUQ254" s="221"/>
      <c r="NUR254" s="221"/>
      <c r="NUS254" s="221"/>
      <c r="NUT254" s="221"/>
      <c r="NUU254" s="221"/>
      <c r="NUV254" s="221"/>
      <c r="NUW254" s="221"/>
      <c r="NUX254" s="221"/>
      <c r="NUY254" s="221"/>
      <c r="NUZ254" s="221"/>
      <c r="NVA254" s="221"/>
      <c r="NVB254" s="221"/>
      <c r="NVC254" s="221"/>
      <c r="NVD254" s="221"/>
      <c r="NVE254" s="221"/>
      <c r="NVF254" s="221"/>
      <c r="NVG254" s="221"/>
      <c r="NVH254" s="221"/>
      <c r="NVI254" s="221"/>
      <c r="NVJ254" s="221"/>
      <c r="NVK254" s="221"/>
      <c r="NVL254" s="221"/>
      <c r="NVM254" s="221"/>
      <c r="NVN254" s="221"/>
      <c r="NVO254" s="221"/>
      <c r="NVP254" s="221"/>
      <c r="NVQ254" s="221"/>
      <c r="NVR254" s="221"/>
      <c r="NVS254" s="221"/>
      <c r="NVT254" s="221"/>
      <c r="NVU254" s="221"/>
      <c r="NVV254" s="221"/>
      <c r="NVW254" s="221"/>
      <c r="NVX254" s="221"/>
      <c r="NVY254" s="221"/>
      <c r="NVZ254" s="221"/>
      <c r="NWA254" s="221"/>
      <c r="NWB254" s="221"/>
      <c r="NWC254" s="221"/>
      <c r="NWD254" s="221"/>
      <c r="NWE254" s="221"/>
      <c r="NWF254" s="221"/>
      <c r="NWG254" s="221"/>
      <c r="NWH254" s="221"/>
      <c r="NWI254" s="221"/>
      <c r="NWJ254" s="221"/>
      <c r="NWK254" s="221"/>
      <c r="NWL254" s="221"/>
      <c r="NWM254" s="221"/>
      <c r="NWN254" s="221"/>
      <c r="NWO254" s="221"/>
      <c r="NWP254" s="221"/>
      <c r="NWQ254" s="221"/>
      <c r="NWR254" s="221"/>
      <c r="NWS254" s="221"/>
      <c r="NWT254" s="221"/>
      <c r="NWU254" s="221"/>
      <c r="NWV254" s="221"/>
      <c r="NWW254" s="221"/>
      <c r="NWX254" s="221"/>
      <c r="NWY254" s="221"/>
      <c r="NWZ254" s="221"/>
      <c r="NXA254" s="221"/>
      <c r="NXB254" s="221"/>
      <c r="NXC254" s="221"/>
      <c r="NXD254" s="221"/>
      <c r="NXE254" s="221"/>
      <c r="NXF254" s="221"/>
      <c r="NXG254" s="221"/>
      <c r="NXH254" s="221"/>
      <c r="NXI254" s="221"/>
      <c r="NXJ254" s="221"/>
      <c r="NXK254" s="221"/>
      <c r="NXL254" s="221"/>
      <c r="NXM254" s="221"/>
      <c r="NXN254" s="221"/>
      <c r="NXO254" s="221"/>
      <c r="NXP254" s="221"/>
      <c r="NXQ254" s="221"/>
      <c r="NXR254" s="221"/>
      <c r="NXS254" s="221"/>
      <c r="NXT254" s="221"/>
      <c r="NXU254" s="221"/>
      <c r="NXV254" s="221"/>
      <c r="NXW254" s="221"/>
      <c r="NXX254" s="221"/>
      <c r="NXY254" s="221"/>
      <c r="NXZ254" s="221"/>
      <c r="NYA254" s="221"/>
      <c r="NYB254" s="221"/>
      <c r="NYC254" s="221"/>
      <c r="NYD254" s="221"/>
      <c r="NYE254" s="221"/>
      <c r="NYF254" s="221"/>
      <c r="NYG254" s="221"/>
      <c r="NYH254" s="221"/>
      <c r="NYI254" s="221"/>
      <c r="NYJ254" s="221"/>
      <c r="NYK254" s="221"/>
      <c r="NYL254" s="221"/>
      <c r="NYM254" s="221"/>
      <c r="NYN254" s="221"/>
      <c r="NYO254" s="221"/>
      <c r="NYP254" s="221"/>
      <c r="NYQ254" s="221"/>
      <c r="NYR254" s="221"/>
      <c r="NYS254" s="221"/>
      <c r="NYT254" s="221"/>
      <c r="NYU254" s="221"/>
      <c r="NYV254" s="221"/>
      <c r="NYW254" s="221"/>
      <c r="NYX254" s="221"/>
      <c r="NYY254" s="221"/>
      <c r="NYZ254" s="221"/>
      <c r="NZA254" s="221"/>
      <c r="NZB254" s="221"/>
      <c r="NZC254" s="221"/>
      <c r="NZD254" s="221"/>
      <c r="NZE254" s="221"/>
      <c r="NZF254" s="221"/>
      <c r="NZG254" s="221"/>
      <c r="NZH254" s="221"/>
      <c r="NZI254" s="221"/>
      <c r="NZJ254" s="221"/>
      <c r="NZK254" s="221"/>
      <c r="NZL254" s="221"/>
      <c r="NZM254" s="221"/>
      <c r="NZN254" s="221"/>
      <c r="NZO254" s="221"/>
      <c r="NZP254" s="221"/>
      <c r="NZQ254" s="221"/>
      <c r="NZR254" s="221"/>
      <c r="NZS254" s="221"/>
      <c r="NZT254" s="221"/>
      <c r="NZU254" s="221"/>
      <c r="NZV254" s="221"/>
      <c r="NZW254" s="221"/>
      <c r="NZX254" s="221"/>
      <c r="NZY254" s="221"/>
      <c r="NZZ254" s="221"/>
      <c r="OAA254" s="221"/>
      <c r="OAB254" s="221"/>
      <c r="OAC254" s="221"/>
      <c r="OAD254" s="221"/>
      <c r="OAE254" s="221"/>
      <c r="OAF254" s="221"/>
      <c r="OAG254" s="221"/>
      <c r="OAH254" s="221"/>
      <c r="OAI254" s="221"/>
      <c r="OAJ254" s="221"/>
      <c r="OAK254" s="221"/>
      <c r="OAL254" s="221"/>
      <c r="OAM254" s="221"/>
      <c r="OAN254" s="221"/>
      <c r="OAO254" s="221"/>
      <c r="OAP254" s="221"/>
      <c r="OAQ254" s="221"/>
      <c r="OAR254" s="221"/>
      <c r="OAS254" s="221"/>
      <c r="OAT254" s="221"/>
      <c r="OAU254" s="221"/>
      <c r="OAV254" s="221"/>
      <c r="OAW254" s="221"/>
      <c r="OAX254" s="221"/>
      <c r="OAY254" s="221"/>
      <c r="OAZ254" s="221"/>
      <c r="OBA254" s="221"/>
      <c r="OBB254" s="221"/>
      <c r="OBC254" s="221"/>
      <c r="OBD254" s="221"/>
      <c r="OBE254" s="221"/>
      <c r="OBF254" s="221"/>
      <c r="OBG254" s="221"/>
      <c r="OBH254" s="221"/>
      <c r="OBI254" s="221"/>
      <c r="OBJ254" s="221"/>
      <c r="OBK254" s="221"/>
      <c r="OBL254" s="221"/>
      <c r="OBM254" s="221"/>
      <c r="OBN254" s="221"/>
      <c r="OBO254" s="221"/>
      <c r="OBP254" s="221"/>
      <c r="OBQ254" s="221"/>
      <c r="OBR254" s="221"/>
      <c r="OBS254" s="221"/>
      <c r="OBT254" s="221"/>
      <c r="OBU254" s="221"/>
      <c r="OBV254" s="221"/>
      <c r="OBW254" s="221"/>
      <c r="OBX254" s="221"/>
      <c r="OBY254" s="221"/>
      <c r="OBZ254" s="221"/>
      <c r="OCA254" s="221"/>
      <c r="OCB254" s="221"/>
      <c r="OCC254" s="221"/>
      <c r="OCD254" s="221"/>
      <c r="OCE254" s="221"/>
      <c r="OCF254" s="221"/>
      <c r="OCG254" s="221"/>
      <c r="OCH254" s="221"/>
      <c r="OCI254" s="221"/>
      <c r="OCJ254" s="221"/>
      <c r="OCK254" s="221"/>
      <c r="OCL254" s="221"/>
      <c r="OCM254" s="221"/>
      <c r="OCN254" s="221"/>
      <c r="OCO254" s="221"/>
      <c r="OCP254" s="221"/>
      <c r="OCQ254" s="221"/>
      <c r="OCR254" s="221"/>
      <c r="OCS254" s="221"/>
      <c r="OCT254" s="221"/>
      <c r="OCU254" s="221"/>
      <c r="OCV254" s="221"/>
      <c r="OCW254" s="221"/>
      <c r="OCX254" s="221"/>
      <c r="OCY254" s="221"/>
      <c r="OCZ254" s="221"/>
      <c r="ODA254" s="221"/>
      <c r="ODB254" s="221"/>
      <c r="ODC254" s="221"/>
      <c r="ODD254" s="221"/>
      <c r="ODE254" s="221"/>
      <c r="ODF254" s="221"/>
      <c r="ODG254" s="221"/>
      <c r="ODH254" s="221"/>
      <c r="ODI254" s="221"/>
      <c r="ODJ254" s="221"/>
      <c r="ODK254" s="221"/>
      <c r="ODL254" s="221"/>
      <c r="ODM254" s="221"/>
      <c r="ODN254" s="221"/>
      <c r="ODO254" s="221"/>
      <c r="ODP254" s="221"/>
      <c r="ODQ254" s="221"/>
      <c r="ODR254" s="221"/>
      <c r="ODS254" s="221"/>
      <c r="ODT254" s="221"/>
      <c r="ODU254" s="221"/>
      <c r="ODV254" s="221"/>
      <c r="ODW254" s="221"/>
      <c r="ODX254" s="221"/>
      <c r="ODY254" s="221"/>
      <c r="ODZ254" s="221"/>
      <c r="OEA254" s="221"/>
      <c r="OEB254" s="221"/>
      <c r="OEC254" s="221"/>
      <c r="OED254" s="221"/>
      <c r="OEE254" s="221"/>
      <c r="OEF254" s="221"/>
      <c r="OEG254" s="221"/>
      <c r="OEH254" s="221"/>
      <c r="OEI254" s="221"/>
      <c r="OEJ254" s="221"/>
      <c r="OEK254" s="221"/>
      <c r="OEL254" s="221"/>
      <c r="OEM254" s="221"/>
      <c r="OEN254" s="221"/>
      <c r="OEO254" s="221"/>
      <c r="OEP254" s="221"/>
      <c r="OEQ254" s="221"/>
      <c r="OER254" s="221"/>
      <c r="OES254" s="221"/>
      <c r="OET254" s="221"/>
      <c r="OEU254" s="221"/>
      <c r="OEV254" s="221"/>
      <c r="OEW254" s="221"/>
      <c r="OEX254" s="221"/>
      <c r="OEY254" s="221"/>
      <c r="OEZ254" s="221"/>
      <c r="OFA254" s="221"/>
      <c r="OFB254" s="221"/>
      <c r="OFC254" s="221"/>
      <c r="OFD254" s="221"/>
      <c r="OFE254" s="221"/>
      <c r="OFF254" s="221"/>
      <c r="OFG254" s="221"/>
      <c r="OFH254" s="221"/>
      <c r="OFI254" s="221"/>
      <c r="OFJ254" s="221"/>
      <c r="OFK254" s="221"/>
      <c r="OFL254" s="221"/>
      <c r="OFM254" s="221"/>
      <c r="OFN254" s="221"/>
      <c r="OFO254" s="221"/>
      <c r="OFP254" s="221"/>
      <c r="OFQ254" s="221"/>
      <c r="OFR254" s="221"/>
      <c r="OFS254" s="221"/>
      <c r="OFT254" s="221"/>
      <c r="OFU254" s="221"/>
      <c r="OFV254" s="221"/>
      <c r="OFW254" s="221"/>
      <c r="OFX254" s="221"/>
      <c r="OFY254" s="221"/>
      <c r="OFZ254" s="221"/>
      <c r="OGA254" s="221"/>
      <c r="OGB254" s="221"/>
      <c r="OGC254" s="221"/>
      <c r="OGD254" s="221"/>
      <c r="OGE254" s="221"/>
      <c r="OGF254" s="221"/>
      <c r="OGG254" s="221"/>
      <c r="OGH254" s="221"/>
      <c r="OGI254" s="221"/>
      <c r="OGJ254" s="221"/>
      <c r="OGK254" s="221"/>
      <c r="OGL254" s="221"/>
      <c r="OGM254" s="221"/>
      <c r="OGN254" s="221"/>
      <c r="OGO254" s="221"/>
      <c r="OGP254" s="221"/>
      <c r="OGQ254" s="221"/>
      <c r="OGR254" s="221"/>
      <c r="OGS254" s="221"/>
      <c r="OGT254" s="221"/>
      <c r="OGU254" s="221"/>
      <c r="OGV254" s="221"/>
      <c r="OGW254" s="221"/>
      <c r="OGX254" s="221"/>
      <c r="OGY254" s="221"/>
      <c r="OGZ254" s="221"/>
      <c r="OHA254" s="221"/>
      <c r="OHB254" s="221"/>
      <c r="OHC254" s="221"/>
      <c r="OHD254" s="221"/>
      <c r="OHE254" s="221"/>
      <c r="OHF254" s="221"/>
      <c r="OHG254" s="221"/>
      <c r="OHH254" s="221"/>
      <c r="OHI254" s="221"/>
      <c r="OHJ254" s="221"/>
      <c r="OHK254" s="221"/>
      <c r="OHL254" s="221"/>
      <c r="OHM254" s="221"/>
      <c r="OHN254" s="221"/>
      <c r="OHO254" s="221"/>
      <c r="OHP254" s="221"/>
      <c r="OHQ254" s="221"/>
      <c r="OHR254" s="221"/>
      <c r="OHS254" s="221"/>
      <c r="OHT254" s="221"/>
      <c r="OHU254" s="221"/>
      <c r="OHV254" s="221"/>
      <c r="OHW254" s="221"/>
      <c r="OHX254" s="221"/>
      <c r="OHY254" s="221"/>
      <c r="OHZ254" s="221"/>
      <c r="OIA254" s="221"/>
      <c r="OIB254" s="221"/>
      <c r="OIC254" s="221"/>
      <c r="OID254" s="221"/>
      <c r="OIE254" s="221"/>
      <c r="OIF254" s="221"/>
      <c r="OIG254" s="221"/>
      <c r="OIH254" s="221"/>
      <c r="OII254" s="221"/>
      <c r="OIJ254" s="221"/>
      <c r="OIK254" s="221"/>
      <c r="OIL254" s="221"/>
      <c r="OIM254" s="221"/>
      <c r="OIN254" s="221"/>
      <c r="OIO254" s="221"/>
      <c r="OIP254" s="221"/>
      <c r="OIQ254" s="221"/>
      <c r="OIR254" s="221"/>
      <c r="OIS254" s="221"/>
      <c r="OIT254" s="221"/>
      <c r="OIU254" s="221"/>
      <c r="OIV254" s="221"/>
      <c r="OIW254" s="221"/>
      <c r="OIX254" s="221"/>
      <c r="OIY254" s="221"/>
      <c r="OIZ254" s="221"/>
      <c r="OJA254" s="221"/>
      <c r="OJB254" s="221"/>
      <c r="OJC254" s="221"/>
      <c r="OJD254" s="221"/>
      <c r="OJE254" s="221"/>
      <c r="OJF254" s="221"/>
      <c r="OJG254" s="221"/>
      <c r="OJH254" s="221"/>
      <c r="OJI254" s="221"/>
      <c r="OJJ254" s="221"/>
      <c r="OJK254" s="221"/>
      <c r="OJL254" s="221"/>
      <c r="OJM254" s="221"/>
      <c r="OJN254" s="221"/>
      <c r="OJO254" s="221"/>
      <c r="OJP254" s="221"/>
      <c r="OJQ254" s="221"/>
      <c r="OJR254" s="221"/>
      <c r="OJS254" s="221"/>
      <c r="OJT254" s="221"/>
      <c r="OJU254" s="221"/>
      <c r="OJV254" s="221"/>
      <c r="OJW254" s="221"/>
      <c r="OJX254" s="221"/>
      <c r="OJY254" s="221"/>
      <c r="OJZ254" s="221"/>
      <c r="OKA254" s="221"/>
      <c r="OKB254" s="221"/>
      <c r="OKC254" s="221"/>
      <c r="OKD254" s="221"/>
      <c r="OKE254" s="221"/>
      <c r="OKF254" s="221"/>
      <c r="OKG254" s="221"/>
      <c r="OKH254" s="221"/>
      <c r="OKI254" s="221"/>
      <c r="OKJ254" s="221"/>
      <c r="OKK254" s="221"/>
      <c r="OKL254" s="221"/>
      <c r="OKM254" s="221"/>
      <c r="OKN254" s="221"/>
      <c r="OKO254" s="221"/>
      <c r="OKP254" s="221"/>
      <c r="OKQ254" s="221"/>
      <c r="OKR254" s="221"/>
      <c r="OKS254" s="221"/>
      <c r="OKT254" s="221"/>
      <c r="OKU254" s="221"/>
      <c r="OKV254" s="221"/>
      <c r="OKW254" s="221"/>
      <c r="OKX254" s="221"/>
      <c r="OKY254" s="221"/>
      <c r="OKZ254" s="221"/>
      <c r="OLA254" s="221"/>
      <c r="OLB254" s="221"/>
      <c r="OLC254" s="221"/>
      <c r="OLD254" s="221"/>
      <c r="OLE254" s="221"/>
      <c r="OLF254" s="221"/>
      <c r="OLG254" s="221"/>
      <c r="OLH254" s="221"/>
      <c r="OLI254" s="221"/>
      <c r="OLJ254" s="221"/>
      <c r="OLK254" s="221"/>
      <c r="OLL254" s="221"/>
      <c r="OLM254" s="221"/>
      <c r="OLN254" s="221"/>
      <c r="OLO254" s="221"/>
      <c r="OLP254" s="221"/>
      <c r="OLQ254" s="221"/>
      <c r="OLR254" s="221"/>
      <c r="OLS254" s="221"/>
      <c r="OLT254" s="221"/>
      <c r="OLU254" s="221"/>
      <c r="OLV254" s="221"/>
      <c r="OLW254" s="221"/>
      <c r="OLX254" s="221"/>
      <c r="OLY254" s="221"/>
      <c r="OLZ254" s="221"/>
      <c r="OMA254" s="221"/>
      <c r="OMB254" s="221"/>
      <c r="OMC254" s="221"/>
      <c r="OMD254" s="221"/>
      <c r="OME254" s="221"/>
      <c r="OMF254" s="221"/>
      <c r="OMG254" s="221"/>
      <c r="OMH254" s="221"/>
      <c r="OMI254" s="221"/>
      <c r="OMJ254" s="221"/>
      <c r="OMK254" s="221"/>
      <c r="OML254" s="221"/>
      <c r="OMM254" s="221"/>
      <c r="OMN254" s="221"/>
      <c r="OMO254" s="221"/>
      <c r="OMP254" s="221"/>
      <c r="OMQ254" s="221"/>
      <c r="OMR254" s="221"/>
      <c r="OMS254" s="221"/>
      <c r="OMT254" s="221"/>
      <c r="OMU254" s="221"/>
      <c r="OMV254" s="221"/>
      <c r="OMW254" s="221"/>
      <c r="OMX254" s="221"/>
      <c r="OMY254" s="221"/>
      <c r="OMZ254" s="221"/>
      <c r="ONA254" s="221"/>
      <c r="ONB254" s="221"/>
      <c r="ONC254" s="221"/>
      <c r="OND254" s="221"/>
      <c r="ONE254" s="221"/>
      <c r="ONF254" s="221"/>
      <c r="ONG254" s="221"/>
      <c r="ONH254" s="221"/>
      <c r="ONI254" s="221"/>
      <c r="ONJ254" s="221"/>
      <c r="ONK254" s="221"/>
      <c r="ONL254" s="221"/>
      <c r="ONM254" s="221"/>
      <c r="ONN254" s="221"/>
      <c r="ONO254" s="221"/>
      <c r="ONP254" s="221"/>
      <c r="ONQ254" s="221"/>
      <c r="ONR254" s="221"/>
      <c r="ONS254" s="221"/>
      <c r="ONT254" s="221"/>
      <c r="ONU254" s="221"/>
      <c r="ONV254" s="221"/>
      <c r="ONW254" s="221"/>
      <c r="ONX254" s="221"/>
      <c r="ONY254" s="221"/>
      <c r="ONZ254" s="221"/>
      <c r="OOA254" s="221"/>
      <c r="OOB254" s="221"/>
      <c r="OOC254" s="221"/>
      <c r="OOD254" s="221"/>
      <c r="OOE254" s="221"/>
      <c r="OOF254" s="221"/>
      <c r="OOG254" s="221"/>
      <c r="OOH254" s="221"/>
      <c r="OOI254" s="221"/>
      <c r="OOJ254" s="221"/>
      <c r="OOK254" s="221"/>
      <c r="OOL254" s="221"/>
      <c r="OOM254" s="221"/>
      <c r="OON254" s="221"/>
      <c r="OOO254" s="221"/>
      <c r="OOP254" s="221"/>
      <c r="OOQ254" s="221"/>
      <c r="OOR254" s="221"/>
      <c r="OOS254" s="221"/>
      <c r="OOT254" s="221"/>
      <c r="OOU254" s="221"/>
      <c r="OOV254" s="221"/>
      <c r="OOW254" s="221"/>
      <c r="OOX254" s="221"/>
      <c r="OOY254" s="221"/>
      <c r="OOZ254" s="221"/>
      <c r="OPA254" s="221"/>
      <c r="OPB254" s="221"/>
      <c r="OPC254" s="221"/>
      <c r="OPD254" s="221"/>
      <c r="OPE254" s="221"/>
      <c r="OPF254" s="221"/>
      <c r="OPG254" s="221"/>
      <c r="OPH254" s="221"/>
      <c r="OPI254" s="221"/>
      <c r="OPJ254" s="221"/>
      <c r="OPK254" s="221"/>
      <c r="OPL254" s="221"/>
      <c r="OPM254" s="221"/>
      <c r="OPN254" s="221"/>
      <c r="OPO254" s="221"/>
      <c r="OPP254" s="221"/>
      <c r="OPQ254" s="221"/>
      <c r="OPR254" s="221"/>
      <c r="OPS254" s="221"/>
      <c r="OPT254" s="221"/>
      <c r="OPU254" s="221"/>
      <c r="OPV254" s="221"/>
      <c r="OPW254" s="221"/>
      <c r="OPX254" s="221"/>
      <c r="OPY254" s="221"/>
      <c r="OPZ254" s="221"/>
      <c r="OQA254" s="221"/>
      <c r="OQB254" s="221"/>
      <c r="OQC254" s="221"/>
      <c r="OQD254" s="221"/>
      <c r="OQE254" s="221"/>
      <c r="OQF254" s="221"/>
      <c r="OQG254" s="221"/>
      <c r="OQH254" s="221"/>
      <c r="OQI254" s="221"/>
      <c r="OQJ254" s="221"/>
      <c r="OQK254" s="221"/>
      <c r="OQL254" s="221"/>
      <c r="OQM254" s="221"/>
      <c r="OQN254" s="221"/>
      <c r="OQO254" s="221"/>
      <c r="OQP254" s="221"/>
      <c r="OQQ254" s="221"/>
      <c r="OQR254" s="221"/>
      <c r="OQS254" s="221"/>
      <c r="OQT254" s="221"/>
      <c r="OQU254" s="221"/>
      <c r="OQV254" s="221"/>
      <c r="OQW254" s="221"/>
      <c r="OQX254" s="221"/>
      <c r="OQY254" s="221"/>
      <c r="OQZ254" s="221"/>
      <c r="ORA254" s="221"/>
      <c r="ORB254" s="221"/>
      <c r="ORC254" s="221"/>
      <c r="ORD254" s="221"/>
      <c r="ORE254" s="221"/>
      <c r="ORF254" s="221"/>
      <c r="ORG254" s="221"/>
      <c r="ORH254" s="221"/>
      <c r="ORI254" s="221"/>
      <c r="ORJ254" s="221"/>
      <c r="ORK254" s="221"/>
      <c r="ORL254" s="221"/>
      <c r="ORM254" s="221"/>
      <c r="ORN254" s="221"/>
      <c r="ORO254" s="221"/>
      <c r="ORP254" s="221"/>
      <c r="ORQ254" s="221"/>
      <c r="ORR254" s="221"/>
      <c r="ORS254" s="221"/>
      <c r="ORT254" s="221"/>
      <c r="ORU254" s="221"/>
      <c r="ORV254" s="221"/>
      <c r="ORW254" s="221"/>
      <c r="ORX254" s="221"/>
      <c r="ORY254" s="221"/>
      <c r="ORZ254" s="221"/>
      <c r="OSA254" s="221"/>
      <c r="OSB254" s="221"/>
      <c r="OSC254" s="221"/>
      <c r="OSD254" s="221"/>
      <c r="OSE254" s="221"/>
      <c r="OSF254" s="221"/>
      <c r="OSG254" s="221"/>
      <c r="OSH254" s="221"/>
      <c r="OSI254" s="221"/>
      <c r="OSJ254" s="221"/>
      <c r="OSK254" s="221"/>
      <c r="OSL254" s="221"/>
      <c r="OSM254" s="221"/>
      <c r="OSN254" s="221"/>
      <c r="OSO254" s="221"/>
      <c r="OSP254" s="221"/>
      <c r="OSQ254" s="221"/>
      <c r="OSR254" s="221"/>
      <c r="OSS254" s="221"/>
      <c r="OST254" s="221"/>
      <c r="OSU254" s="221"/>
      <c r="OSV254" s="221"/>
      <c r="OSW254" s="221"/>
      <c r="OSX254" s="221"/>
      <c r="OSY254" s="221"/>
      <c r="OSZ254" s="221"/>
      <c r="OTA254" s="221"/>
      <c r="OTB254" s="221"/>
      <c r="OTC254" s="221"/>
      <c r="OTD254" s="221"/>
      <c r="OTE254" s="221"/>
      <c r="OTF254" s="221"/>
      <c r="OTG254" s="221"/>
      <c r="OTH254" s="221"/>
      <c r="OTI254" s="221"/>
      <c r="OTJ254" s="221"/>
      <c r="OTK254" s="221"/>
      <c r="OTL254" s="221"/>
      <c r="OTM254" s="221"/>
      <c r="OTN254" s="221"/>
      <c r="OTO254" s="221"/>
      <c r="OTP254" s="221"/>
      <c r="OTQ254" s="221"/>
      <c r="OTR254" s="221"/>
      <c r="OTS254" s="221"/>
      <c r="OTT254" s="221"/>
      <c r="OTU254" s="221"/>
      <c r="OTV254" s="221"/>
      <c r="OTW254" s="221"/>
      <c r="OTX254" s="221"/>
      <c r="OTY254" s="221"/>
      <c r="OTZ254" s="221"/>
      <c r="OUA254" s="221"/>
      <c r="OUB254" s="221"/>
      <c r="OUC254" s="221"/>
      <c r="OUD254" s="221"/>
      <c r="OUE254" s="221"/>
      <c r="OUF254" s="221"/>
      <c r="OUG254" s="221"/>
      <c r="OUH254" s="221"/>
      <c r="OUI254" s="221"/>
      <c r="OUJ254" s="221"/>
      <c r="OUK254" s="221"/>
      <c r="OUL254" s="221"/>
      <c r="OUM254" s="221"/>
      <c r="OUN254" s="221"/>
      <c r="OUO254" s="221"/>
      <c r="OUP254" s="221"/>
      <c r="OUQ254" s="221"/>
      <c r="OUR254" s="221"/>
      <c r="OUS254" s="221"/>
      <c r="OUT254" s="221"/>
      <c r="OUU254" s="221"/>
      <c r="OUV254" s="221"/>
      <c r="OUW254" s="221"/>
      <c r="OUX254" s="221"/>
      <c r="OUY254" s="221"/>
      <c r="OUZ254" s="221"/>
      <c r="OVA254" s="221"/>
      <c r="OVB254" s="221"/>
      <c r="OVC254" s="221"/>
      <c r="OVD254" s="221"/>
      <c r="OVE254" s="221"/>
      <c r="OVF254" s="221"/>
      <c r="OVG254" s="221"/>
      <c r="OVH254" s="221"/>
      <c r="OVI254" s="221"/>
      <c r="OVJ254" s="221"/>
      <c r="OVK254" s="221"/>
      <c r="OVL254" s="221"/>
      <c r="OVM254" s="221"/>
      <c r="OVN254" s="221"/>
      <c r="OVO254" s="221"/>
      <c r="OVP254" s="221"/>
      <c r="OVQ254" s="221"/>
      <c r="OVR254" s="221"/>
      <c r="OVS254" s="221"/>
      <c r="OVT254" s="221"/>
      <c r="OVU254" s="221"/>
      <c r="OVV254" s="221"/>
      <c r="OVW254" s="221"/>
      <c r="OVX254" s="221"/>
      <c r="OVY254" s="221"/>
      <c r="OVZ254" s="221"/>
      <c r="OWA254" s="221"/>
      <c r="OWB254" s="221"/>
      <c r="OWC254" s="221"/>
      <c r="OWD254" s="221"/>
      <c r="OWE254" s="221"/>
      <c r="OWF254" s="221"/>
      <c r="OWG254" s="221"/>
      <c r="OWH254" s="221"/>
      <c r="OWI254" s="221"/>
      <c r="OWJ254" s="221"/>
      <c r="OWK254" s="221"/>
      <c r="OWL254" s="221"/>
      <c r="OWM254" s="221"/>
      <c r="OWN254" s="221"/>
      <c r="OWO254" s="221"/>
      <c r="OWP254" s="221"/>
      <c r="OWQ254" s="221"/>
      <c r="OWR254" s="221"/>
      <c r="OWS254" s="221"/>
      <c r="OWT254" s="221"/>
      <c r="OWU254" s="221"/>
      <c r="OWV254" s="221"/>
      <c r="OWW254" s="221"/>
      <c r="OWX254" s="221"/>
      <c r="OWY254" s="221"/>
      <c r="OWZ254" s="221"/>
      <c r="OXA254" s="221"/>
      <c r="OXB254" s="221"/>
      <c r="OXC254" s="221"/>
      <c r="OXD254" s="221"/>
      <c r="OXE254" s="221"/>
      <c r="OXF254" s="221"/>
      <c r="OXG254" s="221"/>
      <c r="OXH254" s="221"/>
      <c r="OXI254" s="221"/>
      <c r="OXJ254" s="221"/>
      <c r="OXK254" s="221"/>
      <c r="OXL254" s="221"/>
      <c r="OXM254" s="221"/>
      <c r="OXN254" s="221"/>
      <c r="OXO254" s="221"/>
      <c r="OXP254" s="221"/>
      <c r="OXQ254" s="221"/>
      <c r="OXR254" s="221"/>
      <c r="OXS254" s="221"/>
      <c r="OXT254" s="221"/>
      <c r="OXU254" s="221"/>
      <c r="OXV254" s="221"/>
      <c r="OXW254" s="221"/>
      <c r="OXX254" s="221"/>
      <c r="OXY254" s="221"/>
      <c r="OXZ254" s="221"/>
      <c r="OYA254" s="221"/>
      <c r="OYB254" s="221"/>
      <c r="OYC254" s="221"/>
      <c r="OYD254" s="221"/>
      <c r="OYE254" s="221"/>
      <c r="OYF254" s="221"/>
      <c r="OYG254" s="221"/>
      <c r="OYH254" s="221"/>
      <c r="OYI254" s="221"/>
      <c r="OYJ254" s="221"/>
      <c r="OYK254" s="221"/>
      <c r="OYL254" s="221"/>
      <c r="OYM254" s="221"/>
      <c r="OYN254" s="221"/>
      <c r="OYO254" s="221"/>
      <c r="OYP254" s="221"/>
      <c r="OYQ254" s="221"/>
      <c r="OYR254" s="221"/>
      <c r="OYS254" s="221"/>
      <c r="OYT254" s="221"/>
      <c r="OYU254" s="221"/>
      <c r="OYV254" s="221"/>
      <c r="OYW254" s="221"/>
      <c r="OYX254" s="221"/>
      <c r="OYY254" s="221"/>
      <c r="OYZ254" s="221"/>
      <c r="OZA254" s="221"/>
      <c r="OZB254" s="221"/>
      <c r="OZC254" s="221"/>
      <c r="OZD254" s="221"/>
      <c r="OZE254" s="221"/>
      <c r="OZF254" s="221"/>
      <c r="OZG254" s="221"/>
      <c r="OZH254" s="221"/>
      <c r="OZI254" s="221"/>
      <c r="OZJ254" s="221"/>
      <c r="OZK254" s="221"/>
      <c r="OZL254" s="221"/>
      <c r="OZM254" s="221"/>
      <c r="OZN254" s="221"/>
      <c r="OZO254" s="221"/>
      <c r="OZP254" s="221"/>
      <c r="OZQ254" s="221"/>
      <c r="OZR254" s="221"/>
      <c r="OZS254" s="221"/>
      <c r="OZT254" s="221"/>
      <c r="OZU254" s="221"/>
      <c r="OZV254" s="221"/>
      <c r="OZW254" s="221"/>
      <c r="OZX254" s="221"/>
      <c r="OZY254" s="221"/>
      <c r="OZZ254" s="221"/>
      <c r="PAA254" s="221"/>
      <c r="PAB254" s="221"/>
      <c r="PAC254" s="221"/>
      <c r="PAD254" s="221"/>
      <c r="PAE254" s="221"/>
      <c r="PAF254" s="221"/>
      <c r="PAG254" s="221"/>
      <c r="PAH254" s="221"/>
      <c r="PAI254" s="221"/>
      <c r="PAJ254" s="221"/>
      <c r="PAK254" s="221"/>
      <c r="PAL254" s="221"/>
      <c r="PAM254" s="221"/>
      <c r="PAN254" s="221"/>
      <c r="PAO254" s="221"/>
      <c r="PAP254" s="221"/>
      <c r="PAQ254" s="221"/>
      <c r="PAR254" s="221"/>
      <c r="PAS254" s="221"/>
      <c r="PAT254" s="221"/>
      <c r="PAU254" s="221"/>
      <c r="PAV254" s="221"/>
      <c r="PAW254" s="221"/>
      <c r="PAX254" s="221"/>
      <c r="PAY254" s="221"/>
      <c r="PAZ254" s="221"/>
      <c r="PBA254" s="221"/>
      <c r="PBB254" s="221"/>
      <c r="PBC254" s="221"/>
      <c r="PBD254" s="221"/>
      <c r="PBE254" s="221"/>
      <c r="PBF254" s="221"/>
      <c r="PBG254" s="221"/>
      <c r="PBH254" s="221"/>
      <c r="PBI254" s="221"/>
      <c r="PBJ254" s="221"/>
      <c r="PBK254" s="221"/>
      <c r="PBL254" s="221"/>
      <c r="PBM254" s="221"/>
      <c r="PBN254" s="221"/>
      <c r="PBO254" s="221"/>
      <c r="PBP254" s="221"/>
      <c r="PBQ254" s="221"/>
      <c r="PBR254" s="221"/>
      <c r="PBS254" s="221"/>
      <c r="PBT254" s="221"/>
      <c r="PBU254" s="221"/>
      <c r="PBV254" s="221"/>
      <c r="PBW254" s="221"/>
      <c r="PBX254" s="221"/>
      <c r="PBY254" s="221"/>
      <c r="PBZ254" s="221"/>
      <c r="PCA254" s="221"/>
      <c r="PCB254" s="221"/>
      <c r="PCC254" s="221"/>
      <c r="PCD254" s="221"/>
      <c r="PCE254" s="221"/>
      <c r="PCF254" s="221"/>
      <c r="PCG254" s="221"/>
      <c r="PCH254" s="221"/>
      <c r="PCI254" s="221"/>
      <c r="PCJ254" s="221"/>
      <c r="PCK254" s="221"/>
      <c r="PCL254" s="221"/>
      <c r="PCM254" s="221"/>
      <c r="PCN254" s="221"/>
      <c r="PCO254" s="221"/>
      <c r="PCP254" s="221"/>
      <c r="PCQ254" s="221"/>
      <c r="PCR254" s="221"/>
      <c r="PCS254" s="221"/>
      <c r="PCT254" s="221"/>
      <c r="PCU254" s="221"/>
      <c r="PCV254" s="221"/>
      <c r="PCW254" s="221"/>
      <c r="PCX254" s="221"/>
      <c r="PCY254" s="221"/>
      <c r="PCZ254" s="221"/>
      <c r="PDA254" s="221"/>
      <c r="PDB254" s="221"/>
      <c r="PDC254" s="221"/>
      <c r="PDD254" s="221"/>
      <c r="PDE254" s="221"/>
      <c r="PDF254" s="221"/>
      <c r="PDG254" s="221"/>
      <c r="PDH254" s="221"/>
      <c r="PDI254" s="221"/>
      <c r="PDJ254" s="221"/>
      <c r="PDK254" s="221"/>
      <c r="PDL254" s="221"/>
      <c r="PDM254" s="221"/>
      <c r="PDN254" s="221"/>
      <c r="PDO254" s="221"/>
      <c r="PDP254" s="221"/>
      <c r="PDQ254" s="221"/>
      <c r="PDR254" s="221"/>
      <c r="PDS254" s="221"/>
      <c r="PDT254" s="221"/>
      <c r="PDU254" s="221"/>
      <c r="PDV254" s="221"/>
      <c r="PDW254" s="221"/>
      <c r="PDX254" s="221"/>
      <c r="PDY254" s="221"/>
      <c r="PDZ254" s="221"/>
      <c r="PEA254" s="221"/>
      <c r="PEB254" s="221"/>
      <c r="PEC254" s="221"/>
      <c r="PED254" s="221"/>
      <c r="PEE254" s="221"/>
      <c r="PEF254" s="221"/>
      <c r="PEG254" s="221"/>
      <c r="PEH254" s="221"/>
      <c r="PEI254" s="221"/>
      <c r="PEJ254" s="221"/>
      <c r="PEK254" s="221"/>
      <c r="PEL254" s="221"/>
      <c r="PEM254" s="221"/>
      <c r="PEN254" s="221"/>
      <c r="PEO254" s="221"/>
      <c r="PEP254" s="221"/>
      <c r="PEQ254" s="221"/>
      <c r="PER254" s="221"/>
      <c r="PES254" s="221"/>
      <c r="PET254" s="221"/>
      <c r="PEU254" s="221"/>
      <c r="PEV254" s="221"/>
      <c r="PEW254" s="221"/>
      <c r="PEX254" s="221"/>
      <c r="PEY254" s="221"/>
      <c r="PEZ254" s="221"/>
      <c r="PFA254" s="221"/>
      <c r="PFB254" s="221"/>
      <c r="PFC254" s="221"/>
      <c r="PFD254" s="221"/>
      <c r="PFE254" s="221"/>
      <c r="PFF254" s="221"/>
      <c r="PFG254" s="221"/>
      <c r="PFH254" s="221"/>
      <c r="PFI254" s="221"/>
      <c r="PFJ254" s="221"/>
      <c r="PFK254" s="221"/>
      <c r="PFL254" s="221"/>
      <c r="PFM254" s="221"/>
      <c r="PFN254" s="221"/>
      <c r="PFO254" s="221"/>
      <c r="PFP254" s="221"/>
      <c r="PFQ254" s="221"/>
      <c r="PFR254" s="221"/>
      <c r="PFS254" s="221"/>
      <c r="PFT254" s="221"/>
      <c r="PFU254" s="221"/>
      <c r="PFV254" s="221"/>
      <c r="PFW254" s="221"/>
      <c r="PFX254" s="221"/>
      <c r="PFY254" s="221"/>
      <c r="PFZ254" s="221"/>
      <c r="PGA254" s="221"/>
      <c r="PGB254" s="221"/>
      <c r="PGC254" s="221"/>
      <c r="PGD254" s="221"/>
      <c r="PGE254" s="221"/>
      <c r="PGF254" s="221"/>
      <c r="PGG254" s="221"/>
      <c r="PGH254" s="221"/>
      <c r="PGI254" s="221"/>
      <c r="PGJ254" s="221"/>
      <c r="PGK254" s="221"/>
      <c r="PGL254" s="221"/>
      <c r="PGM254" s="221"/>
      <c r="PGN254" s="221"/>
      <c r="PGO254" s="221"/>
      <c r="PGP254" s="221"/>
      <c r="PGQ254" s="221"/>
      <c r="PGR254" s="221"/>
      <c r="PGS254" s="221"/>
      <c r="PGT254" s="221"/>
      <c r="PGU254" s="221"/>
      <c r="PGV254" s="221"/>
      <c r="PGW254" s="221"/>
      <c r="PGX254" s="221"/>
      <c r="PGY254" s="221"/>
      <c r="PGZ254" s="221"/>
      <c r="PHA254" s="221"/>
      <c r="PHB254" s="221"/>
      <c r="PHC254" s="221"/>
      <c r="PHD254" s="221"/>
      <c r="PHE254" s="221"/>
      <c r="PHF254" s="221"/>
      <c r="PHG254" s="221"/>
      <c r="PHH254" s="221"/>
      <c r="PHI254" s="221"/>
      <c r="PHJ254" s="221"/>
      <c r="PHK254" s="221"/>
      <c r="PHL254" s="221"/>
      <c r="PHM254" s="221"/>
      <c r="PHN254" s="221"/>
      <c r="PHO254" s="221"/>
      <c r="PHP254" s="221"/>
      <c r="PHQ254" s="221"/>
      <c r="PHR254" s="221"/>
      <c r="PHS254" s="221"/>
      <c r="PHT254" s="221"/>
      <c r="PHU254" s="221"/>
      <c r="PHV254" s="221"/>
      <c r="PHW254" s="221"/>
      <c r="PHX254" s="221"/>
      <c r="PHY254" s="221"/>
      <c r="PHZ254" s="221"/>
      <c r="PIA254" s="221"/>
      <c r="PIB254" s="221"/>
      <c r="PIC254" s="221"/>
      <c r="PID254" s="221"/>
      <c r="PIE254" s="221"/>
      <c r="PIF254" s="221"/>
      <c r="PIG254" s="221"/>
      <c r="PIH254" s="221"/>
      <c r="PII254" s="221"/>
      <c r="PIJ254" s="221"/>
      <c r="PIK254" s="221"/>
      <c r="PIL254" s="221"/>
      <c r="PIM254" s="221"/>
      <c r="PIN254" s="221"/>
      <c r="PIO254" s="221"/>
      <c r="PIP254" s="221"/>
      <c r="PIQ254" s="221"/>
      <c r="PIR254" s="221"/>
      <c r="PIS254" s="221"/>
      <c r="PIT254" s="221"/>
      <c r="PIU254" s="221"/>
      <c r="PIV254" s="221"/>
      <c r="PIW254" s="221"/>
      <c r="PIX254" s="221"/>
      <c r="PIY254" s="221"/>
      <c r="PIZ254" s="221"/>
      <c r="PJA254" s="221"/>
      <c r="PJB254" s="221"/>
      <c r="PJC254" s="221"/>
      <c r="PJD254" s="221"/>
      <c r="PJE254" s="221"/>
      <c r="PJF254" s="221"/>
      <c r="PJG254" s="221"/>
      <c r="PJH254" s="221"/>
      <c r="PJI254" s="221"/>
      <c r="PJJ254" s="221"/>
      <c r="PJK254" s="221"/>
      <c r="PJL254" s="221"/>
      <c r="PJM254" s="221"/>
      <c r="PJN254" s="221"/>
      <c r="PJO254" s="221"/>
      <c r="PJP254" s="221"/>
      <c r="PJQ254" s="221"/>
      <c r="PJR254" s="221"/>
      <c r="PJS254" s="221"/>
      <c r="PJT254" s="221"/>
      <c r="PJU254" s="221"/>
      <c r="PJV254" s="221"/>
      <c r="PJW254" s="221"/>
      <c r="PJX254" s="221"/>
      <c r="PJY254" s="221"/>
      <c r="PJZ254" s="221"/>
      <c r="PKA254" s="221"/>
      <c r="PKB254" s="221"/>
      <c r="PKC254" s="221"/>
      <c r="PKD254" s="221"/>
      <c r="PKE254" s="221"/>
      <c r="PKF254" s="221"/>
      <c r="PKG254" s="221"/>
      <c r="PKH254" s="221"/>
      <c r="PKI254" s="221"/>
      <c r="PKJ254" s="221"/>
      <c r="PKK254" s="221"/>
      <c r="PKL254" s="221"/>
      <c r="PKM254" s="221"/>
      <c r="PKN254" s="221"/>
      <c r="PKO254" s="221"/>
      <c r="PKP254" s="221"/>
      <c r="PKQ254" s="221"/>
      <c r="PKR254" s="221"/>
      <c r="PKS254" s="221"/>
      <c r="PKT254" s="221"/>
      <c r="PKU254" s="221"/>
      <c r="PKV254" s="221"/>
      <c r="PKW254" s="221"/>
      <c r="PKX254" s="221"/>
      <c r="PKY254" s="221"/>
      <c r="PKZ254" s="221"/>
      <c r="PLA254" s="221"/>
      <c r="PLB254" s="221"/>
      <c r="PLC254" s="221"/>
      <c r="PLD254" s="221"/>
      <c r="PLE254" s="221"/>
      <c r="PLF254" s="221"/>
      <c r="PLG254" s="221"/>
      <c r="PLH254" s="221"/>
      <c r="PLI254" s="221"/>
      <c r="PLJ254" s="221"/>
      <c r="PLK254" s="221"/>
      <c r="PLL254" s="221"/>
      <c r="PLM254" s="221"/>
      <c r="PLN254" s="221"/>
      <c r="PLO254" s="221"/>
      <c r="PLP254" s="221"/>
      <c r="PLQ254" s="221"/>
      <c r="PLR254" s="221"/>
      <c r="PLS254" s="221"/>
      <c r="PLT254" s="221"/>
      <c r="PLU254" s="221"/>
      <c r="PLV254" s="221"/>
      <c r="PLW254" s="221"/>
      <c r="PLX254" s="221"/>
      <c r="PLY254" s="221"/>
      <c r="PLZ254" s="221"/>
      <c r="PMA254" s="221"/>
      <c r="PMB254" s="221"/>
      <c r="PMC254" s="221"/>
      <c r="PMD254" s="221"/>
      <c r="PME254" s="221"/>
      <c r="PMF254" s="221"/>
      <c r="PMG254" s="221"/>
      <c r="PMH254" s="221"/>
      <c r="PMI254" s="221"/>
      <c r="PMJ254" s="221"/>
      <c r="PMK254" s="221"/>
      <c r="PML254" s="221"/>
      <c r="PMM254" s="221"/>
      <c r="PMN254" s="221"/>
      <c r="PMO254" s="221"/>
      <c r="PMP254" s="221"/>
      <c r="PMQ254" s="221"/>
      <c r="PMR254" s="221"/>
      <c r="PMS254" s="221"/>
      <c r="PMT254" s="221"/>
      <c r="PMU254" s="221"/>
      <c r="PMV254" s="221"/>
      <c r="PMW254" s="221"/>
      <c r="PMX254" s="221"/>
      <c r="PMY254" s="221"/>
      <c r="PMZ254" s="221"/>
      <c r="PNA254" s="221"/>
      <c r="PNB254" s="221"/>
      <c r="PNC254" s="221"/>
      <c r="PND254" s="221"/>
      <c r="PNE254" s="221"/>
      <c r="PNF254" s="221"/>
      <c r="PNG254" s="221"/>
      <c r="PNH254" s="221"/>
      <c r="PNI254" s="221"/>
      <c r="PNJ254" s="221"/>
      <c r="PNK254" s="221"/>
      <c r="PNL254" s="221"/>
      <c r="PNM254" s="221"/>
      <c r="PNN254" s="221"/>
      <c r="PNO254" s="221"/>
      <c r="PNP254" s="221"/>
      <c r="PNQ254" s="221"/>
      <c r="PNR254" s="221"/>
      <c r="PNS254" s="221"/>
      <c r="PNT254" s="221"/>
      <c r="PNU254" s="221"/>
      <c r="PNV254" s="221"/>
      <c r="PNW254" s="221"/>
      <c r="PNX254" s="221"/>
      <c r="PNY254" s="221"/>
      <c r="PNZ254" s="221"/>
      <c r="POA254" s="221"/>
      <c r="POB254" s="221"/>
      <c r="POC254" s="221"/>
      <c r="POD254" s="221"/>
      <c r="POE254" s="221"/>
      <c r="POF254" s="221"/>
      <c r="POG254" s="221"/>
      <c r="POH254" s="221"/>
      <c r="POI254" s="221"/>
      <c r="POJ254" s="221"/>
      <c r="POK254" s="221"/>
      <c r="POL254" s="221"/>
      <c r="POM254" s="221"/>
      <c r="PON254" s="221"/>
      <c r="POO254" s="221"/>
      <c r="POP254" s="221"/>
      <c r="POQ254" s="221"/>
      <c r="POR254" s="221"/>
      <c r="POS254" s="221"/>
      <c r="POT254" s="221"/>
      <c r="POU254" s="221"/>
      <c r="POV254" s="221"/>
      <c r="POW254" s="221"/>
      <c r="POX254" s="221"/>
      <c r="POY254" s="221"/>
      <c r="POZ254" s="221"/>
      <c r="PPA254" s="221"/>
      <c r="PPB254" s="221"/>
      <c r="PPC254" s="221"/>
      <c r="PPD254" s="221"/>
      <c r="PPE254" s="221"/>
      <c r="PPF254" s="221"/>
      <c r="PPG254" s="221"/>
      <c r="PPH254" s="221"/>
      <c r="PPI254" s="221"/>
      <c r="PPJ254" s="221"/>
      <c r="PPK254" s="221"/>
      <c r="PPL254" s="221"/>
      <c r="PPM254" s="221"/>
      <c r="PPN254" s="221"/>
      <c r="PPO254" s="221"/>
      <c r="PPP254" s="221"/>
      <c r="PPQ254" s="221"/>
      <c r="PPR254" s="221"/>
      <c r="PPS254" s="221"/>
      <c r="PPT254" s="221"/>
      <c r="PPU254" s="221"/>
      <c r="PPV254" s="221"/>
      <c r="PPW254" s="221"/>
      <c r="PPX254" s="221"/>
      <c r="PPY254" s="221"/>
      <c r="PPZ254" s="221"/>
      <c r="PQA254" s="221"/>
      <c r="PQB254" s="221"/>
      <c r="PQC254" s="221"/>
      <c r="PQD254" s="221"/>
      <c r="PQE254" s="221"/>
      <c r="PQF254" s="221"/>
      <c r="PQG254" s="221"/>
      <c r="PQH254" s="221"/>
      <c r="PQI254" s="221"/>
      <c r="PQJ254" s="221"/>
      <c r="PQK254" s="221"/>
      <c r="PQL254" s="221"/>
      <c r="PQM254" s="221"/>
      <c r="PQN254" s="221"/>
      <c r="PQO254" s="221"/>
      <c r="PQP254" s="221"/>
      <c r="PQQ254" s="221"/>
      <c r="PQR254" s="221"/>
      <c r="PQS254" s="221"/>
      <c r="PQT254" s="221"/>
      <c r="PQU254" s="221"/>
      <c r="PQV254" s="221"/>
      <c r="PQW254" s="221"/>
      <c r="PQX254" s="221"/>
      <c r="PQY254" s="221"/>
      <c r="PQZ254" s="221"/>
      <c r="PRA254" s="221"/>
      <c r="PRB254" s="221"/>
      <c r="PRC254" s="221"/>
      <c r="PRD254" s="221"/>
      <c r="PRE254" s="221"/>
      <c r="PRF254" s="221"/>
      <c r="PRG254" s="221"/>
      <c r="PRH254" s="221"/>
      <c r="PRI254" s="221"/>
      <c r="PRJ254" s="221"/>
      <c r="PRK254" s="221"/>
      <c r="PRL254" s="221"/>
      <c r="PRM254" s="221"/>
      <c r="PRN254" s="221"/>
      <c r="PRO254" s="221"/>
      <c r="PRP254" s="221"/>
      <c r="PRQ254" s="221"/>
      <c r="PRR254" s="221"/>
      <c r="PRS254" s="221"/>
      <c r="PRT254" s="221"/>
      <c r="PRU254" s="221"/>
      <c r="PRV254" s="221"/>
      <c r="PRW254" s="221"/>
      <c r="PRX254" s="221"/>
      <c r="PRY254" s="221"/>
      <c r="PRZ254" s="221"/>
      <c r="PSA254" s="221"/>
      <c r="PSB254" s="221"/>
      <c r="PSC254" s="221"/>
      <c r="PSD254" s="221"/>
      <c r="PSE254" s="221"/>
      <c r="PSF254" s="221"/>
      <c r="PSG254" s="221"/>
      <c r="PSH254" s="221"/>
      <c r="PSI254" s="221"/>
      <c r="PSJ254" s="221"/>
      <c r="PSK254" s="221"/>
      <c r="PSL254" s="221"/>
      <c r="PSM254" s="221"/>
      <c r="PSN254" s="221"/>
      <c r="PSO254" s="221"/>
      <c r="PSP254" s="221"/>
      <c r="PSQ254" s="221"/>
      <c r="PSR254" s="221"/>
      <c r="PSS254" s="221"/>
      <c r="PST254" s="221"/>
      <c r="PSU254" s="221"/>
      <c r="PSV254" s="221"/>
      <c r="PSW254" s="221"/>
      <c r="PSX254" s="221"/>
      <c r="PSY254" s="221"/>
      <c r="PSZ254" s="221"/>
      <c r="PTA254" s="221"/>
      <c r="PTB254" s="221"/>
      <c r="PTC254" s="221"/>
      <c r="PTD254" s="221"/>
      <c r="PTE254" s="221"/>
      <c r="PTF254" s="221"/>
      <c r="PTG254" s="221"/>
      <c r="PTH254" s="221"/>
      <c r="PTI254" s="221"/>
      <c r="PTJ254" s="221"/>
      <c r="PTK254" s="221"/>
      <c r="PTL254" s="221"/>
      <c r="PTM254" s="221"/>
      <c r="PTN254" s="221"/>
      <c r="PTO254" s="221"/>
      <c r="PTP254" s="221"/>
      <c r="PTQ254" s="221"/>
      <c r="PTR254" s="221"/>
      <c r="PTS254" s="221"/>
      <c r="PTT254" s="221"/>
      <c r="PTU254" s="221"/>
      <c r="PTV254" s="221"/>
      <c r="PTW254" s="221"/>
      <c r="PTX254" s="221"/>
      <c r="PTY254" s="221"/>
      <c r="PTZ254" s="221"/>
      <c r="PUA254" s="221"/>
      <c r="PUB254" s="221"/>
      <c r="PUC254" s="221"/>
      <c r="PUD254" s="221"/>
      <c r="PUE254" s="221"/>
      <c r="PUF254" s="221"/>
      <c r="PUG254" s="221"/>
      <c r="PUH254" s="221"/>
      <c r="PUI254" s="221"/>
      <c r="PUJ254" s="221"/>
      <c r="PUK254" s="221"/>
      <c r="PUL254" s="221"/>
      <c r="PUM254" s="221"/>
      <c r="PUN254" s="221"/>
      <c r="PUO254" s="221"/>
      <c r="PUP254" s="221"/>
      <c r="PUQ254" s="221"/>
      <c r="PUR254" s="221"/>
      <c r="PUS254" s="221"/>
      <c r="PUT254" s="221"/>
      <c r="PUU254" s="221"/>
      <c r="PUV254" s="221"/>
      <c r="PUW254" s="221"/>
      <c r="PUX254" s="221"/>
      <c r="PUY254" s="221"/>
      <c r="PUZ254" s="221"/>
      <c r="PVA254" s="221"/>
      <c r="PVB254" s="221"/>
      <c r="PVC254" s="221"/>
      <c r="PVD254" s="221"/>
      <c r="PVE254" s="221"/>
      <c r="PVF254" s="221"/>
      <c r="PVG254" s="221"/>
      <c r="PVH254" s="221"/>
      <c r="PVI254" s="221"/>
      <c r="PVJ254" s="221"/>
      <c r="PVK254" s="221"/>
      <c r="PVL254" s="221"/>
      <c r="PVM254" s="221"/>
      <c r="PVN254" s="221"/>
      <c r="PVO254" s="221"/>
      <c r="PVP254" s="221"/>
      <c r="PVQ254" s="221"/>
      <c r="PVR254" s="221"/>
      <c r="PVS254" s="221"/>
      <c r="PVT254" s="221"/>
      <c r="PVU254" s="221"/>
      <c r="PVV254" s="221"/>
      <c r="PVW254" s="221"/>
      <c r="PVX254" s="221"/>
      <c r="PVY254" s="221"/>
      <c r="PVZ254" s="221"/>
      <c r="PWA254" s="221"/>
      <c r="PWB254" s="221"/>
      <c r="PWC254" s="221"/>
      <c r="PWD254" s="221"/>
      <c r="PWE254" s="221"/>
      <c r="PWF254" s="221"/>
      <c r="PWG254" s="221"/>
      <c r="PWH254" s="221"/>
      <c r="PWI254" s="221"/>
      <c r="PWJ254" s="221"/>
      <c r="PWK254" s="221"/>
      <c r="PWL254" s="221"/>
      <c r="PWM254" s="221"/>
      <c r="PWN254" s="221"/>
      <c r="PWO254" s="221"/>
      <c r="PWP254" s="221"/>
      <c r="PWQ254" s="221"/>
      <c r="PWR254" s="221"/>
      <c r="PWS254" s="221"/>
      <c r="PWT254" s="221"/>
      <c r="PWU254" s="221"/>
      <c r="PWV254" s="221"/>
      <c r="PWW254" s="221"/>
      <c r="PWX254" s="221"/>
      <c r="PWY254" s="221"/>
      <c r="PWZ254" s="221"/>
      <c r="PXA254" s="221"/>
      <c r="PXB254" s="221"/>
      <c r="PXC254" s="221"/>
      <c r="PXD254" s="221"/>
      <c r="PXE254" s="221"/>
      <c r="PXF254" s="221"/>
      <c r="PXG254" s="221"/>
      <c r="PXH254" s="221"/>
      <c r="PXI254" s="221"/>
      <c r="PXJ254" s="221"/>
      <c r="PXK254" s="221"/>
      <c r="PXL254" s="221"/>
      <c r="PXM254" s="221"/>
      <c r="PXN254" s="221"/>
      <c r="PXO254" s="221"/>
      <c r="PXP254" s="221"/>
      <c r="PXQ254" s="221"/>
      <c r="PXR254" s="221"/>
      <c r="PXS254" s="221"/>
      <c r="PXT254" s="221"/>
      <c r="PXU254" s="221"/>
      <c r="PXV254" s="221"/>
      <c r="PXW254" s="221"/>
      <c r="PXX254" s="221"/>
      <c r="PXY254" s="221"/>
      <c r="PXZ254" s="221"/>
      <c r="PYA254" s="221"/>
      <c r="PYB254" s="221"/>
      <c r="PYC254" s="221"/>
      <c r="PYD254" s="221"/>
      <c r="PYE254" s="221"/>
      <c r="PYF254" s="221"/>
      <c r="PYG254" s="221"/>
      <c r="PYH254" s="221"/>
      <c r="PYI254" s="221"/>
      <c r="PYJ254" s="221"/>
      <c r="PYK254" s="221"/>
      <c r="PYL254" s="221"/>
      <c r="PYM254" s="221"/>
      <c r="PYN254" s="221"/>
      <c r="PYO254" s="221"/>
      <c r="PYP254" s="221"/>
      <c r="PYQ254" s="221"/>
      <c r="PYR254" s="221"/>
      <c r="PYS254" s="221"/>
      <c r="PYT254" s="221"/>
      <c r="PYU254" s="221"/>
      <c r="PYV254" s="221"/>
      <c r="PYW254" s="221"/>
      <c r="PYX254" s="221"/>
      <c r="PYY254" s="221"/>
      <c r="PYZ254" s="221"/>
      <c r="PZA254" s="221"/>
      <c r="PZB254" s="221"/>
      <c r="PZC254" s="221"/>
      <c r="PZD254" s="221"/>
      <c r="PZE254" s="221"/>
      <c r="PZF254" s="221"/>
      <c r="PZG254" s="221"/>
      <c r="PZH254" s="221"/>
      <c r="PZI254" s="221"/>
      <c r="PZJ254" s="221"/>
      <c r="PZK254" s="221"/>
      <c r="PZL254" s="221"/>
      <c r="PZM254" s="221"/>
      <c r="PZN254" s="221"/>
      <c r="PZO254" s="221"/>
      <c r="PZP254" s="221"/>
      <c r="PZQ254" s="221"/>
      <c r="PZR254" s="221"/>
      <c r="PZS254" s="221"/>
      <c r="PZT254" s="221"/>
      <c r="PZU254" s="221"/>
      <c r="PZV254" s="221"/>
      <c r="PZW254" s="221"/>
      <c r="PZX254" s="221"/>
      <c r="PZY254" s="221"/>
      <c r="PZZ254" s="221"/>
      <c r="QAA254" s="221"/>
      <c r="QAB254" s="221"/>
      <c r="QAC254" s="221"/>
      <c r="QAD254" s="221"/>
      <c r="QAE254" s="221"/>
      <c r="QAF254" s="221"/>
      <c r="QAG254" s="221"/>
      <c r="QAH254" s="221"/>
      <c r="QAI254" s="221"/>
      <c r="QAJ254" s="221"/>
      <c r="QAK254" s="221"/>
      <c r="QAL254" s="221"/>
      <c r="QAM254" s="221"/>
      <c r="QAN254" s="221"/>
      <c r="QAO254" s="221"/>
      <c r="QAP254" s="221"/>
      <c r="QAQ254" s="221"/>
      <c r="QAR254" s="221"/>
      <c r="QAS254" s="221"/>
      <c r="QAT254" s="221"/>
      <c r="QAU254" s="221"/>
      <c r="QAV254" s="221"/>
      <c r="QAW254" s="221"/>
      <c r="QAX254" s="221"/>
      <c r="QAY254" s="221"/>
      <c r="QAZ254" s="221"/>
      <c r="QBA254" s="221"/>
      <c r="QBB254" s="221"/>
      <c r="QBC254" s="221"/>
      <c r="QBD254" s="221"/>
      <c r="QBE254" s="221"/>
      <c r="QBF254" s="221"/>
      <c r="QBG254" s="221"/>
      <c r="QBH254" s="221"/>
      <c r="QBI254" s="221"/>
      <c r="QBJ254" s="221"/>
      <c r="QBK254" s="221"/>
      <c r="QBL254" s="221"/>
      <c r="QBM254" s="221"/>
      <c r="QBN254" s="221"/>
      <c r="QBO254" s="221"/>
      <c r="QBP254" s="221"/>
      <c r="QBQ254" s="221"/>
      <c r="QBR254" s="221"/>
      <c r="QBS254" s="221"/>
      <c r="QBT254" s="221"/>
      <c r="QBU254" s="221"/>
      <c r="QBV254" s="221"/>
      <c r="QBW254" s="221"/>
      <c r="QBX254" s="221"/>
      <c r="QBY254" s="221"/>
      <c r="QBZ254" s="221"/>
      <c r="QCA254" s="221"/>
      <c r="QCB254" s="221"/>
      <c r="QCC254" s="221"/>
      <c r="QCD254" s="221"/>
      <c r="QCE254" s="221"/>
      <c r="QCF254" s="221"/>
      <c r="QCG254" s="221"/>
      <c r="QCH254" s="221"/>
      <c r="QCI254" s="221"/>
      <c r="QCJ254" s="221"/>
      <c r="QCK254" s="221"/>
      <c r="QCL254" s="221"/>
      <c r="QCM254" s="221"/>
      <c r="QCN254" s="221"/>
      <c r="QCO254" s="221"/>
      <c r="QCP254" s="221"/>
      <c r="QCQ254" s="221"/>
      <c r="QCR254" s="221"/>
      <c r="QCS254" s="221"/>
      <c r="QCT254" s="221"/>
      <c r="QCU254" s="221"/>
      <c r="QCV254" s="221"/>
      <c r="QCW254" s="221"/>
      <c r="QCX254" s="221"/>
      <c r="QCY254" s="221"/>
      <c r="QCZ254" s="221"/>
      <c r="QDA254" s="221"/>
      <c r="QDB254" s="221"/>
      <c r="QDC254" s="221"/>
      <c r="QDD254" s="221"/>
      <c r="QDE254" s="221"/>
      <c r="QDF254" s="221"/>
      <c r="QDG254" s="221"/>
      <c r="QDH254" s="221"/>
      <c r="QDI254" s="221"/>
      <c r="QDJ254" s="221"/>
      <c r="QDK254" s="221"/>
      <c r="QDL254" s="221"/>
      <c r="QDM254" s="221"/>
      <c r="QDN254" s="221"/>
      <c r="QDO254" s="221"/>
      <c r="QDP254" s="221"/>
      <c r="QDQ254" s="221"/>
      <c r="QDR254" s="221"/>
      <c r="QDS254" s="221"/>
      <c r="QDT254" s="221"/>
      <c r="QDU254" s="221"/>
      <c r="QDV254" s="221"/>
      <c r="QDW254" s="221"/>
      <c r="QDX254" s="221"/>
      <c r="QDY254" s="221"/>
      <c r="QDZ254" s="221"/>
      <c r="QEA254" s="221"/>
      <c r="QEB254" s="221"/>
      <c r="QEC254" s="221"/>
      <c r="QED254" s="221"/>
      <c r="QEE254" s="221"/>
      <c r="QEF254" s="221"/>
      <c r="QEG254" s="221"/>
      <c r="QEH254" s="221"/>
      <c r="QEI254" s="221"/>
      <c r="QEJ254" s="221"/>
      <c r="QEK254" s="221"/>
      <c r="QEL254" s="221"/>
      <c r="QEM254" s="221"/>
      <c r="QEN254" s="221"/>
      <c r="QEO254" s="221"/>
      <c r="QEP254" s="221"/>
      <c r="QEQ254" s="221"/>
      <c r="QER254" s="221"/>
      <c r="QES254" s="221"/>
      <c r="QET254" s="221"/>
      <c r="QEU254" s="221"/>
      <c r="QEV254" s="221"/>
      <c r="QEW254" s="221"/>
      <c r="QEX254" s="221"/>
      <c r="QEY254" s="221"/>
      <c r="QEZ254" s="221"/>
      <c r="QFA254" s="221"/>
      <c r="QFB254" s="221"/>
      <c r="QFC254" s="221"/>
      <c r="QFD254" s="221"/>
      <c r="QFE254" s="221"/>
      <c r="QFF254" s="221"/>
      <c r="QFG254" s="221"/>
      <c r="QFH254" s="221"/>
      <c r="QFI254" s="221"/>
      <c r="QFJ254" s="221"/>
      <c r="QFK254" s="221"/>
      <c r="QFL254" s="221"/>
      <c r="QFM254" s="221"/>
      <c r="QFN254" s="221"/>
      <c r="QFO254" s="221"/>
      <c r="QFP254" s="221"/>
      <c r="QFQ254" s="221"/>
      <c r="QFR254" s="221"/>
      <c r="QFS254" s="221"/>
      <c r="QFT254" s="221"/>
      <c r="QFU254" s="221"/>
      <c r="QFV254" s="221"/>
      <c r="QFW254" s="221"/>
      <c r="QFX254" s="221"/>
      <c r="QFY254" s="221"/>
      <c r="QFZ254" s="221"/>
      <c r="QGA254" s="221"/>
      <c r="QGB254" s="221"/>
      <c r="QGC254" s="221"/>
      <c r="QGD254" s="221"/>
      <c r="QGE254" s="221"/>
      <c r="QGF254" s="221"/>
      <c r="QGG254" s="221"/>
      <c r="QGH254" s="221"/>
      <c r="QGI254" s="221"/>
      <c r="QGJ254" s="221"/>
      <c r="QGK254" s="221"/>
      <c r="QGL254" s="221"/>
      <c r="QGM254" s="221"/>
      <c r="QGN254" s="221"/>
      <c r="QGO254" s="221"/>
      <c r="QGP254" s="221"/>
      <c r="QGQ254" s="221"/>
      <c r="QGR254" s="221"/>
      <c r="QGS254" s="221"/>
      <c r="QGT254" s="221"/>
      <c r="QGU254" s="221"/>
      <c r="QGV254" s="221"/>
      <c r="QGW254" s="221"/>
      <c r="QGX254" s="221"/>
      <c r="QGY254" s="221"/>
      <c r="QGZ254" s="221"/>
      <c r="QHA254" s="221"/>
      <c r="QHB254" s="221"/>
      <c r="QHC254" s="221"/>
      <c r="QHD254" s="221"/>
      <c r="QHE254" s="221"/>
      <c r="QHF254" s="221"/>
      <c r="QHG254" s="221"/>
      <c r="QHH254" s="221"/>
      <c r="QHI254" s="221"/>
      <c r="QHJ254" s="221"/>
      <c r="QHK254" s="221"/>
      <c r="QHL254" s="221"/>
      <c r="QHM254" s="221"/>
      <c r="QHN254" s="221"/>
      <c r="QHO254" s="221"/>
      <c r="QHP254" s="221"/>
      <c r="QHQ254" s="221"/>
      <c r="QHR254" s="221"/>
      <c r="QHS254" s="221"/>
      <c r="QHT254" s="221"/>
      <c r="QHU254" s="221"/>
      <c r="QHV254" s="221"/>
      <c r="QHW254" s="221"/>
      <c r="QHX254" s="221"/>
      <c r="QHY254" s="221"/>
      <c r="QHZ254" s="221"/>
      <c r="QIA254" s="221"/>
      <c r="QIB254" s="221"/>
      <c r="QIC254" s="221"/>
      <c r="QID254" s="221"/>
      <c r="QIE254" s="221"/>
      <c r="QIF254" s="221"/>
      <c r="QIG254" s="221"/>
      <c r="QIH254" s="221"/>
      <c r="QII254" s="221"/>
      <c r="QIJ254" s="221"/>
      <c r="QIK254" s="221"/>
      <c r="QIL254" s="221"/>
      <c r="QIM254" s="221"/>
      <c r="QIN254" s="221"/>
      <c r="QIO254" s="221"/>
      <c r="QIP254" s="221"/>
      <c r="QIQ254" s="221"/>
      <c r="QIR254" s="221"/>
      <c r="QIS254" s="221"/>
      <c r="QIT254" s="221"/>
      <c r="QIU254" s="221"/>
      <c r="QIV254" s="221"/>
      <c r="QIW254" s="221"/>
      <c r="QIX254" s="221"/>
      <c r="QIY254" s="221"/>
      <c r="QIZ254" s="221"/>
      <c r="QJA254" s="221"/>
      <c r="QJB254" s="221"/>
      <c r="QJC254" s="221"/>
      <c r="QJD254" s="221"/>
      <c r="QJE254" s="221"/>
      <c r="QJF254" s="221"/>
      <c r="QJG254" s="221"/>
      <c r="QJH254" s="221"/>
      <c r="QJI254" s="221"/>
      <c r="QJJ254" s="221"/>
      <c r="QJK254" s="221"/>
      <c r="QJL254" s="221"/>
      <c r="QJM254" s="221"/>
      <c r="QJN254" s="221"/>
      <c r="QJO254" s="221"/>
      <c r="QJP254" s="221"/>
      <c r="QJQ254" s="221"/>
      <c r="QJR254" s="221"/>
      <c r="QJS254" s="221"/>
      <c r="QJT254" s="221"/>
      <c r="QJU254" s="221"/>
      <c r="QJV254" s="221"/>
      <c r="QJW254" s="221"/>
      <c r="QJX254" s="221"/>
      <c r="QJY254" s="221"/>
      <c r="QJZ254" s="221"/>
      <c r="QKA254" s="221"/>
      <c r="QKB254" s="221"/>
      <c r="QKC254" s="221"/>
      <c r="QKD254" s="221"/>
      <c r="QKE254" s="221"/>
      <c r="QKF254" s="221"/>
      <c r="QKG254" s="221"/>
      <c r="QKH254" s="221"/>
      <c r="QKI254" s="221"/>
      <c r="QKJ254" s="221"/>
      <c r="QKK254" s="221"/>
      <c r="QKL254" s="221"/>
      <c r="QKM254" s="221"/>
      <c r="QKN254" s="221"/>
      <c r="QKO254" s="221"/>
      <c r="QKP254" s="221"/>
      <c r="QKQ254" s="221"/>
      <c r="QKR254" s="221"/>
      <c r="QKS254" s="221"/>
      <c r="QKT254" s="221"/>
      <c r="QKU254" s="221"/>
      <c r="QKV254" s="221"/>
      <c r="QKW254" s="221"/>
      <c r="QKX254" s="221"/>
      <c r="QKY254" s="221"/>
      <c r="QKZ254" s="221"/>
      <c r="QLA254" s="221"/>
      <c r="QLB254" s="221"/>
      <c r="QLC254" s="221"/>
      <c r="QLD254" s="221"/>
      <c r="QLE254" s="221"/>
      <c r="QLF254" s="221"/>
      <c r="QLG254" s="221"/>
      <c r="QLH254" s="221"/>
      <c r="QLI254" s="221"/>
      <c r="QLJ254" s="221"/>
      <c r="QLK254" s="221"/>
      <c r="QLL254" s="221"/>
      <c r="QLM254" s="221"/>
      <c r="QLN254" s="221"/>
      <c r="QLO254" s="221"/>
      <c r="QLP254" s="221"/>
      <c r="QLQ254" s="221"/>
      <c r="QLR254" s="221"/>
      <c r="QLS254" s="221"/>
      <c r="QLT254" s="221"/>
      <c r="QLU254" s="221"/>
      <c r="QLV254" s="221"/>
      <c r="QLW254" s="221"/>
      <c r="QLX254" s="221"/>
      <c r="QLY254" s="221"/>
      <c r="QLZ254" s="221"/>
      <c r="QMA254" s="221"/>
      <c r="QMB254" s="221"/>
      <c r="QMC254" s="221"/>
      <c r="QMD254" s="221"/>
      <c r="QME254" s="221"/>
      <c r="QMF254" s="221"/>
      <c r="QMG254" s="221"/>
      <c r="QMH254" s="221"/>
      <c r="QMI254" s="221"/>
      <c r="QMJ254" s="221"/>
      <c r="QMK254" s="221"/>
      <c r="QML254" s="221"/>
      <c r="QMM254" s="221"/>
      <c r="QMN254" s="221"/>
      <c r="QMO254" s="221"/>
      <c r="QMP254" s="221"/>
      <c r="QMQ254" s="221"/>
      <c r="QMR254" s="221"/>
      <c r="QMS254" s="221"/>
      <c r="QMT254" s="221"/>
      <c r="QMU254" s="221"/>
      <c r="QMV254" s="221"/>
      <c r="QMW254" s="221"/>
      <c r="QMX254" s="221"/>
      <c r="QMY254" s="221"/>
      <c r="QMZ254" s="221"/>
      <c r="QNA254" s="221"/>
      <c r="QNB254" s="221"/>
      <c r="QNC254" s="221"/>
      <c r="QND254" s="221"/>
      <c r="QNE254" s="221"/>
      <c r="QNF254" s="221"/>
      <c r="QNG254" s="221"/>
      <c r="QNH254" s="221"/>
      <c r="QNI254" s="221"/>
      <c r="QNJ254" s="221"/>
      <c r="QNK254" s="221"/>
      <c r="QNL254" s="221"/>
      <c r="QNM254" s="221"/>
      <c r="QNN254" s="221"/>
      <c r="QNO254" s="221"/>
      <c r="QNP254" s="221"/>
      <c r="QNQ254" s="221"/>
      <c r="QNR254" s="221"/>
      <c r="QNS254" s="221"/>
      <c r="QNT254" s="221"/>
      <c r="QNU254" s="221"/>
      <c r="QNV254" s="221"/>
      <c r="QNW254" s="221"/>
      <c r="QNX254" s="221"/>
      <c r="QNY254" s="221"/>
      <c r="QNZ254" s="221"/>
      <c r="QOA254" s="221"/>
      <c r="QOB254" s="221"/>
      <c r="QOC254" s="221"/>
      <c r="QOD254" s="221"/>
      <c r="QOE254" s="221"/>
      <c r="QOF254" s="221"/>
      <c r="QOG254" s="221"/>
      <c r="QOH254" s="221"/>
      <c r="QOI254" s="221"/>
      <c r="QOJ254" s="221"/>
      <c r="QOK254" s="221"/>
      <c r="QOL254" s="221"/>
      <c r="QOM254" s="221"/>
      <c r="QON254" s="221"/>
      <c r="QOO254" s="221"/>
      <c r="QOP254" s="221"/>
      <c r="QOQ254" s="221"/>
      <c r="QOR254" s="221"/>
      <c r="QOS254" s="221"/>
      <c r="QOT254" s="221"/>
      <c r="QOU254" s="221"/>
      <c r="QOV254" s="221"/>
      <c r="QOW254" s="221"/>
      <c r="QOX254" s="221"/>
      <c r="QOY254" s="221"/>
      <c r="QOZ254" s="221"/>
      <c r="QPA254" s="221"/>
      <c r="QPB254" s="221"/>
      <c r="QPC254" s="221"/>
      <c r="QPD254" s="221"/>
      <c r="QPE254" s="221"/>
      <c r="QPF254" s="221"/>
      <c r="QPG254" s="221"/>
      <c r="QPH254" s="221"/>
      <c r="QPI254" s="221"/>
      <c r="QPJ254" s="221"/>
      <c r="QPK254" s="221"/>
      <c r="QPL254" s="221"/>
      <c r="QPM254" s="221"/>
      <c r="QPN254" s="221"/>
      <c r="QPO254" s="221"/>
      <c r="QPP254" s="221"/>
      <c r="QPQ254" s="221"/>
      <c r="QPR254" s="221"/>
      <c r="QPS254" s="221"/>
      <c r="QPT254" s="221"/>
      <c r="QPU254" s="221"/>
      <c r="QPV254" s="221"/>
      <c r="QPW254" s="221"/>
      <c r="QPX254" s="221"/>
      <c r="QPY254" s="221"/>
      <c r="QPZ254" s="221"/>
      <c r="QQA254" s="221"/>
      <c r="QQB254" s="221"/>
      <c r="QQC254" s="221"/>
      <c r="QQD254" s="221"/>
      <c r="QQE254" s="221"/>
      <c r="QQF254" s="221"/>
      <c r="QQG254" s="221"/>
      <c r="QQH254" s="221"/>
      <c r="QQI254" s="221"/>
      <c r="QQJ254" s="221"/>
      <c r="QQK254" s="221"/>
      <c r="QQL254" s="221"/>
      <c r="QQM254" s="221"/>
      <c r="QQN254" s="221"/>
      <c r="QQO254" s="221"/>
      <c r="QQP254" s="221"/>
      <c r="QQQ254" s="221"/>
      <c r="QQR254" s="221"/>
      <c r="QQS254" s="221"/>
      <c r="QQT254" s="221"/>
      <c r="QQU254" s="221"/>
      <c r="QQV254" s="221"/>
      <c r="QQW254" s="221"/>
      <c r="QQX254" s="221"/>
      <c r="QQY254" s="221"/>
      <c r="QQZ254" s="221"/>
      <c r="QRA254" s="221"/>
      <c r="QRB254" s="221"/>
      <c r="QRC254" s="221"/>
      <c r="QRD254" s="221"/>
      <c r="QRE254" s="221"/>
      <c r="QRF254" s="221"/>
      <c r="QRG254" s="221"/>
      <c r="QRH254" s="221"/>
      <c r="QRI254" s="221"/>
      <c r="QRJ254" s="221"/>
      <c r="QRK254" s="221"/>
      <c r="QRL254" s="221"/>
      <c r="QRM254" s="221"/>
      <c r="QRN254" s="221"/>
      <c r="QRO254" s="221"/>
      <c r="QRP254" s="221"/>
      <c r="QRQ254" s="221"/>
      <c r="QRR254" s="221"/>
      <c r="QRS254" s="221"/>
      <c r="QRT254" s="221"/>
      <c r="QRU254" s="221"/>
      <c r="QRV254" s="221"/>
      <c r="QRW254" s="221"/>
      <c r="QRX254" s="221"/>
      <c r="QRY254" s="221"/>
      <c r="QRZ254" s="221"/>
      <c r="QSA254" s="221"/>
      <c r="QSB254" s="221"/>
      <c r="QSC254" s="221"/>
      <c r="QSD254" s="221"/>
      <c r="QSE254" s="221"/>
      <c r="QSF254" s="221"/>
      <c r="QSG254" s="221"/>
      <c r="QSH254" s="221"/>
      <c r="QSI254" s="221"/>
      <c r="QSJ254" s="221"/>
      <c r="QSK254" s="221"/>
      <c r="QSL254" s="221"/>
      <c r="QSM254" s="221"/>
      <c r="QSN254" s="221"/>
      <c r="QSO254" s="221"/>
      <c r="QSP254" s="221"/>
      <c r="QSQ254" s="221"/>
      <c r="QSR254" s="221"/>
      <c r="QSS254" s="221"/>
      <c r="QST254" s="221"/>
      <c r="QSU254" s="221"/>
      <c r="QSV254" s="221"/>
      <c r="QSW254" s="221"/>
      <c r="QSX254" s="221"/>
      <c r="QSY254" s="221"/>
      <c r="QSZ254" s="221"/>
      <c r="QTA254" s="221"/>
      <c r="QTB254" s="221"/>
      <c r="QTC254" s="221"/>
      <c r="QTD254" s="221"/>
      <c r="QTE254" s="221"/>
      <c r="QTF254" s="221"/>
      <c r="QTG254" s="221"/>
      <c r="QTH254" s="221"/>
      <c r="QTI254" s="221"/>
      <c r="QTJ254" s="221"/>
      <c r="QTK254" s="221"/>
      <c r="QTL254" s="221"/>
      <c r="QTM254" s="221"/>
      <c r="QTN254" s="221"/>
      <c r="QTO254" s="221"/>
      <c r="QTP254" s="221"/>
      <c r="QTQ254" s="221"/>
      <c r="QTR254" s="221"/>
      <c r="QTS254" s="221"/>
      <c r="QTT254" s="221"/>
      <c r="QTU254" s="221"/>
      <c r="QTV254" s="221"/>
      <c r="QTW254" s="221"/>
      <c r="QTX254" s="221"/>
      <c r="QTY254" s="221"/>
      <c r="QTZ254" s="221"/>
      <c r="QUA254" s="221"/>
      <c r="QUB254" s="221"/>
      <c r="QUC254" s="221"/>
      <c r="QUD254" s="221"/>
      <c r="QUE254" s="221"/>
      <c r="QUF254" s="221"/>
      <c r="QUG254" s="221"/>
      <c r="QUH254" s="221"/>
      <c r="QUI254" s="221"/>
      <c r="QUJ254" s="221"/>
      <c r="QUK254" s="221"/>
      <c r="QUL254" s="221"/>
      <c r="QUM254" s="221"/>
      <c r="QUN254" s="221"/>
      <c r="QUO254" s="221"/>
      <c r="QUP254" s="221"/>
      <c r="QUQ254" s="221"/>
      <c r="QUR254" s="221"/>
      <c r="QUS254" s="221"/>
      <c r="QUT254" s="221"/>
      <c r="QUU254" s="221"/>
      <c r="QUV254" s="221"/>
      <c r="QUW254" s="221"/>
      <c r="QUX254" s="221"/>
      <c r="QUY254" s="221"/>
      <c r="QUZ254" s="221"/>
      <c r="QVA254" s="221"/>
      <c r="QVB254" s="221"/>
      <c r="QVC254" s="221"/>
      <c r="QVD254" s="221"/>
      <c r="QVE254" s="221"/>
      <c r="QVF254" s="221"/>
      <c r="QVG254" s="221"/>
      <c r="QVH254" s="221"/>
      <c r="QVI254" s="221"/>
      <c r="QVJ254" s="221"/>
      <c r="QVK254" s="221"/>
      <c r="QVL254" s="221"/>
      <c r="QVM254" s="221"/>
      <c r="QVN254" s="221"/>
      <c r="QVO254" s="221"/>
      <c r="QVP254" s="221"/>
      <c r="QVQ254" s="221"/>
      <c r="QVR254" s="221"/>
      <c r="QVS254" s="221"/>
      <c r="QVT254" s="221"/>
      <c r="QVU254" s="221"/>
      <c r="QVV254" s="221"/>
      <c r="QVW254" s="221"/>
      <c r="QVX254" s="221"/>
      <c r="QVY254" s="221"/>
      <c r="QVZ254" s="221"/>
      <c r="QWA254" s="221"/>
      <c r="QWB254" s="221"/>
      <c r="QWC254" s="221"/>
      <c r="QWD254" s="221"/>
      <c r="QWE254" s="221"/>
      <c r="QWF254" s="221"/>
      <c r="QWG254" s="221"/>
      <c r="QWH254" s="221"/>
      <c r="QWI254" s="221"/>
      <c r="QWJ254" s="221"/>
      <c r="QWK254" s="221"/>
      <c r="QWL254" s="221"/>
      <c r="QWM254" s="221"/>
      <c r="QWN254" s="221"/>
      <c r="QWO254" s="221"/>
      <c r="QWP254" s="221"/>
      <c r="QWQ254" s="221"/>
      <c r="QWR254" s="221"/>
      <c r="QWS254" s="221"/>
      <c r="QWT254" s="221"/>
      <c r="QWU254" s="221"/>
      <c r="QWV254" s="221"/>
      <c r="QWW254" s="221"/>
      <c r="QWX254" s="221"/>
      <c r="QWY254" s="221"/>
      <c r="QWZ254" s="221"/>
      <c r="QXA254" s="221"/>
      <c r="QXB254" s="221"/>
      <c r="QXC254" s="221"/>
      <c r="QXD254" s="221"/>
      <c r="QXE254" s="221"/>
      <c r="QXF254" s="221"/>
      <c r="QXG254" s="221"/>
      <c r="QXH254" s="221"/>
      <c r="QXI254" s="221"/>
      <c r="QXJ254" s="221"/>
      <c r="QXK254" s="221"/>
      <c r="QXL254" s="221"/>
      <c r="QXM254" s="221"/>
      <c r="QXN254" s="221"/>
      <c r="QXO254" s="221"/>
      <c r="QXP254" s="221"/>
      <c r="QXQ254" s="221"/>
      <c r="QXR254" s="221"/>
      <c r="QXS254" s="221"/>
      <c r="QXT254" s="221"/>
      <c r="QXU254" s="221"/>
      <c r="QXV254" s="221"/>
      <c r="QXW254" s="221"/>
      <c r="QXX254" s="221"/>
      <c r="QXY254" s="221"/>
      <c r="QXZ254" s="221"/>
      <c r="QYA254" s="221"/>
      <c r="QYB254" s="221"/>
      <c r="QYC254" s="221"/>
      <c r="QYD254" s="221"/>
      <c r="QYE254" s="221"/>
      <c r="QYF254" s="221"/>
      <c r="QYG254" s="221"/>
      <c r="QYH254" s="221"/>
      <c r="QYI254" s="221"/>
      <c r="QYJ254" s="221"/>
      <c r="QYK254" s="221"/>
      <c r="QYL254" s="221"/>
      <c r="QYM254" s="221"/>
      <c r="QYN254" s="221"/>
      <c r="QYO254" s="221"/>
      <c r="QYP254" s="221"/>
      <c r="QYQ254" s="221"/>
      <c r="QYR254" s="221"/>
      <c r="QYS254" s="221"/>
      <c r="QYT254" s="221"/>
      <c r="QYU254" s="221"/>
      <c r="QYV254" s="221"/>
      <c r="QYW254" s="221"/>
      <c r="QYX254" s="221"/>
      <c r="QYY254" s="221"/>
      <c r="QYZ254" s="221"/>
      <c r="QZA254" s="221"/>
      <c r="QZB254" s="221"/>
      <c r="QZC254" s="221"/>
      <c r="QZD254" s="221"/>
      <c r="QZE254" s="221"/>
      <c r="QZF254" s="221"/>
      <c r="QZG254" s="221"/>
      <c r="QZH254" s="221"/>
      <c r="QZI254" s="221"/>
      <c r="QZJ254" s="221"/>
      <c r="QZK254" s="221"/>
      <c r="QZL254" s="221"/>
      <c r="QZM254" s="221"/>
      <c r="QZN254" s="221"/>
      <c r="QZO254" s="221"/>
      <c r="QZP254" s="221"/>
      <c r="QZQ254" s="221"/>
      <c r="QZR254" s="221"/>
      <c r="QZS254" s="221"/>
      <c r="QZT254" s="221"/>
      <c r="QZU254" s="221"/>
      <c r="QZV254" s="221"/>
      <c r="QZW254" s="221"/>
      <c r="QZX254" s="221"/>
      <c r="QZY254" s="221"/>
      <c r="QZZ254" s="221"/>
      <c r="RAA254" s="221"/>
      <c r="RAB254" s="221"/>
      <c r="RAC254" s="221"/>
      <c r="RAD254" s="221"/>
      <c r="RAE254" s="221"/>
      <c r="RAF254" s="221"/>
      <c r="RAG254" s="221"/>
      <c r="RAH254" s="221"/>
      <c r="RAI254" s="221"/>
      <c r="RAJ254" s="221"/>
      <c r="RAK254" s="221"/>
      <c r="RAL254" s="221"/>
      <c r="RAM254" s="221"/>
      <c r="RAN254" s="221"/>
      <c r="RAO254" s="221"/>
      <c r="RAP254" s="221"/>
      <c r="RAQ254" s="221"/>
      <c r="RAR254" s="221"/>
      <c r="RAS254" s="221"/>
      <c r="RAT254" s="221"/>
      <c r="RAU254" s="221"/>
      <c r="RAV254" s="221"/>
      <c r="RAW254" s="221"/>
      <c r="RAX254" s="221"/>
      <c r="RAY254" s="221"/>
      <c r="RAZ254" s="221"/>
      <c r="RBA254" s="221"/>
      <c r="RBB254" s="221"/>
      <c r="RBC254" s="221"/>
      <c r="RBD254" s="221"/>
      <c r="RBE254" s="221"/>
      <c r="RBF254" s="221"/>
      <c r="RBG254" s="221"/>
      <c r="RBH254" s="221"/>
      <c r="RBI254" s="221"/>
      <c r="RBJ254" s="221"/>
      <c r="RBK254" s="221"/>
      <c r="RBL254" s="221"/>
      <c r="RBM254" s="221"/>
      <c r="RBN254" s="221"/>
      <c r="RBO254" s="221"/>
      <c r="RBP254" s="221"/>
      <c r="RBQ254" s="221"/>
      <c r="RBR254" s="221"/>
      <c r="RBS254" s="221"/>
      <c r="RBT254" s="221"/>
      <c r="RBU254" s="221"/>
      <c r="RBV254" s="221"/>
      <c r="RBW254" s="221"/>
      <c r="RBX254" s="221"/>
      <c r="RBY254" s="221"/>
      <c r="RBZ254" s="221"/>
      <c r="RCA254" s="221"/>
      <c r="RCB254" s="221"/>
      <c r="RCC254" s="221"/>
      <c r="RCD254" s="221"/>
      <c r="RCE254" s="221"/>
      <c r="RCF254" s="221"/>
      <c r="RCG254" s="221"/>
      <c r="RCH254" s="221"/>
      <c r="RCI254" s="221"/>
      <c r="RCJ254" s="221"/>
      <c r="RCK254" s="221"/>
      <c r="RCL254" s="221"/>
      <c r="RCM254" s="221"/>
      <c r="RCN254" s="221"/>
      <c r="RCO254" s="221"/>
      <c r="RCP254" s="221"/>
      <c r="RCQ254" s="221"/>
      <c r="RCR254" s="221"/>
      <c r="RCS254" s="221"/>
      <c r="RCT254" s="221"/>
      <c r="RCU254" s="221"/>
      <c r="RCV254" s="221"/>
      <c r="RCW254" s="221"/>
      <c r="RCX254" s="221"/>
      <c r="RCY254" s="221"/>
      <c r="RCZ254" s="221"/>
      <c r="RDA254" s="221"/>
      <c r="RDB254" s="221"/>
      <c r="RDC254" s="221"/>
      <c r="RDD254" s="221"/>
      <c r="RDE254" s="221"/>
      <c r="RDF254" s="221"/>
      <c r="RDG254" s="221"/>
      <c r="RDH254" s="221"/>
      <c r="RDI254" s="221"/>
      <c r="RDJ254" s="221"/>
      <c r="RDK254" s="221"/>
      <c r="RDL254" s="221"/>
      <c r="RDM254" s="221"/>
      <c r="RDN254" s="221"/>
      <c r="RDO254" s="221"/>
      <c r="RDP254" s="221"/>
      <c r="RDQ254" s="221"/>
      <c r="RDR254" s="221"/>
      <c r="RDS254" s="221"/>
      <c r="RDT254" s="221"/>
      <c r="RDU254" s="221"/>
      <c r="RDV254" s="221"/>
      <c r="RDW254" s="221"/>
      <c r="RDX254" s="221"/>
      <c r="RDY254" s="221"/>
      <c r="RDZ254" s="221"/>
      <c r="REA254" s="221"/>
      <c r="REB254" s="221"/>
      <c r="REC254" s="221"/>
      <c r="RED254" s="221"/>
      <c r="REE254" s="221"/>
      <c r="REF254" s="221"/>
      <c r="REG254" s="221"/>
      <c r="REH254" s="221"/>
      <c r="REI254" s="221"/>
      <c r="REJ254" s="221"/>
      <c r="REK254" s="221"/>
      <c r="REL254" s="221"/>
      <c r="REM254" s="221"/>
      <c r="REN254" s="221"/>
      <c r="REO254" s="221"/>
      <c r="REP254" s="221"/>
      <c r="REQ254" s="221"/>
      <c r="RER254" s="221"/>
      <c r="RES254" s="221"/>
      <c r="RET254" s="221"/>
      <c r="REU254" s="221"/>
      <c r="REV254" s="221"/>
      <c r="REW254" s="221"/>
      <c r="REX254" s="221"/>
      <c r="REY254" s="221"/>
      <c r="REZ254" s="221"/>
      <c r="RFA254" s="221"/>
      <c r="RFB254" s="221"/>
      <c r="RFC254" s="221"/>
      <c r="RFD254" s="221"/>
      <c r="RFE254" s="221"/>
      <c r="RFF254" s="221"/>
      <c r="RFG254" s="221"/>
      <c r="RFH254" s="221"/>
      <c r="RFI254" s="221"/>
      <c r="RFJ254" s="221"/>
      <c r="RFK254" s="221"/>
      <c r="RFL254" s="221"/>
      <c r="RFM254" s="221"/>
      <c r="RFN254" s="221"/>
      <c r="RFO254" s="221"/>
      <c r="RFP254" s="221"/>
      <c r="RFQ254" s="221"/>
      <c r="RFR254" s="221"/>
      <c r="RFS254" s="221"/>
      <c r="RFT254" s="221"/>
      <c r="RFU254" s="221"/>
      <c r="RFV254" s="221"/>
      <c r="RFW254" s="221"/>
      <c r="RFX254" s="221"/>
      <c r="RFY254" s="221"/>
      <c r="RFZ254" s="221"/>
      <c r="RGA254" s="221"/>
      <c r="RGB254" s="221"/>
      <c r="RGC254" s="221"/>
      <c r="RGD254" s="221"/>
      <c r="RGE254" s="221"/>
      <c r="RGF254" s="221"/>
      <c r="RGG254" s="221"/>
      <c r="RGH254" s="221"/>
      <c r="RGI254" s="221"/>
      <c r="RGJ254" s="221"/>
      <c r="RGK254" s="221"/>
      <c r="RGL254" s="221"/>
      <c r="RGM254" s="221"/>
      <c r="RGN254" s="221"/>
      <c r="RGO254" s="221"/>
      <c r="RGP254" s="221"/>
      <c r="RGQ254" s="221"/>
      <c r="RGR254" s="221"/>
      <c r="RGS254" s="221"/>
      <c r="RGT254" s="221"/>
      <c r="RGU254" s="221"/>
      <c r="RGV254" s="221"/>
      <c r="RGW254" s="221"/>
      <c r="RGX254" s="221"/>
      <c r="RGY254" s="221"/>
      <c r="RGZ254" s="221"/>
      <c r="RHA254" s="221"/>
      <c r="RHB254" s="221"/>
      <c r="RHC254" s="221"/>
      <c r="RHD254" s="221"/>
      <c r="RHE254" s="221"/>
      <c r="RHF254" s="221"/>
      <c r="RHG254" s="221"/>
      <c r="RHH254" s="221"/>
      <c r="RHI254" s="221"/>
      <c r="RHJ254" s="221"/>
      <c r="RHK254" s="221"/>
      <c r="RHL254" s="221"/>
      <c r="RHM254" s="221"/>
      <c r="RHN254" s="221"/>
      <c r="RHO254" s="221"/>
      <c r="RHP254" s="221"/>
      <c r="RHQ254" s="221"/>
      <c r="RHR254" s="221"/>
      <c r="RHS254" s="221"/>
      <c r="RHT254" s="221"/>
      <c r="RHU254" s="221"/>
      <c r="RHV254" s="221"/>
      <c r="RHW254" s="221"/>
      <c r="RHX254" s="221"/>
      <c r="RHY254" s="221"/>
      <c r="RHZ254" s="221"/>
      <c r="RIA254" s="221"/>
      <c r="RIB254" s="221"/>
      <c r="RIC254" s="221"/>
      <c r="RID254" s="221"/>
      <c r="RIE254" s="221"/>
      <c r="RIF254" s="221"/>
      <c r="RIG254" s="221"/>
      <c r="RIH254" s="221"/>
      <c r="RII254" s="221"/>
      <c r="RIJ254" s="221"/>
      <c r="RIK254" s="221"/>
      <c r="RIL254" s="221"/>
      <c r="RIM254" s="221"/>
      <c r="RIN254" s="221"/>
      <c r="RIO254" s="221"/>
      <c r="RIP254" s="221"/>
      <c r="RIQ254" s="221"/>
      <c r="RIR254" s="221"/>
      <c r="RIS254" s="221"/>
      <c r="RIT254" s="221"/>
      <c r="RIU254" s="221"/>
      <c r="RIV254" s="221"/>
      <c r="RIW254" s="221"/>
      <c r="RIX254" s="221"/>
      <c r="RIY254" s="221"/>
      <c r="RIZ254" s="221"/>
      <c r="RJA254" s="221"/>
      <c r="RJB254" s="221"/>
      <c r="RJC254" s="221"/>
      <c r="RJD254" s="221"/>
      <c r="RJE254" s="221"/>
      <c r="RJF254" s="221"/>
      <c r="RJG254" s="221"/>
      <c r="RJH254" s="221"/>
      <c r="RJI254" s="221"/>
      <c r="RJJ254" s="221"/>
      <c r="RJK254" s="221"/>
      <c r="RJL254" s="221"/>
      <c r="RJM254" s="221"/>
      <c r="RJN254" s="221"/>
      <c r="RJO254" s="221"/>
      <c r="RJP254" s="221"/>
      <c r="RJQ254" s="221"/>
      <c r="RJR254" s="221"/>
      <c r="RJS254" s="221"/>
      <c r="RJT254" s="221"/>
      <c r="RJU254" s="221"/>
      <c r="RJV254" s="221"/>
      <c r="RJW254" s="221"/>
      <c r="RJX254" s="221"/>
      <c r="RJY254" s="221"/>
      <c r="RJZ254" s="221"/>
      <c r="RKA254" s="221"/>
      <c r="RKB254" s="221"/>
      <c r="RKC254" s="221"/>
      <c r="RKD254" s="221"/>
      <c r="RKE254" s="221"/>
      <c r="RKF254" s="221"/>
      <c r="RKG254" s="221"/>
      <c r="RKH254" s="221"/>
      <c r="RKI254" s="221"/>
      <c r="RKJ254" s="221"/>
      <c r="RKK254" s="221"/>
      <c r="RKL254" s="221"/>
      <c r="RKM254" s="221"/>
      <c r="RKN254" s="221"/>
      <c r="RKO254" s="221"/>
      <c r="RKP254" s="221"/>
      <c r="RKQ254" s="221"/>
      <c r="RKR254" s="221"/>
      <c r="RKS254" s="221"/>
      <c r="RKT254" s="221"/>
      <c r="RKU254" s="221"/>
      <c r="RKV254" s="221"/>
      <c r="RKW254" s="221"/>
      <c r="RKX254" s="221"/>
      <c r="RKY254" s="221"/>
      <c r="RKZ254" s="221"/>
      <c r="RLA254" s="221"/>
      <c r="RLB254" s="221"/>
      <c r="RLC254" s="221"/>
      <c r="RLD254" s="221"/>
      <c r="RLE254" s="221"/>
      <c r="RLF254" s="221"/>
      <c r="RLG254" s="221"/>
      <c r="RLH254" s="221"/>
      <c r="RLI254" s="221"/>
      <c r="RLJ254" s="221"/>
      <c r="RLK254" s="221"/>
      <c r="RLL254" s="221"/>
      <c r="RLM254" s="221"/>
      <c r="RLN254" s="221"/>
      <c r="RLO254" s="221"/>
      <c r="RLP254" s="221"/>
      <c r="RLQ254" s="221"/>
      <c r="RLR254" s="221"/>
      <c r="RLS254" s="221"/>
      <c r="RLT254" s="221"/>
      <c r="RLU254" s="221"/>
      <c r="RLV254" s="221"/>
      <c r="RLW254" s="221"/>
      <c r="RLX254" s="221"/>
      <c r="RLY254" s="221"/>
      <c r="RLZ254" s="221"/>
      <c r="RMA254" s="221"/>
      <c r="RMB254" s="221"/>
      <c r="RMC254" s="221"/>
      <c r="RMD254" s="221"/>
      <c r="RME254" s="221"/>
      <c r="RMF254" s="221"/>
      <c r="RMG254" s="221"/>
      <c r="RMH254" s="221"/>
      <c r="RMI254" s="221"/>
      <c r="RMJ254" s="221"/>
      <c r="RMK254" s="221"/>
      <c r="RML254" s="221"/>
      <c r="RMM254" s="221"/>
      <c r="RMN254" s="221"/>
      <c r="RMO254" s="221"/>
      <c r="RMP254" s="221"/>
      <c r="RMQ254" s="221"/>
      <c r="RMR254" s="221"/>
      <c r="RMS254" s="221"/>
      <c r="RMT254" s="221"/>
      <c r="RMU254" s="221"/>
      <c r="RMV254" s="221"/>
      <c r="RMW254" s="221"/>
      <c r="RMX254" s="221"/>
      <c r="RMY254" s="221"/>
      <c r="RMZ254" s="221"/>
      <c r="RNA254" s="221"/>
      <c r="RNB254" s="221"/>
      <c r="RNC254" s="221"/>
      <c r="RND254" s="221"/>
      <c r="RNE254" s="221"/>
      <c r="RNF254" s="221"/>
      <c r="RNG254" s="221"/>
      <c r="RNH254" s="221"/>
      <c r="RNI254" s="221"/>
      <c r="RNJ254" s="221"/>
      <c r="RNK254" s="221"/>
      <c r="RNL254" s="221"/>
      <c r="RNM254" s="221"/>
      <c r="RNN254" s="221"/>
      <c r="RNO254" s="221"/>
      <c r="RNP254" s="221"/>
      <c r="RNQ254" s="221"/>
      <c r="RNR254" s="221"/>
      <c r="RNS254" s="221"/>
      <c r="RNT254" s="221"/>
      <c r="RNU254" s="221"/>
      <c r="RNV254" s="221"/>
      <c r="RNW254" s="221"/>
      <c r="RNX254" s="221"/>
      <c r="RNY254" s="221"/>
      <c r="RNZ254" s="221"/>
      <c r="ROA254" s="221"/>
      <c r="ROB254" s="221"/>
      <c r="ROC254" s="221"/>
      <c r="ROD254" s="221"/>
      <c r="ROE254" s="221"/>
      <c r="ROF254" s="221"/>
      <c r="ROG254" s="221"/>
      <c r="ROH254" s="221"/>
      <c r="ROI254" s="221"/>
      <c r="ROJ254" s="221"/>
      <c r="ROK254" s="221"/>
      <c r="ROL254" s="221"/>
      <c r="ROM254" s="221"/>
      <c r="RON254" s="221"/>
      <c r="ROO254" s="221"/>
      <c r="ROP254" s="221"/>
      <c r="ROQ254" s="221"/>
      <c r="ROR254" s="221"/>
      <c r="ROS254" s="221"/>
      <c r="ROT254" s="221"/>
      <c r="ROU254" s="221"/>
      <c r="ROV254" s="221"/>
      <c r="ROW254" s="221"/>
      <c r="ROX254" s="221"/>
      <c r="ROY254" s="221"/>
      <c r="ROZ254" s="221"/>
      <c r="RPA254" s="221"/>
      <c r="RPB254" s="221"/>
      <c r="RPC254" s="221"/>
      <c r="RPD254" s="221"/>
      <c r="RPE254" s="221"/>
      <c r="RPF254" s="221"/>
      <c r="RPG254" s="221"/>
      <c r="RPH254" s="221"/>
      <c r="RPI254" s="221"/>
      <c r="RPJ254" s="221"/>
      <c r="RPK254" s="221"/>
      <c r="RPL254" s="221"/>
      <c r="RPM254" s="221"/>
      <c r="RPN254" s="221"/>
      <c r="RPO254" s="221"/>
      <c r="RPP254" s="221"/>
      <c r="RPQ254" s="221"/>
      <c r="RPR254" s="221"/>
      <c r="RPS254" s="221"/>
      <c r="RPT254" s="221"/>
      <c r="RPU254" s="221"/>
      <c r="RPV254" s="221"/>
      <c r="RPW254" s="221"/>
      <c r="RPX254" s="221"/>
      <c r="RPY254" s="221"/>
      <c r="RPZ254" s="221"/>
      <c r="RQA254" s="221"/>
      <c r="RQB254" s="221"/>
      <c r="RQC254" s="221"/>
      <c r="RQD254" s="221"/>
      <c r="RQE254" s="221"/>
      <c r="RQF254" s="221"/>
      <c r="RQG254" s="221"/>
      <c r="RQH254" s="221"/>
      <c r="RQI254" s="221"/>
      <c r="RQJ254" s="221"/>
      <c r="RQK254" s="221"/>
      <c r="RQL254" s="221"/>
      <c r="RQM254" s="221"/>
      <c r="RQN254" s="221"/>
      <c r="RQO254" s="221"/>
      <c r="RQP254" s="221"/>
      <c r="RQQ254" s="221"/>
      <c r="RQR254" s="221"/>
      <c r="RQS254" s="221"/>
      <c r="RQT254" s="221"/>
      <c r="RQU254" s="221"/>
      <c r="RQV254" s="221"/>
      <c r="RQW254" s="221"/>
      <c r="RQX254" s="221"/>
      <c r="RQY254" s="221"/>
      <c r="RQZ254" s="221"/>
      <c r="RRA254" s="221"/>
      <c r="RRB254" s="221"/>
      <c r="RRC254" s="221"/>
      <c r="RRD254" s="221"/>
      <c r="RRE254" s="221"/>
      <c r="RRF254" s="221"/>
      <c r="RRG254" s="221"/>
      <c r="RRH254" s="221"/>
      <c r="RRI254" s="221"/>
      <c r="RRJ254" s="221"/>
      <c r="RRK254" s="221"/>
      <c r="RRL254" s="221"/>
      <c r="RRM254" s="221"/>
      <c r="RRN254" s="221"/>
      <c r="RRO254" s="221"/>
      <c r="RRP254" s="221"/>
      <c r="RRQ254" s="221"/>
      <c r="RRR254" s="221"/>
      <c r="RRS254" s="221"/>
      <c r="RRT254" s="221"/>
      <c r="RRU254" s="221"/>
      <c r="RRV254" s="221"/>
      <c r="RRW254" s="221"/>
      <c r="RRX254" s="221"/>
      <c r="RRY254" s="221"/>
      <c r="RRZ254" s="221"/>
      <c r="RSA254" s="221"/>
      <c r="RSB254" s="221"/>
      <c r="RSC254" s="221"/>
      <c r="RSD254" s="221"/>
      <c r="RSE254" s="221"/>
      <c r="RSF254" s="221"/>
      <c r="RSG254" s="221"/>
      <c r="RSH254" s="221"/>
      <c r="RSI254" s="221"/>
      <c r="RSJ254" s="221"/>
      <c r="RSK254" s="221"/>
      <c r="RSL254" s="221"/>
      <c r="RSM254" s="221"/>
      <c r="RSN254" s="221"/>
      <c r="RSO254" s="221"/>
      <c r="RSP254" s="221"/>
      <c r="RSQ254" s="221"/>
      <c r="RSR254" s="221"/>
      <c r="RSS254" s="221"/>
      <c r="RST254" s="221"/>
      <c r="RSU254" s="221"/>
      <c r="RSV254" s="221"/>
      <c r="RSW254" s="221"/>
      <c r="RSX254" s="221"/>
      <c r="RSY254" s="221"/>
      <c r="RSZ254" s="221"/>
      <c r="RTA254" s="221"/>
      <c r="RTB254" s="221"/>
      <c r="RTC254" s="221"/>
      <c r="RTD254" s="221"/>
      <c r="RTE254" s="221"/>
      <c r="RTF254" s="221"/>
      <c r="RTG254" s="221"/>
      <c r="RTH254" s="221"/>
      <c r="RTI254" s="221"/>
      <c r="RTJ254" s="221"/>
      <c r="RTK254" s="221"/>
      <c r="RTL254" s="221"/>
      <c r="RTM254" s="221"/>
      <c r="RTN254" s="221"/>
      <c r="RTO254" s="221"/>
      <c r="RTP254" s="221"/>
      <c r="RTQ254" s="221"/>
      <c r="RTR254" s="221"/>
      <c r="RTS254" s="221"/>
      <c r="RTT254" s="221"/>
      <c r="RTU254" s="221"/>
      <c r="RTV254" s="221"/>
      <c r="RTW254" s="221"/>
      <c r="RTX254" s="221"/>
      <c r="RTY254" s="221"/>
      <c r="RTZ254" s="221"/>
      <c r="RUA254" s="221"/>
      <c r="RUB254" s="221"/>
      <c r="RUC254" s="221"/>
      <c r="RUD254" s="221"/>
      <c r="RUE254" s="221"/>
      <c r="RUF254" s="221"/>
      <c r="RUG254" s="221"/>
      <c r="RUH254" s="221"/>
      <c r="RUI254" s="221"/>
      <c r="RUJ254" s="221"/>
      <c r="RUK254" s="221"/>
      <c r="RUL254" s="221"/>
      <c r="RUM254" s="221"/>
      <c r="RUN254" s="221"/>
      <c r="RUO254" s="221"/>
      <c r="RUP254" s="221"/>
      <c r="RUQ254" s="221"/>
      <c r="RUR254" s="221"/>
      <c r="RUS254" s="221"/>
      <c r="RUT254" s="221"/>
      <c r="RUU254" s="221"/>
      <c r="RUV254" s="221"/>
      <c r="RUW254" s="221"/>
      <c r="RUX254" s="221"/>
      <c r="RUY254" s="221"/>
      <c r="RUZ254" s="221"/>
      <c r="RVA254" s="221"/>
      <c r="RVB254" s="221"/>
      <c r="RVC254" s="221"/>
      <c r="RVD254" s="221"/>
      <c r="RVE254" s="221"/>
      <c r="RVF254" s="221"/>
      <c r="RVG254" s="221"/>
      <c r="RVH254" s="221"/>
      <c r="RVI254" s="221"/>
      <c r="RVJ254" s="221"/>
      <c r="RVK254" s="221"/>
      <c r="RVL254" s="221"/>
      <c r="RVM254" s="221"/>
      <c r="RVN254" s="221"/>
      <c r="RVO254" s="221"/>
      <c r="RVP254" s="221"/>
      <c r="RVQ254" s="221"/>
      <c r="RVR254" s="221"/>
      <c r="RVS254" s="221"/>
      <c r="RVT254" s="221"/>
      <c r="RVU254" s="221"/>
      <c r="RVV254" s="221"/>
      <c r="RVW254" s="221"/>
      <c r="RVX254" s="221"/>
      <c r="RVY254" s="221"/>
      <c r="RVZ254" s="221"/>
      <c r="RWA254" s="221"/>
      <c r="RWB254" s="221"/>
      <c r="RWC254" s="221"/>
      <c r="RWD254" s="221"/>
      <c r="RWE254" s="221"/>
      <c r="RWF254" s="221"/>
      <c r="RWG254" s="221"/>
      <c r="RWH254" s="221"/>
      <c r="RWI254" s="221"/>
      <c r="RWJ254" s="221"/>
      <c r="RWK254" s="221"/>
      <c r="RWL254" s="221"/>
      <c r="RWM254" s="221"/>
      <c r="RWN254" s="221"/>
      <c r="RWO254" s="221"/>
      <c r="RWP254" s="221"/>
      <c r="RWQ254" s="221"/>
      <c r="RWR254" s="221"/>
      <c r="RWS254" s="221"/>
      <c r="RWT254" s="221"/>
      <c r="RWU254" s="221"/>
      <c r="RWV254" s="221"/>
      <c r="RWW254" s="221"/>
      <c r="RWX254" s="221"/>
      <c r="RWY254" s="221"/>
      <c r="RWZ254" s="221"/>
      <c r="RXA254" s="221"/>
      <c r="RXB254" s="221"/>
      <c r="RXC254" s="221"/>
      <c r="RXD254" s="221"/>
      <c r="RXE254" s="221"/>
      <c r="RXF254" s="221"/>
      <c r="RXG254" s="221"/>
      <c r="RXH254" s="221"/>
      <c r="RXI254" s="221"/>
      <c r="RXJ254" s="221"/>
      <c r="RXK254" s="221"/>
      <c r="RXL254" s="221"/>
      <c r="RXM254" s="221"/>
      <c r="RXN254" s="221"/>
      <c r="RXO254" s="221"/>
      <c r="RXP254" s="221"/>
      <c r="RXQ254" s="221"/>
      <c r="RXR254" s="221"/>
      <c r="RXS254" s="221"/>
      <c r="RXT254" s="221"/>
      <c r="RXU254" s="221"/>
      <c r="RXV254" s="221"/>
      <c r="RXW254" s="221"/>
      <c r="RXX254" s="221"/>
      <c r="RXY254" s="221"/>
      <c r="RXZ254" s="221"/>
      <c r="RYA254" s="221"/>
      <c r="RYB254" s="221"/>
      <c r="RYC254" s="221"/>
      <c r="RYD254" s="221"/>
      <c r="RYE254" s="221"/>
      <c r="RYF254" s="221"/>
      <c r="RYG254" s="221"/>
      <c r="RYH254" s="221"/>
      <c r="RYI254" s="221"/>
      <c r="RYJ254" s="221"/>
      <c r="RYK254" s="221"/>
      <c r="RYL254" s="221"/>
      <c r="RYM254" s="221"/>
      <c r="RYN254" s="221"/>
      <c r="RYO254" s="221"/>
      <c r="RYP254" s="221"/>
      <c r="RYQ254" s="221"/>
      <c r="RYR254" s="221"/>
      <c r="RYS254" s="221"/>
      <c r="RYT254" s="221"/>
      <c r="RYU254" s="221"/>
      <c r="RYV254" s="221"/>
      <c r="RYW254" s="221"/>
      <c r="RYX254" s="221"/>
      <c r="RYY254" s="221"/>
      <c r="RYZ254" s="221"/>
      <c r="RZA254" s="221"/>
      <c r="RZB254" s="221"/>
      <c r="RZC254" s="221"/>
      <c r="RZD254" s="221"/>
      <c r="RZE254" s="221"/>
      <c r="RZF254" s="221"/>
      <c r="RZG254" s="221"/>
      <c r="RZH254" s="221"/>
      <c r="RZI254" s="221"/>
      <c r="RZJ254" s="221"/>
      <c r="RZK254" s="221"/>
      <c r="RZL254" s="221"/>
      <c r="RZM254" s="221"/>
      <c r="RZN254" s="221"/>
      <c r="RZO254" s="221"/>
      <c r="RZP254" s="221"/>
      <c r="RZQ254" s="221"/>
      <c r="RZR254" s="221"/>
      <c r="RZS254" s="221"/>
      <c r="RZT254" s="221"/>
      <c r="RZU254" s="221"/>
      <c r="RZV254" s="221"/>
      <c r="RZW254" s="221"/>
      <c r="RZX254" s="221"/>
      <c r="RZY254" s="221"/>
      <c r="RZZ254" s="221"/>
      <c r="SAA254" s="221"/>
      <c r="SAB254" s="221"/>
      <c r="SAC254" s="221"/>
      <c r="SAD254" s="221"/>
      <c r="SAE254" s="221"/>
      <c r="SAF254" s="221"/>
      <c r="SAG254" s="221"/>
      <c r="SAH254" s="221"/>
      <c r="SAI254" s="221"/>
      <c r="SAJ254" s="221"/>
      <c r="SAK254" s="221"/>
      <c r="SAL254" s="221"/>
      <c r="SAM254" s="221"/>
      <c r="SAN254" s="221"/>
      <c r="SAO254" s="221"/>
      <c r="SAP254" s="221"/>
      <c r="SAQ254" s="221"/>
      <c r="SAR254" s="221"/>
      <c r="SAS254" s="221"/>
      <c r="SAT254" s="221"/>
      <c r="SAU254" s="221"/>
      <c r="SAV254" s="221"/>
      <c r="SAW254" s="221"/>
      <c r="SAX254" s="221"/>
      <c r="SAY254" s="221"/>
      <c r="SAZ254" s="221"/>
      <c r="SBA254" s="221"/>
      <c r="SBB254" s="221"/>
      <c r="SBC254" s="221"/>
      <c r="SBD254" s="221"/>
      <c r="SBE254" s="221"/>
      <c r="SBF254" s="221"/>
      <c r="SBG254" s="221"/>
      <c r="SBH254" s="221"/>
      <c r="SBI254" s="221"/>
      <c r="SBJ254" s="221"/>
      <c r="SBK254" s="221"/>
      <c r="SBL254" s="221"/>
      <c r="SBM254" s="221"/>
      <c r="SBN254" s="221"/>
      <c r="SBO254" s="221"/>
      <c r="SBP254" s="221"/>
      <c r="SBQ254" s="221"/>
      <c r="SBR254" s="221"/>
      <c r="SBS254" s="221"/>
      <c r="SBT254" s="221"/>
      <c r="SBU254" s="221"/>
      <c r="SBV254" s="221"/>
      <c r="SBW254" s="221"/>
      <c r="SBX254" s="221"/>
      <c r="SBY254" s="221"/>
      <c r="SBZ254" s="221"/>
      <c r="SCA254" s="221"/>
      <c r="SCB254" s="221"/>
      <c r="SCC254" s="221"/>
      <c r="SCD254" s="221"/>
      <c r="SCE254" s="221"/>
      <c r="SCF254" s="221"/>
      <c r="SCG254" s="221"/>
      <c r="SCH254" s="221"/>
      <c r="SCI254" s="221"/>
      <c r="SCJ254" s="221"/>
      <c r="SCK254" s="221"/>
      <c r="SCL254" s="221"/>
      <c r="SCM254" s="221"/>
      <c r="SCN254" s="221"/>
      <c r="SCO254" s="221"/>
      <c r="SCP254" s="221"/>
      <c r="SCQ254" s="221"/>
      <c r="SCR254" s="221"/>
      <c r="SCS254" s="221"/>
      <c r="SCT254" s="221"/>
      <c r="SCU254" s="221"/>
      <c r="SCV254" s="221"/>
      <c r="SCW254" s="221"/>
      <c r="SCX254" s="221"/>
      <c r="SCY254" s="221"/>
      <c r="SCZ254" s="221"/>
      <c r="SDA254" s="221"/>
      <c r="SDB254" s="221"/>
      <c r="SDC254" s="221"/>
      <c r="SDD254" s="221"/>
      <c r="SDE254" s="221"/>
      <c r="SDF254" s="221"/>
      <c r="SDG254" s="221"/>
      <c r="SDH254" s="221"/>
      <c r="SDI254" s="221"/>
      <c r="SDJ254" s="221"/>
      <c r="SDK254" s="221"/>
      <c r="SDL254" s="221"/>
      <c r="SDM254" s="221"/>
      <c r="SDN254" s="221"/>
      <c r="SDO254" s="221"/>
      <c r="SDP254" s="221"/>
      <c r="SDQ254" s="221"/>
      <c r="SDR254" s="221"/>
      <c r="SDS254" s="221"/>
      <c r="SDT254" s="221"/>
      <c r="SDU254" s="221"/>
      <c r="SDV254" s="221"/>
      <c r="SDW254" s="221"/>
      <c r="SDX254" s="221"/>
      <c r="SDY254" s="221"/>
      <c r="SDZ254" s="221"/>
      <c r="SEA254" s="221"/>
      <c r="SEB254" s="221"/>
      <c r="SEC254" s="221"/>
      <c r="SED254" s="221"/>
      <c r="SEE254" s="221"/>
      <c r="SEF254" s="221"/>
      <c r="SEG254" s="221"/>
      <c r="SEH254" s="221"/>
      <c r="SEI254" s="221"/>
      <c r="SEJ254" s="221"/>
      <c r="SEK254" s="221"/>
      <c r="SEL254" s="221"/>
      <c r="SEM254" s="221"/>
      <c r="SEN254" s="221"/>
      <c r="SEO254" s="221"/>
      <c r="SEP254" s="221"/>
      <c r="SEQ254" s="221"/>
      <c r="SER254" s="221"/>
      <c r="SES254" s="221"/>
      <c r="SET254" s="221"/>
      <c r="SEU254" s="221"/>
      <c r="SEV254" s="221"/>
      <c r="SEW254" s="221"/>
      <c r="SEX254" s="221"/>
      <c r="SEY254" s="221"/>
      <c r="SEZ254" s="221"/>
      <c r="SFA254" s="221"/>
      <c r="SFB254" s="221"/>
      <c r="SFC254" s="221"/>
      <c r="SFD254" s="221"/>
      <c r="SFE254" s="221"/>
      <c r="SFF254" s="221"/>
      <c r="SFG254" s="221"/>
      <c r="SFH254" s="221"/>
      <c r="SFI254" s="221"/>
      <c r="SFJ254" s="221"/>
      <c r="SFK254" s="221"/>
      <c r="SFL254" s="221"/>
      <c r="SFM254" s="221"/>
      <c r="SFN254" s="221"/>
      <c r="SFO254" s="221"/>
      <c r="SFP254" s="221"/>
      <c r="SFQ254" s="221"/>
      <c r="SFR254" s="221"/>
      <c r="SFS254" s="221"/>
      <c r="SFT254" s="221"/>
      <c r="SFU254" s="221"/>
      <c r="SFV254" s="221"/>
      <c r="SFW254" s="221"/>
      <c r="SFX254" s="221"/>
      <c r="SFY254" s="221"/>
      <c r="SFZ254" s="221"/>
      <c r="SGA254" s="221"/>
      <c r="SGB254" s="221"/>
      <c r="SGC254" s="221"/>
      <c r="SGD254" s="221"/>
      <c r="SGE254" s="221"/>
      <c r="SGF254" s="221"/>
      <c r="SGG254" s="221"/>
      <c r="SGH254" s="221"/>
      <c r="SGI254" s="221"/>
      <c r="SGJ254" s="221"/>
      <c r="SGK254" s="221"/>
      <c r="SGL254" s="221"/>
      <c r="SGM254" s="221"/>
      <c r="SGN254" s="221"/>
      <c r="SGO254" s="221"/>
      <c r="SGP254" s="221"/>
      <c r="SGQ254" s="221"/>
      <c r="SGR254" s="221"/>
      <c r="SGS254" s="221"/>
      <c r="SGT254" s="221"/>
      <c r="SGU254" s="221"/>
      <c r="SGV254" s="221"/>
      <c r="SGW254" s="221"/>
      <c r="SGX254" s="221"/>
      <c r="SGY254" s="221"/>
      <c r="SGZ254" s="221"/>
      <c r="SHA254" s="221"/>
      <c r="SHB254" s="221"/>
      <c r="SHC254" s="221"/>
      <c r="SHD254" s="221"/>
      <c r="SHE254" s="221"/>
      <c r="SHF254" s="221"/>
      <c r="SHG254" s="221"/>
      <c r="SHH254" s="221"/>
      <c r="SHI254" s="221"/>
      <c r="SHJ254" s="221"/>
      <c r="SHK254" s="221"/>
      <c r="SHL254" s="221"/>
      <c r="SHM254" s="221"/>
      <c r="SHN254" s="221"/>
      <c r="SHO254" s="221"/>
      <c r="SHP254" s="221"/>
      <c r="SHQ254" s="221"/>
      <c r="SHR254" s="221"/>
      <c r="SHS254" s="221"/>
      <c r="SHT254" s="221"/>
      <c r="SHU254" s="221"/>
      <c r="SHV254" s="221"/>
      <c r="SHW254" s="221"/>
      <c r="SHX254" s="221"/>
      <c r="SHY254" s="221"/>
      <c r="SHZ254" s="221"/>
      <c r="SIA254" s="221"/>
      <c r="SIB254" s="221"/>
      <c r="SIC254" s="221"/>
      <c r="SID254" s="221"/>
      <c r="SIE254" s="221"/>
      <c r="SIF254" s="221"/>
      <c r="SIG254" s="221"/>
      <c r="SIH254" s="221"/>
      <c r="SII254" s="221"/>
      <c r="SIJ254" s="221"/>
      <c r="SIK254" s="221"/>
      <c r="SIL254" s="221"/>
      <c r="SIM254" s="221"/>
      <c r="SIN254" s="221"/>
      <c r="SIO254" s="221"/>
      <c r="SIP254" s="221"/>
      <c r="SIQ254" s="221"/>
      <c r="SIR254" s="221"/>
      <c r="SIS254" s="221"/>
      <c r="SIT254" s="221"/>
      <c r="SIU254" s="221"/>
      <c r="SIV254" s="221"/>
      <c r="SIW254" s="221"/>
      <c r="SIX254" s="221"/>
      <c r="SIY254" s="221"/>
      <c r="SIZ254" s="221"/>
      <c r="SJA254" s="221"/>
      <c r="SJB254" s="221"/>
      <c r="SJC254" s="221"/>
      <c r="SJD254" s="221"/>
      <c r="SJE254" s="221"/>
      <c r="SJF254" s="221"/>
      <c r="SJG254" s="221"/>
      <c r="SJH254" s="221"/>
      <c r="SJI254" s="221"/>
      <c r="SJJ254" s="221"/>
      <c r="SJK254" s="221"/>
      <c r="SJL254" s="221"/>
      <c r="SJM254" s="221"/>
      <c r="SJN254" s="221"/>
      <c r="SJO254" s="221"/>
      <c r="SJP254" s="221"/>
      <c r="SJQ254" s="221"/>
      <c r="SJR254" s="221"/>
      <c r="SJS254" s="221"/>
      <c r="SJT254" s="221"/>
      <c r="SJU254" s="221"/>
      <c r="SJV254" s="221"/>
      <c r="SJW254" s="221"/>
      <c r="SJX254" s="221"/>
      <c r="SJY254" s="221"/>
      <c r="SJZ254" s="221"/>
      <c r="SKA254" s="221"/>
      <c r="SKB254" s="221"/>
      <c r="SKC254" s="221"/>
      <c r="SKD254" s="221"/>
      <c r="SKE254" s="221"/>
      <c r="SKF254" s="221"/>
      <c r="SKG254" s="221"/>
      <c r="SKH254" s="221"/>
      <c r="SKI254" s="221"/>
      <c r="SKJ254" s="221"/>
      <c r="SKK254" s="221"/>
      <c r="SKL254" s="221"/>
      <c r="SKM254" s="221"/>
      <c r="SKN254" s="221"/>
      <c r="SKO254" s="221"/>
      <c r="SKP254" s="221"/>
      <c r="SKQ254" s="221"/>
      <c r="SKR254" s="221"/>
      <c r="SKS254" s="221"/>
      <c r="SKT254" s="221"/>
      <c r="SKU254" s="221"/>
      <c r="SKV254" s="221"/>
      <c r="SKW254" s="221"/>
      <c r="SKX254" s="221"/>
      <c r="SKY254" s="221"/>
      <c r="SKZ254" s="221"/>
      <c r="SLA254" s="221"/>
      <c r="SLB254" s="221"/>
      <c r="SLC254" s="221"/>
      <c r="SLD254" s="221"/>
      <c r="SLE254" s="221"/>
      <c r="SLF254" s="221"/>
      <c r="SLG254" s="221"/>
      <c r="SLH254" s="221"/>
      <c r="SLI254" s="221"/>
      <c r="SLJ254" s="221"/>
      <c r="SLK254" s="221"/>
      <c r="SLL254" s="221"/>
      <c r="SLM254" s="221"/>
      <c r="SLN254" s="221"/>
      <c r="SLO254" s="221"/>
      <c r="SLP254" s="221"/>
      <c r="SLQ254" s="221"/>
      <c r="SLR254" s="221"/>
      <c r="SLS254" s="221"/>
      <c r="SLT254" s="221"/>
      <c r="SLU254" s="221"/>
      <c r="SLV254" s="221"/>
      <c r="SLW254" s="221"/>
      <c r="SLX254" s="221"/>
      <c r="SLY254" s="221"/>
      <c r="SLZ254" s="221"/>
      <c r="SMA254" s="221"/>
      <c r="SMB254" s="221"/>
      <c r="SMC254" s="221"/>
      <c r="SMD254" s="221"/>
      <c r="SME254" s="221"/>
      <c r="SMF254" s="221"/>
      <c r="SMG254" s="221"/>
      <c r="SMH254" s="221"/>
      <c r="SMI254" s="221"/>
      <c r="SMJ254" s="221"/>
      <c r="SMK254" s="221"/>
      <c r="SML254" s="221"/>
      <c r="SMM254" s="221"/>
      <c r="SMN254" s="221"/>
      <c r="SMO254" s="221"/>
      <c r="SMP254" s="221"/>
      <c r="SMQ254" s="221"/>
      <c r="SMR254" s="221"/>
      <c r="SMS254" s="221"/>
      <c r="SMT254" s="221"/>
      <c r="SMU254" s="221"/>
      <c r="SMV254" s="221"/>
      <c r="SMW254" s="221"/>
      <c r="SMX254" s="221"/>
      <c r="SMY254" s="221"/>
      <c r="SMZ254" s="221"/>
      <c r="SNA254" s="221"/>
      <c r="SNB254" s="221"/>
      <c r="SNC254" s="221"/>
      <c r="SND254" s="221"/>
      <c r="SNE254" s="221"/>
      <c r="SNF254" s="221"/>
      <c r="SNG254" s="221"/>
      <c r="SNH254" s="221"/>
      <c r="SNI254" s="221"/>
      <c r="SNJ254" s="221"/>
      <c r="SNK254" s="221"/>
      <c r="SNL254" s="221"/>
      <c r="SNM254" s="221"/>
      <c r="SNN254" s="221"/>
      <c r="SNO254" s="221"/>
      <c r="SNP254" s="221"/>
      <c r="SNQ254" s="221"/>
      <c r="SNR254" s="221"/>
      <c r="SNS254" s="221"/>
      <c r="SNT254" s="221"/>
      <c r="SNU254" s="221"/>
      <c r="SNV254" s="221"/>
      <c r="SNW254" s="221"/>
      <c r="SNX254" s="221"/>
      <c r="SNY254" s="221"/>
      <c r="SNZ254" s="221"/>
      <c r="SOA254" s="221"/>
      <c r="SOB254" s="221"/>
      <c r="SOC254" s="221"/>
      <c r="SOD254" s="221"/>
      <c r="SOE254" s="221"/>
      <c r="SOF254" s="221"/>
      <c r="SOG254" s="221"/>
      <c r="SOH254" s="221"/>
      <c r="SOI254" s="221"/>
      <c r="SOJ254" s="221"/>
      <c r="SOK254" s="221"/>
      <c r="SOL254" s="221"/>
      <c r="SOM254" s="221"/>
      <c r="SON254" s="221"/>
      <c r="SOO254" s="221"/>
      <c r="SOP254" s="221"/>
      <c r="SOQ254" s="221"/>
      <c r="SOR254" s="221"/>
      <c r="SOS254" s="221"/>
      <c r="SOT254" s="221"/>
      <c r="SOU254" s="221"/>
      <c r="SOV254" s="221"/>
      <c r="SOW254" s="221"/>
      <c r="SOX254" s="221"/>
      <c r="SOY254" s="221"/>
      <c r="SOZ254" s="221"/>
      <c r="SPA254" s="221"/>
      <c r="SPB254" s="221"/>
      <c r="SPC254" s="221"/>
      <c r="SPD254" s="221"/>
      <c r="SPE254" s="221"/>
      <c r="SPF254" s="221"/>
      <c r="SPG254" s="221"/>
      <c r="SPH254" s="221"/>
      <c r="SPI254" s="221"/>
      <c r="SPJ254" s="221"/>
      <c r="SPK254" s="221"/>
      <c r="SPL254" s="221"/>
      <c r="SPM254" s="221"/>
      <c r="SPN254" s="221"/>
      <c r="SPO254" s="221"/>
      <c r="SPP254" s="221"/>
      <c r="SPQ254" s="221"/>
      <c r="SPR254" s="221"/>
      <c r="SPS254" s="221"/>
      <c r="SPT254" s="221"/>
      <c r="SPU254" s="221"/>
      <c r="SPV254" s="221"/>
      <c r="SPW254" s="221"/>
      <c r="SPX254" s="221"/>
      <c r="SPY254" s="221"/>
      <c r="SPZ254" s="221"/>
      <c r="SQA254" s="221"/>
      <c r="SQB254" s="221"/>
      <c r="SQC254" s="221"/>
      <c r="SQD254" s="221"/>
      <c r="SQE254" s="221"/>
      <c r="SQF254" s="221"/>
      <c r="SQG254" s="221"/>
      <c r="SQH254" s="221"/>
      <c r="SQI254" s="221"/>
      <c r="SQJ254" s="221"/>
      <c r="SQK254" s="221"/>
      <c r="SQL254" s="221"/>
      <c r="SQM254" s="221"/>
      <c r="SQN254" s="221"/>
      <c r="SQO254" s="221"/>
      <c r="SQP254" s="221"/>
      <c r="SQQ254" s="221"/>
      <c r="SQR254" s="221"/>
      <c r="SQS254" s="221"/>
      <c r="SQT254" s="221"/>
      <c r="SQU254" s="221"/>
      <c r="SQV254" s="221"/>
      <c r="SQW254" s="221"/>
      <c r="SQX254" s="221"/>
      <c r="SQY254" s="221"/>
      <c r="SQZ254" s="221"/>
      <c r="SRA254" s="221"/>
      <c r="SRB254" s="221"/>
      <c r="SRC254" s="221"/>
      <c r="SRD254" s="221"/>
      <c r="SRE254" s="221"/>
      <c r="SRF254" s="221"/>
      <c r="SRG254" s="221"/>
      <c r="SRH254" s="221"/>
      <c r="SRI254" s="221"/>
      <c r="SRJ254" s="221"/>
      <c r="SRK254" s="221"/>
      <c r="SRL254" s="221"/>
      <c r="SRM254" s="221"/>
      <c r="SRN254" s="221"/>
      <c r="SRO254" s="221"/>
      <c r="SRP254" s="221"/>
      <c r="SRQ254" s="221"/>
      <c r="SRR254" s="221"/>
      <c r="SRS254" s="221"/>
      <c r="SRT254" s="221"/>
      <c r="SRU254" s="221"/>
      <c r="SRV254" s="221"/>
      <c r="SRW254" s="221"/>
      <c r="SRX254" s="221"/>
      <c r="SRY254" s="221"/>
      <c r="SRZ254" s="221"/>
      <c r="SSA254" s="221"/>
      <c r="SSB254" s="221"/>
      <c r="SSC254" s="221"/>
      <c r="SSD254" s="221"/>
      <c r="SSE254" s="221"/>
      <c r="SSF254" s="221"/>
      <c r="SSG254" s="221"/>
      <c r="SSH254" s="221"/>
      <c r="SSI254" s="221"/>
      <c r="SSJ254" s="221"/>
      <c r="SSK254" s="221"/>
      <c r="SSL254" s="221"/>
      <c r="SSM254" s="221"/>
      <c r="SSN254" s="221"/>
      <c r="SSO254" s="221"/>
      <c r="SSP254" s="221"/>
      <c r="SSQ254" s="221"/>
      <c r="SSR254" s="221"/>
      <c r="SSS254" s="221"/>
      <c r="SST254" s="221"/>
      <c r="SSU254" s="221"/>
      <c r="SSV254" s="221"/>
      <c r="SSW254" s="221"/>
      <c r="SSX254" s="221"/>
      <c r="SSY254" s="221"/>
      <c r="SSZ254" s="221"/>
      <c r="STA254" s="221"/>
      <c r="STB254" s="221"/>
      <c r="STC254" s="221"/>
      <c r="STD254" s="221"/>
      <c r="STE254" s="221"/>
      <c r="STF254" s="221"/>
      <c r="STG254" s="221"/>
      <c r="STH254" s="221"/>
      <c r="STI254" s="221"/>
      <c r="STJ254" s="221"/>
      <c r="STK254" s="221"/>
      <c r="STL254" s="221"/>
      <c r="STM254" s="221"/>
      <c r="STN254" s="221"/>
      <c r="STO254" s="221"/>
      <c r="STP254" s="221"/>
      <c r="STQ254" s="221"/>
      <c r="STR254" s="221"/>
      <c r="STS254" s="221"/>
      <c r="STT254" s="221"/>
      <c r="STU254" s="221"/>
      <c r="STV254" s="221"/>
      <c r="STW254" s="221"/>
      <c r="STX254" s="221"/>
      <c r="STY254" s="221"/>
      <c r="STZ254" s="221"/>
      <c r="SUA254" s="221"/>
      <c r="SUB254" s="221"/>
      <c r="SUC254" s="221"/>
      <c r="SUD254" s="221"/>
      <c r="SUE254" s="221"/>
      <c r="SUF254" s="221"/>
      <c r="SUG254" s="221"/>
      <c r="SUH254" s="221"/>
      <c r="SUI254" s="221"/>
      <c r="SUJ254" s="221"/>
      <c r="SUK254" s="221"/>
      <c r="SUL254" s="221"/>
      <c r="SUM254" s="221"/>
      <c r="SUN254" s="221"/>
      <c r="SUO254" s="221"/>
      <c r="SUP254" s="221"/>
      <c r="SUQ254" s="221"/>
      <c r="SUR254" s="221"/>
      <c r="SUS254" s="221"/>
      <c r="SUT254" s="221"/>
      <c r="SUU254" s="221"/>
      <c r="SUV254" s="221"/>
      <c r="SUW254" s="221"/>
      <c r="SUX254" s="221"/>
      <c r="SUY254" s="221"/>
      <c r="SUZ254" s="221"/>
      <c r="SVA254" s="221"/>
      <c r="SVB254" s="221"/>
      <c r="SVC254" s="221"/>
      <c r="SVD254" s="221"/>
      <c r="SVE254" s="221"/>
      <c r="SVF254" s="221"/>
      <c r="SVG254" s="221"/>
      <c r="SVH254" s="221"/>
      <c r="SVI254" s="221"/>
      <c r="SVJ254" s="221"/>
      <c r="SVK254" s="221"/>
      <c r="SVL254" s="221"/>
      <c r="SVM254" s="221"/>
      <c r="SVN254" s="221"/>
      <c r="SVO254" s="221"/>
      <c r="SVP254" s="221"/>
      <c r="SVQ254" s="221"/>
      <c r="SVR254" s="221"/>
      <c r="SVS254" s="221"/>
      <c r="SVT254" s="221"/>
      <c r="SVU254" s="221"/>
      <c r="SVV254" s="221"/>
      <c r="SVW254" s="221"/>
      <c r="SVX254" s="221"/>
      <c r="SVY254" s="221"/>
      <c r="SVZ254" s="221"/>
      <c r="SWA254" s="221"/>
      <c r="SWB254" s="221"/>
      <c r="SWC254" s="221"/>
      <c r="SWD254" s="221"/>
      <c r="SWE254" s="221"/>
      <c r="SWF254" s="221"/>
      <c r="SWG254" s="221"/>
      <c r="SWH254" s="221"/>
      <c r="SWI254" s="221"/>
      <c r="SWJ254" s="221"/>
      <c r="SWK254" s="221"/>
      <c r="SWL254" s="221"/>
      <c r="SWM254" s="221"/>
      <c r="SWN254" s="221"/>
      <c r="SWO254" s="221"/>
      <c r="SWP254" s="221"/>
      <c r="SWQ254" s="221"/>
      <c r="SWR254" s="221"/>
      <c r="SWS254" s="221"/>
      <c r="SWT254" s="221"/>
      <c r="SWU254" s="221"/>
      <c r="SWV254" s="221"/>
      <c r="SWW254" s="221"/>
      <c r="SWX254" s="221"/>
      <c r="SWY254" s="221"/>
      <c r="SWZ254" s="221"/>
      <c r="SXA254" s="221"/>
      <c r="SXB254" s="221"/>
      <c r="SXC254" s="221"/>
      <c r="SXD254" s="221"/>
      <c r="SXE254" s="221"/>
      <c r="SXF254" s="221"/>
      <c r="SXG254" s="221"/>
      <c r="SXH254" s="221"/>
      <c r="SXI254" s="221"/>
      <c r="SXJ254" s="221"/>
      <c r="SXK254" s="221"/>
      <c r="SXL254" s="221"/>
      <c r="SXM254" s="221"/>
      <c r="SXN254" s="221"/>
      <c r="SXO254" s="221"/>
      <c r="SXP254" s="221"/>
      <c r="SXQ254" s="221"/>
      <c r="SXR254" s="221"/>
      <c r="SXS254" s="221"/>
      <c r="SXT254" s="221"/>
      <c r="SXU254" s="221"/>
      <c r="SXV254" s="221"/>
      <c r="SXW254" s="221"/>
      <c r="SXX254" s="221"/>
      <c r="SXY254" s="221"/>
      <c r="SXZ254" s="221"/>
      <c r="SYA254" s="221"/>
      <c r="SYB254" s="221"/>
      <c r="SYC254" s="221"/>
      <c r="SYD254" s="221"/>
      <c r="SYE254" s="221"/>
      <c r="SYF254" s="221"/>
      <c r="SYG254" s="221"/>
      <c r="SYH254" s="221"/>
      <c r="SYI254" s="221"/>
      <c r="SYJ254" s="221"/>
      <c r="SYK254" s="221"/>
      <c r="SYL254" s="221"/>
      <c r="SYM254" s="221"/>
      <c r="SYN254" s="221"/>
      <c r="SYO254" s="221"/>
      <c r="SYP254" s="221"/>
      <c r="SYQ254" s="221"/>
      <c r="SYR254" s="221"/>
      <c r="SYS254" s="221"/>
      <c r="SYT254" s="221"/>
      <c r="SYU254" s="221"/>
      <c r="SYV254" s="221"/>
      <c r="SYW254" s="221"/>
      <c r="SYX254" s="221"/>
      <c r="SYY254" s="221"/>
      <c r="SYZ254" s="221"/>
      <c r="SZA254" s="221"/>
      <c r="SZB254" s="221"/>
      <c r="SZC254" s="221"/>
      <c r="SZD254" s="221"/>
      <c r="SZE254" s="221"/>
      <c r="SZF254" s="221"/>
      <c r="SZG254" s="221"/>
      <c r="SZH254" s="221"/>
      <c r="SZI254" s="221"/>
      <c r="SZJ254" s="221"/>
      <c r="SZK254" s="221"/>
      <c r="SZL254" s="221"/>
      <c r="SZM254" s="221"/>
      <c r="SZN254" s="221"/>
      <c r="SZO254" s="221"/>
      <c r="SZP254" s="221"/>
      <c r="SZQ254" s="221"/>
      <c r="SZR254" s="221"/>
      <c r="SZS254" s="221"/>
      <c r="SZT254" s="221"/>
      <c r="SZU254" s="221"/>
      <c r="SZV254" s="221"/>
      <c r="SZW254" s="221"/>
      <c r="SZX254" s="221"/>
      <c r="SZY254" s="221"/>
      <c r="SZZ254" s="221"/>
      <c r="TAA254" s="221"/>
      <c r="TAB254" s="221"/>
      <c r="TAC254" s="221"/>
      <c r="TAD254" s="221"/>
      <c r="TAE254" s="221"/>
      <c r="TAF254" s="221"/>
      <c r="TAG254" s="221"/>
      <c r="TAH254" s="221"/>
      <c r="TAI254" s="221"/>
      <c r="TAJ254" s="221"/>
      <c r="TAK254" s="221"/>
      <c r="TAL254" s="221"/>
      <c r="TAM254" s="221"/>
      <c r="TAN254" s="221"/>
      <c r="TAO254" s="221"/>
      <c r="TAP254" s="221"/>
      <c r="TAQ254" s="221"/>
      <c r="TAR254" s="221"/>
      <c r="TAS254" s="221"/>
      <c r="TAT254" s="221"/>
      <c r="TAU254" s="221"/>
      <c r="TAV254" s="221"/>
      <c r="TAW254" s="221"/>
      <c r="TAX254" s="221"/>
      <c r="TAY254" s="221"/>
      <c r="TAZ254" s="221"/>
      <c r="TBA254" s="221"/>
      <c r="TBB254" s="221"/>
      <c r="TBC254" s="221"/>
      <c r="TBD254" s="221"/>
      <c r="TBE254" s="221"/>
      <c r="TBF254" s="221"/>
      <c r="TBG254" s="221"/>
      <c r="TBH254" s="221"/>
      <c r="TBI254" s="221"/>
      <c r="TBJ254" s="221"/>
      <c r="TBK254" s="221"/>
      <c r="TBL254" s="221"/>
      <c r="TBM254" s="221"/>
      <c r="TBN254" s="221"/>
      <c r="TBO254" s="221"/>
      <c r="TBP254" s="221"/>
      <c r="TBQ254" s="221"/>
      <c r="TBR254" s="221"/>
      <c r="TBS254" s="221"/>
      <c r="TBT254" s="221"/>
      <c r="TBU254" s="221"/>
      <c r="TBV254" s="221"/>
      <c r="TBW254" s="221"/>
      <c r="TBX254" s="221"/>
      <c r="TBY254" s="221"/>
      <c r="TBZ254" s="221"/>
      <c r="TCA254" s="221"/>
      <c r="TCB254" s="221"/>
      <c r="TCC254" s="221"/>
      <c r="TCD254" s="221"/>
      <c r="TCE254" s="221"/>
      <c r="TCF254" s="221"/>
      <c r="TCG254" s="221"/>
      <c r="TCH254" s="221"/>
      <c r="TCI254" s="221"/>
      <c r="TCJ254" s="221"/>
      <c r="TCK254" s="221"/>
      <c r="TCL254" s="221"/>
      <c r="TCM254" s="221"/>
      <c r="TCN254" s="221"/>
      <c r="TCO254" s="221"/>
      <c r="TCP254" s="221"/>
      <c r="TCQ254" s="221"/>
      <c r="TCR254" s="221"/>
      <c r="TCS254" s="221"/>
      <c r="TCT254" s="221"/>
      <c r="TCU254" s="221"/>
      <c r="TCV254" s="221"/>
      <c r="TCW254" s="221"/>
      <c r="TCX254" s="221"/>
      <c r="TCY254" s="221"/>
      <c r="TCZ254" s="221"/>
      <c r="TDA254" s="221"/>
      <c r="TDB254" s="221"/>
      <c r="TDC254" s="221"/>
      <c r="TDD254" s="221"/>
      <c r="TDE254" s="221"/>
      <c r="TDF254" s="221"/>
      <c r="TDG254" s="221"/>
      <c r="TDH254" s="221"/>
      <c r="TDI254" s="221"/>
      <c r="TDJ254" s="221"/>
      <c r="TDK254" s="221"/>
      <c r="TDL254" s="221"/>
      <c r="TDM254" s="221"/>
      <c r="TDN254" s="221"/>
      <c r="TDO254" s="221"/>
      <c r="TDP254" s="221"/>
      <c r="TDQ254" s="221"/>
      <c r="TDR254" s="221"/>
      <c r="TDS254" s="221"/>
      <c r="TDT254" s="221"/>
      <c r="TDU254" s="221"/>
      <c r="TDV254" s="221"/>
      <c r="TDW254" s="221"/>
      <c r="TDX254" s="221"/>
      <c r="TDY254" s="221"/>
      <c r="TDZ254" s="221"/>
      <c r="TEA254" s="221"/>
      <c r="TEB254" s="221"/>
      <c r="TEC254" s="221"/>
      <c r="TED254" s="221"/>
      <c r="TEE254" s="221"/>
      <c r="TEF254" s="221"/>
      <c r="TEG254" s="221"/>
      <c r="TEH254" s="221"/>
      <c r="TEI254" s="221"/>
      <c r="TEJ254" s="221"/>
      <c r="TEK254" s="221"/>
      <c r="TEL254" s="221"/>
      <c r="TEM254" s="221"/>
      <c r="TEN254" s="221"/>
      <c r="TEO254" s="221"/>
      <c r="TEP254" s="221"/>
      <c r="TEQ254" s="221"/>
      <c r="TER254" s="221"/>
      <c r="TES254" s="221"/>
      <c r="TET254" s="221"/>
      <c r="TEU254" s="221"/>
      <c r="TEV254" s="221"/>
      <c r="TEW254" s="221"/>
      <c r="TEX254" s="221"/>
      <c r="TEY254" s="221"/>
      <c r="TEZ254" s="221"/>
      <c r="TFA254" s="221"/>
      <c r="TFB254" s="221"/>
      <c r="TFC254" s="221"/>
      <c r="TFD254" s="221"/>
      <c r="TFE254" s="221"/>
      <c r="TFF254" s="221"/>
      <c r="TFG254" s="221"/>
      <c r="TFH254" s="221"/>
      <c r="TFI254" s="221"/>
      <c r="TFJ254" s="221"/>
      <c r="TFK254" s="221"/>
      <c r="TFL254" s="221"/>
      <c r="TFM254" s="221"/>
      <c r="TFN254" s="221"/>
      <c r="TFO254" s="221"/>
      <c r="TFP254" s="221"/>
      <c r="TFQ254" s="221"/>
      <c r="TFR254" s="221"/>
      <c r="TFS254" s="221"/>
      <c r="TFT254" s="221"/>
      <c r="TFU254" s="221"/>
      <c r="TFV254" s="221"/>
      <c r="TFW254" s="221"/>
      <c r="TFX254" s="221"/>
      <c r="TFY254" s="221"/>
      <c r="TFZ254" s="221"/>
      <c r="TGA254" s="221"/>
      <c r="TGB254" s="221"/>
      <c r="TGC254" s="221"/>
      <c r="TGD254" s="221"/>
      <c r="TGE254" s="221"/>
      <c r="TGF254" s="221"/>
      <c r="TGG254" s="221"/>
      <c r="TGH254" s="221"/>
      <c r="TGI254" s="221"/>
      <c r="TGJ254" s="221"/>
      <c r="TGK254" s="221"/>
      <c r="TGL254" s="221"/>
      <c r="TGM254" s="221"/>
      <c r="TGN254" s="221"/>
      <c r="TGO254" s="221"/>
      <c r="TGP254" s="221"/>
      <c r="TGQ254" s="221"/>
      <c r="TGR254" s="221"/>
      <c r="TGS254" s="221"/>
      <c r="TGT254" s="221"/>
      <c r="TGU254" s="221"/>
      <c r="TGV254" s="221"/>
      <c r="TGW254" s="221"/>
      <c r="TGX254" s="221"/>
      <c r="TGY254" s="221"/>
      <c r="TGZ254" s="221"/>
      <c r="THA254" s="221"/>
      <c r="THB254" s="221"/>
      <c r="THC254" s="221"/>
      <c r="THD254" s="221"/>
      <c r="THE254" s="221"/>
      <c r="THF254" s="221"/>
      <c r="THG254" s="221"/>
      <c r="THH254" s="221"/>
      <c r="THI254" s="221"/>
      <c r="THJ254" s="221"/>
      <c r="THK254" s="221"/>
      <c r="THL254" s="221"/>
      <c r="THM254" s="221"/>
      <c r="THN254" s="221"/>
      <c r="THO254" s="221"/>
      <c r="THP254" s="221"/>
      <c r="THQ254" s="221"/>
      <c r="THR254" s="221"/>
      <c r="THS254" s="221"/>
      <c r="THT254" s="221"/>
      <c r="THU254" s="221"/>
      <c r="THV254" s="221"/>
      <c r="THW254" s="221"/>
      <c r="THX254" s="221"/>
      <c r="THY254" s="221"/>
      <c r="THZ254" s="221"/>
      <c r="TIA254" s="221"/>
      <c r="TIB254" s="221"/>
      <c r="TIC254" s="221"/>
      <c r="TID254" s="221"/>
      <c r="TIE254" s="221"/>
      <c r="TIF254" s="221"/>
      <c r="TIG254" s="221"/>
      <c r="TIH254" s="221"/>
      <c r="TII254" s="221"/>
      <c r="TIJ254" s="221"/>
      <c r="TIK254" s="221"/>
      <c r="TIL254" s="221"/>
      <c r="TIM254" s="221"/>
      <c r="TIN254" s="221"/>
      <c r="TIO254" s="221"/>
      <c r="TIP254" s="221"/>
      <c r="TIQ254" s="221"/>
      <c r="TIR254" s="221"/>
      <c r="TIS254" s="221"/>
      <c r="TIT254" s="221"/>
      <c r="TIU254" s="221"/>
      <c r="TIV254" s="221"/>
      <c r="TIW254" s="221"/>
      <c r="TIX254" s="221"/>
      <c r="TIY254" s="221"/>
      <c r="TIZ254" s="221"/>
      <c r="TJA254" s="221"/>
      <c r="TJB254" s="221"/>
      <c r="TJC254" s="221"/>
      <c r="TJD254" s="221"/>
      <c r="TJE254" s="221"/>
      <c r="TJF254" s="221"/>
      <c r="TJG254" s="221"/>
      <c r="TJH254" s="221"/>
      <c r="TJI254" s="221"/>
      <c r="TJJ254" s="221"/>
      <c r="TJK254" s="221"/>
      <c r="TJL254" s="221"/>
      <c r="TJM254" s="221"/>
      <c r="TJN254" s="221"/>
      <c r="TJO254" s="221"/>
      <c r="TJP254" s="221"/>
      <c r="TJQ254" s="221"/>
      <c r="TJR254" s="221"/>
      <c r="TJS254" s="221"/>
      <c r="TJT254" s="221"/>
      <c r="TJU254" s="221"/>
      <c r="TJV254" s="221"/>
      <c r="TJW254" s="221"/>
      <c r="TJX254" s="221"/>
      <c r="TJY254" s="221"/>
      <c r="TJZ254" s="221"/>
      <c r="TKA254" s="221"/>
      <c r="TKB254" s="221"/>
      <c r="TKC254" s="221"/>
      <c r="TKD254" s="221"/>
      <c r="TKE254" s="221"/>
      <c r="TKF254" s="221"/>
      <c r="TKG254" s="221"/>
      <c r="TKH254" s="221"/>
      <c r="TKI254" s="221"/>
      <c r="TKJ254" s="221"/>
      <c r="TKK254" s="221"/>
      <c r="TKL254" s="221"/>
      <c r="TKM254" s="221"/>
      <c r="TKN254" s="221"/>
      <c r="TKO254" s="221"/>
      <c r="TKP254" s="221"/>
      <c r="TKQ254" s="221"/>
      <c r="TKR254" s="221"/>
      <c r="TKS254" s="221"/>
      <c r="TKT254" s="221"/>
      <c r="TKU254" s="221"/>
      <c r="TKV254" s="221"/>
      <c r="TKW254" s="221"/>
      <c r="TKX254" s="221"/>
      <c r="TKY254" s="221"/>
      <c r="TKZ254" s="221"/>
      <c r="TLA254" s="221"/>
      <c r="TLB254" s="221"/>
      <c r="TLC254" s="221"/>
      <c r="TLD254" s="221"/>
      <c r="TLE254" s="221"/>
      <c r="TLF254" s="221"/>
      <c r="TLG254" s="221"/>
      <c r="TLH254" s="221"/>
      <c r="TLI254" s="221"/>
      <c r="TLJ254" s="221"/>
      <c r="TLK254" s="221"/>
      <c r="TLL254" s="221"/>
      <c r="TLM254" s="221"/>
      <c r="TLN254" s="221"/>
      <c r="TLO254" s="221"/>
      <c r="TLP254" s="221"/>
      <c r="TLQ254" s="221"/>
      <c r="TLR254" s="221"/>
      <c r="TLS254" s="221"/>
      <c r="TLT254" s="221"/>
      <c r="TLU254" s="221"/>
      <c r="TLV254" s="221"/>
      <c r="TLW254" s="221"/>
      <c r="TLX254" s="221"/>
      <c r="TLY254" s="221"/>
      <c r="TLZ254" s="221"/>
      <c r="TMA254" s="221"/>
      <c r="TMB254" s="221"/>
      <c r="TMC254" s="221"/>
      <c r="TMD254" s="221"/>
      <c r="TME254" s="221"/>
      <c r="TMF254" s="221"/>
      <c r="TMG254" s="221"/>
      <c r="TMH254" s="221"/>
      <c r="TMI254" s="221"/>
      <c r="TMJ254" s="221"/>
      <c r="TMK254" s="221"/>
      <c r="TML254" s="221"/>
      <c r="TMM254" s="221"/>
      <c r="TMN254" s="221"/>
      <c r="TMO254" s="221"/>
      <c r="TMP254" s="221"/>
      <c r="TMQ254" s="221"/>
      <c r="TMR254" s="221"/>
      <c r="TMS254" s="221"/>
      <c r="TMT254" s="221"/>
      <c r="TMU254" s="221"/>
      <c r="TMV254" s="221"/>
      <c r="TMW254" s="221"/>
      <c r="TMX254" s="221"/>
      <c r="TMY254" s="221"/>
      <c r="TMZ254" s="221"/>
      <c r="TNA254" s="221"/>
      <c r="TNB254" s="221"/>
      <c r="TNC254" s="221"/>
      <c r="TND254" s="221"/>
      <c r="TNE254" s="221"/>
      <c r="TNF254" s="221"/>
      <c r="TNG254" s="221"/>
      <c r="TNH254" s="221"/>
      <c r="TNI254" s="221"/>
      <c r="TNJ254" s="221"/>
      <c r="TNK254" s="221"/>
      <c r="TNL254" s="221"/>
      <c r="TNM254" s="221"/>
      <c r="TNN254" s="221"/>
      <c r="TNO254" s="221"/>
      <c r="TNP254" s="221"/>
      <c r="TNQ254" s="221"/>
      <c r="TNR254" s="221"/>
      <c r="TNS254" s="221"/>
      <c r="TNT254" s="221"/>
      <c r="TNU254" s="221"/>
      <c r="TNV254" s="221"/>
      <c r="TNW254" s="221"/>
      <c r="TNX254" s="221"/>
      <c r="TNY254" s="221"/>
      <c r="TNZ254" s="221"/>
      <c r="TOA254" s="221"/>
      <c r="TOB254" s="221"/>
      <c r="TOC254" s="221"/>
      <c r="TOD254" s="221"/>
      <c r="TOE254" s="221"/>
      <c r="TOF254" s="221"/>
      <c r="TOG254" s="221"/>
      <c r="TOH254" s="221"/>
      <c r="TOI254" s="221"/>
      <c r="TOJ254" s="221"/>
      <c r="TOK254" s="221"/>
      <c r="TOL254" s="221"/>
      <c r="TOM254" s="221"/>
      <c r="TON254" s="221"/>
      <c r="TOO254" s="221"/>
      <c r="TOP254" s="221"/>
      <c r="TOQ254" s="221"/>
      <c r="TOR254" s="221"/>
      <c r="TOS254" s="221"/>
      <c r="TOT254" s="221"/>
      <c r="TOU254" s="221"/>
      <c r="TOV254" s="221"/>
      <c r="TOW254" s="221"/>
      <c r="TOX254" s="221"/>
      <c r="TOY254" s="221"/>
      <c r="TOZ254" s="221"/>
      <c r="TPA254" s="221"/>
      <c r="TPB254" s="221"/>
      <c r="TPC254" s="221"/>
      <c r="TPD254" s="221"/>
      <c r="TPE254" s="221"/>
      <c r="TPF254" s="221"/>
      <c r="TPG254" s="221"/>
      <c r="TPH254" s="221"/>
      <c r="TPI254" s="221"/>
      <c r="TPJ254" s="221"/>
      <c r="TPK254" s="221"/>
      <c r="TPL254" s="221"/>
      <c r="TPM254" s="221"/>
      <c r="TPN254" s="221"/>
      <c r="TPO254" s="221"/>
      <c r="TPP254" s="221"/>
      <c r="TPQ254" s="221"/>
      <c r="TPR254" s="221"/>
      <c r="TPS254" s="221"/>
      <c r="TPT254" s="221"/>
      <c r="TPU254" s="221"/>
      <c r="TPV254" s="221"/>
      <c r="TPW254" s="221"/>
      <c r="TPX254" s="221"/>
      <c r="TPY254" s="221"/>
      <c r="TPZ254" s="221"/>
      <c r="TQA254" s="221"/>
      <c r="TQB254" s="221"/>
      <c r="TQC254" s="221"/>
      <c r="TQD254" s="221"/>
      <c r="TQE254" s="221"/>
      <c r="TQF254" s="221"/>
      <c r="TQG254" s="221"/>
      <c r="TQH254" s="221"/>
      <c r="TQI254" s="221"/>
      <c r="TQJ254" s="221"/>
      <c r="TQK254" s="221"/>
      <c r="TQL254" s="221"/>
      <c r="TQM254" s="221"/>
      <c r="TQN254" s="221"/>
      <c r="TQO254" s="221"/>
      <c r="TQP254" s="221"/>
      <c r="TQQ254" s="221"/>
      <c r="TQR254" s="221"/>
      <c r="TQS254" s="221"/>
      <c r="TQT254" s="221"/>
      <c r="TQU254" s="221"/>
      <c r="TQV254" s="221"/>
      <c r="TQW254" s="221"/>
      <c r="TQX254" s="221"/>
      <c r="TQY254" s="221"/>
      <c r="TQZ254" s="221"/>
      <c r="TRA254" s="221"/>
      <c r="TRB254" s="221"/>
      <c r="TRC254" s="221"/>
      <c r="TRD254" s="221"/>
      <c r="TRE254" s="221"/>
      <c r="TRF254" s="221"/>
      <c r="TRG254" s="221"/>
      <c r="TRH254" s="221"/>
      <c r="TRI254" s="221"/>
      <c r="TRJ254" s="221"/>
      <c r="TRK254" s="221"/>
      <c r="TRL254" s="221"/>
      <c r="TRM254" s="221"/>
      <c r="TRN254" s="221"/>
      <c r="TRO254" s="221"/>
      <c r="TRP254" s="221"/>
      <c r="TRQ254" s="221"/>
      <c r="TRR254" s="221"/>
      <c r="TRS254" s="221"/>
      <c r="TRT254" s="221"/>
      <c r="TRU254" s="221"/>
      <c r="TRV254" s="221"/>
      <c r="TRW254" s="221"/>
      <c r="TRX254" s="221"/>
      <c r="TRY254" s="221"/>
      <c r="TRZ254" s="221"/>
      <c r="TSA254" s="221"/>
      <c r="TSB254" s="221"/>
      <c r="TSC254" s="221"/>
      <c r="TSD254" s="221"/>
      <c r="TSE254" s="221"/>
      <c r="TSF254" s="221"/>
      <c r="TSG254" s="221"/>
      <c r="TSH254" s="221"/>
      <c r="TSI254" s="221"/>
      <c r="TSJ254" s="221"/>
      <c r="TSK254" s="221"/>
      <c r="TSL254" s="221"/>
      <c r="TSM254" s="221"/>
      <c r="TSN254" s="221"/>
      <c r="TSO254" s="221"/>
      <c r="TSP254" s="221"/>
      <c r="TSQ254" s="221"/>
      <c r="TSR254" s="221"/>
      <c r="TSS254" s="221"/>
      <c r="TST254" s="221"/>
      <c r="TSU254" s="221"/>
      <c r="TSV254" s="221"/>
      <c r="TSW254" s="221"/>
      <c r="TSX254" s="221"/>
      <c r="TSY254" s="221"/>
      <c r="TSZ254" s="221"/>
      <c r="TTA254" s="221"/>
      <c r="TTB254" s="221"/>
      <c r="TTC254" s="221"/>
      <c r="TTD254" s="221"/>
      <c r="TTE254" s="221"/>
      <c r="TTF254" s="221"/>
      <c r="TTG254" s="221"/>
      <c r="TTH254" s="221"/>
      <c r="TTI254" s="221"/>
      <c r="TTJ254" s="221"/>
      <c r="TTK254" s="221"/>
      <c r="TTL254" s="221"/>
      <c r="TTM254" s="221"/>
      <c r="TTN254" s="221"/>
      <c r="TTO254" s="221"/>
      <c r="TTP254" s="221"/>
      <c r="TTQ254" s="221"/>
      <c r="TTR254" s="221"/>
      <c r="TTS254" s="221"/>
      <c r="TTT254" s="221"/>
      <c r="TTU254" s="221"/>
      <c r="TTV254" s="221"/>
      <c r="TTW254" s="221"/>
      <c r="TTX254" s="221"/>
      <c r="TTY254" s="221"/>
      <c r="TTZ254" s="221"/>
      <c r="TUA254" s="221"/>
      <c r="TUB254" s="221"/>
      <c r="TUC254" s="221"/>
      <c r="TUD254" s="221"/>
      <c r="TUE254" s="221"/>
      <c r="TUF254" s="221"/>
      <c r="TUG254" s="221"/>
      <c r="TUH254" s="221"/>
      <c r="TUI254" s="221"/>
      <c r="TUJ254" s="221"/>
      <c r="TUK254" s="221"/>
      <c r="TUL254" s="221"/>
      <c r="TUM254" s="221"/>
      <c r="TUN254" s="221"/>
      <c r="TUO254" s="221"/>
      <c r="TUP254" s="221"/>
      <c r="TUQ254" s="221"/>
      <c r="TUR254" s="221"/>
      <c r="TUS254" s="221"/>
      <c r="TUT254" s="221"/>
      <c r="TUU254" s="221"/>
      <c r="TUV254" s="221"/>
      <c r="TUW254" s="221"/>
      <c r="TUX254" s="221"/>
      <c r="TUY254" s="221"/>
      <c r="TUZ254" s="221"/>
      <c r="TVA254" s="221"/>
      <c r="TVB254" s="221"/>
      <c r="TVC254" s="221"/>
      <c r="TVD254" s="221"/>
      <c r="TVE254" s="221"/>
      <c r="TVF254" s="221"/>
      <c r="TVG254" s="221"/>
      <c r="TVH254" s="221"/>
      <c r="TVI254" s="221"/>
      <c r="TVJ254" s="221"/>
      <c r="TVK254" s="221"/>
      <c r="TVL254" s="221"/>
      <c r="TVM254" s="221"/>
      <c r="TVN254" s="221"/>
      <c r="TVO254" s="221"/>
      <c r="TVP254" s="221"/>
      <c r="TVQ254" s="221"/>
      <c r="TVR254" s="221"/>
      <c r="TVS254" s="221"/>
      <c r="TVT254" s="221"/>
      <c r="TVU254" s="221"/>
      <c r="TVV254" s="221"/>
      <c r="TVW254" s="221"/>
      <c r="TVX254" s="221"/>
      <c r="TVY254" s="221"/>
      <c r="TVZ254" s="221"/>
      <c r="TWA254" s="221"/>
      <c r="TWB254" s="221"/>
      <c r="TWC254" s="221"/>
      <c r="TWD254" s="221"/>
      <c r="TWE254" s="221"/>
      <c r="TWF254" s="221"/>
      <c r="TWG254" s="221"/>
      <c r="TWH254" s="221"/>
      <c r="TWI254" s="221"/>
      <c r="TWJ254" s="221"/>
      <c r="TWK254" s="221"/>
      <c r="TWL254" s="221"/>
      <c r="TWM254" s="221"/>
      <c r="TWN254" s="221"/>
      <c r="TWO254" s="221"/>
      <c r="TWP254" s="221"/>
      <c r="TWQ254" s="221"/>
      <c r="TWR254" s="221"/>
      <c r="TWS254" s="221"/>
      <c r="TWT254" s="221"/>
      <c r="TWU254" s="221"/>
      <c r="TWV254" s="221"/>
      <c r="TWW254" s="221"/>
      <c r="TWX254" s="221"/>
      <c r="TWY254" s="221"/>
      <c r="TWZ254" s="221"/>
      <c r="TXA254" s="221"/>
      <c r="TXB254" s="221"/>
      <c r="TXC254" s="221"/>
      <c r="TXD254" s="221"/>
      <c r="TXE254" s="221"/>
      <c r="TXF254" s="221"/>
      <c r="TXG254" s="221"/>
      <c r="TXH254" s="221"/>
      <c r="TXI254" s="221"/>
      <c r="TXJ254" s="221"/>
      <c r="TXK254" s="221"/>
      <c r="TXL254" s="221"/>
      <c r="TXM254" s="221"/>
      <c r="TXN254" s="221"/>
      <c r="TXO254" s="221"/>
      <c r="TXP254" s="221"/>
      <c r="TXQ254" s="221"/>
      <c r="TXR254" s="221"/>
      <c r="TXS254" s="221"/>
      <c r="TXT254" s="221"/>
      <c r="TXU254" s="221"/>
      <c r="TXV254" s="221"/>
      <c r="TXW254" s="221"/>
      <c r="TXX254" s="221"/>
      <c r="TXY254" s="221"/>
      <c r="TXZ254" s="221"/>
      <c r="TYA254" s="221"/>
      <c r="TYB254" s="221"/>
      <c r="TYC254" s="221"/>
      <c r="TYD254" s="221"/>
      <c r="TYE254" s="221"/>
      <c r="TYF254" s="221"/>
      <c r="TYG254" s="221"/>
      <c r="TYH254" s="221"/>
      <c r="TYI254" s="221"/>
      <c r="TYJ254" s="221"/>
      <c r="TYK254" s="221"/>
      <c r="TYL254" s="221"/>
      <c r="TYM254" s="221"/>
      <c r="TYN254" s="221"/>
      <c r="TYO254" s="221"/>
      <c r="TYP254" s="221"/>
      <c r="TYQ254" s="221"/>
      <c r="TYR254" s="221"/>
      <c r="TYS254" s="221"/>
      <c r="TYT254" s="221"/>
      <c r="TYU254" s="221"/>
      <c r="TYV254" s="221"/>
      <c r="TYW254" s="221"/>
      <c r="TYX254" s="221"/>
      <c r="TYY254" s="221"/>
      <c r="TYZ254" s="221"/>
      <c r="TZA254" s="221"/>
      <c r="TZB254" s="221"/>
      <c r="TZC254" s="221"/>
      <c r="TZD254" s="221"/>
      <c r="TZE254" s="221"/>
      <c r="TZF254" s="221"/>
      <c r="TZG254" s="221"/>
      <c r="TZH254" s="221"/>
      <c r="TZI254" s="221"/>
      <c r="TZJ254" s="221"/>
      <c r="TZK254" s="221"/>
      <c r="TZL254" s="221"/>
      <c r="TZM254" s="221"/>
      <c r="TZN254" s="221"/>
      <c r="TZO254" s="221"/>
      <c r="TZP254" s="221"/>
      <c r="TZQ254" s="221"/>
      <c r="TZR254" s="221"/>
      <c r="TZS254" s="221"/>
      <c r="TZT254" s="221"/>
      <c r="TZU254" s="221"/>
      <c r="TZV254" s="221"/>
      <c r="TZW254" s="221"/>
      <c r="TZX254" s="221"/>
      <c r="TZY254" s="221"/>
      <c r="TZZ254" s="221"/>
      <c r="UAA254" s="221"/>
      <c r="UAB254" s="221"/>
      <c r="UAC254" s="221"/>
      <c r="UAD254" s="221"/>
      <c r="UAE254" s="221"/>
      <c r="UAF254" s="221"/>
      <c r="UAG254" s="221"/>
      <c r="UAH254" s="221"/>
      <c r="UAI254" s="221"/>
      <c r="UAJ254" s="221"/>
      <c r="UAK254" s="221"/>
      <c r="UAL254" s="221"/>
      <c r="UAM254" s="221"/>
      <c r="UAN254" s="221"/>
      <c r="UAO254" s="221"/>
      <c r="UAP254" s="221"/>
      <c r="UAQ254" s="221"/>
      <c r="UAR254" s="221"/>
      <c r="UAS254" s="221"/>
      <c r="UAT254" s="221"/>
      <c r="UAU254" s="221"/>
      <c r="UAV254" s="221"/>
      <c r="UAW254" s="221"/>
      <c r="UAX254" s="221"/>
      <c r="UAY254" s="221"/>
      <c r="UAZ254" s="221"/>
      <c r="UBA254" s="221"/>
      <c r="UBB254" s="221"/>
      <c r="UBC254" s="221"/>
      <c r="UBD254" s="221"/>
      <c r="UBE254" s="221"/>
      <c r="UBF254" s="221"/>
      <c r="UBG254" s="221"/>
      <c r="UBH254" s="221"/>
      <c r="UBI254" s="221"/>
      <c r="UBJ254" s="221"/>
      <c r="UBK254" s="221"/>
      <c r="UBL254" s="221"/>
      <c r="UBM254" s="221"/>
      <c r="UBN254" s="221"/>
      <c r="UBO254" s="221"/>
      <c r="UBP254" s="221"/>
      <c r="UBQ254" s="221"/>
      <c r="UBR254" s="221"/>
      <c r="UBS254" s="221"/>
      <c r="UBT254" s="221"/>
      <c r="UBU254" s="221"/>
      <c r="UBV254" s="221"/>
      <c r="UBW254" s="221"/>
      <c r="UBX254" s="221"/>
      <c r="UBY254" s="221"/>
      <c r="UBZ254" s="221"/>
      <c r="UCA254" s="221"/>
      <c r="UCB254" s="221"/>
      <c r="UCC254" s="221"/>
      <c r="UCD254" s="221"/>
      <c r="UCE254" s="221"/>
      <c r="UCF254" s="221"/>
      <c r="UCG254" s="221"/>
      <c r="UCH254" s="221"/>
      <c r="UCI254" s="221"/>
      <c r="UCJ254" s="221"/>
      <c r="UCK254" s="221"/>
      <c r="UCL254" s="221"/>
      <c r="UCM254" s="221"/>
      <c r="UCN254" s="221"/>
      <c r="UCO254" s="221"/>
      <c r="UCP254" s="221"/>
      <c r="UCQ254" s="221"/>
      <c r="UCR254" s="221"/>
      <c r="UCS254" s="221"/>
      <c r="UCT254" s="221"/>
      <c r="UCU254" s="221"/>
      <c r="UCV254" s="221"/>
      <c r="UCW254" s="221"/>
      <c r="UCX254" s="221"/>
      <c r="UCY254" s="221"/>
      <c r="UCZ254" s="221"/>
      <c r="UDA254" s="221"/>
      <c r="UDB254" s="221"/>
      <c r="UDC254" s="221"/>
      <c r="UDD254" s="221"/>
      <c r="UDE254" s="221"/>
      <c r="UDF254" s="221"/>
      <c r="UDG254" s="221"/>
      <c r="UDH254" s="221"/>
      <c r="UDI254" s="221"/>
      <c r="UDJ254" s="221"/>
      <c r="UDK254" s="221"/>
      <c r="UDL254" s="221"/>
      <c r="UDM254" s="221"/>
      <c r="UDN254" s="221"/>
      <c r="UDO254" s="221"/>
      <c r="UDP254" s="221"/>
      <c r="UDQ254" s="221"/>
      <c r="UDR254" s="221"/>
      <c r="UDS254" s="221"/>
      <c r="UDT254" s="221"/>
      <c r="UDU254" s="221"/>
      <c r="UDV254" s="221"/>
      <c r="UDW254" s="221"/>
      <c r="UDX254" s="221"/>
      <c r="UDY254" s="221"/>
      <c r="UDZ254" s="221"/>
      <c r="UEA254" s="221"/>
      <c r="UEB254" s="221"/>
      <c r="UEC254" s="221"/>
      <c r="UED254" s="221"/>
      <c r="UEE254" s="221"/>
      <c r="UEF254" s="221"/>
      <c r="UEG254" s="221"/>
      <c r="UEH254" s="221"/>
      <c r="UEI254" s="221"/>
      <c r="UEJ254" s="221"/>
      <c r="UEK254" s="221"/>
      <c r="UEL254" s="221"/>
      <c r="UEM254" s="221"/>
      <c r="UEN254" s="221"/>
      <c r="UEO254" s="221"/>
      <c r="UEP254" s="221"/>
      <c r="UEQ254" s="221"/>
      <c r="UER254" s="221"/>
      <c r="UES254" s="221"/>
      <c r="UET254" s="221"/>
      <c r="UEU254" s="221"/>
      <c r="UEV254" s="221"/>
      <c r="UEW254" s="221"/>
      <c r="UEX254" s="221"/>
      <c r="UEY254" s="221"/>
      <c r="UEZ254" s="221"/>
      <c r="UFA254" s="221"/>
      <c r="UFB254" s="221"/>
      <c r="UFC254" s="221"/>
      <c r="UFD254" s="221"/>
      <c r="UFE254" s="221"/>
      <c r="UFF254" s="221"/>
      <c r="UFG254" s="221"/>
      <c r="UFH254" s="221"/>
      <c r="UFI254" s="221"/>
      <c r="UFJ254" s="221"/>
      <c r="UFK254" s="221"/>
      <c r="UFL254" s="221"/>
      <c r="UFM254" s="221"/>
      <c r="UFN254" s="221"/>
      <c r="UFO254" s="221"/>
      <c r="UFP254" s="221"/>
      <c r="UFQ254" s="221"/>
      <c r="UFR254" s="221"/>
      <c r="UFS254" s="221"/>
      <c r="UFT254" s="221"/>
      <c r="UFU254" s="221"/>
      <c r="UFV254" s="221"/>
      <c r="UFW254" s="221"/>
      <c r="UFX254" s="221"/>
      <c r="UFY254" s="221"/>
      <c r="UFZ254" s="221"/>
      <c r="UGA254" s="221"/>
      <c r="UGB254" s="221"/>
      <c r="UGC254" s="221"/>
      <c r="UGD254" s="221"/>
      <c r="UGE254" s="221"/>
      <c r="UGF254" s="221"/>
      <c r="UGG254" s="221"/>
      <c r="UGH254" s="221"/>
      <c r="UGI254" s="221"/>
      <c r="UGJ254" s="221"/>
      <c r="UGK254" s="221"/>
      <c r="UGL254" s="221"/>
      <c r="UGM254" s="221"/>
      <c r="UGN254" s="221"/>
      <c r="UGO254" s="221"/>
      <c r="UGP254" s="221"/>
      <c r="UGQ254" s="221"/>
      <c r="UGR254" s="221"/>
      <c r="UGS254" s="221"/>
      <c r="UGT254" s="221"/>
      <c r="UGU254" s="221"/>
      <c r="UGV254" s="221"/>
      <c r="UGW254" s="221"/>
      <c r="UGX254" s="221"/>
      <c r="UGY254" s="221"/>
      <c r="UGZ254" s="221"/>
      <c r="UHA254" s="221"/>
      <c r="UHB254" s="221"/>
      <c r="UHC254" s="221"/>
      <c r="UHD254" s="221"/>
      <c r="UHE254" s="221"/>
      <c r="UHF254" s="221"/>
      <c r="UHG254" s="221"/>
      <c r="UHH254" s="221"/>
      <c r="UHI254" s="221"/>
      <c r="UHJ254" s="221"/>
      <c r="UHK254" s="221"/>
      <c r="UHL254" s="221"/>
      <c r="UHM254" s="221"/>
      <c r="UHN254" s="221"/>
      <c r="UHO254" s="221"/>
      <c r="UHP254" s="221"/>
      <c r="UHQ254" s="221"/>
      <c r="UHR254" s="221"/>
      <c r="UHS254" s="221"/>
      <c r="UHT254" s="221"/>
      <c r="UHU254" s="221"/>
      <c r="UHV254" s="221"/>
      <c r="UHW254" s="221"/>
      <c r="UHX254" s="221"/>
      <c r="UHY254" s="221"/>
      <c r="UHZ254" s="221"/>
      <c r="UIA254" s="221"/>
      <c r="UIB254" s="221"/>
      <c r="UIC254" s="221"/>
      <c r="UID254" s="221"/>
      <c r="UIE254" s="221"/>
      <c r="UIF254" s="221"/>
      <c r="UIG254" s="221"/>
      <c r="UIH254" s="221"/>
      <c r="UII254" s="221"/>
      <c r="UIJ254" s="221"/>
      <c r="UIK254" s="221"/>
      <c r="UIL254" s="221"/>
      <c r="UIM254" s="221"/>
      <c r="UIN254" s="221"/>
      <c r="UIO254" s="221"/>
      <c r="UIP254" s="221"/>
      <c r="UIQ254" s="221"/>
      <c r="UIR254" s="221"/>
      <c r="UIS254" s="221"/>
      <c r="UIT254" s="221"/>
      <c r="UIU254" s="221"/>
      <c r="UIV254" s="221"/>
      <c r="UIW254" s="221"/>
      <c r="UIX254" s="221"/>
      <c r="UIY254" s="221"/>
      <c r="UIZ254" s="221"/>
      <c r="UJA254" s="221"/>
      <c r="UJB254" s="221"/>
      <c r="UJC254" s="221"/>
      <c r="UJD254" s="221"/>
      <c r="UJE254" s="221"/>
      <c r="UJF254" s="221"/>
      <c r="UJG254" s="221"/>
      <c r="UJH254" s="221"/>
      <c r="UJI254" s="221"/>
      <c r="UJJ254" s="221"/>
      <c r="UJK254" s="221"/>
      <c r="UJL254" s="221"/>
      <c r="UJM254" s="221"/>
      <c r="UJN254" s="221"/>
      <c r="UJO254" s="221"/>
      <c r="UJP254" s="221"/>
      <c r="UJQ254" s="221"/>
      <c r="UJR254" s="221"/>
      <c r="UJS254" s="221"/>
      <c r="UJT254" s="221"/>
      <c r="UJU254" s="221"/>
      <c r="UJV254" s="221"/>
      <c r="UJW254" s="221"/>
      <c r="UJX254" s="221"/>
      <c r="UJY254" s="221"/>
      <c r="UJZ254" s="221"/>
      <c r="UKA254" s="221"/>
      <c r="UKB254" s="221"/>
      <c r="UKC254" s="221"/>
      <c r="UKD254" s="221"/>
      <c r="UKE254" s="221"/>
      <c r="UKF254" s="221"/>
      <c r="UKG254" s="221"/>
      <c r="UKH254" s="221"/>
      <c r="UKI254" s="221"/>
      <c r="UKJ254" s="221"/>
      <c r="UKK254" s="221"/>
      <c r="UKL254" s="221"/>
      <c r="UKM254" s="221"/>
      <c r="UKN254" s="221"/>
      <c r="UKO254" s="221"/>
      <c r="UKP254" s="221"/>
      <c r="UKQ254" s="221"/>
      <c r="UKR254" s="221"/>
      <c r="UKS254" s="221"/>
      <c r="UKT254" s="221"/>
      <c r="UKU254" s="221"/>
      <c r="UKV254" s="221"/>
      <c r="UKW254" s="221"/>
      <c r="UKX254" s="221"/>
      <c r="UKY254" s="221"/>
      <c r="UKZ254" s="221"/>
      <c r="ULA254" s="221"/>
      <c r="ULB254" s="221"/>
      <c r="ULC254" s="221"/>
      <c r="ULD254" s="221"/>
      <c r="ULE254" s="221"/>
      <c r="ULF254" s="221"/>
      <c r="ULG254" s="221"/>
      <c r="ULH254" s="221"/>
      <c r="ULI254" s="221"/>
      <c r="ULJ254" s="221"/>
      <c r="ULK254" s="221"/>
      <c r="ULL254" s="221"/>
      <c r="ULM254" s="221"/>
      <c r="ULN254" s="221"/>
      <c r="ULO254" s="221"/>
      <c r="ULP254" s="221"/>
      <c r="ULQ254" s="221"/>
      <c r="ULR254" s="221"/>
      <c r="ULS254" s="221"/>
      <c r="ULT254" s="221"/>
      <c r="ULU254" s="221"/>
      <c r="ULV254" s="221"/>
      <c r="ULW254" s="221"/>
      <c r="ULX254" s="221"/>
      <c r="ULY254" s="221"/>
      <c r="ULZ254" s="221"/>
      <c r="UMA254" s="221"/>
      <c r="UMB254" s="221"/>
      <c r="UMC254" s="221"/>
      <c r="UMD254" s="221"/>
      <c r="UME254" s="221"/>
      <c r="UMF254" s="221"/>
      <c r="UMG254" s="221"/>
      <c r="UMH254" s="221"/>
      <c r="UMI254" s="221"/>
      <c r="UMJ254" s="221"/>
      <c r="UMK254" s="221"/>
      <c r="UML254" s="221"/>
      <c r="UMM254" s="221"/>
      <c r="UMN254" s="221"/>
      <c r="UMO254" s="221"/>
      <c r="UMP254" s="221"/>
      <c r="UMQ254" s="221"/>
      <c r="UMR254" s="221"/>
      <c r="UMS254" s="221"/>
      <c r="UMT254" s="221"/>
      <c r="UMU254" s="221"/>
      <c r="UMV254" s="221"/>
      <c r="UMW254" s="221"/>
      <c r="UMX254" s="221"/>
      <c r="UMY254" s="221"/>
      <c r="UMZ254" s="221"/>
      <c r="UNA254" s="221"/>
      <c r="UNB254" s="221"/>
      <c r="UNC254" s="221"/>
      <c r="UND254" s="221"/>
      <c r="UNE254" s="221"/>
      <c r="UNF254" s="221"/>
      <c r="UNG254" s="221"/>
      <c r="UNH254" s="221"/>
      <c r="UNI254" s="221"/>
      <c r="UNJ254" s="221"/>
      <c r="UNK254" s="221"/>
      <c r="UNL254" s="221"/>
      <c r="UNM254" s="221"/>
      <c r="UNN254" s="221"/>
      <c r="UNO254" s="221"/>
      <c r="UNP254" s="221"/>
      <c r="UNQ254" s="221"/>
      <c r="UNR254" s="221"/>
      <c r="UNS254" s="221"/>
      <c r="UNT254" s="221"/>
      <c r="UNU254" s="221"/>
      <c r="UNV254" s="221"/>
      <c r="UNW254" s="221"/>
      <c r="UNX254" s="221"/>
      <c r="UNY254" s="221"/>
      <c r="UNZ254" s="221"/>
      <c r="UOA254" s="221"/>
      <c r="UOB254" s="221"/>
      <c r="UOC254" s="221"/>
      <c r="UOD254" s="221"/>
      <c r="UOE254" s="221"/>
      <c r="UOF254" s="221"/>
      <c r="UOG254" s="221"/>
      <c r="UOH254" s="221"/>
      <c r="UOI254" s="221"/>
      <c r="UOJ254" s="221"/>
      <c r="UOK254" s="221"/>
      <c r="UOL254" s="221"/>
      <c r="UOM254" s="221"/>
      <c r="UON254" s="221"/>
      <c r="UOO254" s="221"/>
      <c r="UOP254" s="221"/>
      <c r="UOQ254" s="221"/>
      <c r="UOR254" s="221"/>
      <c r="UOS254" s="221"/>
      <c r="UOT254" s="221"/>
      <c r="UOU254" s="221"/>
      <c r="UOV254" s="221"/>
      <c r="UOW254" s="221"/>
      <c r="UOX254" s="221"/>
      <c r="UOY254" s="221"/>
      <c r="UOZ254" s="221"/>
      <c r="UPA254" s="221"/>
      <c r="UPB254" s="221"/>
      <c r="UPC254" s="221"/>
      <c r="UPD254" s="221"/>
      <c r="UPE254" s="221"/>
      <c r="UPF254" s="221"/>
      <c r="UPG254" s="221"/>
      <c r="UPH254" s="221"/>
      <c r="UPI254" s="221"/>
      <c r="UPJ254" s="221"/>
      <c r="UPK254" s="221"/>
      <c r="UPL254" s="221"/>
      <c r="UPM254" s="221"/>
      <c r="UPN254" s="221"/>
      <c r="UPO254" s="221"/>
      <c r="UPP254" s="221"/>
      <c r="UPQ254" s="221"/>
      <c r="UPR254" s="221"/>
      <c r="UPS254" s="221"/>
      <c r="UPT254" s="221"/>
      <c r="UPU254" s="221"/>
      <c r="UPV254" s="221"/>
      <c r="UPW254" s="221"/>
      <c r="UPX254" s="221"/>
      <c r="UPY254" s="221"/>
      <c r="UPZ254" s="221"/>
      <c r="UQA254" s="221"/>
      <c r="UQB254" s="221"/>
      <c r="UQC254" s="221"/>
      <c r="UQD254" s="221"/>
      <c r="UQE254" s="221"/>
      <c r="UQF254" s="221"/>
      <c r="UQG254" s="221"/>
      <c r="UQH254" s="221"/>
      <c r="UQI254" s="221"/>
      <c r="UQJ254" s="221"/>
      <c r="UQK254" s="221"/>
      <c r="UQL254" s="221"/>
      <c r="UQM254" s="221"/>
      <c r="UQN254" s="221"/>
      <c r="UQO254" s="221"/>
      <c r="UQP254" s="221"/>
      <c r="UQQ254" s="221"/>
      <c r="UQR254" s="221"/>
      <c r="UQS254" s="221"/>
      <c r="UQT254" s="221"/>
      <c r="UQU254" s="221"/>
      <c r="UQV254" s="221"/>
      <c r="UQW254" s="221"/>
      <c r="UQX254" s="221"/>
      <c r="UQY254" s="221"/>
      <c r="UQZ254" s="221"/>
      <c r="URA254" s="221"/>
      <c r="URB254" s="221"/>
      <c r="URC254" s="221"/>
      <c r="URD254" s="221"/>
      <c r="URE254" s="221"/>
      <c r="URF254" s="221"/>
      <c r="URG254" s="221"/>
      <c r="URH254" s="221"/>
      <c r="URI254" s="221"/>
      <c r="URJ254" s="221"/>
      <c r="URK254" s="221"/>
      <c r="URL254" s="221"/>
      <c r="URM254" s="221"/>
      <c r="URN254" s="221"/>
      <c r="URO254" s="221"/>
      <c r="URP254" s="221"/>
      <c r="URQ254" s="221"/>
      <c r="URR254" s="221"/>
      <c r="URS254" s="221"/>
      <c r="URT254" s="221"/>
      <c r="URU254" s="221"/>
      <c r="URV254" s="221"/>
      <c r="URW254" s="221"/>
      <c r="URX254" s="221"/>
      <c r="URY254" s="221"/>
      <c r="URZ254" s="221"/>
      <c r="USA254" s="221"/>
      <c r="USB254" s="221"/>
      <c r="USC254" s="221"/>
      <c r="USD254" s="221"/>
      <c r="USE254" s="221"/>
      <c r="USF254" s="221"/>
      <c r="USG254" s="221"/>
      <c r="USH254" s="221"/>
      <c r="USI254" s="221"/>
      <c r="USJ254" s="221"/>
      <c r="USK254" s="221"/>
      <c r="USL254" s="221"/>
      <c r="USM254" s="221"/>
      <c r="USN254" s="221"/>
      <c r="USO254" s="221"/>
      <c r="USP254" s="221"/>
      <c r="USQ254" s="221"/>
      <c r="USR254" s="221"/>
      <c r="USS254" s="221"/>
      <c r="UST254" s="221"/>
      <c r="USU254" s="221"/>
      <c r="USV254" s="221"/>
      <c r="USW254" s="221"/>
      <c r="USX254" s="221"/>
      <c r="USY254" s="221"/>
      <c r="USZ254" s="221"/>
      <c r="UTA254" s="221"/>
      <c r="UTB254" s="221"/>
      <c r="UTC254" s="221"/>
      <c r="UTD254" s="221"/>
      <c r="UTE254" s="221"/>
      <c r="UTF254" s="221"/>
      <c r="UTG254" s="221"/>
      <c r="UTH254" s="221"/>
      <c r="UTI254" s="221"/>
      <c r="UTJ254" s="221"/>
      <c r="UTK254" s="221"/>
      <c r="UTL254" s="221"/>
      <c r="UTM254" s="221"/>
      <c r="UTN254" s="221"/>
      <c r="UTO254" s="221"/>
      <c r="UTP254" s="221"/>
      <c r="UTQ254" s="221"/>
      <c r="UTR254" s="221"/>
      <c r="UTS254" s="221"/>
      <c r="UTT254" s="221"/>
      <c r="UTU254" s="221"/>
      <c r="UTV254" s="221"/>
      <c r="UTW254" s="221"/>
      <c r="UTX254" s="221"/>
      <c r="UTY254" s="221"/>
      <c r="UTZ254" s="221"/>
      <c r="UUA254" s="221"/>
      <c r="UUB254" s="221"/>
      <c r="UUC254" s="221"/>
      <c r="UUD254" s="221"/>
      <c r="UUE254" s="221"/>
      <c r="UUF254" s="221"/>
      <c r="UUG254" s="221"/>
      <c r="UUH254" s="221"/>
      <c r="UUI254" s="221"/>
      <c r="UUJ254" s="221"/>
      <c r="UUK254" s="221"/>
      <c r="UUL254" s="221"/>
      <c r="UUM254" s="221"/>
      <c r="UUN254" s="221"/>
      <c r="UUO254" s="221"/>
      <c r="UUP254" s="221"/>
      <c r="UUQ254" s="221"/>
      <c r="UUR254" s="221"/>
      <c r="UUS254" s="221"/>
      <c r="UUT254" s="221"/>
      <c r="UUU254" s="221"/>
      <c r="UUV254" s="221"/>
      <c r="UUW254" s="221"/>
      <c r="UUX254" s="221"/>
      <c r="UUY254" s="221"/>
      <c r="UUZ254" s="221"/>
      <c r="UVA254" s="221"/>
      <c r="UVB254" s="221"/>
      <c r="UVC254" s="221"/>
      <c r="UVD254" s="221"/>
      <c r="UVE254" s="221"/>
      <c r="UVF254" s="221"/>
      <c r="UVG254" s="221"/>
      <c r="UVH254" s="221"/>
      <c r="UVI254" s="221"/>
      <c r="UVJ254" s="221"/>
      <c r="UVK254" s="221"/>
      <c r="UVL254" s="221"/>
      <c r="UVM254" s="221"/>
      <c r="UVN254" s="221"/>
      <c r="UVO254" s="221"/>
      <c r="UVP254" s="221"/>
      <c r="UVQ254" s="221"/>
      <c r="UVR254" s="221"/>
      <c r="UVS254" s="221"/>
      <c r="UVT254" s="221"/>
      <c r="UVU254" s="221"/>
      <c r="UVV254" s="221"/>
      <c r="UVW254" s="221"/>
      <c r="UVX254" s="221"/>
      <c r="UVY254" s="221"/>
      <c r="UVZ254" s="221"/>
      <c r="UWA254" s="221"/>
      <c r="UWB254" s="221"/>
      <c r="UWC254" s="221"/>
      <c r="UWD254" s="221"/>
      <c r="UWE254" s="221"/>
      <c r="UWF254" s="221"/>
      <c r="UWG254" s="221"/>
      <c r="UWH254" s="221"/>
      <c r="UWI254" s="221"/>
      <c r="UWJ254" s="221"/>
      <c r="UWK254" s="221"/>
      <c r="UWL254" s="221"/>
      <c r="UWM254" s="221"/>
      <c r="UWN254" s="221"/>
      <c r="UWO254" s="221"/>
      <c r="UWP254" s="221"/>
      <c r="UWQ254" s="221"/>
      <c r="UWR254" s="221"/>
      <c r="UWS254" s="221"/>
      <c r="UWT254" s="221"/>
      <c r="UWU254" s="221"/>
      <c r="UWV254" s="221"/>
      <c r="UWW254" s="221"/>
      <c r="UWX254" s="221"/>
      <c r="UWY254" s="221"/>
      <c r="UWZ254" s="221"/>
      <c r="UXA254" s="221"/>
      <c r="UXB254" s="221"/>
      <c r="UXC254" s="221"/>
      <c r="UXD254" s="221"/>
      <c r="UXE254" s="221"/>
      <c r="UXF254" s="221"/>
      <c r="UXG254" s="221"/>
      <c r="UXH254" s="221"/>
      <c r="UXI254" s="221"/>
      <c r="UXJ254" s="221"/>
      <c r="UXK254" s="221"/>
      <c r="UXL254" s="221"/>
      <c r="UXM254" s="221"/>
      <c r="UXN254" s="221"/>
      <c r="UXO254" s="221"/>
      <c r="UXP254" s="221"/>
      <c r="UXQ254" s="221"/>
      <c r="UXR254" s="221"/>
      <c r="UXS254" s="221"/>
      <c r="UXT254" s="221"/>
      <c r="UXU254" s="221"/>
      <c r="UXV254" s="221"/>
      <c r="UXW254" s="221"/>
      <c r="UXX254" s="221"/>
      <c r="UXY254" s="221"/>
      <c r="UXZ254" s="221"/>
      <c r="UYA254" s="221"/>
      <c r="UYB254" s="221"/>
      <c r="UYC254" s="221"/>
      <c r="UYD254" s="221"/>
      <c r="UYE254" s="221"/>
      <c r="UYF254" s="221"/>
      <c r="UYG254" s="221"/>
      <c r="UYH254" s="221"/>
      <c r="UYI254" s="221"/>
      <c r="UYJ254" s="221"/>
      <c r="UYK254" s="221"/>
      <c r="UYL254" s="221"/>
      <c r="UYM254" s="221"/>
      <c r="UYN254" s="221"/>
      <c r="UYO254" s="221"/>
      <c r="UYP254" s="221"/>
      <c r="UYQ254" s="221"/>
      <c r="UYR254" s="221"/>
      <c r="UYS254" s="221"/>
      <c r="UYT254" s="221"/>
      <c r="UYU254" s="221"/>
      <c r="UYV254" s="221"/>
      <c r="UYW254" s="221"/>
      <c r="UYX254" s="221"/>
      <c r="UYY254" s="221"/>
      <c r="UYZ254" s="221"/>
      <c r="UZA254" s="221"/>
      <c r="UZB254" s="221"/>
      <c r="UZC254" s="221"/>
      <c r="UZD254" s="221"/>
      <c r="UZE254" s="221"/>
      <c r="UZF254" s="221"/>
      <c r="UZG254" s="221"/>
      <c r="UZH254" s="221"/>
      <c r="UZI254" s="221"/>
      <c r="UZJ254" s="221"/>
      <c r="UZK254" s="221"/>
      <c r="UZL254" s="221"/>
      <c r="UZM254" s="221"/>
      <c r="UZN254" s="221"/>
      <c r="UZO254" s="221"/>
      <c r="UZP254" s="221"/>
      <c r="UZQ254" s="221"/>
      <c r="UZR254" s="221"/>
      <c r="UZS254" s="221"/>
      <c r="UZT254" s="221"/>
      <c r="UZU254" s="221"/>
      <c r="UZV254" s="221"/>
      <c r="UZW254" s="221"/>
      <c r="UZX254" s="221"/>
      <c r="UZY254" s="221"/>
      <c r="UZZ254" s="221"/>
      <c r="VAA254" s="221"/>
      <c r="VAB254" s="221"/>
      <c r="VAC254" s="221"/>
      <c r="VAD254" s="221"/>
      <c r="VAE254" s="221"/>
      <c r="VAF254" s="221"/>
      <c r="VAG254" s="221"/>
      <c r="VAH254" s="221"/>
      <c r="VAI254" s="221"/>
      <c r="VAJ254" s="221"/>
      <c r="VAK254" s="221"/>
      <c r="VAL254" s="221"/>
      <c r="VAM254" s="221"/>
      <c r="VAN254" s="221"/>
      <c r="VAO254" s="221"/>
      <c r="VAP254" s="221"/>
      <c r="VAQ254" s="221"/>
      <c r="VAR254" s="221"/>
      <c r="VAS254" s="221"/>
      <c r="VAT254" s="221"/>
      <c r="VAU254" s="221"/>
      <c r="VAV254" s="221"/>
      <c r="VAW254" s="221"/>
      <c r="VAX254" s="221"/>
      <c r="VAY254" s="221"/>
      <c r="VAZ254" s="221"/>
      <c r="VBA254" s="221"/>
      <c r="VBB254" s="221"/>
      <c r="VBC254" s="221"/>
      <c r="VBD254" s="221"/>
      <c r="VBE254" s="221"/>
      <c r="VBF254" s="221"/>
      <c r="VBG254" s="221"/>
      <c r="VBH254" s="221"/>
      <c r="VBI254" s="221"/>
      <c r="VBJ254" s="221"/>
      <c r="VBK254" s="221"/>
      <c r="VBL254" s="221"/>
      <c r="VBM254" s="221"/>
      <c r="VBN254" s="221"/>
      <c r="VBO254" s="221"/>
      <c r="VBP254" s="221"/>
      <c r="VBQ254" s="221"/>
      <c r="VBR254" s="221"/>
      <c r="VBS254" s="221"/>
      <c r="VBT254" s="221"/>
      <c r="VBU254" s="221"/>
      <c r="VBV254" s="221"/>
      <c r="VBW254" s="221"/>
      <c r="VBX254" s="221"/>
      <c r="VBY254" s="221"/>
      <c r="VBZ254" s="221"/>
      <c r="VCA254" s="221"/>
      <c r="VCB254" s="221"/>
      <c r="VCC254" s="221"/>
      <c r="VCD254" s="221"/>
      <c r="VCE254" s="221"/>
      <c r="VCF254" s="221"/>
      <c r="VCG254" s="221"/>
      <c r="VCH254" s="221"/>
      <c r="VCI254" s="221"/>
      <c r="VCJ254" s="221"/>
      <c r="VCK254" s="221"/>
      <c r="VCL254" s="221"/>
      <c r="VCM254" s="221"/>
      <c r="VCN254" s="221"/>
      <c r="VCO254" s="221"/>
      <c r="VCP254" s="221"/>
      <c r="VCQ254" s="221"/>
      <c r="VCR254" s="221"/>
      <c r="VCS254" s="221"/>
      <c r="VCT254" s="221"/>
      <c r="VCU254" s="221"/>
      <c r="VCV254" s="221"/>
      <c r="VCW254" s="221"/>
      <c r="VCX254" s="221"/>
      <c r="VCY254" s="221"/>
      <c r="VCZ254" s="221"/>
      <c r="VDA254" s="221"/>
      <c r="VDB254" s="221"/>
      <c r="VDC254" s="221"/>
      <c r="VDD254" s="221"/>
      <c r="VDE254" s="221"/>
      <c r="VDF254" s="221"/>
      <c r="VDG254" s="221"/>
      <c r="VDH254" s="221"/>
      <c r="VDI254" s="221"/>
      <c r="VDJ254" s="221"/>
      <c r="VDK254" s="221"/>
      <c r="VDL254" s="221"/>
      <c r="VDM254" s="221"/>
      <c r="VDN254" s="221"/>
      <c r="VDO254" s="221"/>
      <c r="VDP254" s="221"/>
      <c r="VDQ254" s="221"/>
      <c r="VDR254" s="221"/>
      <c r="VDS254" s="221"/>
      <c r="VDT254" s="221"/>
      <c r="VDU254" s="221"/>
      <c r="VDV254" s="221"/>
      <c r="VDW254" s="221"/>
      <c r="VDX254" s="221"/>
      <c r="VDY254" s="221"/>
      <c r="VDZ254" s="221"/>
      <c r="VEA254" s="221"/>
      <c r="VEB254" s="221"/>
      <c r="VEC254" s="221"/>
      <c r="VED254" s="221"/>
      <c r="VEE254" s="221"/>
      <c r="VEF254" s="221"/>
      <c r="VEG254" s="221"/>
      <c r="VEH254" s="221"/>
      <c r="VEI254" s="221"/>
      <c r="VEJ254" s="221"/>
      <c r="VEK254" s="221"/>
      <c r="VEL254" s="221"/>
      <c r="VEM254" s="221"/>
      <c r="VEN254" s="221"/>
      <c r="VEO254" s="221"/>
      <c r="VEP254" s="221"/>
      <c r="VEQ254" s="221"/>
      <c r="VER254" s="221"/>
      <c r="VES254" s="221"/>
      <c r="VET254" s="221"/>
      <c r="VEU254" s="221"/>
      <c r="VEV254" s="221"/>
      <c r="VEW254" s="221"/>
      <c r="VEX254" s="221"/>
      <c r="VEY254" s="221"/>
      <c r="VEZ254" s="221"/>
      <c r="VFA254" s="221"/>
      <c r="VFB254" s="221"/>
      <c r="VFC254" s="221"/>
      <c r="VFD254" s="221"/>
      <c r="VFE254" s="221"/>
      <c r="VFF254" s="221"/>
      <c r="VFG254" s="221"/>
      <c r="VFH254" s="221"/>
      <c r="VFI254" s="221"/>
      <c r="VFJ254" s="221"/>
      <c r="VFK254" s="221"/>
      <c r="VFL254" s="221"/>
      <c r="VFM254" s="221"/>
      <c r="VFN254" s="221"/>
      <c r="VFO254" s="221"/>
      <c r="VFP254" s="221"/>
      <c r="VFQ254" s="221"/>
      <c r="VFR254" s="221"/>
      <c r="VFS254" s="221"/>
      <c r="VFT254" s="221"/>
      <c r="VFU254" s="221"/>
      <c r="VFV254" s="221"/>
      <c r="VFW254" s="221"/>
      <c r="VFX254" s="221"/>
      <c r="VFY254" s="221"/>
      <c r="VFZ254" s="221"/>
      <c r="VGA254" s="221"/>
      <c r="VGB254" s="221"/>
      <c r="VGC254" s="221"/>
      <c r="VGD254" s="221"/>
      <c r="VGE254" s="221"/>
      <c r="VGF254" s="221"/>
      <c r="VGG254" s="221"/>
      <c r="VGH254" s="221"/>
      <c r="VGI254" s="221"/>
      <c r="VGJ254" s="221"/>
      <c r="VGK254" s="221"/>
      <c r="VGL254" s="221"/>
      <c r="VGM254" s="221"/>
      <c r="VGN254" s="221"/>
      <c r="VGO254" s="221"/>
      <c r="VGP254" s="221"/>
      <c r="VGQ254" s="221"/>
      <c r="VGR254" s="221"/>
      <c r="VGS254" s="221"/>
      <c r="VGT254" s="221"/>
      <c r="VGU254" s="221"/>
      <c r="VGV254" s="221"/>
      <c r="VGW254" s="221"/>
      <c r="VGX254" s="221"/>
      <c r="VGY254" s="221"/>
      <c r="VGZ254" s="221"/>
      <c r="VHA254" s="221"/>
      <c r="VHB254" s="221"/>
      <c r="VHC254" s="221"/>
      <c r="VHD254" s="221"/>
      <c r="VHE254" s="221"/>
      <c r="VHF254" s="221"/>
      <c r="VHG254" s="221"/>
      <c r="VHH254" s="221"/>
      <c r="VHI254" s="221"/>
      <c r="VHJ254" s="221"/>
      <c r="VHK254" s="221"/>
      <c r="VHL254" s="221"/>
      <c r="VHM254" s="221"/>
      <c r="VHN254" s="221"/>
      <c r="VHO254" s="221"/>
      <c r="VHP254" s="221"/>
      <c r="VHQ254" s="221"/>
      <c r="VHR254" s="221"/>
      <c r="VHS254" s="221"/>
      <c r="VHT254" s="221"/>
      <c r="VHU254" s="221"/>
      <c r="VHV254" s="221"/>
      <c r="VHW254" s="221"/>
      <c r="VHX254" s="221"/>
      <c r="VHY254" s="221"/>
      <c r="VHZ254" s="221"/>
      <c r="VIA254" s="221"/>
      <c r="VIB254" s="221"/>
      <c r="VIC254" s="221"/>
      <c r="VID254" s="221"/>
      <c r="VIE254" s="221"/>
      <c r="VIF254" s="221"/>
      <c r="VIG254" s="221"/>
      <c r="VIH254" s="221"/>
      <c r="VII254" s="221"/>
      <c r="VIJ254" s="221"/>
      <c r="VIK254" s="221"/>
      <c r="VIL254" s="221"/>
      <c r="VIM254" s="221"/>
      <c r="VIN254" s="221"/>
      <c r="VIO254" s="221"/>
      <c r="VIP254" s="221"/>
      <c r="VIQ254" s="221"/>
      <c r="VIR254" s="221"/>
      <c r="VIS254" s="221"/>
      <c r="VIT254" s="221"/>
      <c r="VIU254" s="221"/>
      <c r="VIV254" s="221"/>
      <c r="VIW254" s="221"/>
      <c r="VIX254" s="221"/>
      <c r="VIY254" s="221"/>
      <c r="VIZ254" s="221"/>
      <c r="VJA254" s="221"/>
      <c r="VJB254" s="221"/>
      <c r="VJC254" s="221"/>
      <c r="VJD254" s="221"/>
      <c r="VJE254" s="221"/>
      <c r="VJF254" s="221"/>
      <c r="VJG254" s="221"/>
      <c r="VJH254" s="221"/>
      <c r="VJI254" s="221"/>
      <c r="VJJ254" s="221"/>
      <c r="VJK254" s="221"/>
      <c r="VJL254" s="221"/>
      <c r="VJM254" s="221"/>
      <c r="VJN254" s="221"/>
      <c r="VJO254" s="221"/>
      <c r="VJP254" s="221"/>
      <c r="VJQ254" s="221"/>
      <c r="VJR254" s="221"/>
      <c r="VJS254" s="221"/>
      <c r="VJT254" s="221"/>
      <c r="VJU254" s="221"/>
      <c r="VJV254" s="221"/>
      <c r="VJW254" s="221"/>
      <c r="VJX254" s="221"/>
      <c r="VJY254" s="221"/>
      <c r="VJZ254" s="221"/>
      <c r="VKA254" s="221"/>
      <c r="VKB254" s="221"/>
      <c r="VKC254" s="221"/>
      <c r="VKD254" s="221"/>
      <c r="VKE254" s="221"/>
      <c r="VKF254" s="221"/>
      <c r="VKG254" s="221"/>
      <c r="VKH254" s="221"/>
      <c r="VKI254" s="221"/>
      <c r="VKJ254" s="221"/>
      <c r="VKK254" s="221"/>
      <c r="VKL254" s="221"/>
      <c r="VKM254" s="221"/>
      <c r="VKN254" s="221"/>
      <c r="VKO254" s="221"/>
      <c r="VKP254" s="221"/>
      <c r="VKQ254" s="221"/>
      <c r="VKR254" s="221"/>
      <c r="VKS254" s="221"/>
      <c r="VKT254" s="221"/>
      <c r="VKU254" s="221"/>
      <c r="VKV254" s="221"/>
      <c r="VKW254" s="221"/>
      <c r="VKX254" s="221"/>
      <c r="VKY254" s="221"/>
      <c r="VKZ254" s="221"/>
      <c r="VLA254" s="221"/>
      <c r="VLB254" s="221"/>
      <c r="VLC254" s="221"/>
      <c r="VLD254" s="221"/>
      <c r="VLE254" s="221"/>
      <c r="VLF254" s="221"/>
      <c r="VLG254" s="221"/>
      <c r="VLH254" s="221"/>
      <c r="VLI254" s="221"/>
      <c r="VLJ254" s="221"/>
      <c r="VLK254" s="221"/>
      <c r="VLL254" s="221"/>
      <c r="VLM254" s="221"/>
      <c r="VLN254" s="221"/>
      <c r="VLO254" s="221"/>
      <c r="VLP254" s="221"/>
      <c r="VLQ254" s="221"/>
      <c r="VLR254" s="221"/>
      <c r="VLS254" s="221"/>
      <c r="VLT254" s="221"/>
      <c r="VLU254" s="221"/>
      <c r="VLV254" s="221"/>
      <c r="VLW254" s="221"/>
      <c r="VLX254" s="221"/>
      <c r="VLY254" s="221"/>
      <c r="VLZ254" s="221"/>
      <c r="VMA254" s="221"/>
      <c r="VMB254" s="221"/>
      <c r="VMC254" s="221"/>
      <c r="VMD254" s="221"/>
      <c r="VME254" s="221"/>
      <c r="VMF254" s="221"/>
      <c r="VMG254" s="221"/>
      <c r="VMH254" s="221"/>
      <c r="VMI254" s="221"/>
      <c r="VMJ254" s="221"/>
      <c r="VMK254" s="221"/>
      <c r="VML254" s="221"/>
      <c r="VMM254" s="221"/>
      <c r="VMN254" s="221"/>
      <c r="VMO254" s="221"/>
      <c r="VMP254" s="221"/>
      <c r="VMQ254" s="221"/>
      <c r="VMR254" s="221"/>
      <c r="VMS254" s="221"/>
      <c r="VMT254" s="221"/>
      <c r="VMU254" s="221"/>
      <c r="VMV254" s="221"/>
      <c r="VMW254" s="221"/>
      <c r="VMX254" s="221"/>
      <c r="VMY254" s="221"/>
      <c r="VMZ254" s="221"/>
      <c r="VNA254" s="221"/>
      <c r="VNB254" s="221"/>
      <c r="VNC254" s="221"/>
      <c r="VND254" s="221"/>
      <c r="VNE254" s="221"/>
      <c r="VNF254" s="221"/>
      <c r="VNG254" s="221"/>
      <c r="VNH254" s="221"/>
      <c r="VNI254" s="221"/>
      <c r="VNJ254" s="221"/>
      <c r="VNK254" s="221"/>
      <c r="VNL254" s="221"/>
      <c r="VNM254" s="221"/>
      <c r="VNN254" s="221"/>
      <c r="VNO254" s="221"/>
      <c r="VNP254" s="221"/>
      <c r="VNQ254" s="221"/>
      <c r="VNR254" s="221"/>
      <c r="VNS254" s="221"/>
      <c r="VNT254" s="221"/>
      <c r="VNU254" s="221"/>
      <c r="VNV254" s="221"/>
      <c r="VNW254" s="221"/>
      <c r="VNX254" s="221"/>
      <c r="VNY254" s="221"/>
      <c r="VNZ254" s="221"/>
      <c r="VOA254" s="221"/>
      <c r="VOB254" s="221"/>
      <c r="VOC254" s="221"/>
      <c r="VOD254" s="221"/>
      <c r="VOE254" s="221"/>
      <c r="VOF254" s="221"/>
      <c r="VOG254" s="221"/>
      <c r="VOH254" s="221"/>
      <c r="VOI254" s="221"/>
      <c r="VOJ254" s="221"/>
      <c r="VOK254" s="221"/>
      <c r="VOL254" s="221"/>
      <c r="VOM254" s="221"/>
      <c r="VON254" s="221"/>
      <c r="VOO254" s="221"/>
      <c r="VOP254" s="221"/>
      <c r="VOQ254" s="221"/>
      <c r="VOR254" s="221"/>
      <c r="VOS254" s="221"/>
      <c r="VOT254" s="221"/>
      <c r="VOU254" s="221"/>
      <c r="VOV254" s="221"/>
      <c r="VOW254" s="221"/>
      <c r="VOX254" s="221"/>
      <c r="VOY254" s="221"/>
      <c r="VOZ254" s="221"/>
      <c r="VPA254" s="221"/>
      <c r="VPB254" s="221"/>
      <c r="VPC254" s="221"/>
      <c r="VPD254" s="221"/>
      <c r="VPE254" s="221"/>
      <c r="VPF254" s="221"/>
      <c r="VPG254" s="221"/>
      <c r="VPH254" s="221"/>
      <c r="VPI254" s="221"/>
      <c r="VPJ254" s="221"/>
      <c r="VPK254" s="221"/>
      <c r="VPL254" s="221"/>
      <c r="VPM254" s="221"/>
      <c r="VPN254" s="221"/>
      <c r="VPO254" s="221"/>
      <c r="VPP254" s="221"/>
      <c r="VPQ254" s="221"/>
      <c r="VPR254" s="221"/>
      <c r="VPS254" s="221"/>
      <c r="VPT254" s="221"/>
      <c r="VPU254" s="221"/>
      <c r="VPV254" s="221"/>
      <c r="VPW254" s="221"/>
      <c r="VPX254" s="221"/>
      <c r="VPY254" s="221"/>
      <c r="VPZ254" s="221"/>
      <c r="VQA254" s="221"/>
      <c r="VQB254" s="221"/>
      <c r="VQC254" s="221"/>
      <c r="VQD254" s="221"/>
      <c r="VQE254" s="221"/>
      <c r="VQF254" s="221"/>
      <c r="VQG254" s="221"/>
      <c r="VQH254" s="221"/>
      <c r="VQI254" s="221"/>
      <c r="VQJ254" s="221"/>
      <c r="VQK254" s="221"/>
      <c r="VQL254" s="221"/>
      <c r="VQM254" s="221"/>
      <c r="VQN254" s="221"/>
      <c r="VQO254" s="221"/>
      <c r="VQP254" s="221"/>
      <c r="VQQ254" s="221"/>
      <c r="VQR254" s="221"/>
      <c r="VQS254" s="221"/>
      <c r="VQT254" s="221"/>
      <c r="VQU254" s="221"/>
      <c r="VQV254" s="221"/>
      <c r="VQW254" s="221"/>
      <c r="VQX254" s="221"/>
      <c r="VQY254" s="221"/>
      <c r="VQZ254" s="221"/>
      <c r="VRA254" s="221"/>
      <c r="VRB254" s="221"/>
      <c r="VRC254" s="221"/>
      <c r="VRD254" s="221"/>
      <c r="VRE254" s="221"/>
      <c r="VRF254" s="221"/>
      <c r="VRG254" s="221"/>
      <c r="VRH254" s="221"/>
      <c r="VRI254" s="221"/>
      <c r="VRJ254" s="221"/>
      <c r="VRK254" s="221"/>
      <c r="VRL254" s="221"/>
      <c r="VRM254" s="221"/>
      <c r="VRN254" s="221"/>
      <c r="VRO254" s="221"/>
      <c r="VRP254" s="221"/>
      <c r="VRQ254" s="221"/>
      <c r="VRR254" s="221"/>
      <c r="VRS254" s="221"/>
      <c r="VRT254" s="221"/>
      <c r="VRU254" s="221"/>
      <c r="VRV254" s="221"/>
      <c r="VRW254" s="221"/>
      <c r="VRX254" s="221"/>
      <c r="VRY254" s="221"/>
      <c r="VRZ254" s="221"/>
      <c r="VSA254" s="221"/>
      <c r="VSB254" s="221"/>
      <c r="VSC254" s="221"/>
      <c r="VSD254" s="221"/>
      <c r="VSE254" s="221"/>
      <c r="VSF254" s="221"/>
      <c r="VSG254" s="221"/>
      <c r="VSH254" s="221"/>
      <c r="VSI254" s="221"/>
      <c r="VSJ254" s="221"/>
      <c r="VSK254" s="221"/>
      <c r="VSL254" s="221"/>
      <c r="VSM254" s="221"/>
      <c r="VSN254" s="221"/>
      <c r="VSO254" s="221"/>
      <c r="VSP254" s="221"/>
      <c r="VSQ254" s="221"/>
      <c r="VSR254" s="221"/>
      <c r="VSS254" s="221"/>
      <c r="VST254" s="221"/>
      <c r="VSU254" s="221"/>
      <c r="VSV254" s="221"/>
      <c r="VSW254" s="221"/>
      <c r="VSX254" s="221"/>
      <c r="VSY254" s="221"/>
      <c r="VSZ254" s="221"/>
      <c r="VTA254" s="221"/>
      <c r="VTB254" s="221"/>
      <c r="VTC254" s="221"/>
      <c r="VTD254" s="221"/>
      <c r="VTE254" s="221"/>
      <c r="VTF254" s="221"/>
      <c r="VTG254" s="221"/>
      <c r="VTH254" s="221"/>
      <c r="VTI254" s="221"/>
      <c r="VTJ254" s="221"/>
      <c r="VTK254" s="221"/>
      <c r="VTL254" s="221"/>
      <c r="VTM254" s="221"/>
      <c r="VTN254" s="221"/>
      <c r="VTO254" s="221"/>
      <c r="VTP254" s="221"/>
      <c r="VTQ254" s="221"/>
      <c r="VTR254" s="221"/>
      <c r="VTS254" s="221"/>
      <c r="VTT254" s="221"/>
      <c r="VTU254" s="221"/>
      <c r="VTV254" s="221"/>
      <c r="VTW254" s="221"/>
      <c r="VTX254" s="221"/>
      <c r="VTY254" s="221"/>
      <c r="VTZ254" s="221"/>
      <c r="VUA254" s="221"/>
      <c r="VUB254" s="221"/>
      <c r="VUC254" s="221"/>
      <c r="VUD254" s="221"/>
      <c r="VUE254" s="221"/>
      <c r="VUF254" s="221"/>
      <c r="VUG254" s="221"/>
      <c r="VUH254" s="221"/>
      <c r="VUI254" s="221"/>
      <c r="VUJ254" s="221"/>
      <c r="VUK254" s="221"/>
      <c r="VUL254" s="221"/>
      <c r="VUM254" s="221"/>
      <c r="VUN254" s="221"/>
      <c r="VUO254" s="221"/>
      <c r="VUP254" s="221"/>
      <c r="VUQ254" s="221"/>
      <c r="VUR254" s="221"/>
      <c r="VUS254" s="221"/>
      <c r="VUT254" s="221"/>
      <c r="VUU254" s="221"/>
      <c r="VUV254" s="221"/>
      <c r="VUW254" s="221"/>
      <c r="VUX254" s="221"/>
      <c r="VUY254" s="221"/>
      <c r="VUZ254" s="221"/>
      <c r="VVA254" s="221"/>
      <c r="VVB254" s="221"/>
      <c r="VVC254" s="221"/>
      <c r="VVD254" s="221"/>
      <c r="VVE254" s="221"/>
      <c r="VVF254" s="221"/>
      <c r="VVG254" s="221"/>
      <c r="VVH254" s="221"/>
      <c r="VVI254" s="221"/>
      <c r="VVJ254" s="221"/>
      <c r="VVK254" s="221"/>
      <c r="VVL254" s="221"/>
      <c r="VVM254" s="221"/>
      <c r="VVN254" s="221"/>
      <c r="VVO254" s="221"/>
      <c r="VVP254" s="221"/>
      <c r="VVQ254" s="221"/>
      <c r="VVR254" s="221"/>
      <c r="VVS254" s="221"/>
      <c r="VVT254" s="221"/>
      <c r="VVU254" s="221"/>
      <c r="VVV254" s="221"/>
      <c r="VVW254" s="221"/>
      <c r="VVX254" s="221"/>
      <c r="VVY254" s="221"/>
      <c r="VVZ254" s="221"/>
      <c r="VWA254" s="221"/>
      <c r="VWB254" s="221"/>
      <c r="VWC254" s="221"/>
      <c r="VWD254" s="221"/>
      <c r="VWE254" s="221"/>
      <c r="VWF254" s="221"/>
      <c r="VWG254" s="221"/>
      <c r="VWH254" s="221"/>
      <c r="VWI254" s="221"/>
      <c r="VWJ254" s="221"/>
      <c r="VWK254" s="221"/>
      <c r="VWL254" s="221"/>
      <c r="VWM254" s="221"/>
      <c r="VWN254" s="221"/>
      <c r="VWO254" s="221"/>
      <c r="VWP254" s="221"/>
      <c r="VWQ254" s="221"/>
      <c r="VWR254" s="221"/>
      <c r="VWS254" s="221"/>
      <c r="VWT254" s="221"/>
      <c r="VWU254" s="221"/>
      <c r="VWV254" s="221"/>
      <c r="VWW254" s="221"/>
      <c r="VWX254" s="221"/>
      <c r="VWY254" s="221"/>
      <c r="VWZ254" s="221"/>
      <c r="VXA254" s="221"/>
      <c r="VXB254" s="221"/>
      <c r="VXC254" s="221"/>
      <c r="VXD254" s="221"/>
      <c r="VXE254" s="221"/>
      <c r="VXF254" s="221"/>
      <c r="VXG254" s="221"/>
      <c r="VXH254" s="221"/>
      <c r="VXI254" s="221"/>
      <c r="VXJ254" s="221"/>
      <c r="VXK254" s="221"/>
      <c r="VXL254" s="221"/>
      <c r="VXM254" s="221"/>
      <c r="VXN254" s="221"/>
      <c r="VXO254" s="221"/>
      <c r="VXP254" s="221"/>
      <c r="VXQ254" s="221"/>
      <c r="VXR254" s="221"/>
      <c r="VXS254" s="221"/>
      <c r="VXT254" s="221"/>
      <c r="VXU254" s="221"/>
      <c r="VXV254" s="221"/>
      <c r="VXW254" s="221"/>
      <c r="VXX254" s="221"/>
      <c r="VXY254" s="221"/>
      <c r="VXZ254" s="221"/>
      <c r="VYA254" s="221"/>
      <c r="VYB254" s="221"/>
      <c r="VYC254" s="221"/>
      <c r="VYD254" s="221"/>
      <c r="VYE254" s="221"/>
      <c r="VYF254" s="221"/>
      <c r="VYG254" s="221"/>
      <c r="VYH254" s="221"/>
      <c r="VYI254" s="221"/>
      <c r="VYJ254" s="221"/>
      <c r="VYK254" s="221"/>
      <c r="VYL254" s="221"/>
      <c r="VYM254" s="221"/>
      <c r="VYN254" s="221"/>
      <c r="VYO254" s="221"/>
      <c r="VYP254" s="221"/>
      <c r="VYQ254" s="221"/>
      <c r="VYR254" s="221"/>
      <c r="VYS254" s="221"/>
      <c r="VYT254" s="221"/>
      <c r="VYU254" s="221"/>
      <c r="VYV254" s="221"/>
      <c r="VYW254" s="221"/>
      <c r="VYX254" s="221"/>
      <c r="VYY254" s="221"/>
      <c r="VYZ254" s="221"/>
      <c r="VZA254" s="221"/>
      <c r="VZB254" s="221"/>
      <c r="VZC254" s="221"/>
      <c r="VZD254" s="221"/>
      <c r="VZE254" s="221"/>
      <c r="VZF254" s="221"/>
      <c r="VZG254" s="221"/>
      <c r="VZH254" s="221"/>
      <c r="VZI254" s="221"/>
      <c r="VZJ254" s="221"/>
      <c r="VZK254" s="221"/>
      <c r="VZL254" s="221"/>
      <c r="VZM254" s="221"/>
      <c r="VZN254" s="221"/>
      <c r="VZO254" s="221"/>
      <c r="VZP254" s="221"/>
      <c r="VZQ254" s="221"/>
      <c r="VZR254" s="221"/>
      <c r="VZS254" s="221"/>
      <c r="VZT254" s="221"/>
      <c r="VZU254" s="221"/>
      <c r="VZV254" s="221"/>
      <c r="VZW254" s="221"/>
      <c r="VZX254" s="221"/>
      <c r="VZY254" s="221"/>
      <c r="VZZ254" s="221"/>
      <c r="WAA254" s="221"/>
      <c r="WAB254" s="221"/>
      <c r="WAC254" s="221"/>
      <c r="WAD254" s="221"/>
      <c r="WAE254" s="221"/>
      <c r="WAF254" s="221"/>
      <c r="WAG254" s="221"/>
      <c r="WAH254" s="221"/>
      <c r="WAI254" s="221"/>
      <c r="WAJ254" s="221"/>
      <c r="WAK254" s="221"/>
      <c r="WAL254" s="221"/>
      <c r="WAM254" s="221"/>
      <c r="WAN254" s="221"/>
      <c r="WAO254" s="221"/>
      <c r="WAP254" s="221"/>
      <c r="WAQ254" s="221"/>
      <c r="WAR254" s="221"/>
      <c r="WAS254" s="221"/>
      <c r="WAT254" s="221"/>
      <c r="WAU254" s="221"/>
      <c r="WAV254" s="221"/>
      <c r="WAW254" s="221"/>
      <c r="WAX254" s="221"/>
      <c r="WAY254" s="221"/>
      <c r="WAZ254" s="221"/>
      <c r="WBA254" s="221"/>
      <c r="WBB254" s="221"/>
      <c r="WBC254" s="221"/>
      <c r="WBD254" s="221"/>
      <c r="WBE254" s="221"/>
      <c r="WBF254" s="221"/>
      <c r="WBG254" s="221"/>
      <c r="WBH254" s="221"/>
      <c r="WBI254" s="221"/>
      <c r="WBJ254" s="221"/>
      <c r="WBK254" s="221"/>
      <c r="WBL254" s="221"/>
      <c r="WBM254" s="221"/>
      <c r="WBN254" s="221"/>
      <c r="WBO254" s="221"/>
      <c r="WBP254" s="221"/>
      <c r="WBQ254" s="221"/>
      <c r="WBR254" s="221"/>
      <c r="WBS254" s="221"/>
      <c r="WBT254" s="221"/>
      <c r="WBU254" s="221"/>
      <c r="WBV254" s="221"/>
      <c r="WBW254" s="221"/>
      <c r="WBX254" s="221"/>
      <c r="WBY254" s="221"/>
      <c r="WBZ254" s="221"/>
      <c r="WCA254" s="221"/>
      <c r="WCB254" s="221"/>
      <c r="WCC254" s="221"/>
      <c r="WCD254" s="221"/>
      <c r="WCE254" s="221"/>
      <c r="WCF254" s="221"/>
      <c r="WCG254" s="221"/>
      <c r="WCH254" s="221"/>
      <c r="WCI254" s="221"/>
      <c r="WCJ254" s="221"/>
      <c r="WCK254" s="221"/>
      <c r="WCL254" s="221"/>
      <c r="WCM254" s="221"/>
      <c r="WCN254" s="221"/>
      <c r="WCO254" s="221"/>
      <c r="WCP254" s="221"/>
      <c r="WCQ254" s="221"/>
      <c r="WCR254" s="221"/>
      <c r="WCS254" s="221"/>
      <c r="WCT254" s="221"/>
      <c r="WCU254" s="221"/>
      <c r="WCV254" s="221"/>
      <c r="WCW254" s="221"/>
      <c r="WCX254" s="221"/>
      <c r="WCY254" s="221"/>
      <c r="WCZ254" s="221"/>
      <c r="WDA254" s="221"/>
      <c r="WDB254" s="221"/>
      <c r="WDC254" s="221"/>
      <c r="WDD254" s="221"/>
      <c r="WDE254" s="221"/>
      <c r="WDF254" s="221"/>
      <c r="WDG254" s="221"/>
      <c r="WDH254" s="221"/>
      <c r="WDI254" s="221"/>
      <c r="WDJ254" s="221"/>
      <c r="WDK254" s="221"/>
      <c r="WDL254" s="221"/>
      <c r="WDM254" s="221"/>
      <c r="WDN254" s="221"/>
      <c r="WDO254" s="221"/>
      <c r="WDP254" s="221"/>
      <c r="WDQ254" s="221"/>
      <c r="WDR254" s="221"/>
      <c r="WDS254" s="221"/>
      <c r="WDT254" s="221"/>
      <c r="WDU254" s="221"/>
      <c r="WDV254" s="221"/>
      <c r="WDW254" s="221"/>
      <c r="WDX254" s="221"/>
      <c r="WDY254" s="221"/>
      <c r="WDZ254" s="221"/>
      <c r="WEA254" s="221"/>
      <c r="WEB254" s="221"/>
      <c r="WEC254" s="221"/>
      <c r="WED254" s="221"/>
      <c r="WEE254" s="221"/>
      <c r="WEF254" s="221"/>
      <c r="WEG254" s="221"/>
      <c r="WEH254" s="221"/>
      <c r="WEI254" s="221"/>
      <c r="WEJ254" s="221"/>
      <c r="WEK254" s="221"/>
      <c r="WEL254" s="221"/>
      <c r="WEM254" s="221"/>
      <c r="WEN254" s="221"/>
      <c r="WEO254" s="221"/>
      <c r="WEP254" s="221"/>
      <c r="WEQ254" s="221"/>
      <c r="WER254" s="221"/>
      <c r="WES254" s="221"/>
      <c r="WET254" s="221"/>
      <c r="WEU254" s="221"/>
      <c r="WEV254" s="221"/>
      <c r="WEW254" s="221"/>
      <c r="WEX254" s="221"/>
      <c r="WEY254" s="221"/>
      <c r="WEZ254" s="221"/>
      <c r="WFA254" s="221"/>
      <c r="WFB254" s="221"/>
      <c r="WFC254" s="221"/>
      <c r="WFD254" s="221"/>
      <c r="WFE254" s="221"/>
      <c r="WFF254" s="221"/>
      <c r="WFG254" s="221"/>
      <c r="WFH254" s="221"/>
      <c r="WFI254" s="221"/>
      <c r="WFJ254" s="221"/>
      <c r="WFK254" s="221"/>
      <c r="WFL254" s="221"/>
      <c r="WFM254" s="221"/>
      <c r="WFN254" s="221"/>
      <c r="WFO254" s="221"/>
      <c r="WFP254" s="221"/>
      <c r="WFQ254" s="221"/>
      <c r="WFR254" s="221"/>
      <c r="WFS254" s="221"/>
      <c r="WFT254" s="221"/>
      <c r="WFU254" s="221"/>
      <c r="WFV254" s="221"/>
      <c r="WFW254" s="221"/>
      <c r="WFX254" s="221"/>
      <c r="WFY254" s="221"/>
      <c r="WFZ254" s="221"/>
      <c r="WGA254" s="221"/>
      <c r="WGB254" s="221"/>
      <c r="WGC254" s="221"/>
      <c r="WGD254" s="221"/>
      <c r="WGE254" s="221"/>
      <c r="WGF254" s="221"/>
      <c r="WGG254" s="221"/>
      <c r="WGH254" s="221"/>
      <c r="WGI254" s="221"/>
      <c r="WGJ254" s="221"/>
      <c r="WGK254" s="221"/>
      <c r="WGL254" s="221"/>
      <c r="WGM254" s="221"/>
      <c r="WGN254" s="221"/>
      <c r="WGO254" s="221"/>
      <c r="WGP254" s="221"/>
      <c r="WGQ254" s="221"/>
      <c r="WGR254" s="221"/>
      <c r="WGS254" s="221"/>
      <c r="WGT254" s="221"/>
      <c r="WGU254" s="221"/>
      <c r="WGV254" s="221"/>
      <c r="WGW254" s="221"/>
      <c r="WGX254" s="221"/>
      <c r="WGY254" s="221"/>
      <c r="WGZ254" s="221"/>
      <c r="WHA254" s="221"/>
      <c r="WHB254" s="221"/>
      <c r="WHC254" s="221"/>
      <c r="WHD254" s="221"/>
      <c r="WHE254" s="221"/>
      <c r="WHF254" s="221"/>
      <c r="WHG254" s="221"/>
      <c r="WHH254" s="221"/>
      <c r="WHI254" s="221"/>
      <c r="WHJ254" s="221"/>
      <c r="WHK254" s="221"/>
      <c r="WHL254" s="221"/>
      <c r="WHM254" s="221"/>
      <c r="WHN254" s="221"/>
      <c r="WHO254" s="221"/>
      <c r="WHP254" s="221"/>
      <c r="WHQ254" s="221"/>
      <c r="WHR254" s="221"/>
      <c r="WHS254" s="221"/>
      <c r="WHT254" s="221"/>
      <c r="WHU254" s="221"/>
      <c r="WHV254" s="221"/>
      <c r="WHW254" s="221"/>
      <c r="WHX254" s="221"/>
      <c r="WHY254" s="221"/>
      <c r="WHZ254" s="221"/>
      <c r="WIA254" s="221"/>
      <c r="WIB254" s="221"/>
      <c r="WIC254" s="221"/>
      <c r="WID254" s="221"/>
      <c r="WIE254" s="221"/>
      <c r="WIF254" s="221"/>
      <c r="WIG254" s="221"/>
      <c r="WIH254" s="221"/>
      <c r="WII254" s="221"/>
      <c r="WIJ254" s="221"/>
      <c r="WIK254" s="221"/>
      <c r="WIL254" s="221"/>
      <c r="WIM254" s="221"/>
      <c r="WIN254" s="221"/>
      <c r="WIO254" s="221"/>
      <c r="WIP254" s="221"/>
      <c r="WIQ254" s="221"/>
      <c r="WIR254" s="221"/>
      <c r="WIS254" s="221"/>
      <c r="WIT254" s="221"/>
      <c r="WIU254" s="221"/>
      <c r="WIV254" s="221"/>
      <c r="WIW254" s="221"/>
      <c r="WIX254" s="221"/>
      <c r="WIY254" s="221"/>
      <c r="WIZ254" s="221"/>
      <c r="WJA254" s="221"/>
      <c r="WJB254" s="221"/>
      <c r="WJC254" s="221"/>
      <c r="WJD254" s="221"/>
      <c r="WJE254" s="221"/>
      <c r="WJF254" s="221"/>
      <c r="WJG254" s="221"/>
      <c r="WJH254" s="221"/>
      <c r="WJI254" s="221"/>
      <c r="WJJ254" s="221"/>
      <c r="WJK254" s="221"/>
      <c r="WJL254" s="221"/>
      <c r="WJM254" s="221"/>
      <c r="WJN254" s="221"/>
      <c r="WJO254" s="221"/>
      <c r="WJP254" s="221"/>
      <c r="WJQ254" s="221"/>
      <c r="WJR254" s="221"/>
      <c r="WJS254" s="221"/>
      <c r="WJT254" s="221"/>
      <c r="WJU254" s="221"/>
      <c r="WJV254" s="221"/>
      <c r="WJW254" s="221"/>
      <c r="WJX254" s="221"/>
      <c r="WJY254" s="221"/>
      <c r="WJZ254" s="221"/>
      <c r="WKA254" s="221"/>
      <c r="WKB254" s="221"/>
      <c r="WKC254" s="221"/>
      <c r="WKD254" s="221"/>
      <c r="WKE254" s="221"/>
      <c r="WKF254" s="221"/>
      <c r="WKG254" s="221"/>
      <c r="WKH254" s="221"/>
      <c r="WKI254" s="221"/>
      <c r="WKJ254" s="221"/>
      <c r="WKK254" s="221"/>
      <c r="WKL254" s="221"/>
      <c r="WKM254" s="221"/>
      <c r="WKN254" s="221"/>
      <c r="WKO254" s="221"/>
      <c r="WKP254" s="221"/>
      <c r="WKQ254" s="221"/>
      <c r="WKR254" s="221"/>
      <c r="WKS254" s="221"/>
      <c r="WKT254" s="221"/>
      <c r="WKU254" s="221"/>
      <c r="WKV254" s="221"/>
      <c r="WKW254" s="221"/>
      <c r="WKX254" s="221"/>
      <c r="WKY254" s="221"/>
      <c r="WKZ254" s="221"/>
      <c r="WLA254" s="221"/>
      <c r="WLB254" s="221"/>
      <c r="WLC254" s="221"/>
      <c r="WLD254" s="221"/>
      <c r="WLE254" s="221"/>
      <c r="WLF254" s="221"/>
      <c r="WLG254" s="221"/>
      <c r="WLH254" s="221"/>
      <c r="WLI254" s="221"/>
      <c r="WLJ254" s="221"/>
      <c r="WLK254" s="221"/>
      <c r="WLL254" s="221"/>
      <c r="WLM254" s="221"/>
      <c r="WLN254" s="221"/>
      <c r="WLO254" s="221"/>
      <c r="WLP254" s="221"/>
      <c r="WLQ254" s="221"/>
      <c r="WLR254" s="221"/>
      <c r="WLS254" s="221"/>
      <c r="WLT254" s="221"/>
      <c r="WLU254" s="221"/>
      <c r="WLV254" s="221"/>
      <c r="WLW254" s="221"/>
      <c r="WLX254" s="221"/>
      <c r="WLY254" s="221"/>
      <c r="WLZ254" s="221"/>
      <c r="WMA254" s="221"/>
      <c r="WMB254" s="221"/>
      <c r="WMC254" s="221"/>
      <c r="WMD254" s="221"/>
      <c r="WME254" s="221"/>
      <c r="WMF254" s="221"/>
      <c r="WMG254" s="221"/>
      <c r="WMH254" s="221"/>
      <c r="WMI254" s="221"/>
      <c r="WMJ254" s="221"/>
      <c r="WMK254" s="221"/>
      <c r="WML254" s="221"/>
      <c r="WMM254" s="221"/>
      <c r="WMN254" s="221"/>
      <c r="WMO254" s="221"/>
      <c r="WMP254" s="221"/>
      <c r="WMQ254" s="221"/>
      <c r="WMR254" s="221"/>
      <c r="WMS254" s="221"/>
      <c r="WMT254" s="221"/>
      <c r="WMU254" s="221"/>
      <c r="WMV254" s="221"/>
      <c r="WMW254" s="221"/>
      <c r="WMX254" s="221"/>
      <c r="WMY254" s="221"/>
      <c r="WMZ254" s="221"/>
      <c r="WNA254" s="221"/>
      <c r="WNB254" s="221"/>
      <c r="WNC254" s="221"/>
      <c r="WND254" s="221"/>
      <c r="WNE254" s="221"/>
      <c r="WNF254" s="221"/>
      <c r="WNG254" s="221"/>
      <c r="WNH254" s="221"/>
      <c r="WNI254" s="221"/>
      <c r="WNJ254" s="221"/>
      <c r="WNK254" s="221"/>
      <c r="WNL254" s="221"/>
      <c r="WNM254" s="221"/>
      <c r="WNN254" s="221"/>
      <c r="WNO254" s="221"/>
      <c r="WNP254" s="221"/>
      <c r="WNQ254" s="221"/>
      <c r="WNR254" s="221"/>
      <c r="WNS254" s="221"/>
      <c r="WNT254" s="221"/>
      <c r="WNU254" s="221"/>
      <c r="WNV254" s="221"/>
      <c r="WNW254" s="221"/>
      <c r="WNX254" s="221"/>
      <c r="WNY254" s="221"/>
      <c r="WNZ254" s="221"/>
      <c r="WOA254" s="221"/>
      <c r="WOB254" s="221"/>
      <c r="WOC254" s="221"/>
      <c r="WOD254" s="221"/>
      <c r="WOE254" s="221"/>
      <c r="WOF254" s="221"/>
      <c r="WOG254" s="221"/>
      <c r="WOH254" s="221"/>
      <c r="WOI254" s="221"/>
      <c r="WOJ254" s="221"/>
      <c r="WOK254" s="221"/>
      <c r="WOL254" s="221"/>
      <c r="WOM254" s="221"/>
      <c r="WON254" s="221"/>
      <c r="WOO254" s="221"/>
      <c r="WOP254" s="221"/>
      <c r="WOQ254" s="221"/>
      <c r="WOR254" s="221"/>
      <c r="WOS254" s="221"/>
      <c r="WOT254" s="221"/>
      <c r="WOU254" s="221"/>
      <c r="WOV254" s="221"/>
      <c r="WOW254" s="221"/>
      <c r="WOX254" s="221"/>
      <c r="WOY254" s="221"/>
      <c r="WOZ254" s="221"/>
      <c r="WPA254" s="221"/>
      <c r="WPB254" s="221"/>
      <c r="WPC254" s="221"/>
      <c r="WPD254" s="221"/>
      <c r="WPE254" s="221"/>
      <c r="WPF254" s="221"/>
      <c r="WPG254" s="221"/>
      <c r="WPH254" s="221"/>
      <c r="WPI254" s="221"/>
      <c r="WPJ254" s="221"/>
      <c r="WPK254" s="221"/>
      <c r="WPL254" s="221"/>
      <c r="WPM254" s="221"/>
      <c r="WPN254" s="221"/>
      <c r="WPO254" s="221"/>
      <c r="WPP254" s="221"/>
      <c r="WPQ254" s="221"/>
      <c r="WPR254" s="221"/>
      <c r="WPS254" s="221"/>
      <c r="WPT254" s="221"/>
      <c r="WPU254" s="221"/>
      <c r="WPV254" s="221"/>
      <c r="WPW254" s="221"/>
      <c r="WPX254" s="221"/>
      <c r="WPY254" s="221"/>
      <c r="WPZ254" s="221"/>
      <c r="WQA254" s="221"/>
      <c r="WQB254" s="221"/>
      <c r="WQC254" s="221"/>
      <c r="WQD254" s="221"/>
      <c r="WQE254" s="221"/>
      <c r="WQF254" s="221"/>
      <c r="WQG254" s="221"/>
      <c r="WQH254" s="221"/>
      <c r="WQI254" s="221"/>
      <c r="WQJ254" s="221"/>
      <c r="WQK254" s="221"/>
      <c r="WQL254" s="221"/>
      <c r="WQM254" s="221"/>
      <c r="WQN254" s="221"/>
      <c r="WQO254" s="221"/>
      <c r="WQP254" s="221"/>
      <c r="WQQ254" s="221"/>
      <c r="WQR254" s="221"/>
      <c r="WQS254" s="221"/>
      <c r="WQT254" s="221"/>
      <c r="WQU254" s="221"/>
      <c r="WQV254" s="221"/>
      <c r="WQW254" s="221"/>
      <c r="WQX254" s="221"/>
      <c r="WQY254" s="221"/>
      <c r="WQZ254" s="221"/>
      <c r="WRA254" s="221"/>
      <c r="WRB254" s="221"/>
      <c r="WRC254" s="221"/>
      <c r="WRD254" s="221"/>
      <c r="WRE254" s="221"/>
      <c r="WRF254" s="221"/>
      <c r="WRG254" s="221"/>
      <c r="WRH254" s="221"/>
      <c r="WRI254" s="221"/>
      <c r="WRJ254" s="221"/>
      <c r="WRK254" s="221"/>
      <c r="WRL254" s="221"/>
      <c r="WRM254" s="221"/>
      <c r="WRN254" s="221"/>
      <c r="WRO254" s="221"/>
      <c r="WRP254" s="221"/>
      <c r="WRQ254" s="221"/>
      <c r="WRR254" s="221"/>
      <c r="WRS254" s="221"/>
      <c r="WRT254" s="221"/>
      <c r="WRU254" s="221"/>
      <c r="WRV254" s="221"/>
      <c r="WRW254" s="221"/>
      <c r="WRX254" s="221"/>
      <c r="WRY254" s="221"/>
      <c r="WRZ254" s="221"/>
      <c r="WSA254" s="221"/>
      <c r="WSB254" s="221"/>
      <c r="WSC254" s="221"/>
      <c r="WSD254" s="221"/>
      <c r="WSE254" s="221"/>
      <c r="WSF254" s="221"/>
      <c r="WSG254" s="221"/>
      <c r="WSH254" s="221"/>
      <c r="WSI254" s="221"/>
      <c r="WSJ254" s="221"/>
      <c r="WSK254" s="221"/>
      <c r="WSL254" s="221"/>
      <c r="WSM254" s="221"/>
      <c r="WSN254" s="221"/>
      <c r="WSO254" s="221"/>
      <c r="WSP254" s="221"/>
      <c r="WSQ254" s="221"/>
      <c r="WSR254" s="221"/>
      <c r="WSS254" s="221"/>
      <c r="WST254" s="221"/>
      <c r="WSU254" s="221"/>
      <c r="WSV254" s="221"/>
      <c r="WSW254" s="221"/>
      <c r="WSX254" s="221"/>
      <c r="WSY254" s="221"/>
      <c r="WSZ254" s="221"/>
      <c r="WTA254" s="221"/>
      <c r="WTB254" s="221"/>
      <c r="WTC254" s="221"/>
      <c r="WTD254" s="221"/>
      <c r="WTE254" s="221"/>
      <c r="WTF254" s="221"/>
      <c r="WTG254" s="221"/>
      <c r="WTH254" s="221"/>
      <c r="WTI254" s="221"/>
      <c r="WTJ254" s="221"/>
      <c r="WTK254" s="221"/>
      <c r="WTL254" s="221"/>
      <c r="WTM254" s="221"/>
      <c r="WTN254" s="221"/>
      <c r="WTO254" s="221"/>
      <c r="WTP254" s="221"/>
      <c r="WTQ254" s="221"/>
      <c r="WTR254" s="221"/>
      <c r="WTS254" s="221"/>
      <c r="WTT254" s="221"/>
      <c r="WTU254" s="221"/>
      <c r="WTV254" s="221"/>
      <c r="WTW254" s="221"/>
      <c r="WTX254" s="221"/>
      <c r="WTY254" s="221"/>
      <c r="WTZ254" s="221"/>
      <c r="WUA254" s="221"/>
      <c r="WUB254" s="221"/>
      <c r="WUC254" s="221"/>
      <c r="WUD254" s="221"/>
      <c r="WUE254" s="221"/>
      <c r="WUF254" s="221"/>
      <c r="WUG254" s="221"/>
      <c r="WUH254" s="221"/>
      <c r="WUI254" s="221"/>
      <c r="WUJ254" s="221"/>
      <c r="WUK254" s="221"/>
      <c r="WUL254" s="221"/>
      <c r="WUM254" s="221"/>
      <c r="WUN254" s="221"/>
      <c r="WUO254" s="221"/>
      <c r="WUP254" s="221"/>
      <c r="WUQ254" s="221"/>
      <c r="WUR254" s="221"/>
      <c r="WUS254" s="221"/>
      <c r="WUT254" s="221"/>
      <c r="WUU254" s="221"/>
      <c r="WUV254" s="221"/>
      <c r="WUW254" s="221"/>
      <c r="WUX254" s="221"/>
      <c r="WUY254" s="221"/>
      <c r="WUZ254" s="221"/>
      <c r="WVA254" s="221"/>
      <c r="WVB254" s="221"/>
      <c r="WVC254" s="221"/>
      <c r="WVD254" s="221"/>
      <c r="WVE254" s="221"/>
      <c r="WVF254" s="221"/>
      <c r="WVG254" s="221"/>
      <c r="WVH254" s="221"/>
      <c r="WVI254" s="221"/>
      <c r="WVJ254" s="221"/>
      <c r="WVK254" s="221"/>
      <c r="WVL254" s="221"/>
      <c r="WVM254" s="221"/>
      <c r="WVN254" s="221"/>
      <c r="WVO254" s="221"/>
      <c r="WVP254" s="221"/>
      <c r="WVQ254" s="221"/>
      <c r="WVR254" s="221"/>
      <c r="WVS254" s="221"/>
      <c r="WVT254" s="221"/>
      <c r="WVU254" s="221"/>
      <c r="WVV254" s="221"/>
      <c r="WVW254" s="221"/>
      <c r="WVX254" s="221"/>
      <c r="WVY254" s="221"/>
      <c r="WVZ254" s="221"/>
      <c r="WWA254" s="221"/>
      <c r="WWB254" s="221"/>
      <c r="WWC254" s="221"/>
      <c r="WWD254" s="221"/>
      <c r="WWE254" s="221"/>
      <c r="WWF254" s="221"/>
      <c r="WWG254" s="221"/>
      <c r="WWH254" s="221"/>
      <c r="WWI254" s="221"/>
      <c r="WWJ254" s="221"/>
      <c r="WWK254" s="221"/>
      <c r="WWL254" s="221"/>
      <c r="WWM254" s="221"/>
      <c r="WWN254" s="221"/>
      <c r="WWO254" s="221"/>
      <c r="WWP254" s="221"/>
      <c r="WWQ254" s="221"/>
      <c r="WWR254" s="221"/>
      <c r="WWS254" s="221"/>
      <c r="WWT254" s="221"/>
      <c r="WWU254" s="221"/>
      <c r="WWV254" s="221"/>
      <c r="WWW254" s="221"/>
      <c r="WWX254" s="221"/>
      <c r="WWY254" s="221"/>
      <c r="WWZ254" s="221"/>
      <c r="WXA254" s="221"/>
      <c r="WXB254" s="221"/>
      <c r="WXC254" s="221"/>
      <c r="WXD254" s="221"/>
      <c r="WXE254" s="221"/>
      <c r="WXF254" s="221"/>
      <c r="WXG254" s="221"/>
      <c r="WXH254" s="221"/>
      <c r="WXI254" s="221"/>
      <c r="WXJ254" s="221"/>
      <c r="WXK254" s="221"/>
      <c r="WXL254" s="221"/>
      <c r="WXM254" s="221"/>
      <c r="WXN254" s="221"/>
      <c r="WXO254" s="221"/>
      <c r="WXP254" s="221"/>
      <c r="WXQ254" s="221"/>
      <c r="WXR254" s="221"/>
      <c r="WXS254" s="221"/>
      <c r="WXT254" s="221"/>
      <c r="WXU254" s="221"/>
      <c r="WXV254" s="221"/>
      <c r="WXW254" s="221"/>
      <c r="WXX254" s="221"/>
      <c r="WXY254" s="221"/>
      <c r="WXZ254" s="221"/>
      <c r="WYA254" s="221"/>
      <c r="WYB254" s="221"/>
      <c r="WYC254" s="221"/>
      <c r="WYD254" s="221"/>
      <c r="WYE254" s="221"/>
      <c r="WYF254" s="221"/>
      <c r="WYG254" s="221"/>
      <c r="WYH254" s="221"/>
      <c r="WYI254" s="221"/>
      <c r="WYJ254" s="221"/>
      <c r="WYK254" s="221"/>
      <c r="WYL254" s="221"/>
      <c r="WYM254" s="221"/>
      <c r="WYN254" s="221"/>
      <c r="WYO254" s="221"/>
      <c r="WYP254" s="221"/>
      <c r="WYQ254" s="221"/>
      <c r="WYR254" s="221"/>
      <c r="WYS254" s="221"/>
      <c r="WYT254" s="221"/>
      <c r="WYU254" s="221"/>
      <c r="WYV254" s="221"/>
      <c r="WYW254" s="221"/>
      <c r="WYX254" s="221"/>
      <c r="WYY254" s="221"/>
      <c r="WYZ254" s="221"/>
      <c r="WZA254" s="221"/>
      <c r="WZB254" s="221"/>
      <c r="WZC254" s="221"/>
      <c r="WZD254" s="221"/>
      <c r="WZE254" s="221"/>
      <c r="WZF254" s="221"/>
      <c r="WZG254" s="221"/>
      <c r="WZH254" s="221"/>
      <c r="WZI254" s="221"/>
      <c r="WZJ254" s="221"/>
      <c r="WZK254" s="221"/>
      <c r="WZL254" s="221"/>
      <c r="WZM254" s="221"/>
      <c r="WZN254" s="221"/>
      <c r="WZO254" s="221"/>
      <c r="WZP254" s="221"/>
      <c r="WZQ254" s="221"/>
      <c r="WZR254" s="221"/>
      <c r="WZS254" s="221"/>
      <c r="WZT254" s="221"/>
      <c r="WZU254" s="221"/>
      <c r="WZV254" s="221"/>
      <c r="WZW254" s="221"/>
      <c r="WZX254" s="221"/>
      <c r="WZY254" s="221"/>
      <c r="WZZ254" s="221"/>
      <c r="XAA254" s="221"/>
      <c r="XAB254" s="221"/>
      <c r="XAC254" s="221"/>
      <c r="XAD254" s="221"/>
      <c r="XAE254" s="221"/>
      <c r="XAF254" s="221"/>
      <c r="XAG254" s="221"/>
      <c r="XAH254" s="221"/>
      <c r="XAI254" s="221"/>
      <c r="XAJ254" s="221"/>
      <c r="XAK254" s="221"/>
      <c r="XAL254" s="221"/>
      <c r="XAM254" s="221"/>
      <c r="XAN254" s="221"/>
      <c r="XAO254" s="221"/>
      <c r="XAP254" s="221"/>
      <c r="XAQ254" s="221"/>
      <c r="XAR254" s="221"/>
      <c r="XAS254" s="221"/>
      <c r="XAT254" s="221"/>
      <c r="XAU254" s="221"/>
      <c r="XAV254" s="221"/>
      <c r="XAW254" s="221"/>
      <c r="XAX254" s="221"/>
      <c r="XAY254" s="221"/>
      <c r="XAZ254" s="221"/>
      <c r="XBA254" s="221"/>
      <c r="XBB254" s="221"/>
      <c r="XBC254" s="221"/>
      <c r="XBD254" s="221"/>
      <c r="XBE254" s="221"/>
      <c r="XBF254" s="221"/>
      <c r="XBG254" s="221"/>
      <c r="XBH254" s="221"/>
      <c r="XBI254" s="221"/>
      <c r="XBJ254" s="221"/>
      <c r="XBK254" s="221"/>
      <c r="XBL254" s="221"/>
      <c r="XBM254" s="221"/>
      <c r="XBN254" s="221"/>
      <c r="XBO254" s="221"/>
      <c r="XBP254" s="221"/>
      <c r="XBQ254" s="221"/>
      <c r="XBR254" s="221"/>
      <c r="XBS254" s="221"/>
      <c r="XBT254" s="221"/>
      <c r="XBU254" s="221"/>
      <c r="XBV254" s="221"/>
      <c r="XBW254" s="221"/>
      <c r="XBX254" s="221"/>
      <c r="XBY254" s="221"/>
      <c r="XBZ254" s="221"/>
      <c r="XCA254" s="221"/>
      <c r="XCB254" s="221"/>
      <c r="XCC254" s="221"/>
      <c r="XCD254" s="221"/>
      <c r="XCE254" s="221"/>
      <c r="XCF254" s="221"/>
      <c r="XCG254" s="221"/>
      <c r="XCH254" s="221"/>
      <c r="XCI254" s="221"/>
      <c r="XCJ254" s="221"/>
      <c r="XCK254" s="221"/>
      <c r="XCL254" s="221"/>
      <c r="XCM254" s="221"/>
      <c r="XCN254" s="221"/>
      <c r="XCO254" s="221"/>
      <c r="XCP254" s="221"/>
      <c r="XCQ254" s="221"/>
      <c r="XCR254" s="221"/>
      <c r="XCS254" s="221"/>
      <c r="XCT254" s="221"/>
      <c r="XCU254" s="221"/>
      <c r="XCV254" s="221"/>
      <c r="XCW254" s="221"/>
      <c r="XCX254" s="221"/>
      <c r="XCY254" s="221"/>
      <c r="XCZ254" s="221"/>
      <c r="XDA254" s="221"/>
      <c r="XDB254" s="221"/>
      <c r="XDC254" s="221"/>
      <c r="XDD254" s="221"/>
      <c r="XDE254" s="221"/>
      <c r="XDF254" s="221"/>
      <c r="XDG254" s="221"/>
      <c r="XDH254" s="221"/>
      <c r="XDI254" s="221"/>
      <c r="XDJ254" s="221"/>
      <c r="XDK254" s="221"/>
      <c r="XDL254" s="221"/>
      <c r="XDM254" s="221"/>
      <c r="XDN254" s="221"/>
      <c r="XDO254" s="221"/>
      <c r="XDP254" s="221"/>
      <c r="XDQ254" s="221"/>
      <c r="XDR254" s="221"/>
      <c r="XDS254" s="221"/>
      <c r="XDT254" s="221"/>
      <c r="XDU254" s="221"/>
      <c r="XDV254" s="221"/>
      <c r="XDW254" s="221"/>
      <c r="XDX254" s="221"/>
      <c r="XDY254" s="221"/>
      <c r="XDZ254" s="221"/>
      <c r="XEA254" s="221"/>
      <c r="XEB254" s="221"/>
      <c r="XEC254" s="221"/>
      <c r="XED254" s="221"/>
      <c r="XEE254" s="221"/>
      <c r="XEF254" s="221"/>
      <c r="XEG254" s="221"/>
      <c r="XEH254" s="221"/>
      <c r="XEI254" s="221"/>
      <c r="XEJ254" s="221"/>
      <c r="XEK254" s="221"/>
      <c r="XEL254" s="221"/>
      <c r="XEM254" s="221"/>
      <c r="XEN254" s="221"/>
      <c r="XEO254" s="221"/>
      <c r="XEP254" s="221"/>
      <c r="XEQ254" s="221"/>
      <c r="XER254" s="221"/>
      <c r="XES254" s="221"/>
      <c r="XET254" s="221"/>
      <c r="XEU254" s="221"/>
      <c r="XEV254" s="221"/>
      <c r="XEW254" s="221"/>
      <c r="XEX254" s="221"/>
      <c r="XEY254" s="221"/>
      <c r="XEZ254" s="221"/>
      <c r="XFA254" s="221"/>
      <c r="XFB254" s="221"/>
      <c r="XFC254" s="221"/>
      <c r="XFD254" s="221"/>
    </row>
    <row r="255" spans="1:16384" ht="39.950000000000003" customHeight="1">
      <c r="A255" s="16">
        <v>247</v>
      </c>
      <c r="B255" s="5"/>
      <c r="C255" s="5"/>
      <c r="D255" s="5">
        <v>2</v>
      </c>
      <c r="E255" s="5"/>
      <c r="F255" s="5"/>
      <c r="G255" s="5"/>
      <c r="H255" s="5"/>
      <c r="I255" s="5"/>
      <c r="J255" s="5"/>
      <c r="K255" s="5"/>
      <c r="L255" s="39" t="s">
        <v>680</v>
      </c>
      <c r="M255" s="11" t="s">
        <v>681</v>
      </c>
      <c r="N255" s="74" t="s">
        <v>682</v>
      </c>
      <c r="O255" s="72" t="s">
        <v>130</v>
      </c>
      <c r="P255" s="32" t="s">
        <v>309</v>
      </c>
      <c r="Q255" s="19"/>
      <c r="R255" s="9" t="s">
        <v>122</v>
      </c>
      <c r="S255" s="5" t="s">
        <v>329</v>
      </c>
      <c r="T255" s="5" t="s">
        <v>43</v>
      </c>
      <c r="U255" s="120" t="s">
        <v>311</v>
      </c>
      <c r="V255" s="49" t="s">
        <v>310</v>
      </c>
      <c r="W255" s="35" t="s">
        <v>438</v>
      </c>
      <c r="X255" s="5" t="s">
        <v>683</v>
      </c>
      <c r="Y255" s="10" t="s">
        <v>43</v>
      </c>
      <c r="Z255" s="32" t="s">
        <v>43</v>
      </c>
      <c r="AA255" s="178">
        <v>1E-3</v>
      </c>
      <c r="AB255" s="8" t="s">
        <v>43</v>
      </c>
      <c r="AC255" s="10"/>
      <c r="AD255" s="10"/>
      <c r="AE255" s="10"/>
      <c r="AF255" s="10"/>
      <c r="AG255" s="10"/>
      <c r="AH255" s="10"/>
      <c r="AI255" s="65"/>
      <c r="AJ255" s="5">
        <v>0</v>
      </c>
      <c r="AK255" s="8">
        <v>0</v>
      </c>
      <c r="AL255" s="8">
        <v>3</v>
      </c>
      <c r="AM255" s="8">
        <v>0</v>
      </c>
      <c r="AN255" s="8">
        <v>3</v>
      </c>
      <c r="AO255" s="8">
        <v>0</v>
      </c>
      <c r="AP255" s="8">
        <v>0</v>
      </c>
      <c r="AQ255" s="8">
        <v>0</v>
      </c>
      <c r="AR255" s="34">
        <v>3</v>
      </c>
      <c r="AS255" s="8">
        <v>0</v>
      </c>
      <c r="AT255" s="8">
        <v>0</v>
      </c>
      <c r="AU255" s="34">
        <v>3</v>
      </c>
      <c r="AV255" s="8">
        <v>0</v>
      </c>
      <c r="AW255" s="8">
        <v>0</v>
      </c>
      <c r="AX255" s="34">
        <v>3</v>
      </c>
      <c r="AY255" s="8">
        <v>0</v>
      </c>
      <c r="AZ255" s="8">
        <v>0</v>
      </c>
      <c r="BA255" s="34">
        <v>3</v>
      </c>
      <c r="BB255" s="21">
        <v>0</v>
      </c>
      <c r="BC255" s="221"/>
      <c r="BD255" s="221"/>
      <c r="BE255" s="221"/>
      <c r="BF255" s="221"/>
      <c r="BG255" s="221"/>
      <c r="BH255" s="221"/>
      <c r="BI255" s="221"/>
      <c r="BJ255" s="221"/>
      <c r="BK255" s="221"/>
      <c r="BL255" s="221"/>
      <c r="BM255" s="221"/>
      <c r="BN255" s="221"/>
      <c r="BO255" s="221"/>
      <c r="BP255" s="221"/>
      <c r="BQ255" s="221"/>
      <c r="BR255" s="221"/>
      <c r="BS255" s="221"/>
      <c r="BT255" s="221"/>
      <c r="BU255" s="221"/>
      <c r="BV255" s="221"/>
      <c r="BW255" s="221"/>
      <c r="BX255" s="221"/>
      <c r="BY255" s="221"/>
      <c r="BZ255" s="221"/>
      <c r="CA255" s="221"/>
      <c r="CB255" s="221"/>
      <c r="CC255" s="221"/>
      <c r="CD255" s="221"/>
      <c r="CE255" s="221"/>
      <c r="CF255" s="221"/>
      <c r="CG255" s="221"/>
      <c r="CH255" s="221"/>
      <c r="CI255" s="221"/>
      <c r="CJ255" s="221"/>
      <c r="CK255" s="221"/>
      <c r="CL255" s="221"/>
      <c r="CM255" s="221"/>
      <c r="CN255" s="221"/>
      <c r="CO255" s="221"/>
      <c r="CP255" s="221"/>
      <c r="CQ255" s="221"/>
      <c r="CR255" s="221"/>
      <c r="CS255" s="221"/>
      <c r="CT255" s="221"/>
      <c r="CU255" s="221"/>
      <c r="CV255" s="221"/>
      <c r="CW255" s="221"/>
      <c r="CX255" s="221"/>
      <c r="CY255" s="221"/>
      <c r="CZ255" s="221"/>
      <c r="DA255" s="221"/>
      <c r="DB255" s="221"/>
      <c r="DC255" s="221"/>
      <c r="DD255" s="221"/>
      <c r="DE255" s="221"/>
      <c r="DF255" s="221"/>
      <c r="DG255" s="221"/>
      <c r="DH255" s="221"/>
      <c r="DI255" s="221"/>
      <c r="DJ255" s="221"/>
      <c r="DK255" s="221"/>
      <c r="DL255" s="221"/>
      <c r="DM255" s="221"/>
      <c r="DN255" s="221"/>
      <c r="DO255" s="221"/>
      <c r="DP255" s="221"/>
      <c r="DQ255" s="221"/>
      <c r="DR255" s="221"/>
      <c r="DS255" s="221"/>
      <c r="DT255" s="221"/>
      <c r="DU255" s="221"/>
      <c r="DV255" s="221"/>
      <c r="DW255" s="221"/>
      <c r="DX255" s="221"/>
      <c r="DY255" s="221"/>
      <c r="DZ255" s="221"/>
      <c r="EA255" s="221"/>
      <c r="EB255" s="221"/>
      <c r="EC255" s="221"/>
      <c r="ED255" s="221"/>
      <c r="EE255" s="221"/>
      <c r="EF255" s="221"/>
      <c r="EG255" s="221"/>
      <c r="EH255" s="221"/>
      <c r="EI255" s="221"/>
      <c r="EJ255" s="221"/>
      <c r="EK255" s="221"/>
      <c r="EL255" s="221"/>
      <c r="EM255" s="221"/>
      <c r="EN255" s="221"/>
      <c r="EO255" s="221"/>
      <c r="EP255" s="221"/>
      <c r="EQ255" s="221"/>
      <c r="ER255" s="221"/>
      <c r="ES255" s="221"/>
      <c r="ET255" s="221"/>
      <c r="EU255" s="221"/>
      <c r="EV255" s="221"/>
      <c r="EW255" s="221"/>
      <c r="EX255" s="221"/>
      <c r="EY255" s="221"/>
      <c r="EZ255" s="221"/>
      <c r="FA255" s="221"/>
      <c r="FB255" s="221"/>
      <c r="FC255" s="221"/>
      <c r="FD255" s="221"/>
      <c r="FE255" s="221"/>
      <c r="FF255" s="221"/>
      <c r="FG255" s="221"/>
      <c r="FH255" s="221"/>
      <c r="FI255" s="221"/>
      <c r="FJ255" s="221"/>
      <c r="FK255" s="221"/>
      <c r="FL255" s="221"/>
      <c r="FM255" s="221"/>
      <c r="FN255" s="221"/>
      <c r="FO255" s="221"/>
      <c r="FP255" s="221"/>
      <c r="FQ255" s="221"/>
      <c r="FR255" s="221"/>
      <c r="FS255" s="221"/>
      <c r="FT255" s="221"/>
      <c r="FU255" s="221"/>
      <c r="FV255" s="221"/>
      <c r="FW255" s="221"/>
      <c r="FX255" s="221"/>
      <c r="FY255" s="221"/>
      <c r="FZ255" s="221"/>
      <c r="GA255" s="221"/>
      <c r="GB255" s="221"/>
      <c r="GC255" s="221"/>
      <c r="GD255" s="221"/>
      <c r="GE255" s="221"/>
      <c r="GF255" s="221"/>
      <c r="GG255" s="221"/>
      <c r="GH255" s="221"/>
      <c r="GI255" s="221"/>
      <c r="GJ255" s="221"/>
      <c r="GK255" s="221"/>
      <c r="GL255" s="221"/>
      <c r="GM255" s="221"/>
      <c r="GN255" s="221"/>
      <c r="GO255" s="221"/>
      <c r="GP255" s="221"/>
      <c r="GQ255" s="221"/>
      <c r="GR255" s="221"/>
      <c r="GS255" s="221"/>
      <c r="GT255" s="221"/>
      <c r="GU255" s="221"/>
      <c r="GV255" s="221"/>
      <c r="GW255" s="221"/>
      <c r="GX255" s="221"/>
      <c r="GY255" s="221"/>
      <c r="GZ255" s="221"/>
      <c r="HA255" s="221"/>
      <c r="HB255" s="221"/>
      <c r="HC255" s="221"/>
      <c r="HD255" s="221"/>
      <c r="HE255" s="221"/>
      <c r="HF255" s="221"/>
      <c r="HG255" s="221"/>
      <c r="HH255" s="221"/>
      <c r="HI255" s="221"/>
      <c r="HJ255" s="221"/>
      <c r="HK255" s="221"/>
      <c r="HL255" s="221"/>
      <c r="HM255" s="221"/>
      <c r="HN255" s="221"/>
      <c r="HO255" s="221"/>
      <c r="HP255" s="221"/>
      <c r="HQ255" s="221"/>
      <c r="HR255" s="221"/>
      <c r="HS255" s="221"/>
      <c r="HT255" s="221"/>
      <c r="HU255" s="221"/>
      <c r="HV255" s="221"/>
      <c r="HW255" s="221"/>
      <c r="HX255" s="221"/>
      <c r="HY255" s="221"/>
      <c r="HZ255" s="221"/>
      <c r="IA255" s="221"/>
      <c r="IB255" s="221"/>
      <c r="IC255" s="221"/>
      <c r="ID255" s="221"/>
      <c r="IE255" s="221"/>
      <c r="IF255" s="221"/>
      <c r="IG255" s="221"/>
      <c r="IH255" s="221"/>
      <c r="II255" s="221"/>
      <c r="IJ255" s="221"/>
      <c r="IK255" s="221"/>
      <c r="IL255" s="221"/>
      <c r="IM255" s="221"/>
      <c r="IN255" s="221"/>
      <c r="IO255" s="221"/>
      <c r="IP255" s="221"/>
      <c r="IQ255" s="221"/>
      <c r="IR255" s="221"/>
      <c r="IS255" s="221"/>
      <c r="IT255" s="221"/>
      <c r="IU255" s="221"/>
      <c r="IV255" s="221"/>
      <c r="IW255" s="221"/>
      <c r="IX255" s="221"/>
      <c r="IY255" s="221"/>
      <c r="IZ255" s="221"/>
      <c r="JA255" s="221"/>
      <c r="JB255" s="221"/>
      <c r="JC255" s="221"/>
      <c r="JD255" s="221"/>
      <c r="JE255" s="221"/>
      <c r="JF255" s="221"/>
      <c r="JG255" s="221"/>
      <c r="JH255" s="221"/>
      <c r="JI255" s="221"/>
      <c r="JJ255" s="221"/>
      <c r="JK255" s="221"/>
      <c r="JL255" s="221"/>
      <c r="JM255" s="221"/>
      <c r="JN255" s="221"/>
      <c r="JO255" s="221"/>
      <c r="JP255" s="221"/>
      <c r="JQ255" s="221"/>
      <c r="JR255" s="221"/>
      <c r="JS255" s="221"/>
      <c r="JT255" s="221"/>
      <c r="JU255" s="221"/>
      <c r="JV255" s="221"/>
      <c r="JW255" s="221"/>
      <c r="JX255" s="221"/>
      <c r="JY255" s="221"/>
      <c r="JZ255" s="221"/>
      <c r="KA255" s="221"/>
      <c r="KB255" s="221"/>
      <c r="KC255" s="221"/>
      <c r="KD255" s="221"/>
      <c r="KE255" s="221"/>
      <c r="KF255" s="221"/>
      <c r="KG255" s="221"/>
      <c r="KH255" s="221"/>
      <c r="KI255" s="221"/>
      <c r="KJ255" s="221"/>
      <c r="KK255" s="221"/>
      <c r="KL255" s="221"/>
      <c r="KM255" s="221"/>
      <c r="KN255" s="221"/>
      <c r="KO255" s="221"/>
      <c r="KP255" s="221"/>
      <c r="KQ255" s="221"/>
      <c r="KR255" s="221"/>
      <c r="KS255" s="221"/>
      <c r="KT255" s="221"/>
      <c r="KU255" s="221"/>
      <c r="KV255" s="221"/>
      <c r="KW255" s="221"/>
      <c r="KX255" s="221"/>
      <c r="KY255" s="221"/>
      <c r="KZ255" s="221"/>
      <c r="LA255" s="221"/>
      <c r="LB255" s="221"/>
      <c r="LC255" s="221"/>
      <c r="LD255" s="221"/>
      <c r="LE255" s="221"/>
      <c r="LF255" s="221"/>
      <c r="LG255" s="221"/>
      <c r="LH255" s="221"/>
      <c r="LI255" s="221"/>
      <c r="LJ255" s="221"/>
      <c r="LK255" s="221"/>
      <c r="LL255" s="221"/>
      <c r="LM255" s="221"/>
      <c r="LN255" s="221"/>
      <c r="LO255" s="221"/>
      <c r="LP255" s="221"/>
      <c r="LQ255" s="221"/>
      <c r="LR255" s="221"/>
      <c r="LS255" s="221"/>
      <c r="LT255" s="221"/>
      <c r="LU255" s="221"/>
      <c r="LV255" s="221"/>
      <c r="LW255" s="221"/>
      <c r="LX255" s="221"/>
      <c r="LY255" s="221"/>
      <c r="LZ255" s="221"/>
      <c r="MA255" s="221"/>
      <c r="MB255" s="221"/>
      <c r="MC255" s="221"/>
      <c r="MD255" s="221"/>
      <c r="ME255" s="221"/>
      <c r="MF255" s="221"/>
      <c r="MG255" s="221"/>
      <c r="MH255" s="221"/>
      <c r="MI255" s="221"/>
      <c r="MJ255" s="221"/>
      <c r="MK255" s="221"/>
      <c r="ML255" s="221"/>
      <c r="MM255" s="221"/>
      <c r="MN255" s="221"/>
      <c r="MO255" s="221"/>
      <c r="MP255" s="221"/>
      <c r="MQ255" s="221"/>
      <c r="MR255" s="221"/>
      <c r="MS255" s="221"/>
      <c r="MT255" s="221"/>
      <c r="MU255" s="221"/>
      <c r="MV255" s="221"/>
      <c r="MW255" s="221"/>
      <c r="MX255" s="221"/>
      <c r="MY255" s="221"/>
      <c r="MZ255" s="221"/>
      <c r="NA255" s="221"/>
      <c r="NB255" s="221"/>
      <c r="NC255" s="221"/>
      <c r="ND255" s="221"/>
      <c r="NE255" s="221"/>
      <c r="NF255" s="221"/>
      <c r="NG255" s="221"/>
      <c r="NH255" s="221"/>
      <c r="NI255" s="221"/>
      <c r="NJ255" s="221"/>
      <c r="NK255" s="221"/>
      <c r="NL255" s="221"/>
      <c r="NM255" s="221"/>
      <c r="NN255" s="221"/>
      <c r="NO255" s="221"/>
      <c r="NP255" s="221"/>
      <c r="NQ255" s="221"/>
      <c r="NR255" s="221"/>
      <c r="NS255" s="221"/>
      <c r="NT255" s="221"/>
      <c r="NU255" s="221"/>
      <c r="NV255" s="221"/>
      <c r="NW255" s="221"/>
      <c r="NX255" s="221"/>
      <c r="NY255" s="221"/>
      <c r="NZ255" s="221"/>
      <c r="OA255" s="221"/>
      <c r="OB255" s="221"/>
      <c r="OC255" s="221"/>
      <c r="OD255" s="221"/>
      <c r="OE255" s="221"/>
      <c r="OF255" s="221"/>
      <c r="OG255" s="221"/>
      <c r="OH255" s="221"/>
      <c r="OI255" s="221"/>
      <c r="OJ255" s="221"/>
      <c r="OK255" s="221"/>
      <c r="OL255" s="221"/>
      <c r="OM255" s="221"/>
      <c r="ON255" s="221"/>
      <c r="OO255" s="221"/>
      <c r="OP255" s="221"/>
      <c r="OQ255" s="221"/>
      <c r="OR255" s="221"/>
      <c r="OS255" s="221"/>
      <c r="OT255" s="221"/>
      <c r="OU255" s="221"/>
      <c r="OV255" s="221"/>
      <c r="OW255" s="221"/>
      <c r="OX255" s="221"/>
      <c r="OY255" s="221"/>
      <c r="OZ255" s="221"/>
      <c r="PA255" s="221"/>
      <c r="PB255" s="221"/>
      <c r="PC255" s="221"/>
      <c r="PD255" s="221"/>
      <c r="PE255" s="221"/>
      <c r="PF255" s="221"/>
      <c r="PG255" s="221"/>
      <c r="PH255" s="221"/>
      <c r="PI255" s="221"/>
      <c r="PJ255" s="221"/>
      <c r="PK255" s="221"/>
      <c r="PL255" s="221"/>
      <c r="PM255" s="221"/>
      <c r="PN255" s="221"/>
      <c r="PO255" s="221"/>
      <c r="PP255" s="221"/>
      <c r="PQ255" s="221"/>
      <c r="PR255" s="221"/>
      <c r="PS255" s="221"/>
      <c r="PT255" s="221"/>
      <c r="PU255" s="221"/>
      <c r="PV255" s="221"/>
      <c r="PW255" s="221"/>
      <c r="PX255" s="221"/>
      <c r="PY255" s="221"/>
      <c r="PZ255" s="221"/>
      <c r="QA255" s="221"/>
      <c r="QB255" s="221"/>
      <c r="QC255" s="221"/>
      <c r="QD255" s="221"/>
      <c r="QE255" s="221"/>
      <c r="QF255" s="221"/>
      <c r="QG255" s="221"/>
      <c r="QH255" s="221"/>
      <c r="QI255" s="221"/>
      <c r="QJ255" s="221"/>
      <c r="QK255" s="221"/>
      <c r="QL255" s="221"/>
      <c r="QM255" s="221"/>
      <c r="QN255" s="221"/>
      <c r="QO255" s="221"/>
      <c r="QP255" s="221"/>
      <c r="QQ255" s="221"/>
      <c r="QR255" s="221"/>
      <c r="QS255" s="221"/>
      <c r="QT255" s="221"/>
      <c r="QU255" s="221"/>
      <c r="QV255" s="221"/>
      <c r="QW255" s="221"/>
      <c r="QX255" s="221"/>
      <c r="QY255" s="221"/>
      <c r="QZ255" s="221"/>
      <c r="RA255" s="221"/>
      <c r="RB255" s="221"/>
      <c r="RC255" s="221"/>
      <c r="RD255" s="221"/>
      <c r="RE255" s="221"/>
      <c r="RF255" s="221"/>
      <c r="RG255" s="221"/>
      <c r="RH255" s="221"/>
      <c r="RI255" s="221"/>
      <c r="RJ255" s="221"/>
      <c r="RK255" s="221"/>
      <c r="RL255" s="221"/>
      <c r="RM255" s="221"/>
      <c r="RN255" s="221"/>
      <c r="RO255" s="221"/>
      <c r="RP255" s="221"/>
      <c r="RQ255" s="221"/>
      <c r="RR255" s="221"/>
      <c r="RS255" s="221"/>
      <c r="RT255" s="221"/>
      <c r="RU255" s="221"/>
      <c r="RV255" s="221"/>
      <c r="RW255" s="221"/>
      <c r="RX255" s="221"/>
      <c r="RY255" s="221"/>
      <c r="RZ255" s="221"/>
      <c r="SA255" s="221"/>
      <c r="SB255" s="221"/>
      <c r="SC255" s="221"/>
      <c r="SD255" s="221"/>
      <c r="SE255" s="221"/>
      <c r="SF255" s="221"/>
      <c r="SG255" s="221"/>
      <c r="SH255" s="221"/>
      <c r="SI255" s="221"/>
      <c r="SJ255" s="221"/>
      <c r="SK255" s="221"/>
      <c r="SL255" s="221"/>
      <c r="SM255" s="221"/>
      <c r="SN255" s="221"/>
      <c r="SO255" s="221"/>
      <c r="SP255" s="221"/>
      <c r="SQ255" s="221"/>
      <c r="SR255" s="221"/>
      <c r="SS255" s="221"/>
      <c r="ST255" s="221"/>
      <c r="SU255" s="221"/>
      <c r="SV255" s="221"/>
      <c r="SW255" s="221"/>
      <c r="SX255" s="221"/>
      <c r="SY255" s="221"/>
      <c r="SZ255" s="221"/>
      <c r="TA255" s="221"/>
      <c r="TB255" s="221"/>
      <c r="TC255" s="221"/>
      <c r="TD255" s="221"/>
      <c r="TE255" s="221"/>
      <c r="TF255" s="221"/>
      <c r="TG255" s="221"/>
      <c r="TH255" s="221"/>
      <c r="TI255" s="221"/>
      <c r="TJ255" s="221"/>
      <c r="TK255" s="221"/>
      <c r="TL255" s="221"/>
      <c r="TM255" s="221"/>
      <c r="TN255" s="221"/>
      <c r="TO255" s="221"/>
      <c r="TP255" s="221"/>
      <c r="TQ255" s="221"/>
      <c r="TR255" s="221"/>
      <c r="TS255" s="221"/>
      <c r="TT255" s="221"/>
      <c r="TU255" s="221"/>
      <c r="TV255" s="221"/>
      <c r="TW255" s="221"/>
      <c r="TX255" s="221"/>
      <c r="TY255" s="221"/>
      <c r="TZ255" s="221"/>
      <c r="UA255" s="221"/>
      <c r="UB255" s="221"/>
      <c r="UC255" s="221"/>
      <c r="UD255" s="221"/>
      <c r="UE255" s="221"/>
      <c r="UF255" s="221"/>
      <c r="UG255" s="221"/>
      <c r="UH255" s="221"/>
      <c r="UI255" s="221"/>
      <c r="UJ255" s="221"/>
      <c r="UK255" s="221"/>
      <c r="UL255" s="221"/>
      <c r="UM255" s="221"/>
      <c r="UN255" s="221"/>
      <c r="UO255" s="221"/>
      <c r="UP255" s="221"/>
      <c r="UQ255" s="221"/>
      <c r="UR255" s="221"/>
      <c r="US255" s="221"/>
      <c r="UT255" s="221"/>
      <c r="UU255" s="221"/>
      <c r="UV255" s="221"/>
      <c r="UW255" s="221"/>
      <c r="UX255" s="221"/>
      <c r="UY255" s="221"/>
      <c r="UZ255" s="221"/>
      <c r="VA255" s="221"/>
      <c r="VB255" s="221"/>
      <c r="VC255" s="221"/>
      <c r="VD255" s="221"/>
      <c r="VE255" s="221"/>
      <c r="VF255" s="221"/>
      <c r="VG255" s="221"/>
      <c r="VH255" s="221"/>
      <c r="VI255" s="221"/>
      <c r="VJ255" s="221"/>
      <c r="VK255" s="221"/>
      <c r="VL255" s="221"/>
      <c r="VM255" s="221"/>
      <c r="VN255" s="221"/>
      <c r="VO255" s="221"/>
      <c r="VP255" s="221"/>
      <c r="VQ255" s="221"/>
      <c r="VR255" s="221"/>
      <c r="VS255" s="221"/>
      <c r="VT255" s="221"/>
      <c r="VU255" s="221"/>
      <c r="VV255" s="221"/>
      <c r="VW255" s="221"/>
      <c r="VX255" s="221"/>
      <c r="VY255" s="221"/>
      <c r="VZ255" s="221"/>
      <c r="WA255" s="221"/>
      <c r="WB255" s="221"/>
      <c r="WC255" s="221"/>
      <c r="WD255" s="221"/>
      <c r="WE255" s="221"/>
      <c r="WF255" s="221"/>
      <c r="WG255" s="221"/>
      <c r="WH255" s="221"/>
      <c r="WI255" s="221"/>
      <c r="WJ255" s="221"/>
      <c r="WK255" s="221"/>
      <c r="WL255" s="221"/>
      <c r="WM255" s="221"/>
      <c r="WN255" s="221"/>
      <c r="WO255" s="221"/>
      <c r="WP255" s="221"/>
      <c r="WQ255" s="221"/>
      <c r="WR255" s="221"/>
      <c r="WS255" s="221"/>
      <c r="WT255" s="221"/>
      <c r="WU255" s="221"/>
      <c r="WV255" s="221"/>
      <c r="WW255" s="221"/>
      <c r="WX255" s="221"/>
      <c r="WY255" s="221"/>
      <c r="WZ255" s="221"/>
      <c r="XA255" s="221"/>
      <c r="XB255" s="221"/>
      <c r="XC255" s="221"/>
      <c r="XD255" s="221"/>
      <c r="XE255" s="221"/>
      <c r="XF255" s="221"/>
      <c r="XG255" s="221"/>
      <c r="XH255" s="221"/>
      <c r="XI255" s="221"/>
      <c r="XJ255" s="221"/>
      <c r="XK255" s="221"/>
      <c r="XL255" s="221"/>
      <c r="XM255" s="221"/>
      <c r="XN255" s="221"/>
      <c r="XO255" s="221"/>
      <c r="XP255" s="221"/>
      <c r="XQ255" s="221"/>
      <c r="XR255" s="221"/>
      <c r="XS255" s="221"/>
      <c r="XT255" s="221"/>
      <c r="XU255" s="221"/>
      <c r="XV255" s="221"/>
      <c r="XW255" s="221"/>
      <c r="XX255" s="221"/>
      <c r="XY255" s="221"/>
      <c r="XZ255" s="221"/>
      <c r="YA255" s="221"/>
      <c r="YB255" s="221"/>
      <c r="YC255" s="221"/>
      <c r="YD255" s="221"/>
      <c r="YE255" s="221"/>
      <c r="YF255" s="221"/>
      <c r="YG255" s="221"/>
      <c r="YH255" s="221"/>
      <c r="YI255" s="221"/>
      <c r="YJ255" s="221"/>
      <c r="YK255" s="221"/>
      <c r="YL255" s="221"/>
      <c r="YM255" s="221"/>
      <c r="YN255" s="221"/>
      <c r="YO255" s="221"/>
      <c r="YP255" s="221"/>
      <c r="YQ255" s="221"/>
      <c r="YR255" s="221"/>
      <c r="YS255" s="221"/>
      <c r="YT255" s="221"/>
      <c r="YU255" s="221"/>
      <c r="YV255" s="221"/>
      <c r="YW255" s="221"/>
      <c r="YX255" s="221"/>
      <c r="YY255" s="221"/>
      <c r="YZ255" s="221"/>
      <c r="ZA255" s="221"/>
      <c r="ZB255" s="221"/>
      <c r="ZC255" s="221"/>
      <c r="ZD255" s="221"/>
      <c r="ZE255" s="221"/>
      <c r="ZF255" s="221"/>
      <c r="ZG255" s="221"/>
      <c r="ZH255" s="221"/>
      <c r="ZI255" s="221"/>
      <c r="ZJ255" s="221"/>
      <c r="ZK255" s="221"/>
      <c r="ZL255" s="221"/>
      <c r="ZM255" s="221"/>
      <c r="ZN255" s="221"/>
      <c r="ZO255" s="221"/>
      <c r="ZP255" s="221"/>
      <c r="ZQ255" s="221"/>
      <c r="ZR255" s="221"/>
      <c r="ZS255" s="221"/>
      <c r="ZT255" s="221"/>
      <c r="ZU255" s="221"/>
      <c r="ZV255" s="221"/>
      <c r="ZW255" s="221"/>
      <c r="ZX255" s="221"/>
      <c r="ZY255" s="221"/>
      <c r="ZZ255" s="221"/>
      <c r="AAA255" s="221"/>
      <c r="AAB255" s="221"/>
      <c r="AAC255" s="221"/>
      <c r="AAD255" s="221"/>
      <c r="AAE255" s="221"/>
      <c r="AAF255" s="221"/>
      <c r="AAG255" s="221"/>
      <c r="AAH255" s="221"/>
      <c r="AAI255" s="221"/>
      <c r="AAJ255" s="221"/>
      <c r="AAK255" s="221"/>
      <c r="AAL255" s="221"/>
      <c r="AAM255" s="221"/>
      <c r="AAN255" s="221"/>
      <c r="AAO255" s="221"/>
      <c r="AAP255" s="221"/>
      <c r="AAQ255" s="221"/>
      <c r="AAR255" s="221"/>
      <c r="AAS255" s="221"/>
      <c r="AAT255" s="221"/>
      <c r="AAU255" s="221"/>
      <c r="AAV255" s="221"/>
      <c r="AAW255" s="221"/>
      <c r="AAX255" s="221"/>
      <c r="AAY255" s="221"/>
      <c r="AAZ255" s="221"/>
      <c r="ABA255" s="221"/>
      <c r="ABB255" s="221"/>
      <c r="ABC255" s="221"/>
      <c r="ABD255" s="221"/>
      <c r="ABE255" s="221"/>
      <c r="ABF255" s="221"/>
      <c r="ABG255" s="221"/>
      <c r="ABH255" s="221"/>
      <c r="ABI255" s="221"/>
      <c r="ABJ255" s="221"/>
      <c r="ABK255" s="221"/>
      <c r="ABL255" s="221"/>
      <c r="ABM255" s="221"/>
      <c r="ABN255" s="221"/>
      <c r="ABO255" s="221"/>
      <c r="ABP255" s="221"/>
      <c r="ABQ255" s="221"/>
      <c r="ABR255" s="221"/>
      <c r="ABS255" s="221"/>
      <c r="ABT255" s="221"/>
      <c r="ABU255" s="221"/>
      <c r="ABV255" s="221"/>
      <c r="ABW255" s="221"/>
      <c r="ABX255" s="221"/>
      <c r="ABY255" s="221"/>
      <c r="ABZ255" s="221"/>
      <c r="ACA255" s="221"/>
      <c r="ACB255" s="221"/>
      <c r="ACC255" s="221"/>
      <c r="ACD255" s="221"/>
      <c r="ACE255" s="221"/>
      <c r="ACF255" s="221"/>
      <c r="ACG255" s="221"/>
      <c r="ACH255" s="221"/>
      <c r="ACI255" s="221"/>
      <c r="ACJ255" s="221"/>
      <c r="ACK255" s="221"/>
      <c r="ACL255" s="221"/>
      <c r="ACM255" s="221"/>
      <c r="ACN255" s="221"/>
      <c r="ACO255" s="221"/>
      <c r="ACP255" s="221"/>
      <c r="ACQ255" s="221"/>
      <c r="ACR255" s="221"/>
      <c r="ACS255" s="221"/>
      <c r="ACT255" s="221"/>
      <c r="ACU255" s="221"/>
      <c r="ACV255" s="221"/>
      <c r="ACW255" s="221"/>
      <c r="ACX255" s="221"/>
      <c r="ACY255" s="221"/>
      <c r="ACZ255" s="221"/>
      <c r="ADA255" s="221"/>
      <c r="ADB255" s="221"/>
      <c r="ADC255" s="221"/>
      <c r="ADD255" s="221"/>
      <c r="ADE255" s="221"/>
      <c r="ADF255" s="221"/>
      <c r="ADG255" s="221"/>
      <c r="ADH255" s="221"/>
      <c r="ADI255" s="221"/>
      <c r="ADJ255" s="221"/>
      <c r="ADK255" s="221"/>
      <c r="ADL255" s="221"/>
      <c r="ADM255" s="221"/>
      <c r="ADN255" s="221"/>
      <c r="ADO255" s="221"/>
      <c r="ADP255" s="221"/>
      <c r="ADQ255" s="221"/>
      <c r="ADR255" s="221"/>
      <c r="ADS255" s="221"/>
      <c r="ADT255" s="221"/>
      <c r="ADU255" s="221"/>
      <c r="ADV255" s="221"/>
      <c r="ADW255" s="221"/>
      <c r="ADX255" s="221"/>
      <c r="ADY255" s="221"/>
      <c r="ADZ255" s="221"/>
      <c r="AEA255" s="221"/>
      <c r="AEB255" s="221"/>
      <c r="AEC255" s="221"/>
      <c r="AED255" s="221"/>
      <c r="AEE255" s="221"/>
      <c r="AEF255" s="221"/>
      <c r="AEG255" s="221"/>
      <c r="AEH255" s="221"/>
      <c r="AEI255" s="221"/>
      <c r="AEJ255" s="221"/>
      <c r="AEK255" s="221"/>
      <c r="AEL255" s="221"/>
      <c r="AEM255" s="221"/>
      <c r="AEN255" s="221"/>
      <c r="AEO255" s="221"/>
      <c r="AEP255" s="221"/>
      <c r="AEQ255" s="221"/>
      <c r="AER255" s="221"/>
      <c r="AES255" s="221"/>
      <c r="AET255" s="221"/>
      <c r="AEU255" s="221"/>
      <c r="AEV255" s="221"/>
      <c r="AEW255" s="221"/>
      <c r="AEX255" s="221"/>
      <c r="AEY255" s="221"/>
      <c r="AEZ255" s="221"/>
      <c r="AFA255" s="221"/>
      <c r="AFB255" s="221"/>
      <c r="AFC255" s="221"/>
      <c r="AFD255" s="221"/>
      <c r="AFE255" s="221"/>
      <c r="AFF255" s="221"/>
      <c r="AFG255" s="221"/>
      <c r="AFH255" s="221"/>
      <c r="AFI255" s="221"/>
      <c r="AFJ255" s="221"/>
      <c r="AFK255" s="221"/>
      <c r="AFL255" s="221"/>
      <c r="AFM255" s="221"/>
      <c r="AFN255" s="221"/>
      <c r="AFO255" s="221"/>
      <c r="AFP255" s="221"/>
      <c r="AFQ255" s="221"/>
      <c r="AFR255" s="221"/>
      <c r="AFS255" s="221"/>
      <c r="AFT255" s="221"/>
      <c r="AFU255" s="221"/>
      <c r="AFV255" s="221"/>
      <c r="AFW255" s="221"/>
      <c r="AFX255" s="221"/>
      <c r="AFY255" s="221"/>
      <c r="AFZ255" s="221"/>
      <c r="AGA255" s="221"/>
      <c r="AGB255" s="221"/>
      <c r="AGC255" s="221"/>
      <c r="AGD255" s="221"/>
      <c r="AGE255" s="221"/>
      <c r="AGF255" s="221"/>
      <c r="AGG255" s="221"/>
      <c r="AGH255" s="221"/>
      <c r="AGI255" s="221"/>
      <c r="AGJ255" s="221"/>
      <c r="AGK255" s="221"/>
      <c r="AGL255" s="221"/>
      <c r="AGM255" s="221"/>
      <c r="AGN255" s="221"/>
      <c r="AGO255" s="221"/>
      <c r="AGP255" s="221"/>
      <c r="AGQ255" s="221"/>
      <c r="AGR255" s="221"/>
      <c r="AGS255" s="221"/>
      <c r="AGT255" s="221"/>
      <c r="AGU255" s="221"/>
      <c r="AGV255" s="221"/>
      <c r="AGW255" s="221"/>
      <c r="AGX255" s="221"/>
      <c r="AGY255" s="221"/>
      <c r="AGZ255" s="221"/>
      <c r="AHA255" s="221"/>
      <c r="AHB255" s="221"/>
      <c r="AHC255" s="221"/>
      <c r="AHD255" s="221"/>
      <c r="AHE255" s="221"/>
      <c r="AHF255" s="221"/>
      <c r="AHG255" s="221"/>
      <c r="AHH255" s="221"/>
      <c r="AHI255" s="221"/>
      <c r="AHJ255" s="221"/>
      <c r="AHK255" s="221"/>
      <c r="AHL255" s="221"/>
      <c r="AHM255" s="221"/>
      <c r="AHN255" s="221"/>
      <c r="AHO255" s="221"/>
      <c r="AHP255" s="221"/>
      <c r="AHQ255" s="221"/>
      <c r="AHR255" s="221"/>
      <c r="AHS255" s="221"/>
      <c r="AHT255" s="221"/>
      <c r="AHU255" s="221"/>
      <c r="AHV255" s="221"/>
      <c r="AHW255" s="221"/>
      <c r="AHX255" s="221"/>
      <c r="AHY255" s="221"/>
      <c r="AHZ255" s="221"/>
      <c r="AIA255" s="221"/>
      <c r="AIB255" s="221"/>
      <c r="AIC255" s="221"/>
      <c r="AID255" s="221"/>
      <c r="AIE255" s="221"/>
      <c r="AIF255" s="221"/>
      <c r="AIG255" s="221"/>
      <c r="AIH255" s="221"/>
      <c r="AII255" s="221"/>
      <c r="AIJ255" s="221"/>
      <c r="AIK255" s="221"/>
      <c r="AIL255" s="221"/>
      <c r="AIM255" s="221"/>
      <c r="AIN255" s="221"/>
      <c r="AIO255" s="221"/>
      <c r="AIP255" s="221"/>
      <c r="AIQ255" s="221"/>
      <c r="AIR255" s="221"/>
      <c r="AIS255" s="221"/>
      <c r="AIT255" s="221"/>
      <c r="AIU255" s="221"/>
      <c r="AIV255" s="221"/>
      <c r="AIW255" s="221"/>
      <c r="AIX255" s="221"/>
      <c r="AIY255" s="221"/>
      <c r="AIZ255" s="221"/>
      <c r="AJA255" s="221"/>
      <c r="AJB255" s="221"/>
      <c r="AJC255" s="221"/>
      <c r="AJD255" s="221"/>
      <c r="AJE255" s="221"/>
      <c r="AJF255" s="221"/>
      <c r="AJG255" s="221"/>
      <c r="AJH255" s="221"/>
      <c r="AJI255" s="221"/>
      <c r="AJJ255" s="221"/>
      <c r="AJK255" s="221"/>
      <c r="AJL255" s="221"/>
      <c r="AJM255" s="221"/>
      <c r="AJN255" s="221"/>
      <c r="AJO255" s="221"/>
      <c r="AJP255" s="221"/>
      <c r="AJQ255" s="221"/>
      <c r="AJR255" s="221"/>
      <c r="AJS255" s="221"/>
      <c r="AJT255" s="221"/>
      <c r="AJU255" s="221"/>
      <c r="AJV255" s="221"/>
      <c r="AJW255" s="221"/>
      <c r="AJX255" s="221"/>
      <c r="AJY255" s="221"/>
      <c r="AJZ255" s="221"/>
      <c r="AKA255" s="221"/>
      <c r="AKB255" s="221"/>
      <c r="AKC255" s="221"/>
      <c r="AKD255" s="221"/>
      <c r="AKE255" s="221"/>
      <c r="AKF255" s="221"/>
      <c r="AKG255" s="221"/>
      <c r="AKH255" s="221"/>
      <c r="AKI255" s="221"/>
      <c r="AKJ255" s="221"/>
      <c r="AKK255" s="221"/>
      <c r="AKL255" s="221"/>
      <c r="AKM255" s="221"/>
      <c r="AKN255" s="221"/>
      <c r="AKO255" s="221"/>
      <c r="AKP255" s="221"/>
      <c r="AKQ255" s="221"/>
      <c r="AKR255" s="221"/>
      <c r="AKS255" s="221"/>
      <c r="AKT255" s="221"/>
      <c r="AKU255" s="221"/>
      <c r="AKV255" s="221"/>
      <c r="AKW255" s="221"/>
      <c r="AKX255" s="221"/>
      <c r="AKY255" s="221"/>
      <c r="AKZ255" s="221"/>
      <c r="ALA255" s="221"/>
      <c r="ALB255" s="221"/>
      <c r="ALC255" s="221"/>
      <c r="ALD255" s="221"/>
      <c r="ALE255" s="221"/>
      <c r="ALF255" s="221"/>
      <c r="ALG255" s="221"/>
      <c r="ALH255" s="221"/>
      <c r="ALI255" s="221"/>
      <c r="ALJ255" s="221"/>
      <c r="ALK255" s="221"/>
      <c r="ALL255" s="221"/>
      <c r="ALM255" s="221"/>
      <c r="ALN255" s="221"/>
      <c r="ALO255" s="221"/>
      <c r="ALP255" s="221"/>
      <c r="ALQ255" s="221"/>
      <c r="ALR255" s="221"/>
      <c r="ALS255" s="221"/>
      <c r="ALT255" s="221"/>
      <c r="ALU255" s="221"/>
      <c r="ALV255" s="221"/>
      <c r="ALW255" s="221"/>
      <c r="ALX255" s="221"/>
      <c r="ALY255" s="221"/>
      <c r="ALZ255" s="221"/>
      <c r="AMA255" s="221"/>
      <c r="AMB255" s="221"/>
      <c r="AMC255" s="221"/>
      <c r="AMD255" s="221"/>
      <c r="AME255" s="221"/>
      <c r="AMF255" s="221"/>
      <c r="AMG255" s="221"/>
      <c r="AMH255" s="221"/>
      <c r="AMI255" s="221"/>
      <c r="AMJ255" s="221"/>
      <c r="AMK255" s="221"/>
      <c r="AML255" s="221"/>
      <c r="AMM255" s="221"/>
      <c r="AMN255" s="221"/>
      <c r="AMO255" s="221"/>
      <c r="AMP255" s="221"/>
      <c r="AMQ255" s="221"/>
      <c r="AMR255" s="221"/>
      <c r="AMS255" s="221"/>
      <c r="AMT255" s="221"/>
      <c r="AMU255" s="221"/>
      <c r="AMV255" s="221"/>
      <c r="AMW255" s="221"/>
      <c r="AMX255" s="221"/>
      <c r="AMY255" s="221"/>
      <c r="AMZ255" s="221"/>
      <c r="ANA255" s="221"/>
      <c r="ANB255" s="221"/>
      <c r="ANC255" s="221"/>
      <c r="AND255" s="221"/>
      <c r="ANE255" s="221"/>
      <c r="ANF255" s="221"/>
      <c r="ANG255" s="221"/>
      <c r="ANH255" s="221"/>
      <c r="ANI255" s="221"/>
      <c r="ANJ255" s="221"/>
      <c r="ANK255" s="221"/>
      <c r="ANL255" s="221"/>
      <c r="ANM255" s="221"/>
      <c r="ANN255" s="221"/>
      <c r="ANO255" s="221"/>
      <c r="ANP255" s="221"/>
      <c r="ANQ255" s="221"/>
      <c r="ANR255" s="221"/>
      <c r="ANS255" s="221"/>
      <c r="ANT255" s="221"/>
      <c r="ANU255" s="221"/>
      <c r="ANV255" s="221"/>
      <c r="ANW255" s="221"/>
      <c r="ANX255" s="221"/>
      <c r="ANY255" s="221"/>
      <c r="ANZ255" s="221"/>
      <c r="AOA255" s="221"/>
      <c r="AOB255" s="221"/>
      <c r="AOC255" s="221"/>
      <c r="AOD255" s="221"/>
      <c r="AOE255" s="221"/>
      <c r="AOF255" s="221"/>
      <c r="AOG255" s="221"/>
      <c r="AOH255" s="221"/>
      <c r="AOI255" s="221"/>
      <c r="AOJ255" s="221"/>
      <c r="AOK255" s="221"/>
      <c r="AOL255" s="221"/>
      <c r="AOM255" s="221"/>
      <c r="AON255" s="221"/>
      <c r="AOO255" s="221"/>
      <c r="AOP255" s="221"/>
      <c r="AOQ255" s="221"/>
      <c r="AOR255" s="221"/>
      <c r="AOS255" s="221"/>
      <c r="AOT255" s="221"/>
      <c r="AOU255" s="221"/>
      <c r="AOV255" s="221"/>
      <c r="AOW255" s="221"/>
      <c r="AOX255" s="221"/>
      <c r="AOY255" s="221"/>
      <c r="AOZ255" s="221"/>
      <c r="APA255" s="221"/>
      <c r="APB255" s="221"/>
      <c r="APC255" s="221"/>
      <c r="APD255" s="221"/>
      <c r="APE255" s="221"/>
      <c r="APF255" s="221"/>
      <c r="APG255" s="221"/>
      <c r="APH255" s="221"/>
      <c r="API255" s="221"/>
      <c r="APJ255" s="221"/>
      <c r="APK255" s="221"/>
      <c r="APL255" s="221"/>
      <c r="APM255" s="221"/>
      <c r="APN255" s="221"/>
      <c r="APO255" s="221"/>
      <c r="APP255" s="221"/>
      <c r="APQ255" s="221"/>
      <c r="APR255" s="221"/>
      <c r="APS255" s="221"/>
      <c r="APT255" s="221"/>
      <c r="APU255" s="221"/>
      <c r="APV255" s="221"/>
      <c r="APW255" s="221"/>
      <c r="APX255" s="221"/>
      <c r="APY255" s="221"/>
      <c r="APZ255" s="221"/>
      <c r="AQA255" s="221"/>
      <c r="AQB255" s="221"/>
      <c r="AQC255" s="221"/>
      <c r="AQD255" s="221"/>
      <c r="AQE255" s="221"/>
      <c r="AQF255" s="221"/>
      <c r="AQG255" s="221"/>
      <c r="AQH255" s="221"/>
      <c r="AQI255" s="221"/>
      <c r="AQJ255" s="221"/>
      <c r="AQK255" s="221"/>
      <c r="AQL255" s="221"/>
      <c r="AQM255" s="221"/>
      <c r="AQN255" s="221"/>
      <c r="AQO255" s="221"/>
      <c r="AQP255" s="221"/>
      <c r="AQQ255" s="221"/>
      <c r="AQR255" s="221"/>
      <c r="AQS255" s="221"/>
      <c r="AQT255" s="221"/>
      <c r="AQU255" s="221"/>
      <c r="AQV255" s="221"/>
      <c r="AQW255" s="221"/>
      <c r="AQX255" s="221"/>
      <c r="AQY255" s="221"/>
      <c r="AQZ255" s="221"/>
      <c r="ARA255" s="221"/>
      <c r="ARB255" s="221"/>
      <c r="ARC255" s="221"/>
      <c r="ARD255" s="221"/>
      <c r="ARE255" s="221"/>
      <c r="ARF255" s="221"/>
      <c r="ARG255" s="221"/>
      <c r="ARH255" s="221"/>
      <c r="ARI255" s="221"/>
      <c r="ARJ255" s="221"/>
      <c r="ARK255" s="221"/>
      <c r="ARL255" s="221"/>
      <c r="ARM255" s="221"/>
      <c r="ARN255" s="221"/>
      <c r="ARO255" s="221"/>
      <c r="ARP255" s="221"/>
      <c r="ARQ255" s="221"/>
      <c r="ARR255" s="221"/>
      <c r="ARS255" s="221"/>
      <c r="ART255" s="221"/>
      <c r="ARU255" s="221"/>
      <c r="ARV255" s="221"/>
      <c r="ARW255" s="221"/>
      <c r="ARX255" s="221"/>
      <c r="ARY255" s="221"/>
      <c r="ARZ255" s="221"/>
      <c r="ASA255" s="221"/>
      <c r="ASB255" s="221"/>
      <c r="ASC255" s="221"/>
      <c r="ASD255" s="221"/>
      <c r="ASE255" s="221"/>
      <c r="ASF255" s="221"/>
      <c r="ASG255" s="221"/>
      <c r="ASH255" s="221"/>
      <c r="ASI255" s="221"/>
      <c r="ASJ255" s="221"/>
      <c r="ASK255" s="221"/>
      <c r="ASL255" s="221"/>
      <c r="ASM255" s="221"/>
      <c r="ASN255" s="221"/>
      <c r="ASO255" s="221"/>
      <c r="ASP255" s="221"/>
      <c r="ASQ255" s="221"/>
      <c r="ASR255" s="221"/>
      <c r="ASS255" s="221"/>
      <c r="AST255" s="221"/>
      <c r="ASU255" s="221"/>
      <c r="ASV255" s="221"/>
      <c r="ASW255" s="221"/>
      <c r="ASX255" s="221"/>
      <c r="ASY255" s="221"/>
      <c r="ASZ255" s="221"/>
      <c r="ATA255" s="221"/>
      <c r="ATB255" s="221"/>
      <c r="ATC255" s="221"/>
      <c r="ATD255" s="221"/>
      <c r="ATE255" s="221"/>
      <c r="ATF255" s="221"/>
      <c r="ATG255" s="221"/>
      <c r="ATH255" s="221"/>
      <c r="ATI255" s="221"/>
      <c r="ATJ255" s="221"/>
      <c r="ATK255" s="221"/>
      <c r="ATL255" s="221"/>
      <c r="ATM255" s="221"/>
      <c r="ATN255" s="221"/>
      <c r="ATO255" s="221"/>
      <c r="ATP255" s="221"/>
      <c r="ATQ255" s="221"/>
      <c r="ATR255" s="221"/>
      <c r="ATS255" s="221"/>
      <c r="ATT255" s="221"/>
      <c r="ATU255" s="221"/>
      <c r="ATV255" s="221"/>
      <c r="ATW255" s="221"/>
      <c r="ATX255" s="221"/>
      <c r="ATY255" s="221"/>
      <c r="ATZ255" s="221"/>
      <c r="AUA255" s="221"/>
      <c r="AUB255" s="221"/>
      <c r="AUC255" s="221"/>
      <c r="AUD255" s="221"/>
      <c r="AUE255" s="221"/>
      <c r="AUF255" s="221"/>
      <c r="AUG255" s="221"/>
      <c r="AUH255" s="221"/>
      <c r="AUI255" s="221"/>
      <c r="AUJ255" s="221"/>
      <c r="AUK255" s="221"/>
      <c r="AUL255" s="221"/>
      <c r="AUM255" s="221"/>
      <c r="AUN255" s="221"/>
      <c r="AUO255" s="221"/>
      <c r="AUP255" s="221"/>
      <c r="AUQ255" s="221"/>
      <c r="AUR255" s="221"/>
      <c r="AUS255" s="221"/>
      <c r="AUT255" s="221"/>
      <c r="AUU255" s="221"/>
      <c r="AUV255" s="221"/>
      <c r="AUW255" s="221"/>
      <c r="AUX255" s="221"/>
      <c r="AUY255" s="221"/>
      <c r="AUZ255" s="221"/>
      <c r="AVA255" s="221"/>
      <c r="AVB255" s="221"/>
      <c r="AVC255" s="221"/>
      <c r="AVD255" s="221"/>
      <c r="AVE255" s="221"/>
      <c r="AVF255" s="221"/>
      <c r="AVG255" s="221"/>
      <c r="AVH255" s="221"/>
      <c r="AVI255" s="221"/>
      <c r="AVJ255" s="221"/>
      <c r="AVK255" s="221"/>
      <c r="AVL255" s="221"/>
      <c r="AVM255" s="221"/>
      <c r="AVN255" s="221"/>
      <c r="AVO255" s="221"/>
      <c r="AVP255" s="221"/>
      <c r="AVQ255" s="221"/>
      <c r="AVR255" s="221"/>
      <c r="AVS255" s="221"/>
      <c r="AVT255" s="221"/>
      <c r="AVU255" s="221"/>
      <c r="AVV255" s="221"/>
      <c r="AVW255" s="221"/>
      <c r="AVX255" s="221"/>
      <c r="AVY255" s="221"/>
      <c r="AVZ255" s="221"/>
      <c r="AWA255" s="221"/>
      <c r="AWB255" s="221"/>
      <c r="AWC255" s="221"/>
      <c r="AWD255" s="221"/>
      <c r="AWE255" s="221"/>
      <c r="AWF255" s="221"/>
      <c r="AWG255" s="221"/>
      <c r="AWH255" s="221"/>
      <c r="AWI255" s="221"/>
      <c r="AWJ255" s="221"/>
      <c r="AWK255" s="221"/>
      <c r="AWL255" s="221"/>
      <c r="AWM255" s="221"/>
      <c r="AWN255" s="221"/>
      <c r="AWO255" s="221"/>
      <c r="AWP255" s="221"/>
      <c r="AWQ255" s="221"/>
      <c r="AWR255" s="221"/>
      <c r="AWS255" s="221"/>
      <c r="AWT255" s="221"/>
      <c r="AWU255" s="221"/>
      <c r="AWV255" s="221"/>
      <c r="AWW255" s="221"/>
      <c r="AWX255" s="221"/>
      <c r="AWY255" s="221"/>
      <c r="AWZ255" s="221"/>
      <c r="AXA255" s="221"/>
      <c r="AXB255" s="221"/>
      <c r="AXC255" s="221"/>
      <c r="AXD255" s="221"/>
      <c r="AXE255" s="221"/>
      <c r="AXF255" s="221"/>
      <c r="AXG255" s="221"/>
      <c r="AXH255" s="221"/>
      <c r="AXI255" s="221"/>
      <c r="AXJ255" s="221"/>
      <c r="AXK255" s="221"/>
      <c r="AXL255" s="221"/>
      <c r="AXM255" s="221"/>
      <c r="AXN255" s="221"/>
      <c r="AXO255" s="221"/>
      <c r="AXP255" s="221"/>
      <c r="AXQ255" s="221"/>
      <c r="AXR255" s="221"/>
      <c r="AXS255" s="221"/>
      <c r="AXT255" s="221"/>
      <c r="AXU255" s="221"/>
      <c r="AXV255" s="221"/>
      <c r="AXW255" s="221"/>
      <c r="AXX255" s="221"/>
      <c r="AXY255" s="221"/>
      <c r="AXZ255" s="221"/>
      <c r="AYA255" s="221"/>
      <c r="AYB255" s="221"/>
      <c r="AYC255" s="221"/>
      <c r="AYD255" s="221"/>
      <c r="AYE255" s="221"/>
      <c r="AYF255" s="221"/>
      <c r="AYG255" s="221"/>
      <c r="AYH255" s="221"/>
      <c r="AYI255" s="221"/>
      <c r="AYJ255" s="221"/>
      <c r="AYK255" s="221"/>
      <c r="AYL255" s="221"/>
      <c r="AYM255" s="221"/>
      <c r="AYN255" s="221"/>
      <c r="AYO255" s="221"/>
      <c r="AYP255" s="221"/>
      <c r="AYQ255" s="221"/>
      <c r="AYR255" s="221"/>
      <c r="AYS255" s="221"/>
      <c r="AYT255" s="221"/>
      <c r="AYU255" s="221"/>
      <c r="AYV255" s="221"/>
      <c r="AYW255" s="221"/>
      <c r="AYX255" s="221"/>
      <c r="AYY255" s="221"/>
      <c r="AYZ255" s="221"/>
      <c r="AZA255" s="221"/>
      <c r="AZB255" s="221"/>
      <c r="AZC255" s="221"/>
      <c r="AZD255" s="221"/>
      <c r="AZE255" s="221"/>
      <c r="AZF255" s="221"/>
      <c r="AZG255" s="221"/>
      <c r="AZH255" s="221"/>
      <c r="AZI255" s="221"/>
      <c r="AZJ255" s="221"/>
      <c r="AZK255" s="221"/>
      <c r="AZL255" s="221"/>
      <c r="AZM255" s="221"/>
      <c r="AZN255" s="221"/>
      <c r="AZO255" s="221"/>
      <c r="AZP255" s="221"/>
      <c r="AZQ255" s="221"/>
      <c r="AZR255" s="221"/>
      <c r="AZS255" s="221"/>
      <c r="AZT255" s="221"/>
      <c r="AZU255" s="221"/>
      <c r="AZV255" s="221"/>
      <c r="AZW255" s="221"/>
      <c r="AZX255" s="221"/>
      <c r="AZY255" s="221"/>
      <c r="AZZ255" s="221"/>
      <c r="BAA255" s="221"/>
      <c r="BAB255" s="221"/>
      <c r="BAC255" s="221"/>
      <c r="BAD255" s="221"/>
      <c r="BAE255" s="221"/>
      <c r="BAF255" s="221"/>
      <c r="BAG255" s="221"/>
      <c r="BAH255" s="221"/>
      <c r="BAI255" s="221"/>
      <c r="BAJ255" s="221"/>
      <c r="BAK255" s="221"/>
      <c r="BAL255" s="221"/>
      <c r="BAM255" s="221"/>
      <c r="BAN255" s="221"/>
      <c r="BAO255" s="221"/>
      <c r="BAP255" s="221"/>
      <c r="BAQ255" s="221"/>
      <c r="BAR255" s="221"/>
      <c r="BAS255" s="221"/>
      <c r="BAT255" s="221"/>
      <c r="BAU255" s="221"/>
      <c r="BAV255" s="221"/>
      <c r="BAW255" s="221"/>
      <c r="BAX255" s="221"/>
      <c r="BAY255" s="221"/>
      <c r="BAZ255" s="221"/>
      <c r="BBA255" s="221"/>
      <c r="BBB255" s="221"/>
      <c r="BBC255" s="221"/>
      <c r="BBD255" s="221"/>
      <c r="BBE255" s="221"/>
      <c r="BBF255" s="221"/>
      <c r="BBG255" s="221"/>
      <c r="BBH255" s="221"/>
      <c r="BBI255" s="221"/>
      <c r="BBJ255" s="221"/>
      <c r="BBK255" s="221"/>
      <c r="BBL255" s="221"/>
      <c r="BBM255" s="221"/>
      <c r="BBN255" s="221"/>
      <c r="BBO255" s="221"/>
      <c r="BBP255" s="221"/>
      <c r="BBQ255" s="221"/>
      <c r="BBR255" s="221"/>
      <c r="BBS255" s="221"/>
      <c r="BBT255" s="221"/>
      <c r="BBU255" s="221"/>
      <c r="BBV255" s="221"/>
      <c r="BBW255" s="221"/>
      <c r="BBX255" s="221"/>
      <c r="BBY255" s="221"/>
      <c r="BBZ255" s="221"/>
      <c r="BCA255" s="221"/>
      <c r="BCB255" s="221"/>
      <c r="BCC255" s="221"/>
      <c r="BCD255" s="221"/>
      <c r="BCE255" s="221"/>
      <c r="BCF255" s="221"/>
      <c r="BCG255" s="221"/>
      <c r="BCH255" s="221"/>
      <c r="BCI255" s="221"/>
      <c r="BCJ255" s="221"/>
      <c r="BCK255" s="221"/>
      <c r="BCL255" s="221"/>
      <c r="BCM255" s="221"/>
      <c r="BCN255" s="221"/>
      <c r="BCO255" s="221"/>
      <c r="BCP255" s="221"/>
      <c r="BCQ255" s="221"/>
      <c r="BCR255" s="221"/>
      <c r="BCS255" s="221"/>
      <c r="BCT255" s="221"/>
      <c r="BCU255" s="221"/>
      <c r="BCV255" s="221"/>
      <c r="BCW255" s="221"/>
      <c r="BCX255" s="221"/>
      <c r="BCY255" s="221"/>
      <c r="BCZ255" s="221"/>
      <c r="BDA255" s="221"/>
      <c r="BDB255" s="221"/>
      <c r="BDC255" s="221"/>
      <c r="BDD255" s="221"/>
      <c r="BDE255" s="221"/>
      <c r="BDF255" s="221"/>
      <c r="BDG255" s="221"/>
      <c r="BDH255" s="221"/>
      <c r="BDI255" s="221"/>
      <c r="BDJ255" s="221"/>
      <c r="BDK255" s="221"/>
      <c r="BDL255" s="221"/>
      <c r="BDM255" s="221"/>
      <c r="BDN255" s="221"/>
      <c r="BDO255" s="221"/>
      <c r="BDP255" s="221"/>
      <c r="BDQ255" s="221"/>
      <c r="BDR255" s="221"/>
      <c r="BDS255" s="221"/>
      <c r="BDT255" s="221"/>
      <c r="BDU255" s="221"/>
      <c r="BDV255" s="221"/>
      <c r="BDW255" s="221"/>
      <c r="BDX255" s="221"/>
      <c r="BDY255" s="221"/>
      <c r="BDZ255" s="221"/>
      <c r="BEA255" s="221"/>
      <c r="BEB255" s="221"/>
      <c r="BEC255" s="221"/>
      <c r="BED255" s="221"/>
      <c r="BEE255" s="221"/>
      <c r="BEF255" s="221"/>
      <c r="BEG255" s="221"/>
      <c r="BEH255" s="221"/>
      <c r="BEI255" s="221"/>
      <c r="BEJ255" s="221"/>
      <c r="BEK255" s="221"/>
      <c r="BEL255" s="221"/>
      <c r="BEM255" s="221"/>
      <c r="BEN255" s="221"/>
      <c r="BEO255" s="221"/>
      <c r="BEP255" s="221"/>
      <c r="BEQ255" s="221"/>
      <c r="BER255" s="221"/>
      <c r="BES255" s="221"/>
      <c r="BET255" s="221"/>
      <c r="BEU255" s="221"/>
      <c r="BEV255" s="221"/>
      <c r="BEW255" s="221"/>
      <c r="BEX255" s="221"/>
      <c r="BEY255" s="221"/>
      <c r="BEZ255" s="221"/>
      <c r="BFA255" s="221"/>
      <c r="BFB255" s="221"/>
      <c r="BFC255" s="221"/>
      <c r="BFD255" s="221"/>
      <c r="BFE255" s="221"/>
      <c r="BFF255" s="221"/>
      <c r="BFG255" s="221"/>
      <c r="BFH255" s="221"/>
      <c r="BFI255" s="221"/>
      <c r="BFJ255" s="221"/>
      <c r="BFK255" s="221"/>
      <c r="BFL255" s="221"/>
      <c r="BFM255" s="221"/>
      <c r="BFN255" s="221"/>
      <c r="BFO255" s="221"/>
      <c r="BFP255" s="221"/>
      <c r="BFQ255" s="221"/>
      <c r="BFR255" s="221"/>
      <c r="BFS255" s="221"/>
      <c r="BFT255" s="221"/>
      <c r="BFU255" s="221"/>
      <c r="BFV255" s="221"/>
      <c r="BFW255" s="221"/>
      <c r="BFX255" s="221"/>
      <c r="BFY255" s="221"/>
      <c r="BFZ255" s="221"/>
      <c r="BGA255" s="221"/>
      <c r="BGB255" s="221"/>
      <c r="BGC255" s="221"/>
      <c r="BGD255" s="221"/>
      <c r="BGE255" s="221"/>
      <c r="BGF255" s="221"/>
      <c r="BGG255" s="221"/>
      <c r="BGH255" s="221"/>
      <c r="BGI255" s="221"/>
      <c r="BGJ255" s="221"/>
      <c r="BGK255" s="221"/>
      <c r="BGL255" s="221"/>
      <c r="BGM255" s="221"/>
      <c r="BGN255" s="221"/>
      <c r="BGO255" s="221"/>
      <c r="BGP255" s="221"/>
      <c r="BGQ255" s="221"/>
      <c r="BGR255" s="221"/>
      <c r="BGS255" s="221"/>
      <c r="BGT255" s="221"/>
      <c r="BGU255" s="221"/>
      <c r="BGV255" s="221"/>
      <c r="BGW255" s="221"/>
      <c r="BGX255" s="221"/>
      <c r="BGY255" s="221"/>
      <c r="BGZ255" s="221"/>
      <c r="BHA255" s="221"/>
      <c r="BHB255" s="221"/>
      <c r="BHC255" s="221"/>
      <c r="BHD255" s="221"/>
      <c r="BHE255" s="221"/>
      <c r="BHF255" s="221"/>
      <c r="BHG255" s="221"/>
      <c r="BHH255" s="221"/>
      <c r="BHI255" s="221"/>
      <c r="BHJ255" s="221"/>
      <c r="BHK255" s="221"/>
      <c r="BHL255" s="221"/>
      <c r="BHM255" s="221"/>
      <c r="BHN255" s="221"/>
      <c r="BHO255" s="221"/>
      <c r="BHP255" s="221"/>
      <c r="BHQ255" s="221"/>
      <c r="BHR255" s="221"/>
      <c r="BHS255" s="221"/>
      <c r="BHT255" s="221"/>
      <c r="BHU255" s="221"/>
      <c r="BHV255" s="221"/>
      <c r="BHW255" s="221"/>
      <c r="BHX255" s="221"/>
      <c r="BHY255" s="221"/>
      <c r="BHZ255" s="221"/>
      <c r="BIA255" s="221"/>
      <c r="BIB255" s="221"/>
      <c r="BIC255" s="221"/>
      <c r="BID255" s="221"/>
      <c r="BIE255" s="221"/>
      <c r="BIF255" s="221"/>
      <c r="BIG255" s="221"/>
      <c r="BIH255" s="221"/>
      <c r="BII255" s="221"/>
      <c r="BIJ255" s="221"/>
      <c r="BIK255" s="221"/>
      <c r="BIL255" s="221"/>
      <c r="BIM255" s="221"/>
      <c r="BIN255" s="221"/>
      <c r="BIO255" s="221"/>
      <c r="BIP255" s="221"/>
      <c r="BIQ255" s="221"/>
      <c r="BIR255" s="221"/>
      <c r="BIS255" s="221"/>
      <c r="BIT255" s="221"/>
      <c r="BIU255" s="221"/>
      <c r="BIV255" s="221"/>
      <c r="BIW255" s="221"/>
      <c r="BIX255" s="221"/>
      <c r="BIY255" s="221"/>
      <c r="BIZ255" s="221"/>
      <c r="BJA255" s="221"/>
      <c r="BJB255" s="221"/>
      <c r="BJC255" s="221"/>
      <c r="BJD255" s="221"/>
      <c r="BJE255" s="221"/>
      <c r="BJF255" s="221"/>
      <c r="BJG255" s="221"/>
      <c r="BJH255" s="221"/>
      <c r="BJI255" s="221"/>
      <c r="BJJ255" s="221"/>
      <c r="BJK255" s="221"/>
      <c r="BJL255" s="221"/>
      <c r="BJM255" s="221"/>
      <c r="BJN255" s="221"/>
      <c r="BJO255" s="221"/>
      <c r="BJP255" s="221"/>
      <c r="BJQ255" s="221"/>
      <c r="BJR255" s="221"/>
      <c r="BJS255" s="221"/>
      <c r="BJT255" s="221"/>
      <c r="BJU255" s="221"/>
      <c r="BJV255" s="221"/>
      <c r="BJW255" s="221"/>
      <c r="BJX255" s="221"/>
      <c r="BJY255" s="221"/>
      <c r="BJZ255" s="221"/>
      <c r="BKA255" s="221"/>
      <c r="BKB255" s="221"/>
      <c r="BKC255" s="221"/>
      <c r="BKD255" s="221"/>
      <c r="BKE255" s="221"/>
      <c r="BKF255" s="221"/>
      <c r="BKG255" s="221"/>
      <c r="BKH255" s="221"/>
      <c r="BKI255" s="221"/>
      <c r="BKJ255" s="221"/>
      <c r="BKK255" s="221"/>
      <c r="BKL255" s="221"/>
      <c r="BKM255" s="221"/>
      <c r="BKN255" s="221"/>
      <c r="BKO255" s="221"/>
      <c r="BKP255" s="221"/>
      <c r="BKQ255" s="221"/>
      <c r="BKR255" s="221"/>
      <c r="BKS255" s="221"/>
      <c r="BKT255" s="221"/>
      <c r="BKU255" s="221"/>
      <c r="BKV255" s="221"/>
      <c r="BKW255" s="221"/>
      <c r="BKX255" s="221"/>
      <c r="BKY255" s="221"/>
      <c r="BKZ255" s="221"/>
      <c r="BLA255" s="221"/>
      <c r="BLB255" s="221"/>
      <c r="BLC255" s="221"/>
      <c r="BLD255" s="221"/>
      <c r="BLE255" s="221"/>
      <c r="BLF255" s="221"/>
      <c r="BLG255" s="221"/>
      <c r="BLH255" s="221"/>
      <c r="BLI255" s="221"/>
      <c r="BLJ255" s="221"/>
      <c r="BLK255" s="221"/>
      <c r="BLL255" s="221"/>
      <c r="BLM255" s="221"/>
      <c r="BLN255" s="221"/>
      <c r="BLO255" s="221"/>
      <c r="BLP255" s="221"/>
      <c r="BLQ255" s="221"/>
      <c r="BLR255" s="221"/>
      <c r="BLS255" s="221"/>
      <c r="BLT255" s="221"/>
      <c r="BLU255" s="221"/>
      <c r="BLV255" s="221"/>
      <c r="BLW255" s="221"/>
      <c r="BLX255" s="221"/>
      <c r="BLY255" s="221"/>
      <c r="BLZ255" s="221"/>
      <c r="BMA255" s="221"/>
      <c r="BMB255" s="221"/>
      <c r="BMC255" s="221"/>
      <c r="BMD255" s="221"/>
      <c r="BME255" s="221"/>
      <c r="BMF255" s="221"/>
      <c r="BMG255" s="221"/>
      <c r="BMH255" s="221"/>
      <c r="BMI255" s="221"/>
      <c r="BMJ255" s="221"/>
      <c r="BMK255" s="221"/>
      <c r="BML255" s="221"/>
      <c r="BMM255" s="221"/>
      <c r="BMN255" s="221"/>
      <c r="BMO255" s="221"/>
      <c r="BMP255" s="221"/>
      <c r="BMQ255" s="221"/>
      <c r="BMR255" s="221"/>
      <c r="BMS255" s="221"/>
      <c r="BMT255" s="221"/>
      <c r="BMU255" s="221"/>
      <c r="BMV255" s="221"/>
      <c r="BMW255" s="221"/>
      <c r="BMX255" s="221"/>
      <c r="BMY255" s="221"/>
      <c r="BMZ255" s="221"/>
      <c r="BNA255" s="221"/>
      <c r="BNB255" s="221"/>
      <c r="BNC255" s="221"/>
      <c r="BND255" s="221"/>
      <c r="BNE255" s="221"/>
      <c r="BNF255" s="221"/>
      <c r="BNG255" s="221"/>
      <c r="BNH255" s="221"/>
      <c r="BNI255" s="221"/>
      <c r="BNJ255" s="221"/>
      <c r="BNK255" s="221"/>
      <c r="BNL255" s="221"/>
      <c r="BNM255" s="221"/>
      <c r="BNN255" s="221"/>
      <c r="BNO255" s="221"/>
      <c r="BNP255" s="221"/>
      <c r="BNQ255" s="221"/>
      <c r="BNR255" s="221"/>
      <c r="BNS255" s="221"/>
      <c r="BNT255" s="221"/>
      <c r="BNU255" s="221"/>
      <c r="BNV255" s="221"/>
      <c r="BNW255" s="221"/>
      <c r="BNX255" s="221"/>
      <c r="BNY255" s="221"/>
      <c r="BNZ255" s="221"/>
      <c r="BOA255" s="221"/>
      <c r="BOB255" s="221"/>
      <c r="BOC255" s="221"/>
      <c r="BOD255" s="221"/>
      <c r="BOE255" s="221"/>
      <c r="BOF255" s="221"/>
      <c r="BOG255" s="221"/>
      <c r="BOH255" s="221"/>
      <c r="BOI255" s="221"/>
      <c r="BOJ255" s="221"/>
      <c r="BOK255" s="221"/>
      <c r="BOL255" s="221"/>
      <c r="BOM255" s="221"/>
      <c r="BON255" s="221"/>
      <c r="BOO255" s="221"/>
      <c r="BOP255" s="221"/>
      <c r="BOQ255" s="221"/>
      <c r="BOR255" s="221"/>
      <c r="BOS255" s="221"/>
      <c r="BOT255" s="221"/>
      <c r="BOU255" s="221"/>
      <c r="BOV255" s="221"/>
      <c r="BOW255" s="221"/>
      <c r="BOX255" s="221"/>
      <c r="BOY255" s="221"/>
      <c r="BOZ255" s="221"/>
      <c r="BPA255" s="221"/>
      <c r="BPB255" s="221"/>
      <c r="BPC255" s="221"/>
      <c r="BPD255" s="221"/>
      <c r="BPE255" s="221"/>
      <c r="BPF255" s="221"/>
      <c r="BPG255" s="221"/>
      <c r="BPH255" s="221"/>
      <c r="BPI255" s="221"/>
      <c r="BPJ255" s="221"/>
      <c r="BPK255" s="221"/>
      <c r="BPL255" s="221"/>
      <c r="BPM255" s="221"/>
      <c r="BPN255" s="221"/>
      <c r="BPO255" s="221"/>
      <c r="BPP255" s="221"/>
      <c r="BPQ255" s="221"/>
      <c r="BPR255" s="221"/>
      <c r="BPS255" s="221"/>
      <c r="BPT255" s="221"/>
      <c r="BPU255" s="221"/>
      <c r="BPV255" s="221"/>
      <c r="BPW255" s="221"/>
      <c r="BPX255" s="221"/>
      <c r="BPY255" s="221"/>
      <c r="BPZ255" s="221"/>
      <c r="BQA255" s="221"/>
      <c r="BQB255" s="221"/>
      <c r="BQC255" s="221"/>
      <c r="BQD255" s="221"/>
      <c r="BQE255" s="221"/>
      <c r="BQF255" s="221"/>
      <c r="BQG255" s="221"/>
      <c r="BQH255" s="221"/>
      <c r="BQI255" s="221"/>
      <c r="BQJ255" s="221"/>
      <c r="BQK255" s="221"/>
      <c r="BQL255" s="221"/>
      <c r="BQM255" s="221"/>
      <c r="BQN255" s="221"/>
      <c r="BQO255" s="221"/>
      <c r="BQP255" s="221"/>
      <c r="BQQ255" s="221"/>
      <c r="BQR255" s="221"/>
      <c r="BQS255" s="221"/>
      <c r="BQT255" s="221"/>
      <c r="BQU255" s="221"/>
      <c r="BQV255" s="221"/>
      <c r="BQW255" s="221"/>
      <c r="BQX255" s="221"/>
      <c r="BQY255" s="221"/>
      <c r="BQZ255" s="221"/>
      <c r="BRA255" s="221"/>
      <c r="BRB255" s="221"/>
      <c r="BRC255" s="221"/>
      <c r="BRD255" s="221"/>
      <c r="BRE255" s="221"/>
      <c r="BRF255" s="221"/>
      <c r="BRG255" s="221"/>
      <c r="BRH255" s="221"/>
      <c r="BRI255" s="221"/>
      <c r="BRJ255" s="221"/>
      <c r="BRK255" s="221"/>
      <c r="BRL255" s="221"/>
      <c r="BRM255" s="221"/>
      <c r="BRN255" s="221"/>
      <c r="BRO255" s="221"/>
      <c r="BRP255" s="221"/>
      <c r="BRQ255" s="221"/>
      <c r="BRR255" s="221"/>
      <c r="BRS255" s="221"/>
      <c r="BRT255" s="221"/>
      <c r="BRU255" s="221"/>
      <c r="BRV255" s="221"/>
      <c r="BRW255" s="221"/>
      <c r="BRX255" s="221"/>
      <c r="BRY255" s="221"/>
      <c r="BRZ255" s="221"/>
      <c r="BSA255" s="221"/>
      <c r="BSB255" s="221"/>
      <c r="BSC255" s="221"/>
      <c r="BSD255" s="221"/>
      <c r="BSE255" s="221"/>
      <c r="BSF255" s="221"/>
      <c r="BSG255" s="221"/>
      <c r="BSH255" s="221"/>
      <c r="BSI255" s="221"/>
      <c r="BSJ255" s="221"/>
      <c r="BSK255" s="221"/>
      <c r="BSL255" s="221"/>
      <c r="BSM255" s="221"/>
      <c r="BSN255" s="221"/>
      <c r="BSO255" s="221"/>
      <c r="BSP255" s="221"/>
      <c r="BSQ255" s="221"/>
      <c r="BSR255" s="221"/>
      <c r="BSS255" s="221"/>
      <c r="BST255" s="221"/>
      <c r="BSU255" s="221"/>
      <c r="BSV255" s="221"/>
      <c r="BSW255" s="221"/>
      <c r="BSX255" s="221"/>
      <c r="BSY255" s="221"/>
      <c r="BSZ255" s="221"/>
      <c r="BTA255" s="221"/>
      <c r="BTB255" s="221"/>
      <c r="BTC255" s="221"/>
      <c r="BTD255" s="221"/>
      <c r="BTE255" s="221"/>
      <c r="BTF255" s="221"/>
      <c r="BTG255" s="221"/>
      <c r="BTH255" s="221"/>
      <c r="BTI255" s="221"/>
      <c r="BTJ255" s="221"/>
      <c r="BTK255" s="221"/>
      <c r="BTL255" s="221"/>
      <c r="BTM255" s="221"/>
      <c r="BTN255" s="221"/>
      <c r="BTO255" s="221"/>
      <c r="BTP255" s="221"/>
      <c r="BTQ255" s="221"/>
      <c r="BTR255" s="221"/>
      <c r="BTS255" s="221"/>
      <c r="BTT255" s="221"/>
      <c r="BTU255" s="221"/>
      <c r="BTV255" s="221"/>
      <c r="BTW255" s="221"/>
      <c r="BTX255" s="221"/>
      <c r="BTY255" s="221"/>
      <c r="BTZ255" s="221"/>
      <c r="BUA255" s="221"/>
      <c r="BUB255" s="221"/>
      <c r="BUC255" s="221"/>
      <c r="BUD255" s="221"/>
      <c r="BUE255" s="221"/>
      <c r="BUF255" s="221"/>
      <c r="BUG255" s="221"/>
      <c r="BUH255" s="221"/>
      <c r="BUI255" s="221"/>
      <c r="BUJ255" s="221"/>
      <c r="BUK255" s="221"/>
      <c r="BUL255" s="221"/>
      <c r="BUM255" s="221"/>
      <c r="BUN255" s="221"/>
      <c r="BUO255" s="221"/>
      <c r="BUP255" s="221"/>
      <c r="BUQ255" s="221"/>
      <c r="BUR255" s="221"/>
      <c r="BUS255" s="221"/>
      <c r="BUT255" s="221"/>
      <c r="BUU255" s="221"/>
      <c r="BUV255" s="221"/>
      <c r="BUW255" s="221"/>
      <c r="BUX255" s="221"/>
      <c r="BUY255" s="221"/>
      <c r="BUZ255" s="221"/>
      <c r="BVA255" s="221"/>
      <c r="BVB255" s="221"/>
      <c r="BVC255" s="221"/>
      <c r="BVD255" s="221"/>
      <c r="BVE255" s="221"/>
      <c r="BVF255" s="221"/>
      <c r="BVG255" s="221"/>
      <c r="BVH255" s="221"/>
      <c r="BVI255" s="221"/>
      <c r="BVJ255" s="221"/>
      <c r="BVK255" s="221"/>
      <c r="BVL255" s="221"/>
      <c r="BVM255" s="221"/>
      <c r="BVN255" s="221"/>
      <c r="BVO255" s="221"/>
      <c r="BVP255" s="221"/>
      <c r="BVQ255" s="221"/>
      <c r="BVR255" s="221"/>
      <c r="BVS255" s="221"/>
      <c r="BVT255" s="221"/>
      <c r="BVU255" s="221"/>
      <c r="BVV255" s="221"/>
      <c r="BVW255" s="221"/>
      <c r="BVX255" s="221"/>
      <c r="BVY255" s="221"/>
      <c r="BVZ255" s="221"/>
      <c r="BWA255" s="221"/>
      <c r="BWB255" s="221"/>
      <c r="BWC255" s="221"/>
      <c r="BWD255" s="221"/>
      <c r="BWE255" s="221"/>
      <c r="BWF255" s="221"/>
      <c r="BWG255" s="221"/>
      <c r="BWH255" s="221"/>
      <c r="BWI255" s="221"/>
      <c r="BWJ255" s="221"/>
      <c r="BWK255" s="221"/>
      <c r="BWL255" s="221"/>
      <c r="BWM255" s="221"/>
      <c r="BWN255" s="221"/>
      <c r="BWO255" s="221"/>
      <c r="BWP255" s="221"/>
      <c r="BWQ255" s="221"/>
      <c r="BWR255" s="221"/>
      <c r="BWS255" s="221"/>
      <c r="BWT255" s="221"/>
      <c r="BWU255" s="221"/>
      <c r="BWV255" s="221"/>
      <c r="BWW255" s="221"/>
      <c r="BWX255" s="221"/>
      <c r="BWY255" s="221"/>
      <c r="BWZ255" s="221"/>
      <c r="BXA255" s="221"/>
      <c r="BXB255" s="221"/>
      <c r="BXC255" s="221"/>
      <c r="BXD255" s="221"/>
      <c r="BXE255" s="221"/>
      <c r="BXF255" s="221"/>
      <c r="BXG255" s="221"/>
      <c r="BXH255" s="221"/>
      <c r="BXI255" s="221"/>
      <c r="BXJ255" s="221"/>
      <c r="BXK255" s="221"/>
      <c r="BXL255" s="221"/>
      <c r="BXM255" s="221"/>
      <c r="BXN255" s="221"/>
      <c r="BXO255" s="221"/>
      <c r="BXP255" s="221"/>
      <c r="BXQ255" s="221"/>
      <c r="BXR255" s="221"/>
      <c r="BXS255" s="221"/>
      <c r="BXT255" s="221"/>
      <c r="BXU255" s="221"/>
      <c r="BXV255" s="221"/>
      <c r="BXW255" s="221"/>
      <c r="BXX255" s="221"/>
      <c r="BXY255" s="221"/>
      <c r="BXZ255" s="221"/>
      <c r="BYA255" s="221"/>
      <c r="BYB255" s="221"/>
      <c r="BYC255" s="221"/>
      <c r="BYD255" s="221"/>
      <c r="BYE255" s="221"/>
      <c r="BYF255" s="221"/>
      <c r="BYG255" s="221"/>
      <c r="BYH255" s="221"/>
      <c r="BYI255" s="221"/>
      <c r="BYJ255" s="221"/>
      <c r="BYK255" s="221"/>
      <c r="BYL255" s="221"/>
      <c r="BYM255" s="221"/>
      <c r="BYN255" s="221"/>
      <c r="BYO255" s="221"/>
      <c r="BYP255" s="221"/>
      <c r="BYQ255" s="221"/>
      <c r="BYR255" s="221"/>
      <c r="BYS255" s="221"/>
      <c r="BYT255" s="221"/>
      <c r="BYU255" s="221"/>
      <c r="BYV255" s="221"/>
      <c r="BYW255" s="221"/>
      <c r="BYX255" s="221"/>
      <c r="BYY255" s="221"/>
      <c r="BYZ255" s="221"/>
      <c r="BZA255" s="221"/>
      <c r="BZB255" s="221"/>
      <c r="BZC255" s="221"/>
      <c r="BZD255" s="221"/>
      <c r="BZE255" s="221"/>
      <c r="BZF255" s="221"/>
      <c r="BZG255" s="221"/>
      <c r="BZH255" s="221"/>
      <c r="BZI255" s="221"/>
      <c r="BZJ255" s="221"/>
      <c r="BZK255" s="221"/>
      <c r="BZL255" s="221"/>
      <c r="BZM255" s="221"/>
      <c r="BZN255" s="221"/>
      <c r="BZO255" s="221"/>
      <c r="BZP255" s="221"/>
      <c r="BZQ255" s="221"/>
      <c r="BZR255" s="221"/>
      <c r="BZS255" s="221"/>
      <c r="BZT255" s="221"/>
      <c r="BZU255" s="221"/>
      <c r="BZV255" s="221"/>
      <c r="BZW255" s="221"/>
      <c r="BZX255" s="221"/>
      <c r="BZY255" s="221"/>
      <c r="BZZ255" s="221"/>
      <c r="CAA255" s="221"/>
      <c r="CAB255" s="221"/>
      <c r="CAC255" s="221"/>
      <c r="CAD255" s="221"/>
      <c r="CAE255" s="221"/>
      <c r="CAF255" s="221"/>
      <c r="CAG255" s="221"/>
      <c r="CAH255" s="221"/>
      <c r="CAI255" s="221"/>
      <c r="CAJ255" s="221"/>
      <c r="CAK255" s="221"/>
      <c r="CAL255" s="221"/>
      <c r="CAM255" s="221"/>
      <c r="CAN255" s="221"/>
      <c r="CAO255" s="221"/>
      <c r="CAP255" s="221"/>
      <c r="CAQ255" s="221"/>
      <c r="CAR255" s="221"/>
      <c r="CAS255" s="221"/>
      <c r="CAT255" s="221"/>
      <c r="CAU255" s="221"/>
      <c r="CAV255" s="221"/>
      <c r="CAW255" s="221"/>
      <c r="CAX255" s="221"/>
      <c r="CAY255" s="221"/>
      <c r="CAZ255" s="221"/>
      <c r="CBA255" s="221"/>
      <c r="CBB255" s="221"/>
      <c r="CBC255" s="221"/>
      <c r="CBD255" s="221"/>
      <c r="CBE255" s="221"/>
      <c r="CBF255" s="221"/>
      <c r="CBG255" s="221"/>
      <c r="CBH255" s="221"/>
      <c r="CBI255" s="221"/>
      <c r="CBJ255" s="221"/>
      <c r="CBK255" s="221"/>
      <c r="CBL255" s="221"/>
      <c r="CBM255" s="221"/>
      <c r="CBN255" s="221"/>
      <c r="CBO255" s="221"/>
      <c r="CBP255" s="221"/>
      <c r="CBQ255" s="221"/>
      <c r="CBR255" s="221"/>
      <c r="CBS255" s="221"/>
      <c r="CBT255" s="221"/>
      <c r="CBU255" s="221"/>
      <c r="CBV255" s="221"/>
      <c r="CBW255" s="221"/>
      <c r="CBX255" s="221"/>
      <c r="CBY255" s="221"/>
      <c r="CBZ255" s="221"/>
      <c r="CCA255" s="221"/>
      <c r="CCB255" s="221"/>
      <c r="CCC255" s="221"/>
      <c r="CCD255" s="221"/>
      <c r="CCE255" s="221"/>
      <c r="CCF255" s="221"/>
      <c r="CCG255" s="221"/>
      <c r="CCH255" s="221"/>
      <c r="CCI255" s="221"/>
      <c r="CCJ255" s="221"/>
      <c r="CCK255" s="221"/>
      <c r="CCL255" s="221"/>
      <c r="CCM255" s="221"/>
      <c r="CCN255" s="221"/>
      <c r="CCO255" s="221"/>
      <c r="CCP255" s="221"/>
      <c r="CCQ255" s="221"/>
      <c r="CCR255" s="221"/>
      <c r="CCS255" s="221"/>
      <c r="CCT255" s="221"/>
      <c r="CCU255" s="221"/>
      <c r="CCV255" s="221"/>
      <c r="CCW255" s="221"/>
      <c r="CCX255" s="221"/>
      <c r="CCY255" s="221"/>
      <c r="CCZ255" s="221"/>
      <c r="CDA255" s="221"/>
      <c r="CDB255" s="221"/>
      <c r="CDC255" s="221"/>
      <c r="CDD255" s="221"/>
      <c r="CDE255" s="221"/>
      <c r="CDF255" s="221"/>
      <c r="CDG255" s="221"/>
      <c r="CDH255" s="221"/>
      <c r="CDI255" s="221"/>
      <c r="CDJ255" s="221"/>
      <c r="CDK255" s="221"/>
      <c r="CDL255" s="221"/>
      <c r="CDM255" s="221"/>
      <c r="CDN255" s="221"/>
      <c r="CDO255" s="221"/>
      <c r="CDP255" s="221"/>
      <c r="CDQ255" s="221"/>
      <c r="CDR255" s="221"/>
      <c r="CDS255" s="221"/>
      <c r="CDT255" s="221"/>
      <c r="CDU255" s="221"/>
      <c r="CDV255" s="221"/>
      <c r="CDW255" s="221"/>
      <c r="CDX255" s="221"/>
      <c r="CDY255" s="221"/>
      <c r="CDZ255" s="221"/>
      <c r="CEA255" s="221"/>
      <c r="CEB255" s="221"/>
      <c r="CEC255" s="221"/>
      <c r="CED255" s="221"/>
      <c r="CEE255" s="221"/>
      <c r="CEF255" s="221"/>
      <c r="CEG255" s="221"/>
      <c r="CEH255" s="221"/>
      <c r="CEI255" s="221"/>
      <c r="CEJ255" s="221"/>
      <c r="CEK255" s="221"/>
      <c r="CEL255" s="221"/>
      <c r="CEM255" s="221"/>
      <c r="CEN255" s="221"/>
      <c r="CEO255" s="221"/>
      <c r="CEP255" s="221"/>
      <c r="CEQ255" s="221"/>
      <c r="CER255" s="221"/>
      <c r="CES255" s="221"/>
      <c r="CET255" s="221"/>
      <c r="CEU255" s="221"/>
      <c r="CEV255" s="221"/>
      <c r="CEW255" s="221"/>
      <c r="CEX255" s="221"/>
      <c r="CEY255" s="221"/>
      <c r="CEZ255" s="221"/>
      <c r="CFA255" s="221"/>
      <c r="CFB255" s="221"/>
      <c r="CFC255" s="221"/>
      <c r="CFD255" s="221"/>
      <c r="CFE255" s="221"/>
      <c r="CFF255" s="221"/>
      <c r="CFG255" s="221"/>
      <c r="CFH255" s="221"/>
      <c r="CFI255" s="221"/>
      <c r="CFJ255" s="221"/>
      <c r="CFK255" s="221"/>
      <c r="CFL255" s="221"/>
      <c r="CFM255" s="221"/>
      <c r="CFN255" s="221"/>
      <c r="CFO255" s="221"/>
      <c r="CFP255" s="221"/>
      <c r="CFQ255" s="221"/>
      <c r="CFR255" s="221"/>
      <c r="CFS255" s="221"/>
      <c r="CFT255" s="221"/>
      <c r="CFU255" s="221"/>
      <c r="CFV255" s="221"/>
      <c r="CFW255" s="221"/>
      <c r="CFX255" s="221"/>
      <c r="CFY255" s="221"/>
      <c r="CFZ255" s="221"/>
      <c r="CGA255" s="221"/>
      <c r="CGB255" s="221"/>
      <c r="CGC255" s="221"/>
      <c r="CGD255" s="221"/>
      <c r="CGE255" s="221"/>
      <c r="CGF255" s="221"/>
      <c r="CGG255" s="221"/>
      <c r="CGH255" s="221"/>
      <c r="CGI255" s="221"/>
      <c r="CGJ255" s="221"/>
      <c r="CGK255" s="221"/>
      <c r="CGL255" s="221"/>
      <c r="CGM255" s="221"/>
      <c r="CGN255" s="221"/>
      <c r="CGO255" s="221"/>
      <c r="CGP255" s="221"/>
      <c r="CGQ255" s="221"/>
      <c r="CGR255" s="221"/>
      <c r="CGS255" s="221"/>
      <c r="CGT255" s="221"/>
      <c r="CGU255" s="221"/>
      <c r="CGV255" s="221"/>
      <c r="CGW255" s="221"/>
      <c r="CGX255" s="221"/>
      <c r="CGY255" s="221"/>
      <c r="CGZ255" s="221"/>
      <c r="CHA255" s="221"/>
      <c r="CHB255" s="221"/>
      <c r="CHC255" s="221"/>
      <c r="CHD255" s="221"/>
      <c r="CHE255" s="221"/>
      <c r="CHF255" s="221"/>
      <c r="CHG255" s="221"/>
      <c r="CHH255" s="221"/>
      <c r="CHI255" s="221"/>
      <c r="CHJ255" s="221"/>
      <c r="CHK255" s="221"/>
      <c r="CHL255" s="221"/>
      <c r="CHM255" s="221"/>
      <c r="CHN255" s="221"/>
      <c r="CHO255" s="221"/>
      <c r="CHP255" s="221"/>
      <c r="CHQ255" s="221"/>
      <c r="CHR255" s="221"/>
      <c r="CHS255" s="221"/>
      <c r="CHT255" s="221"/>
      <c r="CHU255" s="221"/>
      <c r="CHV255" s="221"/>
      <c r="CHW255" s="221"/>
      <c r="CHX255" s="221"/>
      <c r="CHY255" s="221"/>
      <c r="CHZ255" s="221"/>
      <c r="CIA255" s="221"/>
      <c r="CIB255" s="221"/>
      <c r="CIC255" s="221"/>
      <c r="CID255" s="221"/>
      <c r="CIE255" s="221"/>
      <c r="CIF255" s="221"/>
      <c r="CIG255" s="221"/>
      <c r="CIH255" s="221"/>
      <c r="CII255" s="221"/>
      <c r="CIJ255" s="221"/>
      <c r="CIK255" s="221"/>
      <c r="CIL255" s="221"/>
      <c r="CIM255" s="221"/>
      <c r="CIN255" s="221"/>
      <c r="CIO255" s="221"/>
      <c r="CIP255" s="221"/>
      <c r="CIQ255" s="221"/>
      <c r="CIR255" s="221"/>
      <c r="CIS255" s="221"/>
      <c r="CIT255" s="221"/>
      <c r="CIU255" s="221"/>
      <c r="CIV255" s="221"/>
      <c r="CIW255" s="221"/>
      <c r="CIX255" s="221"/>
      <c r="CIY255" s="221"/>
      <c r="CIZ255" s="221"/>
      <c r="CJA255" s="221"/>
      <c r="CJB255" s="221"/>
      <c r="CJC255" s="221"/>
      <c r="CJD255" s="221"/>
      <c r="CJE255" s="221"/>
      <c r="CJF255" s="221"/>
      <c r="CJG255" s="221"/>
      <c r="CJH255" s="221"/>
      <c r="CJI255" s="221"/>
      <c r="CJJ255" s="221"/>
      <c r="CJK255" s="221"/>
      <c r="CJL255" s="221"/>
      <c r="CJM255" s="221"/>
      <c r="CJN255" s="221"/>
      <c r="CJO255" s="221"/>
      <c r="CJP255" s="221"/>
      <c r="CJQ255" s="221"/>
      <c r="CJR255" s="221"/>
      <c r="CJS255" s="221"/>
      <c r="CJT255" s="221"/>
      <c r="CJU255" s="221"/>
      <c r="CJV255" s="221"/>
      <c r="CJW255" s="221"/>
      <c r="CJX255" s="221"/>
      <c r="CJY255" s="221"/>
      <c r="CJZ255" s="221"/>
      <c r="CKA255" s="221"/>
      <c r="CKB255" s="221"/>
      <c r="CKC255" s="221"/>
      <c r="CKD255" s="221"/>
      <c r="CKE255" s="221"/>
      <c r="CKF255" s="221"/>
      <c r="CKG255" s="221"/>
      <c r="CKH255" s="221"/>
      <c r="CKI255" s="221"/>
      <c r="CKJ255" s="221"/>
      <c r="CKK255" s="221"/>
      <c r="CKL255" s="221"/>
      <c r="CKM255" s="221"/>
      <c r="CKN255" s="221"/>
      <c r="CKO255" s="221"/>
      <c r="CKP255" s="221"/>
      <c r="CKQ255" s="221"/>
      <c r="CKR255" s="221"/>
      <c r="CKS255" s="221"/>
      <c r="CKT255" s="221"/>
      <c r="CKU255" s="221"/>
      <c r="CKV255" s="221"/>
      <c r="CKW255" s="221"/>
      <c r="CKX255" s="221"/>
      <c r="CKY255" s="221"/>
      <c r="CKZ255" s="221"/>
      <c r="CLA255" s="221"/>
      <c r="CLB255" s="221"/>
      <c r="CLC255" s="221"/>
      <c r="CLD255" s="221"/>
      <c r="CLE255" s="221"/>
      <c r="CLF255" s="221"/>
      <c r="CLG255" s="221"/>
      <c r="CLH255" s="221"/>
      <c r="CLI255" s="221"/>
      <c r="CLJ255" s="221"/>
      <c r="CLK255" s="221"/>
      <c r="CLL255" s="221"/>
      <c r="CLM255" s="221"/>
      <c r="CLN255" s="221"/>
      <c r="CLO255" s="221"/>
      <c r="CLP255" s="221"/>
      <c r="CLQ255" s="221"/>
      <c r="CLR255" s="221"/>
      <c r="CLS255" s="221"/>
      <c r="CLT255" s="221"/>
      <c r="CLU255" s="221"/>
      <c r="CLV255" s="221"/>
      <c r="CLW255" s="221"/>
      <c r="CLX255" s="221"/>
      <c r="CLY255" s="221"/>
      <c r="CLZ255" s="221"/>
      <c r="CMA255" s="221"/>
      <c r="CMB255" s="221"/>
      <c r="CMC255" s="221"/>
      <c r="CMD255" s="221"/>
      <c r="CME255" s="221"/>
      <c r="CMF255" s="221"/>
      <c r="CMG255" s="221"/>
      <c r="CMH255" s="221"/>
      <c r="CMI255" s="221"/>
      <c r="CMJ255" s="221"/>
      <c r="CMK255" s="221"/>
      <c r="CML255" s="221"/>
      <c r="CMM255" s="221"/>
      <c r="CMN255" s="221"/>
      <c r="CMO255" s="221"/>
      <c r="CMP255" s="221"/>
      <c r="CMQ255" s="221"/>
      <c r="CMR255" s="221"/>
      <c r="CMS255" s="221"/>
      <c r="CMT255" s="221"/>
      <c r="CMU255" s="221"/>
      <c r="CMV255" s="221"/>
      <c r="CMW255" s="221"/>
      <c r="CMX255" s="221"/>
      <c r="CMY255" s="221"/>
      <c r="CMZ255" s="221"/>
      <c r="CNA255" s="221"/>
      <c r="CNB255" s="221"/>
      <c r="CNC255" s="221"/>
      <c r="CND255" s="221"/>
      <c r="CNE255" s="221"/>
      <c r="CNF255" s="221"/>
      <c r="CNG255" s="221"/>
      <c r="CNH255" s="221"/>
      <c r="CNI255" s="221"/>
      <c r="CNJ255" s="221"/>
      <c r="CNK255" s="221"/>
      <c r="CNL255" s="221"/>
      <c r="CNM255" s="221"/>
      <c r="CNN255" s="221"/>
      <c r="CNO255" s="221"/>
      <c r="CNP255" s="221"/>
      <c r="CNQ255" s="221"/>
      <c r="CNR255" s="221"/>
      <c r="CNS255" s="221"/>
      <c r="CNT255" s="221"/>
      <c r="CNU255" s="221"/>
      <c r="CNV255" s="221"/>
      <c r="CNW255" s="221"/>
      <c r="CNX255" s="221"/>
      <c r="CNY255" s="221"/>
      <c r="CNZ255" s="221"/>
      <c r="COA255" s="221"/>
      <c r="COB255" s="221"/>
      <c r="COC255" s="221"/>
      <c r="COD255" s="221"/>
      <c r="COE255" s="221"/>
      <c r="COF255" s="221"/>
      <c r="COG255" s="221"/>
      <c r="COH255" s="221"/>
      <c r="COI255" s="221"/>
      <c r="COJ255" s="221"/>
      <c r="COK255" s="221"/>
      <c r="COL255" s="221"/>
      <c r="COM255" s="221"/>
      <c r="CON255" s="221"/>
      <c r="COO255" s="221"/>
      <c r="COP255" s="221"/>
      <c r="COQ255" s="221"/>
      <c r="COR255" s="221"/>
      <c r="COS255" s="221"/>
      <c r="COT255" s="221"/>
      <c r="COU255" s="221"/>
      <c r="COV255" s="221"/>
      <c r="COW255" s="221"/>
      <c r="COX255" s="221"/>
      <c r="COY255" s="221"/>
      <c r="COZ255" s="221"/>
      <c r="CPA255" s="221"/>
      <c r="CPB255" s="221"/>
      <c r="CPC255" s="221"/>
      <c r="CPD255" s="221"/>
      <c r="CPE255" s="221"/>
      <c r="CPF255" s="221"/>
      <c r="CPG255" s="221"/>
      <c r="CPH255" s="221"/>
      <c r="CPI255" s="221"/>
      <c r="CPJ255" s="221"/>
      <c r="CPK255" s="221"/>
      <c r="CPL255" s="221"/>
      <c r="CPM255" s="221"/>
      <c r="CPN255" s="221"/>
      <c r="CPO255" s="221"/>
      <c r="CPP255" s="221"/>
      <c r="CPQ255" s="221"/>
      <c r="CPR255" s="221"/>
      <c r="CPS255" s="221"/>
      <c r="CPT255" s="221"/>
      <c r="CPU255" s="221"/>
      <c r="CPV255" s="221"/>
      <c r="CPW255" s="221"/>
      <c r="CPX255" s="221"/>
      <c r="CPY255" s="221"/>
      <c r="CPZ255" s="221"/>
      <c r="CQA255" s="221"/>
      <c r="CQB255" s="221"/>
      <c r="CQC255" s="221"/>
      <c r="CQD255" s="221"/>
      <c r="CQE255" s="221"/>
      <c r="CQF255" s="221"/>
      <c r="CQG255" s="221"/>
      <c r="CQH255" s="221"/>
      <c r="CQI255" s="221"/>
      <c r="CQJ255" s="221"/>
      <c r="CQK255" s="221"/>
      <c r="CQL255" s="221"/>
      <c r="CQM255" s="221"/>
      <c r="CQN255" s="221"/>
      <c r="CQO255" s="221"/>
      <c r="CQP255" s="221"/>
      <c r="CQQ255" s="221"/>
      <c r="CQR255" s="221"/>
      <c r="CQS255" s="221"/>
      <c r="CQT255" s="221"/>
      <c r="CQU255" s="221"/>
      <c r="CQV255" s="221"/>
      <c r="CQW255" s="221"/>
      <c r="CQX255" s="221"/>
      <c r="CQY255" s="221"/>
      <c r="CQZ255" s="221"/>
      <c r="CRA255" s="221"/>
      <c r="CRB255" s="221"/>
      <c r="CRC255" s="221"/>
      <c r="CRD255" s="221"/>
      <c r="CRE255" s="221"/>
      <c r="CRF255" s="221"/>
      <c r="CRG255" s="221"/>
      <c r="CRH255" s="221"/>
      <c r="CRI255" s="221"/>
      <c r="CRJ255" s="221"/>
      <c r="CRK255" s="221"/>
      <c r="CRL255" s="221"/>
      <c r="CRM255" s="221"/>
      <c r="CRN255" s="221"/>
      <c r="CRO255" s="221"/>
      <c r="CRP255" s="221"/>
      <c r="CRQ255" s="221"/>
      <c r="CRR255" s="221"/>
      <c r="CRS255" s="221"/>
      <c r="CRT255" s="221"/>
      <c r="CRU255" s="221"/>
      <c r="CRV255" s="221"/>
      <c r="CRW255" s="221"/>
      <c r="CRX255" s="221"/>
      <c r="CRY255" s="221"/>
      <c r="CRZ255" s="221"/>
      <c r="CSA255" s="221"/>
      <c r="CSB255" s="221"/>
      <c r="CSC255" s="221"/>
      <c r="CSD255" s="221"/>
      <c r="CSE255" s="221"/>
      <c r="CSF255" s="221"/>
      <c r="CSG255" s="221"/>
      <c r="CSH255" s="221"/>
      <c r="CSI255" s="221"/>
      <c r="CSJ255" s="221"/>
      <c r="CSK255" s="221"/>
      <c r="CSL255" s="221"/>
      <c r="CSM255" s="221"/>
      <c r="CSN255" s="221"/>
      <c r="CSO255" s="221"/>
      <c r="CSP255" s="221"/>
      <c r="CSQ255" s="221"/>
      <c r="CSR255" s="221"/>
      <c r="CSS255" s="221"/>
      <c r="CST255" s="221"/>
      <c r="CSU255" s="221"/>
      <c r="CSV255" s="221"/>
      <c r="CSW255" s="221"/>
      <c r="CSX255" s="221"/>
      <c r="CSY255" s="221"/>
      <c r="CSZ255" s="221"/>
      <c r="CTA255" s="221"/>
      <c r="CTB255" s="221"/>
      <c r="CTC255" s="221"/>
      <c r="CTD255" s="221"/>
      <c r="CTE255" s="221"/>
      <c r="CTF255" s="221"/>
      <c r="CTG255" s="221"/>
      <c r="CTH255" s="221"/>
      <c r="CTI255" s="221"/>
      <c r="CTJ255" s="221"/>
      <c r="CTK255" s="221"/>
      <c r="CTL255" s="221"/>
      <c r="CTM255" s="221"/>
      <c r="CTN255" s="221"/>
      <c r="CTO255" s="221"/>
      <c r="CTP255" s="221"/>
      <c r="CTQ255" s="221"/>
      <c r="CTR255" s="221"/>
      <c r="CTS255" s="221"/>
      <c r="CTT255" s="221"/>
      <c r="CTU255" s="221"/>
      <c r="CTV255" s="221"/>
      <c r="CTW255" s="221"/>
      <c r="CTX255" s="221"/>
      <c r="CTY255" s="221"/>
      <c r="CTZ255" s="221"/>
      <c r="CUA255" s="221"/>
      <c r="CUB255" s="221"/>
      <c r="CUC255" s="221"/>
      <c r="CUD255" s="221"/>
      <c r="CUE255" s="221"/>
      <c r="CUF255" s="221"/>
      <c r="CUG255" s="221"/>
      <c r="CUH255" s="221"/>
      <c r="CUI255" s="221"/>
      <c r="CUJ255" s="221"/>
      <c r="CUK255" s="221"/>
      <c r="CUL255" s="221"/>
      <c r="CUM255" s="221"/>
      <c r="CUN255" s="221"/>
      <c r="CUO255" s="221"/>
      <c r="CUP255" s="221"/>
      <c r="CUQ255" s="221"/>
      <c r="CUR255" s="221"/>
      <c r="CUS255" s="221"/>
      <c r="CUT255" s="221"/>
      <c r="CUU255" s="221"/>
      <c r="CUV255" s="221"/>
      <c r="CUW255" s="221"/>
      <c r="CUX255" s="221"/>
      <c r="CUY255" s="221"/>
      <c r="CUZ255" s="221"/>
      <c r="CVA255" s="221"/>
      <c r="CVB255" s="221"/>
      <c r="CVC255" s="221"/>
      <c r="CVD255" s="221"/>
      <c r="CVE255" s="221"/>
      <c r="CVF255" s="221"/>
      <c r="CVG255" s="221"/>
      <c r="CVH255" s="221"/>
      <c r="CVI255" s="221"/>
      <c r="CVJ255" s="221"/>
      <c r="CVK255" s="221"/>
      <c r="CVL255" s="221"/>
      <c r="CVM255" s="221"/>
      <c r="CVN255" s="221"/>
      <c r="CVO255" s="221"/>
      <c r="CVP255" s="221"/>
      <c r="CVQ255" s="221"/>
      <c r="CVR255" s="221"/>
      <c r="CVS255" s="221"/>
      <c r="CVT255" s="221"/>
      <c r="CVU255" s="221"/>
      <c r="CVV255" s="221"/>
      <c r="CVW255" s="221"/>
      <c r="CVX255" s="221"/>
      <c r="CVY255" s="221"/>
      <c r="CVZ255" s="221"/>
      <c r="CWA255" s="221"/>
      <c r="CWB255" s="221"/>
      <c r="CWC255" s="221"/>
      <c r="CWD255" s="221"/>
      <c r="CWE255" s="221"/>
      <c r="CWF255" s="221"/>
      <c r="CWG255" s="221"/>
      <c r="CWH255" s="221"/>
      <c r="CWI255" s="221"/>
      <c r="CWJ255" s="221"/>
      <c r="CWK255" s="221"/>
      <c r="CWL255" s="221"/>
      <c r="CWM255" s="221"/>
      <c r="CWN255" s="221"/>
      <c r="CWO255" s="221"/>
      <c r="CWP255" s="221"/>
      <c r="CWQ255" s="221"/>
      <c r="CWR255" s="221"/>
      <c r="CWS255" s="221"/>
      <c r="CWT255" s="221"/>
      <c r="CWU255" s="221"/>
      <c r="CWV255" s="221"/>
      <c r="CWW255" s="221"/>
      <c r="CWX255" s="221"/>
      <c r="CWY255" s="221"/>
      <c r="CWZ255" s="221"/>
      <c r="CXA255" s="221"/>
      <c r="CXB255" s="221"/>
      <c r="CXC255" s="221"/>
      <c r="CXD255" s="221"/>
      <c r="CXE255" s="221"/>
      <c r="CXF255" s="221"/>
      <c r="CXG255" s="221"/>
      <c r="CXH255" s="221"/>
      <c r="CXI255" s="221"/>
      <c r="CXJ255" s="221"/>
      <c r="CXK255" s="221"/>
      <c r="CXL255" s="221"/>
      <c r="CXM255" s="221"/>
      <c r="CXN255" s="221"/>
      <c r="CXO255" s="221"/>
      <c r="CXP255" s="221"/>
      <c r="CXQ255" s="221"/>
      <c r="CXR255" s="221"/>
      <c r="CXS255" s="221"/>
      <c r="CXT255" s="221"/>
      <c r="CXU255" s="221"/>
      <c r="CXV255" s="221"/>
      <c r="CXW255" s="221"/>
      <c r="CXX255" s="221"/>
      <c r="CXY255" s="221"/>
      <c r="CXZ255" s="221"/>
      <c r="CYA255" s="221"/>
      <c r="CYB255" s="221"/>
      <c r="CYC255" s="221"/>
      <c r="CYD255" s="221"/>
      <c r="CYE255" s="221"/>
      <c r="CYF255" s="221"/>
      <c r="CYG255" s="221"/>
      <c r="CYH255" s="221"/>
      <c r="CYI255" s="221"/>
      <c r="CYJ255" s="221"/>
      <c r="CYK255" s="221"/>
      <c r="CYL255" s="221"/>
      <c r="CYM255" s="221"/>
      <c r="CYN255" s="221"/>
      <c r="CYO255" s="221"/>
      <c r="CYP255" s="221"/>
      <c r="CYQ255" s="221"/>
      <c r="CYR255" s="221"/>
      <c r="CYS255" s="221"/>
      <c r="CYT255" s="221"/>
      <c r="CYU255" s="221"/>
      <c r="CYV255" s="221"/>
      <c r="CYW255" s="221"/>
      <c r="CYX255" s="221"/>
      <c r="CYY255" s="221"/>
      <c r="CYZ255" s="221"/>
      <c r="CZA255" s="221"/>
      <c r="CZB255" s="221"/>
      <c r="CZC255" s="221"/>
      <c r="CZD255" s="221"/>
      <c r="CZE255" s="221"/>
      <c r="CZF255" s="221"/>
      <c r="CZG255" s="221"/>
      <c r="CZH255" s="221"/>
      <c r="CZI255" s="221"/>
      <c r="CZJ255" s="221"/>
      <c r="CZK255" s="221"/>
      <c r="CZL255" s="221"/>
      <c r="CZM255" s="221"/>
      <c r="CZN255" s="221"/>
      <c r="CZO255" s="221"/>
      <c r="CZP255" s="221"/>
      <c r="CZQ255" s="221"/>
      <c r="CZR255" s="221"/>
      <c r="CZS255" s="221"/>
      <c r="CZT255" s="221"/>
      <c r="CZU255" s="221"/>
      <c r="CZV255" s="221"/>
      <c r="CZW255" s="221"/>
      <c r="CZX255" s="221"/>
      <c r="CZY255" s="221"/>
      <c r="CZZ255" s="221"/>
      <c r="DAA255" s="221"/>
      <c r="DAB255" s="221"/>
      <c r="DAC255" s="221"/>
      <c r="DAD255" s="221"/>
      <c r="DAE255" s="221"/>
      <c r="DAF255" s="221"/>
      <c r="DAG255" s="221"/>
      <c r="DAH255" s="221"/>
      <c r="DAI255" s="221"/>
      <c r="DAJ255" s="221"/>
      <c r="DAK255" s="221"/>
      <c r="DAL255" s="221"/>
      <c r="DAM255" s="221"/>
      <c r="DAN255" s="221"/>
      <c r="DAO255" s="221"/>
      <c r="DAP255" s="221"/>
      <c r="DAQ255" s="221"/>
      <c r="DAR255" s="221"/>
      <c r="DAS255" s="221"/>
      <c r="DAT255" s="221"/>
      <c r="DAU255" s="221"/>
      <c r="DAV255" s="221"/>
      <c r="DAW255" s="221"/>
      <c r="DAX255" s="221"/>
      <c r="DAY255" s="221"/>
      <c r="DAZ255" s="221"/>
      <c r="DBA255" s="221"/>
      <c r="DBB255" s="221"/>
      <c r="DBC255" s="221"/>
      <c r="DBD255" s="221"/>
      <c r="DBE255" s="221"/>
      <c r="DBF255" s="221"/>
      <c r="DBG255" s="221"/>
      <c r="DBH255" s="221"/>
      <c r="DBI255" s="221"/>
      <c r="DBJ255" s="221"/>
      <c r="DBK255" s="221"/>
      <c r="DBL255" s="221"/>
      <c r="DBM255" s="221"/>
      <c r="DBN255" s="221"/>
      <c r="DBO255" s="221"/>
      <c r="DBP255" s="221"/>
      <c r="DBQ255" s="221"/>
      <c r="DBR255" s="221"/>
      <c r="DBS255" s="221"/>
      <c r="DBT255" s="221"/>
      <c r="DBU255" s="221"/>
      <c r="DBV255" s="221"/>
      <c r="DBW255" s="221"/>
      <c r="DBX255" s="221"/>
      <c r="DBY255" s="221"/>
      <c r="DBZ255" s="221"/>
      <c r="DCA255" s="221"/>
      <c r="DCB255" s="221"/>
      <c r="DCC255" s="221"/>
      <c r="DCD255" s="221"/>
      <c r="DCE255" s="221"/>
      <c r="DCF255" s="221"/>
      <c r="DCG255" s="221"/>
      <c r="DCH255" s="221"/>
      <c r="DCI255" s="221"/>
      <c r="DCJ255" s="221"/>
      <c r="DCK255" s="221"/>
      <c r="DCL255" s="221"/>
      <c r="DCM255" s="221"/>
      <c r="DCN255" s="221"/>
      <c r="DCO255" s="221"/>
      <c r="DCP255" s="221"/>
      <c r="DCQ255" s="221"/>
      <c r="DCR255" s="221"/>
      <c r="DCS255" s="221"/>
      <c r="DCT255" s="221"/>
      <c r="DCU255" s="221"/>
      <c r="DCV255" s="221"/>
      <c r="DCW255" s="221"/>
      <c r="DCX255" s="221"/>
      <c r="DCY255" s="221"/>
      <c r="DCZ255" s="221"/>
      <c r="DDA255" s="221"/>
      <c r="DDB255" s="221"/>
      <c r="DDC255" s="221"/>
      <c r="DDD255" s="221"/>
      <c r="DDE255" s="221"/>
      <c r="DDF255" s="221"/>
      <c r="DDG255" s="221"/>
      <c r="DDH255" s="221"/>
      <c r="DDI255" s="221"/>
      <c r="DDJ255" s="221"/>
      <c r="DDK255" s="221"/>
      <c r="DDL255" s="221"/>
      <c r="DDM255" s="221"/>
      <c r="DDN255" s="221"/>
      <c r="DDO255" s="221"/>
      <c r="DDP255" s="221"/>
      <c r="DDQ255" s="221"/>
      <c r="DDR255" s="221"/>
      <c r="DDS255" s="221"/>
      <c r="DDT255" s="221"/>
      <c r="DDU255" s="221"/>
      <c r="DDV255" s="221"/>
      <c r="DDW255" s="221"/>
      <c r="DDX255" s="221"/>
      <c r="DDY255" s="221"/>
      <c r="DDZ255" s="221"/>
      <c r="DEA255" s="221"/>
      <c r="DEB255" s="221"/>
      <c r="DEC255" s="221"/>
      <c r="DED255" s="221"/>
      <c r="DEE255" s="221"/>
      <c r="DEF255" s="221"/>
      <c r="DEG255" s="221"/>
      <c r="DEH255" s="221"/>
      <c r="DEI255" s="221"/>
      <c r="DEJ255" s="221"/>
      <c r="DEK255" s="221"/>
      <c r="DEL255" s="221"/>
      <c r="DEM255" s="221"/>
      <c r="DEN255" s="221"/>
      <c r="DEO255" s="221"/>
      <c r="DEP255" s="221"/>
      <c r="DEQ255" s="221"/>
      <c r="DER255" s="221"/>
      <c r="DES255" s="221"/>
      <c r="DET255" s="221"/>
      <c r="DEU255" s="221"/>
      <c r="DEV255" s="221"/>
      <c r="DEW255" s="221"/>
      <c r="DEX255" s="221"/>
      <c r="DEY255" s="221"/>
      <c r="DEZ255" s="221"/>
      <c r="DFA255" s="221"/>
      <c r="DFB255" s="221"/>
      <c r="DFC255" s="221"/>
      <c r="DFD255" s="221"/>
      <c r="DFE255" s="221"/>
      <c r="DFF255" s="221"/>
      <c r="DFG255" s="221"/>
      <c r="DFH255" s="221"/>
      <c r="DFI255" s="221"/>
      <c r="DFJ255" s="221"/>
      <c r="DFK255" s="221"/>
      <c r="DFL255" s="221"/>
      <c r="DFM255" s="221"/>
      <c r="DFN255" s="221"/>
      <c r="DFO255" s="221"/>
      <c r="DFP255" s="221"/>
      <c r="DFQ255" s="221"/>
      <c r="DFR255" s="221"/>
      <c r="DFS255" s="221"/>
      <c r="DFT255" s="221"/>
      <c r="DFU255" s="221"/>
      <c r="DFV255" s="221"/>
      <c r="DFW255" s="221"/>
      <c r="DFX255" s="221"/>
      <c r="DFY255" s="221"/>
      <c r="DFZ255" s="221"/>
      <c r="DGA255" s="221"/>
      <c r="DGB255" s="221"/>
      <c r="DGC255" s="221"/>
      <c r="DGD255" s="221"/>
      <c r="DGE255" s="221"/>
      <c r="DGF255" s="221"/>
      <c r="DGG255" s="221"/>
      <c r="DGH255" s="221"/>
      <c r="DGI255" s="221"/>
      <c r="DGJ255" s="221"/>
      <c r="DGK255" s="221"/>
      <c r="DGL255" s="221"/>
      <c r="DGM255" s="221"/>
      <c r="DGN255" s="221"/>
      <c r="DGO255" s="221"/>
      <c r="DGP255" s="221"/>
      <c r="DGQ255" s="221"/>
      <c r="DGR255" s="221"/>
      <c r="DGS255" s="221"/>
      <c r="DGT255" s="221"/>
      <c r="DGU255" s="221"/>
      <c r="DGV255" s="221"/>
      <c r="DGW255" s="221"/>
      <c r="DGX255" s="221"/>
      <c r="DGY255" s="221"/>
      <c r="DGZ255" s="221"/>
      <c r="DHA255" s="221"/>
      <c r="DHB255" s="221"/>
      <c r="DHC255" s="221"/>
      <c r="DHD255" s="221"/>
      <c r="DHE255" s="221"/>
      <c r="DHF255" s="221"/>
      <c r="DHG255" s="221"/>
      <c r="DHH255" s="221"/>
      <c r="DHI255" s="221"/>
      <c r="DHJ255" s="221"/>
      <c r="DHK255" s="221"/>
      <c r="DHL255" s="221"/>
      <c r="DHM255" s="221"/>
      <c r="DHN255" s="221"/>
      <c r="DHO255" s="221"/>
      <c r="DHP255" s="221"/>
      <c r="DHQ255" s="221"/>
      <c r="DHR255" s="221"/>
      <c r="DHS255" s="221"/>
      <c r="DHT255" s="221"/>
      <c r="DHU255" s="221"/>
      <c r="DHV255" s="221"/>
      <c r="DHW255" s="221"/>
      <c r="DHX255" s="221"/>
      <c r="DHY255" s="221"/>
      <c r="DHZ255" s="221"/>
      <c r="DIA255" s="221"/>
      <c r="DIB255" s="221"/>
      <c r="DIC255" s="221"/>
      <c r="DID255" s="221"/>
      <c r="DIE255" s="221"/>
      <c r="DIF255" s="221"/>
      <c r="DIG255" s="221"/>
      <c r="DIH255" s="221"/>
      <c r="DII255" s="221"/>
      <c r="DIJ255" s="221"/>
      <c r="DIK255" s="221"/>
      <c r="DIL255" s="221"/>
      <c r="DIM255" s="221"/>
      <c r="DIN255" s="221"/>
      <c r="DIO255" s="221"/>
      <c r="DIP255" s="221"/>
      <c r="DIQ255" s="221"/>
      <c r="DIR255" s="221"/>
      <c r="DIS255" s="221"/>
      <c r="DIT255" s="221"/>
      <c r="DIU255" s="221"/>
      <c r="DIV255" s="221"/>
      <c r="DIW255" s="221"/>
      <c r="DIX255" s="221"/>
      <c r="DIY255" s="221"/>
      <c r="DIZ255" s="221"/>
      <c r="DJA255" s="221"/>
      <c r="DJB255" s="221"/>
      <c r="DJC255" s="221"/>
      <c r="DJD255" s="221"/>
      <c r="DJE255" s="221"/>
      <c r="DJF255" s="221"/>
      <c r="DJG255" s="221"/>
      <c r="DJH255" s="221"/>
      <c r="DJI255" s="221"/>
      <c r="DJJ255" s="221"/>
      <c r="DJK255" s="221"/>
      <c r="DJL255" s="221"/>
      <c r="DJM255" s="221"/>
      <c r="DJN255" s="221"/>
      <c r="DJO255" s="221"/>
      <c r="DJP255" s="221"/>
      <c r="DJQ255" s="221"/>
      <c r="DJR255" s="221"/>
      <c r="DJS255" s="221"/>
      <c r="DJT255" s="221"/>
      <c r="DJU255" s="221"/>
      <c r="DJV255" s="221"/>
      <c r="DJW255" s="221"/>
      <c r="DJX255" s="221"/>
      <c r="DJY255" s="221"/>
      <c r="DJZ255" s="221"/>
      <c r="DKA255" s="221"/>
      <c r="DKB255" s="221"/>
      <c r="DKC255" s="221"/>
      <c r="DKD255" s="221"/>
      <c r="DKE255" s="221"/>
      <c r="DKF255" s="221"/>
      <c r="DKG255" s="221"/>
      <c r="DKH255" s="221"/>
      <c r="DKI255" s="221"/>
      <c r="DKJ255" s="221"/>
      <c r="DKK255" s="221"/>
      <c r="DKL255" s="221"/>
      <c r="DKM255" s="221"/>
      <c r="DKN255" s="221"/>
      <c r="DKO255" s="221"/>
      <c r="DKP255" s="221"/>
      <c r="DKQ255" s="221"/>
      <c r="DKR255" s="221"/>
      <c r="DKS255" s="221"/>
      <c r="DKT255" s="221"/>
      <c r="DKU255" s="221"/>
      <c r="DKV255" s="221"/>
      <c r="DKW255" s="221"/>
      <c r="DKX255" s="221"/>
      <c r="DKY255" s="221"/>
      <c r="DKZ255" s="221"/>
      <c r="DLA255" s="221"/>
      <c r="DLB255" s="221"/>
      <c r="DLC255" s="221"/>
      <c r="DLD255" s="221"/>
      <c r="DLE255" s="221"/>
      <c r="DLF255" s="221"/>
      <c r="DLG255" s="221"/>
      <c r="DLH255" s="221"/>
      <c r="DLI255" s="221"/>
      <c r="DLJ255" s="221"/>
      <c r="DLK255" s="221"/>
      <c r="DLL255" s="221"/>
      <c r="DLM255" s="221"/>
      <c r="DLN255" s="221"/>
      <c r="DLO255" s="221"/>
      <c r="DLP255" s="221"/>
      <c r="DLQ255" s="221"/>
      <c r="DLR255" s="221"/>
      <c r="DLS255" s="221"/>
      <c r="DLT255" s="221"/>
      <c r="DLU255" s="221"/>
      <c r="DLV255" s="221"/>
      <c r="DLW255" s="221"/>
      <c r="DLX255" s="221"/>
      <c r="DLY255" s="221"/>
      <c r="DLZ255" s="221"/>
      <c r="DMA255" s="221"/>
      <c r="DMB255" s="221"/>
      <c r="DMC255" s="221"/>
      <c r="DMD255" s="221"/>
      <c r="DME255" s="221"/>
      <c r="DMF255" s="221"/>
      <c r="DMG255" s="221"/>
      <c r="DMH255" s="221"/>
      <c r="DMI255" s="221"/>
      <c r="DMJ255" s="221"/>
      <c r="DMK255" s="221"/>
      <c r="DML255" s="221"/>
      <c r="DMM255" s="221"/>
      <c r="DMN255" s="221"/>
      <c r="DMO255" s="221"/>
      <c r="DMP255" s="221"/>
      <c r="DMQ255" s="221"/>
      <c r="DMR255" s="221"/>
      <c r="DMS255" s="221"/>
      <c r="DMT255" s="221"/>
      <c r="DMU255" s="221"/>
      <c r="DMV255" s="221"/>
      <c r="DMW255" s="221"/>
      <c r="DMX255" s="221"/>
      <c r="DMY255" s="221"/>
      <c r="DMZ255" s="221"/>
      <c r="DNA255" s="221"/>
      <c r="DNB255" s="221"/>
      <c r="DNC255" s="221"/>
      <c r="DND255" s="221"/>
      <c r="DNE255" s="221"/>
      <c r="DNF255" s="221"/>
      <c r="DNG255" s="221"/>
      <c r="DNH255" s="221"/>
      <c r="DNI255" s="221"/>
      <c r="DNJ255" s="221"/>
      <c r="DNK255" s="221"/>
      <c r="DNL255" s="221"/>
      <c r="DNM255" s="221"/>
      <c r="DNN255" s="221"/>
      <c r="DNO255" s="221"/>
      <c r="DNP255" s="221"/>
      <c r="DNQ255" s="221"/>
      <c r="DNR255" s="221"/>
      <c r="DNS255" s="221"/>
      <c r="DNT255" s="221"/>
      <c r="DNU255" s="221"/>
      <c r="DNV255" s="221"/>
      <c r="DNW255" s="221"/>
      <c r="DNX255" s="221"/>
      <c r="DNY255" s="221"/>
      <c r="DNZ255" s="221"/>
      <c r="DOA255" s="221"/>
      <c r="DOB255" s="221"/>
      <c r="DOC255" s="221"/>
      <c r="DOD255" s="221"/>
      <c r="DOE255" s="221"/>
      <c r="DOF255" s="221"/>
      <c r="DOG255" s="221"/>
      <c r="DOH255" s="221"/>
      <c r="DOI255" s="221"/>
      <c r="DOJ255" s="221"/>
      <c r="DOK255" s="221"/>
      <c r="DOL255" s="221"/>
      <c r="DOM255" s="221"/>
      <c r="DON255" s="221"/>
      <c r="DOO255" s="221"/>
      <c r="DOP255" s="221"/>
      <c r="DOQ255" s="221"/>
      <c r="DOR255" s="221"/>
      <c r="DOS255" s="221"/>
      <c r="DOT255" s="221"/>
      <c r="DOU255" s="221"/>
      <c r="DOV255" s="221"/>
      <c r="DOW255" s="221"/>
      <c r="DOX255" s="221"/>
      <c r="DOY255" s="221"/>
      <c r="DOZ255" s="221"/>
      <c r="DPA255" s="221"/>
      <c r="DPB255" s="221"/>
      <c r="DPC255" s="221"/>
      <c r="DPD255" s="221"/>
      <c r="DPE255" s="221"/>
      <c r="DPF255" s="221"/>
      <c r="DPG255" s="221"/>
      <c r="DPH255" s="221"/>
      <c r="DPI255" s="221"/>
      <c r="DPJ255" s="221"/>
      <c r="DPK255" s="221"/>
      <c r="DPL255" s="221"/>
      <c r="DPM255" s="221"/>
      <c r="DPN255" s="221"/>
      <c r="DPO255" s="221"/>
      <c r="DPP255" s="221"/>
      <c r="DPQ255" s="221"/>
      <c r="DPR255" s="221"/>
      <c r="DPS255" s="221"/>
      <c r="DPT255" s="221"/>
      <c r="DPU255" s="221"/>
      <c r="DPV255" s="221"/>
      <c r="DPW255" s="221"/>
      <c r="DPX255" s="221"/>
      <c r="DPY255" s="221"/>
      <c r="DPZ255" s="221"/>
      <c r="DQA255" s="221"/>
      <c r="DQB255" s="221"/>
      <c r="DQC255" s="221"/>
      <c r="DQD255" s="221"/>
      <c r="DQE255" s="221"/>
      <c r="DQF255" s="221"/>
      <c r="DQG255" s="221"/>
      <c r="DQH255" s="221"/>
      <c r="DQI255" s="221"/>
      <c r="DQJ255" s="221"/>
      <c r="DQK255" s="221"/>
      <c r="DQL255" s="221"/>
      <c r="DQM255" s="221"/>
      <c r="DQN255" s="221"/>
      <c r="DQO255" s="221"/>
      <c r="DQP255" s="221"/>
      <c r="DQQ255" s="221"/>
      <c r="DQR255" s="221"/>
      <c r="DQS255" s="221"/>
      <c r="DQT255" s="221"/>
      <c r="DQU255" s="221"/>
      <c r="DQV255" s="221"/>
      <c r="DQW255" s="221"/>
      <c r="DQX255" s="221"/>
      <c r="DQY255" s="221"/>
      <c r="DQZ255" s="221"/>
      <c r="DRA255" s="221"/>
      <c r="DRB255" s="221"/>
      <c r="DRC255" s="221"/>
      <c r="DRD255" s="221"/>
      <c r="DRE255" s="221"/>
      <c r="DRF255" s="221"/>
      <c r="DRG255" s="221"/>
      <c r="DRH255" s="221"/>
      <c r="DRI255" s="221"/>
      <c r="DRJ255" s="221"/>
      <c r="DRK255" s="221"/>
      <c r="DRL255" s="221"/>
      <c r="DRM255" s="221"/>
      <c r="DRN255" s="221"/>
      <c r="DRO255" s="221"/>
      <c r="DRP255" s="221"/>
      <c r="DRQ255" s="221"/>
      <c r="DRR255" s="221"/>
      <c r="DRS255" s="221"/>
      <c r="DRT255" s="221"/>
      <c r="DRU255" s="221"/>
      <c r="DRV255" s="221"/>
      <c r="DRW255" s="221"/>
      <c r="DRX255" s="221"/>
      <c r="DRY255" s="221"/>
      <c r="DRZ255" s="221"/>
      <c r="DSA255" s="221"/>
      <c r="DSB255" s="221"/>
      <c r="DSC255" s="221"/>
      <c r="DSD255" s="221"/>
      <c r="DSE255" s="221"/>
      <c r="DSF255" s="221"/>
      <c r="DSG255" s="221"/>
      <c r="DSH255" s="221"/>
      <c r="DSI255" s="221"/>
      <c r="DSJ255" s="221"/>
      <c r="DSK255" s="221"/>
      <c r="DSL255" s="221"/>
      <c r="DSM255" s="221"/>
      <c r="DSN255" s="221"/>
      <c r="DSO255" s="221"/>
      <c r="DSP255" s="221"/>
      <c r="DSQ255" s="221"/>
      <c r="DSR255" s="221"/>
      <c r="DSS255" s="221"/>
      <c r="DST255" s="221"/>
      <c r="DSU255" s="221"/>
      <c r="DSV255" s="221"/>
      <c r="DSW255" s="221"/>
      <c r="DSX255" s="221"/>
      <c r="DSY255" s="221"/>
      <c r="DSZ255" s="221"/>
      <c r="DTA255" s="221"/>
      <c r="DTB255" s="221"/>
      <c r="DTC255" s="221"/>
      <c r="DTD255" s="221"/>
      <c r="DTE255" s="221"/>
      <c r="DTF255" s="221"/>
      <c r="DTG255" s="221"/>
      <c r="DTH255" s="221"/>
      <c r="DTI255" s="221"/>
      <c r="DTJ255" s="221"/>
      <c r="DTK255" s="221"/>
      <c r="DTL255" s="221"/>
      <c r="DTM255" s="221"/>
      <c r="DTN255" s="221"/>
      <c r="DTO255" s="221"/>
      <c r="DTP255" s="221"/>
      <c r="DTQ255" s="221"/>
      <c r="DTR255" s="221"/>
      <c r="DTS255" s="221"/>
      <c r="DTT255" s="221"/>
      <c r="DTU255" s="221"/>
      <c r="DTV255" s="221"/>
      <c r="DTW255" s="221"/>
      <c r="DTX255" s="221"/>
      <c r="DTY255" s="221"/>
      <c r="DTZ255" s="221"/>
      <c r="DUA255" s="221"/>
      <c r="DUB255" s="221"/>
      <c r="DUC255" s="221"/>
      <c r="DUD255" s="221"/>
      <c r="DUE255" s="221"/>
      <c r="DUF255" s="221"/>
      <c r="DUG255" s="221"/>
      <c r="DUH255" s="221"/>
      <c r="DUI255" s="221"/>
      <c r="DUJ255" s="221"/>
      <c r="DUK255" s="221"/>
      <c r="DUL255" s="221"/>
      <c r="DUM255" s="221"/>
      <c r="DUN255" s="221"/>
      <c r="DUO255" s="221"/>
      <c r="DUP255" s="221"/>
      <c r="DUQ255" s="221"/>
      <c r="DUR255" s="221"/>
      <c r="DUS255" s="221"/>
      <c r="DUT255" s="221"/>
      <c r="DUU255" s="221"/>
      <c r="DUV255" s="221"/>
      <c r="DUW255" s="221"/>
      <c r="DUX255" s="221"/>
      <c r="DUY255" s="221"/>
      <c r="DUZ255" s="221"/>
      <c r="DVA255" s="221"/>
      <c r="DVB255" s="221"/>
      <c r="DVC255" s="221"/>
      <c r="DVD255" s="221"/>
      <c r="DVE255" s="221"/>
      <c r="DVF255" s="221"/>
      <c r="DVG255" s="221"/>
      <c r="DVH255" s="221"/>
      <c r="DVI255" s="221"/>
      <c r="DVJ255" s="221"/>
      <c r="DVK255" s="221"/>
      <c r="DVL255" s="221"/>
      <c r="DVM255" s="221"/>
      <c r="DVN255" s="221"/>
      <c r="DVO255" s="221"/>
      <c r="DVP255" s="221"/>
      <c r="DVQ255" s="221"/>
      <c r="DVR255" s="221"/>
      <c r="DVS255" s="221"/>
      <c r="DVT255" s="221"/>
      <c r="DVU255" s="221"/>
      <c r="DVV255" s="221"/>
      <c r="DVW255" s="221"/>
      <c r="DVX255" s="221"/>
      <c r="DVY255" s="221"/>
      <c r="DVZ255" s="221"/>
      <c r="DWA255" s="221"/>
      <c r="DWB255" s="221"/>
      <c r="DWC255" s="221"/>
      <c r="DWD255" s="221"/>
      <c r="DWE255" s="221"/>
      <c r="DWF255" s="221"/>
      <c r="DWG255" s="221"/>
      <c r="DWH255" s="221"/>
      <c r="DWI255" s="221"/>
      <c r="DWJ255" s="221"/>
      <c r="DWK255" s="221"/>
      <c r="DWL255" s="221"/>
      <c r="DWM255" s="221"/>
      <c r="DWN255" s="221"/>
      <c r="DWO255" s="221"/>
      <c r="DWP255" s="221"/>
      <c r="DWQ255" s="221"/>
      <c r="DWR255" s="221"/>
      <c r="DWS255" s="221"/>
      <c r="DWT255" s="221"/>
      <c r="DWU255" s="221"/>
      <c r="DWV255" s="221"/>
      <c r="DWW255" s="221"/>
      <c r="DWX255" s="221"/>
      <c r="DWY255" s="221"/>
      <c r="DWZ255" s="221"/>
      <c r="DXA255" s="221"/>
      <c r="DXB255" s="221"/>
      <c r="DXC255" s="221"/>
      <c r="DXD255" s="221"/>
      <c r="DXE255" s="221"/>
      <c r="DXF255" s="221"/>
      <c r="DXG255" s="221"/>
      <c r="DXH255" s="221"/>
      <c r="DXI255" s="221"/>
      <c r="DXJ255" s="221"/>
      <c r="DXK255" s="221"/>
      <c r="DXL255" s="221"/>
      <c r="DXM255" s="221"/>
      <c r="DXN255" s="221"/>
      <c r="DXO255" s="221"/>
      <c r="DXP255" s="221"/>
      <c r="DXQ255" s="221"/>
      <c r="DXR255" s="221"/>
      <c r="DXS255" s="221"/>
      <c r="DXT255" s="221"/>
      <c r="DXU255" s="221"/>
      <c r="DXV255" s="221"/>
      <c r="DXW255" s="221"/>
      <c r="DXX255" s="221"/>
      <c r="DXY255" s="221"/>
      <c r="DXZ255" s="221"/>
      <c r="DYA255" s="221"/>
      <c r="DYB255" s="221"/>
      <c r="DYC255" s="221"/>
      <c r="DYD255" s="221"/>
      <c r="DYE255" s="221"/>
      <c r="DYF255" s="221"/>
      <c r="DYG255" s="221"/>
      <c r="DYH255" s="221"/>
      <c r="DYI255" s="221"/>
      <c r="DYJ255" s="221"/>
      <c r="DYK255" s="221"/>
      <c r="DYL255" s="221"/>
      <c r="DYM255" s="221"/>
      <c r="DYN255" s="221"/>
      <c r="DYO255" s="221"/>
      <c r="DYP255" s="221"/>
      <c r="DYQ255" s="221"/>
      <c r="DYR255" s="221"/>
      <c r="DYS255" s="221"/>
      <c r="DYT255" s="221"/>
      <c r="DYU255" s="221"/>
      <c r="DYV255" s="221"/>
      <c r="DYW255" s="221"/>
      <c r="DYX255" s="221"/>
      <c r="DYY255" s="221"/>
      <c r="DYZ255" s="221"/>
      <c r="DZA255" s="221"/>
      <c r="DZB255" s="221"/>
      <c r="DZC255" s="221"/>
      <c r="DZD255" s="221"/>
      <c r="DZE255" s="221"/>
      <c r="DZF255" s="221"/>
      <c r="DZG255" s="221"/>
      <c r="DZH255" s="221"/>
      <c r="DZI255" s="221"/>
      <c r="DZJ255" s="221"/>
      <c r="DZK255" s="221"/>
      <c r="DZL255" s="221"/>
      <c r="DZM255" s="221"/>
      <c r="DZN255" s="221"/>
      <c r="DZO255" s="221"/>
      <c r="DZP255" s="221"/>
      <c r="DZQ255" s="221"/>
      <c r="DZR255" s="221"/>
      <c r="DZS255" s="221"/>
      <c r="DZT255" s="221"/>
      <c r="DZU255" s="221"/>
      <c r="DZV255" s="221"/>
      <c r="DZW255" s="221"/>
      <c r="DZX255" s="221"/>
      <c r="DZY255" s="221"/>
      <c r="DZZ255" s="221"/>
      <c r="EAA255" s="221"/>
      <c r="EAB255" s="221"/>
      <c r="EAC255" s="221"/>
      <c r="EAD255" s="221"/>
      <c r="EAE255" s="221"/>
      <c r="EAF255" s="221"/>
      <c r="EAG255" s="221"/>
      <c r="EAH255" s="221"/>
      <c r="EAI255" s="221"/>
      <c r="EAJ255" s="221"/>
      <c r="EAK255" s="221"/>
      <c r="EAL255" s="221"/>
      <c r="EAM255" s="221"/>
      <c r="EAN255" s="221"/>
      <c r="EAO255" s="221"/>
      <c r="EAP255" s="221"/>
      <c r="EAQ255" s="221"/>
      <c r="EAR255" s="221"/>
      <c r="EAS255" s="221"/>
      <c r="EAT255" s="221"/>
      <c r="EAU255" s="221"/>
      <c r="EAV255" s="221"/>
      <c r="EAW255" s="221"/>
      <c r="EAX255" s="221"/>
      <c r="EAY255" s="221"/>
      <c r="EAZ255" s="221"/>
      <c r="EBA255" s="221"/>
      <c r="EBB255" s="221"/>
      <c r="EBC255" s="221"/>
      <c r="EBD255" s="221"/>
      <c r="EBE255" s="221"/>
      <c r="EBF255" s="221"/>
      <c r="EBG255" s="221"/>
      <c r="EBH255" s="221"/>
      <c r="EBI255" s="221"/>
      <c r="EBJ255" s="221"/>
      <c r="EBK255" s="221"/>
      <c r="EBL255" s="221"/>
      <c r="EBM255" s="221"/>
      <c r="EBN255" s="221"/>
      <c r="EBO255" s="221"/>
      <c r="EBP255" s="221"/>
      <c r="EBQ255" s="221"/>
      <c r="EBR255" s="221"/>
      <c r="EBS255" s="221"/>
      <c r="EBT255" s="221"/>
      <c r="EBU255" s="221"/>
      <c r="EBV255" s="221"/>
      <c r="EBW255" s="221"/>
      <c r="EBX255" s="221"/>
      <c r="EBY255" s="221"/>
      <c r="EBZ255" s="221"/>
      <c r="ECA255" s="221"/>
      <c r="ECB255" s="221"/>
      <c r="ECC255" s="221"/>
      <c r="ECD255" s="221"/>
      <c r="ECE255" s="221"/>
      <c r="ECF255" s="221"/>
      <c r="ECG255" s="221"/>
      <c r="ECH255" s="221"/>
      <c r="ECI255" s="221"/>
      <c r="ECJ255" s="221"/>
      <c r="ECK255" s="221"/>
      <c r="ECL255" s="221"/>
      <c r="ECM255" s="221"/>
      <c r="ECN255" s="221"/>
      <c r="ECO255" s="221"/>
      <c r="ECP255" s="221"/>
      <c r="ECQ255" s="221"/>
      <c r="ECR255" s="221"/>
      <c r="ECS255" s="221"/>
      <c r="ECT255" s="221"/>
      <c r="ECU255" s="221"/>
      <c r="ECV255" s="221"/>
      <c r="ECW255" s="221"/>
      <c r="ECX255" s="221"/>
      <c r="ECY255" s="221"/>
      <c r="ECZ255" s="221"/>
      <c r="EDA255" s="221"/>
      <c r="EDB255" s="221"/>
      <c r="EDC255" s="221"/>
      <c r="EDD255" s="221"/>
      <c r="EDE255" s="221"/>
      <c r="EDF255" s="221"/>
      <c r="EDG255" s="221"/>
      <c r="EDH255" s="221"/>
      <c r="EDI255" s="221"/>
      <c r="EDJ255" s="221"/>
      <c r="EDK255" s="221"/>
      <c r="EDL255" s="221"/>
      <c r="EDM255" s="221"/>
      <c r="EDN255" s="221"/>
      <c r="EDO255" s="221"/>
      <c r="EDP255" s="221"/>
      <c r="EDQ255" s="221"/>
      <c r="EDR255" s="221"/>
      <c r="EDS255" s="221"/>
      <c r="EDT255" s="221"/>
      <c r="EDU255" s="221"/>
      <c r="EDV255" s="221"/>
      <c r="EDW255" s="221"/>
      <c r="EDX255" s="221"/>
      <c r="EDY255" s="221"/>
      <c r="EDZ255" s="221"/>
      <c r="EEA255" s="221"/>
      <c r="EEB255" s="221"/>
      <c r="EEC255" s="221"/>
      <c r="EED255" s="221"/>
      <c r="EEE255" s="221"/>
      <c r="EEF255" s="221"/>
      <c r="EEG255" s="221"/>
      <c r="EEH255" s="221"/>
      <c r="EEI255" s="221"/>
      <c r="EEJ255" s="221"/>
      <c r="EEK255" s="221"/>
      <c r="EEL255" s="221"/>
      <c r="EEM255" s="221"/>
      <c r="EEN255" s="221"/>
      <c r="EEO255" s="221"/>
      <c r="EEP255" s="221"/>
      <c r="EEQ255" s="221"/>
      <c r="EER255" s="221"/>
      <c r="EES255" s="221"/>
      <c r="EET255" s="221"/>
      <c r="EEU255" s="221"/>
      <c r="EEV255" s="221"/>
      <c r="EEW255" s="221"/>
      <c r="EEX255" s="221"/>
      <c r="EEY255" s="221"/>
      <c r="EEZ255" s="221"/>
      <c r="EFA255" s="221"/>
      <c r="EFB255" s="221"/>
      <c r="EFC255" s="221"/>
      <c r="EFD255" s="221"/>
      <c r="EFE255" s="221"/>
      <c r="EFF255" s="221"/>
      <c r="EFG255" s="221"/>
      <c r="EFH255" s="221"/>
      <c r="EFI255" s="221"/>
      <c r="EFJ255" s="221"/>
      <c r="EFK255" s="221"/>
      <c r="EFL255" s="221"/>
      <c r="EFM255" s="221"/>
      <c r="EFN255" s="221"/>
      <c r="EFO255" s="221"/>
      <c r="EFP255" s="221"/>
      <c r="EFQ255" s="221"/>
      <c r="EFR255" s="221"/>
      <c r="EFS255" s="221"/>
      <c r="EFT255" s="221"/>
      <c r="EFU255" s="221"/>
      <c r="EFV255" s="221"/>
      <c r="EFW255" s="221"/>
      <c r="EFX255" s="221"/>
      <c r="EFY255" s="221"/>
      <c r="EFZ255" s="221"/>
      <c r="EGA255" s="221"/>
      <c r="EGB255" s="221"/>
      <c r="EGC255" s="221"/>
      <c r="EGD255" s="221"/>
      <c r="EGE255" s="221"/>
      <c r="EGF255" s="221"/>
      <c r="EGG255" s="221"/>
      <c r="EGH255" s="221"/>
      <c r="EGI255" s="221"/>
      <c r="EGJ255" s="221"/>
      <c r="EGK255" s="221"/>
      <c r="EGL255" s="221"/>
      <c r="EGM255" s="221"/>
      <c r="EGN255" s="221"/>
      <c r="EGO255" s="221"/>
      <c r="EGP255" s="221"/>
      <c r="EGQ255" s="221"/>
      <c r="EGR255" s="221"/>
      <c r="EGS255" s="221"/>
      <c r="EGT255" s="221"/>
      <c r="EGU255" s="221"/>
      <c r="EGV255" s="221"/>
      <c r="EGW255" s="221"/>
      <c r="EGX255" s="221"/>
      <c r="EGY255" s="221"/>
      <c r="EGZ255" s="221"/>
      <c r="EHA255" s="221"/>
      <c r="EHB255" s="221"/>
      <c r="EHC255" s="221"/>
      <c r="EHD255" s="221"/>
      <c r="EHE255" s="221"/>
      <c r="EHF255" s="221"/>
      <c r="EHG255" s="221"/>
      <c r="EHH255" s="221"/>
      <c r="EHI255" s="221"/>
      <c r="EHJ255" s="221"/>
      <c r="EHK255" s="221"/>
      <c r="EHL255" s="221"/>
      <c r="EHM255" s="221"/>
      <c r="EHN255" s="221"/>
      <c r="EHO255" s="221"/>
      <c r="EHP255" s="221"/>
      <c r="EHQ255" s="221"/>
      <c r="EHR255" s="221"/>
      <c r="EHS255" s="221"/>
      <c r="EHT255" s="221"/>
      <c r="EHU255" s="221"/>
      <c r="EHV255" s="221"/>
      <c r="EHW255" s="221"/>
      <c r="EHX255" s="221"/>
      <c r="EHY255" s="221"/>
      <c r="EHZ255" s="221"/>
      <c r="EIA255" s="221"/>
      <c r="EIB255" s="221"/>
      <c r="EIC255" s="221"/>
      <c r="EID255" s="221"/>
      <c r="EIE255" s="221"/>
      <c r="EIF255" s="221"/>
      <c r="EIG255" s="221"/>
      <c r="EIH255" s="221"/>
      <c r="EII255" s="221"/>
      <c r="EIJ255" s="221"/>
      <c r="EIK255" s="221"/>
      <c r="EIL255" s="221"/>
      <c r="EIM255" s="221"/>
      <c r="EIN255" s="221"/>
      <c r="EIO255" s="221"/>
      <c r="EIP255" s="221"/>
      <c r="EIQ255" s="221"/>
      <c r="EIR255" s="221"/>
      <c r="EIS255" s="221"/>
      <c r="EIT255" s="221"/>
      <c r="EIU255" s="221"/>
      <c r="EIV255" s="221"/>
      <c r="EIW255" s="221"/>
      <c r="EIX255" s="221"/>
      <c r="EIY255" s="221"/>
      <c r="EIZ255" s="221"/>
      <c r="EJA255" s="221"/>
      <c r="EJB255" s="221"/>
      <c r="EJC255" s="221"/>
      <c r="EJD255" s="221"/>
      <c r="EJE255" s="221"/>
      <c r="EJF255" s="221"/>
      <c r="EJG255" s="221"/>
      <c r="EJH255" s="221"/>
      <c r="EJI255" s="221"/>
      <c r="EJJ255" s="221"/>
      <c r="EJK255" s="221"/>
      <c r="EJL255" s="221"/>
      <c r="EJM255" s="221"/>
      <c r="EJN255" s="221"/>
      <c r="EJO255" s="221"/>
      <c r="EJP255" s="221"/>
      <c r="EJQ255" s="221"/>
      <c r="EJR255" s="221"/>
      <c r="EJS255" s="221"/>
      <c r="EJT255" s="221"/>
      <c r="EJU255" s="221"/>
      <c r="EJV255" s="221"/>
      <c r="EJW255" s="221"/>
      <c r="EJX255" s="221"/>
      <c r="EJY255" s="221"/>
      <c r="EJZ255" s="221"/>
      <c r="EKA255" s="221"/>
      <c r="EKB255" s="221"/>
      <c r="EKC255" s="221"/>
      <c r="EKD255" s="221"/>
      <c r="EKE255" s="221"/>
      <c r="EKF255" s="221"/>
      <c r="EKG255" s="221"/>
      <c r="EKH255" s="221"/>
      <c r="EKI255" s="221"/>
      <c r="EKJ255" s="221"/>
      <c r="EKK255" s="221"/>
      <c r="EKL255" s="221"/>
      <c r="EKM255" s="221"/>
      <c r="EKN255" s="221"/>
      <c r="EKO255" s="221"/>
      <c r="EKP255" s="221"/>
      <c r="EKQ255" s="221"/>
      <c r="EKR255" s="221"/>
      <c r="EKS255" s="221"/>
      <c r="EKT255" s="221"/>
      <c r="EKU255" s="221"/>
      <c r="EKV255" s="221"/>
      <c r="EKW255" s="221"/>
      <c r="EKX255" s="221"/>
      <c r="EKY255" s="221"/>
      <c r="EKZ255" s="221"/>
      <c r="ELA255" s="221"/>
      <c r="ELB255" s="221"/>
      <c r="ELC255" s="221"/>
      <c r="ELD255" s="221"/>
      <c r="ELE255" s="221"/>
      <c r="ELF255" s="221"/>
      <c r="ELG255" s="221"/>
      <c r="ELH255" s="221"/>
      <c r="ELI255" s="221"/>
      <c r="ELJ255" s="221"/>
      <c r="ELK255" s="221"/>
      <c r="ELL255" s="221"/>
      <c r="ELM255" s="221"/>
      <c r="ELN255" s="221"/>
      <c r="ELO255" s="221"/>
      <c r="ELP255" s="221"/>
      <c r="ELQ255" s="221"/>
      <c r="ELR255" s="221"/>
      <c r="ELS255" s="221"/>
      <c r="ELT255" s="221"/>
      <c r="ELU255" s="221"/>
      <c r="ELV255" s="221"/>
      <c r="ELW255" s="221"/>
      <c r="ELX255" s="221"/>
      <c r="ELY255" s="221"/>
      <c r="ELZ255" s="221"/>
      <c r="EMA255" s="221"/>
      <c r="EMB255" s="221"/>
      <c r="EMC255" s="221"/>
      <c r="EMD255" s="221"/>
      <c r="EME255" s="221"/>
      <c r="EMF255" s="221"/>
      <c r="EMG255" s="221"/>
      <c r="EMH255" s="221"/>
      <c r="EMI255" s="221"/>
      <c r="EMJ255" s="221"/>
      <c r="EMK255" s="221"/>
      <c r="EML255" s="221"/>
      <c r="EMM255" s="221"/>
      <c r="EMN255" s="221"/>
      <c r="EMO255" s="221"/>
      <c r="EMP255" s="221"/>
      <c r="EMQ255" s="221"/>
      <c r="EMR255" s="221"/>
      <c r="EMS255" s="221"/>
      <c r="EMT255" s="221"/>
      <c r="EMU255" s="221"/>
      <c r="EMV255" s="221"/>
      <c r="EMW255" s="221"/>
      <c r="EMX255" s="221"/>
      <c r="EMY255" s="221"/>
      <c r="EMZ255" s="221"/>
      <c r="ENA255" s="221"/>
      <c r="ENB255" s="221"/>
      <c r="ENC255" s="221"/>
      <c r="END255" s="221"/>
      <c r="ENE255" s="221"/>
      <c r="ENF255" s="221"/>
      <c r="ENG255" s="221"/>
      <c r="ENH255" s="221"/>
      <c r="ENI255" s="221"/>
      <c r="ENJ255" s="221"/>
      <c r="ENK255" s="221"/>
      <c r="ENL255" s="221"/>
      <c r="ENM255" s="221"/>
      <c r="ENN255" s="221"/>
      <c r="ENO255" s="221"/>
      <c r="ENP255" s="221"/>
      <c r="ENQ255" s="221"/>
      <c r="ENR255" s="221"/>
      <c r="ENS255" s="221"/>
      <c r="ENT255" s="221"/>
      <c r="ENU255" s="221"/>
      <c r="ENV255" s="221"/>
      <c r="ENW255" s="221"/>
      <c r="ENX255" s="221"/>
      <c r="ENY255" s="221"/>
      <c r="ENZ255" s="221"/>
      <c r="EOA255" s="221"/>
      <c r="EOB255" s="221"/>
      <c r="EOC255" s="221"/>
      <c r="EOD255" s="221"/>
      <c r="EOE255" s="221"/>
      <c r="EOF255" s="221"/>
      <c r="EOG255" s="221"/>
      <c r="EOH255" s="221"/>
      <c r="EOI255" s="221"/>
      <c r="EOJ255" s="221"/>
      <c r="EOK255" s="221"/>
      <c r="EOL255" s="221"/>
      <c r="EOM255" s="221"/>
      <c r="EON255" s="221"/>
      <c r="EOO255" s="221"/>
      <c r="EOP255" s="221"/>
      <c r="EOQ255" s="221"/>
      <c r="EOR255" s="221"/>
      <c r="EOS255" s="221"/>
      <c r="EOT255" s="221"/>
      <c r="EOU255" s="221"/>
      <c r="EOV255" s="221"/>
      <c r="EOW255" s="221"/>
      <c r="EOX255" s="221"/>
      <c r="EOY255" s="221"/>
      <c r="EOZ255" s="221"/>
      <c r="EPA255" s="221"/>
      <c r="EPB255" s="221"/>
      <c r="EPC255" s="221"/>
      <c r="EPD255" s="221"/>
      <c r="EPE255" s="221"/>
      <c r="EPF255" s="221"/>
      <c r="EPG255" s="221"/>
      <c r="EPH255" s="221"/>
      <c r="EPI255" s="221"/>
      <c r="EPJ255" s="221"/>
      <c r="EPK255" s="221"/>
      <c r="EPL255" s="221"/>
      <c r="EPM255" s="221"/>
      <c r="EPN255" s="221"/>
      <c r="EPO255" s="221"/>
      <c r="EPP255" s="221"/>
      <c r="EPQ255" s="221"/>
      <c r="EPR255" s="221"/>
      <c r="EPS255" s="221"/>
      <c r="EPT255" s="221"/>
      <c r="EPU255" s="221"/>
      <c r="EPV255" s="221"/>
      <c r="EPW255" s="221"/>
      <c r="EPX255" s="221"/>
      <c r="EPY255" s="221"/>
      <c r="EPZ255" s="221"/>
      <c r="EQA255" s="221"/>
      <c r="EQB255" s="221"/>
      <c r="EQC255" s="221"/>
      <c r="EQD255" s="221"/>
      <c r="EQE255" s="221"/>
      <c r="EQF255" s="221"/>
      <c r="EQG255" s="221"/>
      <c r="EQH255" s="221"/>
      <c r="EQI255" s="221"/>
      <c r="EQJ255" s="221"/>
      <c r="EQK255" s="221"/>
      <c r="EQL255" s="221"/>
      <c r="EQM255" s="221"/>
      <c r="EQN255" s="221"/>
      <c r="EQO255" s="221"/>
      <c r="EQP255" s="221"/>
      <c r="EQQ255" s="221"/>
      <c r="EQR255" s="221"/>
      <c r="EQS255" s="221"/>
      <c r="EQT255" s="221"/>
      <c r="EQU255" s="221"/>
      <c r="EQV255" s="221"/>
      <c r="EQW255" s="221"/>
      <c r="EQX255" s="221"/>
      <c r="EQY255" s="221"/>
      <c r="EQZ255" s="221"/>
      <c r="ERA255" s="221"/>
      <c r="ERB255" s="221"/>
      <c r="ERC255" s="221"/>
      <c r="ERD255" s="221"/>
      <c r="ERE255" s="221"/>
      <c r="ERF255" s="221"/>
      <c r="ERG255" s="221"/>
      <c r="ERH255" s="221"/>
      <c r="ERI255" s="221"/>
      <c r="ERJ255" s="221"/>
      <c r="ERK255" s="221"/>
      <c r="ERL255" s="221"/>
      <c r="ERM255" s="221"/>
      <c r="ERN255" s="221"/>
      <c r="ERO255" s="221"/>
      <c r="ERP255" s="221"/>
      <c r="ERQ255" s="221"/>
      <c r="ERR255" s="221"/>
      <c r="ERS255" s="221"/>
      <c r="ERT255" s="221"/>
      <c r="ERU255" s="221"/>
      <c r="ERV255" s="221"/>
      <c r="ERW255" s="221"/>
      <c r="ERX255" s="221"/>
      <c r="ERY255" s="221"/>
      <c r="ERZ255" s="221"/>
      <c r="ESA255" s="221"/>
      <c r="ESB255" s="221"/>
      <c r="ESC255" s="221"/>
      <c r="ESD255" s="221"/>
      <c r="ESE255" s="221"/>
      <c r="ESF255" s="221"/>
      <c r="ESG255" s="221"/>
      <c r="ESH255" s="221"/>
      <c r="ESI255" s="221"/>
      <c r="ESJ255" s="221"/>
      <c r="ESK255" s="221"/>
      <c r="ESL255" s="221"/>
      <c r="ESM255" s="221"/>
      <c r="ESN255" s="221"/>
      <c r="ESO255" s="221"/>
      <c r="ESP255" s="221"/>
      <c r="ESQ255" s="221"/>
      <c r="ESR255" s="221"/>
      <c r="ESS255" s="221"/>
      <c r="EST255" s="221"/>
      <c r="ESU255" s="221"/>
      <c r="ESV255" s="221"/>
      <c r="ESW255" s="221"/>
      <c r="ESX255" s="221"/>
      <c r="ESY255" s="221"/>
      <c r="ESZ255" s="221"/>
      <c r="ETA255" s="221"/>
      <c r="ETB255" s="221"/>
      <c r="ETC255" s="221"/>
      <c r="ETD255" s="221"/>
      <c r="ETE255" s="221"/>
      <c r="ETF255" s="221"/>
      <c r="ETG255" s="221"/>
      <c r="ETH255" s="221"/>
      <c r="ETI255" s="221"/>
      <c r="ETJ255" s="221"/>
      <c r="ETK255" s="221"/>
      <c r="ETL255" s="221"/>
      <c r="ETM255" s="221"/>
      <c r="ETN255" s="221"/>
      <c r="ETO255" s="221"/>
      <c r="ETP255" s="221"/>
      <c r="ETQ255" s="221"/>
      <c r="ETR255" s="221"/>
      <c r="ETS255" s="221"/>
      <c r="ETT255" s="221"/>
      <c r="ETU255" s="221"/>
      <c r="ETV255" s="221"/>
      <c r="ETW255" s="221"/>
      <c r="ETX255" s="221"/>
      <c r="ETY255" s="221"/>
      <c r="ETZ255" s="221"/>
      <c r="EUA255" s="221"/>
      <c r="EUB255" s="221"/>
      <c r="EUC255" s="221"/>
      <c r="EUD255" s="221"/>
      <c r="EUE255" s="221"/>
      <c r="EUF255" s="221"/>
      <c r="EUG255" s="221"/>
      <c r="EUH255" s="221"/>
      <c r="EUI255" s="221"/>
      <c r="EUJ255" s="221"/>
      <c r="EUK255" s="221"/>
      <c r="EUL255" s="221"/>
      <c r="EUM255" s="221"/>
      <c r="EUN255" s="221"/>
      <c r="EUO255" s="221"/>
      <c r="EUP255" s="221"/>
      <c r="EUQ255" s="221"/>
      <c r="EUR255" s="221"/>
      <c r="EUS255" s="221"/>
      <c r="EUT255" s="221"/>
      <c r="EUU255" s="221"/>
      <c r="EUV255" s="221"/>
      <c r="EUW255" s="221"/>
      <c r="EUX255" s="221"/>
      <c r="EUY255" s="221"/>
      <c r="EUZ255" s="221"/>
      <c r="EVA255" s="221"/>
      <c r="EVB255" s="221"/>
      <c r="EVC255" s="221"/>
      <c r="EVD255" s="221"/>
      <c r="EVE255" s="221"/>
      <c r="EVF255" s="221"/>
      <c r="EVG255" s="221"/>
      <c r="EVH255" s="221"/>
      <c r="EVI255" s="221"/>
      <c r="EVJ255" s="221"/>
      <c r="EVK255" s="221"/>
      <c r="EVL255" s="221"/>
      <c r="EVM255" s="221"/>
      <c r="EVN255" s="221"/>
      <c r="EVO255" s="221"/>
      <c r="EVP255" s="221"/>
      <c r="EVQ255" s="221"/>
      <c r="EVR255" s="221"/>
      <c r="EVS255" s="221"/>
      <c r="EVT255" s="221"/>
      <c r="EVU255" s="221"/>
      <c r="EVV255" s="221"/>
      <c r="EVW255" s="221"/>
      <c r="EVX255" s="221"/>
      <c r="EVY255" s="221"/>
      <c r="EVZ255" s="221"/>
      <c r="EWA255" s="221"/>
      <c r="EWB255" s="221"/>
      <c r="EWC255" s="221"/>
      <c r="EWD255" s="221"/>
      <c r="EWE255" s="221"/>
      <c r="EWF255" s="221"/>
      <c r="EWG255" s="221"/>
      <c r="EWH255" s="221"/>
      <c r="EWI255" s="221"/>
      <c r="EWJ255" s="221"/>
      <c r="EWK255" s="221"/>
      <c r="EWL255" s="221"/>
      <c r="EWM255" s="221"/>
      <c r="EWN255" s="221"/>
      <c r="EWO255" s="221"/>
      <c r="EWP255" s="221"/>
      <c r="EWQ255" s="221"/>
      <c r="EWR255" s="221"/>
      <c r="EWS255" s="221"/>
      <c r="EWT255" s="221"/>
      <c r="EWU255" s="221"/>
      <c r="EWV255" s="221"/>
      <c r="EWW255" s="221"/>
      <c r="EWX255" s="221"/>
      <c r="EWY255" s="221"/>
      <c r="EWZ255" s="221"/>
      <c r="EXA255" s="221"/>
      <c r="EXB255" s="221"/>
      <c r="EXC255" s="221"/>
      <c r="EXD255" s="221"/>
      <c r="EXE255" s="221"/>
      <c r="EXF255" s="221"/>
      <c r="EXG255" s="221"/>
      <c r="EXH255" s="221"/>
      <c r="EXI255" s="221"/>
      <c r="EXJ255" s="221"/>
      <c r="EXK255" s="221"/>
      <c r="EXL255" s="221"/>
      <c r="EXM255" s="221"/>
      <c r="EXN255" s="221"/>
      <c r="EXO255" s="221"/>
      <c r="EXP255" s="221"/>
      <c r="EXQ255" s="221"/>
      <c r="EXR255" s="221"/>
      <c r="EXS255" s="221"/>
      <c r="EXT255" s="221"/>
      <c r="EXU255" s="221"/>
      <c r="EXV255" s="221"/>
      <c r="EXW255" s="221"/>
      <c r="EXX255" s="221"/>
      <c r="EXY255" s="221"/>
      <c r="EXZ255" s="221"/>
      <c r="EYA255" s="221"/>
      <c r="EYB255" s="221"/>
      <c r="EYC255" s="221"/>
      <c r="EYD255" s="221"/>
      <c r="EYE255" s="221"/>
      <c r="EYF255" s="221"/>
      <c r="EYG255" s="221"/>
      <c r="EYH255" s="221"/>
      <c r="EYI255" s="221"/>
      <c r="EYJ255" s="221"/>
      <c r="EYK255" s="221"/>
      <c r="EYL255" s="221"/>
      <c r="EYM255" s="221"/>
      <c r="EYN255" s="221"/>
      <c r="EYO255" s="221"/>
      <c r="EYP255" s="221"/>
      <c r="EYQ255" s="221"/>
      <c r="EYR255" s="221"/>
      <c r="EYS255" s="221"/>
      <c r="EYT255" s="221"/>
      <c r="EYU255" s="221"/>
      <c r="EYV255" s="221"/>
      <c r="EYW255" s="221"/>
      <c r="EYX255" s="221"/>
      <c r="EYY255" s="221"/>
      <c r="EYZ255" s="221"/>
      <c r="EZA255" s="221"/>
      <c r="EZB255" s="221"/>
      <c r="EZC255" s="221"/>
      <c r="EZD255" s="221"/>
      <c r="EZE255" s="221"/>
      <c r="EZF255" s="221"/>
      <c r="EZG255" s="221"/>
      <c r="EZH255" s="221"/>
      <c r="EZI255" s="221"/>
      <c r="EZJ255" s="221"/>
      <c r="EZK255" s="221"/>
      <c r="EZL255" s="221"/>
      <c r="EZM255" s="221"/>
      <c r="EZN255" s="221"/>
      <c r="EZO255" s="221"/>
      <c r="EZP255" s="221"/>
      <c r="EZQ255" s="221"/>
      <c r="EZR255" s="221"/>
      <c r="EZS255" s="221"/>
      <c r="EZT255" s="221"/>
      <c r="EZU255" s="221"/>
      <c r="EZV255" s="221"/>
      <c r="EZW255" s="221"/>
      <c r="EZX255" s="221"/>
      <c r="EZY255" s="221"/>
      <c r="EZZ255" s="221"/>
      <c r="FAA255" s="221"/>
      <c r="FAB255" s="221"/>
      <c r="FAC255" s="221"/>
      <c r="FAD255" s="221"/>
      <c r="FAE255" s="221"/>
      <c r="FAF255" s="221"/>
      <c r="FAG255" s="221"/>
      <c r="FAH255" s="221"/>
      <c r="FAI255" s="221"/>
      <c r="FAJ255" s="221"/>
      <c r="FAK255" s="221"/>
      <c r="FAL255" s="221"/>
      <c r="FAM255" s="221"/>
      <c r="FAN255" s="221"/>
      <c r="FAO255" s="221"/>
      <c r="FAP255" s="221"/>
      <c r="FAQ255" s="221"/>
      <c r="FAR255" s="221"/>
      <c r="FAS255" s="221"/>
      <c r="FAT255" s="221"/>
      <c r="FAU255" s="221"/>
      <c r="FAV255" s="221"/>
      <c r="FAW255" s="221"/>
      <c r="FAX255" s="221"/>
      <c r="FAY255" s="221"/>
      <c r="FAZ255" s="221"/>
      <c r="FBA255" s="221"/>
      <c r="FBB255" s="221"/>
      <c r="FBC255" s="221"/>
      <c r="FBD255" s="221"/>
      <c r="FBE255" s="221"/>
      <c r="FBF255" s="221"/>
      <c r="FBG255" s="221"/>
      <c r="FBH255" s="221"/>
      <c r="FBI255" s="221"/>
      <c r="FBJ255" s="221"/>
      <c r="FBK255" s="221"/>
      <c r="FBL255" s="221"/>
      <c r="FBM255" s="221"/>
      <c r="FBN255" s="221"/>
      <c r="FBO255" s="221"/>
      <c r="FBP255" s="221"/>
      <c r="FBQ255" s="221"/>
      <c r="FBR255" s="221"/>
      <c r="FBS255" s="221"/>
      <c r="FBT255" s="221"/>
      <c r="FBU255" s="221"/>
      <c r="FBV255" s="221"/>
      <c r="FBW255" s="221"/>
      <c r="FBX255" s="221"/>
      <c r="FBY255" s="221"/>
      <c r="FBZ255" s="221"/>
      <c r="FCA255" s="221"/>
      <c r="FCB255" s="221"/>
      <c r="FCC255" s="221"/>
      <c r="FCD255" s="221"/>
      <c r="FCE255" s="221"/>
      <c r="FCF255" s="221"/>
      <c r="FCG255" s="221"/>
      <c r="FCH255" s="221"/>
      <c r="FCI255" s="221"/>
      <c r="FCJ255" s="221"/>
      <c r="FCK255" s="221"/>
      <c r="FCL255" s="221"/>
      <c r="FCM255" s="221"/>
      <c r="FCN255" s="221"/>
      <c r="FCO255" s="221"/>
      <c r="FCP255" s="221"/>
      <c r="FCQ255" s="221"/>
      <c r="FCR255" s="221"/>
      <c r="FCS255" s="221"/>
      <c r="FCT255" s="221"/>
      <c r="FCU255" s="221"/>
      <c r="FCV255" s="221"/>
      <c r="FCW255" s="221"/>
      <c r="FCX255" s="221"/>
      <c r="FCY255" s="221"/>
      <c r="FCZ255" s="221"/>
      <c r="FDA255" s="221"/>
      <c r="FDB255" s="221"/>
      <c r="FDC255" s="221"/>
      <c r="FDD255" s="221"/>
      <c r="FDE255" s="221"/>
      <c r="FDF255" s="221"/>
      <c r="FDG255" s="221"/>
      <c r="FDH255" s="221"/>
      <c r="FDI255" s="221"/>
      <c r="FDJ255" s="221"/>
      <c r="FDK255" s="221"/>
      <c r="FDL255" s="221"/>
      <c r="FDM255" s="221"/>
      <c r="FDN255" s="221"/>
      <c r="FDO255" s="221"/>
      <c r="FDP255" s="221"/>
      <c r="FDQ255" s="221"/>
      <c r="FDR255" s="221"/>
      <c r="FDS255" s="221"/>
      <c r="FDT255" s="221"/>
      <c r="FDU255" s="221"/>
      <c r="FDV255" s="221"/>
      <c r="FDW255" s="221"/>
      <c r="FDX255" s="221"/>
      <c r="FDY255" s="221"/>
      <c r="FDZ255" s="221"/>
      <c r="FEA255" s="221"/>
      <c r="FEB255" s="221"/>
      <c r="FEC255" s="221"/>
      <c r="FED255" s="221"/>
      <c r="FEE255" s="221"/>
      <c r="FEF255" s="221"/>
      <c r="FEG255" s="221"/>
      <c r="FEH255" s="221"/>
      <c r="FEI255" s="221"/>
      <c r="FEJ255" s="221"/>
      <c r="FEK255" s="221"/>
      <c r="FEL255" s="221"/>
      <c r="FEM255" s="221"/>
      <c r="FEN255" s="221"/>
      <c r="FEO255" s="221"/>
      <c r="FEP255" s="221"/>
      <c r="FEQ255" s="221"/>
      <c r="FER255" s="221"/>
      <c r="FES255" s="221"/>
      <c r="FET255" s="221"/>
      <c r="FEU255" s="221"/>
      <c r="FEV255" s="221"/>
      <c r="FEW255" s="221"/>
      <c r="FEX255" s="221"/>
      <c r="FEY255" s="221"/>
      <c r="FEZ255" s="221"/>
      <c r="FFA255" s="221"/>
      <c r="FFB255" s="221"/>
      <c r="FFC255" s="221"/>
      <c r="FFD255" s="221"/>
      <c r="FFE255" s="221"/>
      <c r="FFF255" s="221"/>
      <c r="FFG255" s="221"/>
      <c r="FFH255" s="221"/>
      <c r="FFI255" s="221"/>
      <c r="FFJ255" s="221"/>
      <c r="FFK255" s="221"/>
      <c r="FFL255" s="221"/>
      <c r="FFM255" s="221"/>
      <c r="FFN255" s="221"/>
      <c r="FFO255" s="221"/>
      <c r="FFP255" s="221"/>
      <c r="FFQ255" s="221"/>
      <c r="FFR255" s="221"/>
      <c r="FFS255" s="221"/>
      <c r="FFT255" s="221"/>
      <c r="FFU255" s="221"/>
      <c r="FFV255" s="221"/>
      <c r="FFW255" s="221"/>
      <c r="FFX255" s="221"/>
      <c r="FFY255" s="221"/>
      <c r="FFZ255" s="221"/>
      <c r="FGA255" s="221"/>
      <c r="FGB255" s="221"/>
      <c r="FGC255" s="221"/>
      <c r="FGD255" s="221"/>
      <c r="FGE255" s="221"/>
      <c r="FGF255" s="221"/>
      <c r="FGG255" s="221"/>
      <c r="FGH255" s="221"/>
      <c r="FGI255" s="221"/>
      <c r="FGJ255" s="221"/>
      <c r="FGK255" s="221"/>
      <c r="FGL255" s="221"/>
      <c r="FGM255" s="221"/>
      <c r="FGN255" s="221"/>
      <c r="FGO255" s="221"/>
      <c r="FGP255" s="221"/>
      <c r="FGQ255" s="221"/>
      <c r="FGR255" s="221"/>
      <c r="FGS255" s="221"/>
      <c r="FGT255" s="221"/>
      <c r="FGU255" s="221"/>
      <c r="FGV255" s="221"/>
      <c r="FGW255" s="221"/>
      <c r="FGX255" s="221"/>
      <c r="FGY255" s="221"/>
      <c r="FGZ255" s="221"/>
      <c r="FHA255" s="221"/>
      <c r="FHB255" s="221"/>
      <c r="FHC255" s="221"/>
      <c r="FHD255" s="221"/>
      <c r="FHE255" s="221"/>
      <c r="FHF255" s="221"/>
      <c r="FHG255" s="221"/>
      <c r="FHH255" s="221"/>
      <c r="FHI255" s="221"/>
      <c r="FHJ255" s="221"/>
      <c r="FHK255" s="221"/>
      <c r="FHL255" s="221"/>
      <c r="FHM255" s="221"/>
      <c r="FHN255" s="221"/>
      <c r="FHO255" s="221"/>
      <c r="FHP255" s="221"/>
      <c r="FHQ255" s="221"/>
      <c r="FHR255" s="221"/>
      <c r="FHS255" s="221"/>
      <c r="FHT255" s="221"/>
      <c r="FHU255" s="221"/>
      <c r="FHV255" s="221"/>
      <c r="FHW255" s="221"/>
      <c r="FHX255" s="221"/>
      <c r="FHY255" s="221"/>
      <c r="FHZ255" s="221"/>
      <c r="FIA255" s="221"/>
      <c r="FIB255" s="221"/>
      <c r="FIC255" s="221"/>
      <c r="FID255" s="221"/>
      <c r="FIE255" s="221"/>
      <c r="FIF255" s="221"/>
      <c r="FIG255" s="221"/>
      <c r="FIH255" s="221"/>
      <c r="FII255" s="221"/>
      <c r="FIJ255" s="221"/>
      <c r="FIK255" s="221"/>
      <c r="FIL255" s="221"/>
      <c r="FIM255" s="221"/>
      <c r="FIN255" s="221"/>
      <c r="FIO255" s="221"/>
      <c r="FIP255" s="221"/>
      <c r="FIQ255" s="221"/>
      <c r="FIR255" s="221"/>
      <c r="FIS255" s="221"/>
      <c r="FIT255" s="221"/>
      <c r="FIU255" s="221"/>
      <c r="FIV255" s="221"/>
      <c r="FIW255" s="221"/>
      <c r="FIX255" s="221"/>
      <c r="FIY255" s="221"/>
      <c r="FIZ255" s="221"/>
      <c r="FJA255" s="221"/>
      <c r="FJB255" s="221"/>
      <c r="FJC255" s="221"/>
      <c r="FJD255" s="221"/>
      <c r="FJE255" s="221"/>
      <c r="FJF255" s="221"/>
      <c r="FJG255" s="221"/>
      <c r="FJH255" s="221"/>
      <c r="FJI255" s="221"/>
      <c r="FJJ255" s="221"/>
      <c r="FJK255" s="221"/>
      <c r="FJL255" s="221"/>
      <c r="FJM255" s="221"/>
      <c r="FJN255" s="221"/>
      <c r="FJO255" s="221"/>
      <c r="FJP255" s="221"/>
      <c r="FJQ255" s="221"/>
      <c r="FJR255" s="221"/>
      <c r="FJS255" s="221"/>
      <c r="FJT255" s="221"/>
      <c r="FJU255" s="221"/>
      <c r="FJV255" s="221"/>
      <c r="FJW255" s="221"/>
      <c r="FJX255" s="221"/>
      <c r="FJY255" s="221"/>
      <c r="FJZ255" s="221"/>
      <c r="FKA255" s="221"/>
      <c r="FKB255" s="221"/>
      <c r="FKC255" s="221"/>
      <c r="FKD255" s="221"/>
      <c r="FKE255" s="221"/>
      <c r="FKF255" s="221"/>
      <c r="FKG255" s="221"/>
      <c r="FKH255" s="221"/>
      <c r="FKI255" s="221"/>
      <c r="FKJ255" s="221"/>
      <c r="FKK255" s="221"/>
      <c r="FKL255" s="221"/>
      <c r="FKM255" s="221"/>
      <c r="FKN255" s="221"/>
      <c r="FKO255" s="221"/>
      <c r="FKP255" s="221"/>
      <c r="FKQ255" s="221"/>
      <c r="FKR255" s="221"/>
      <c r="FKS255" s="221"/>
      <c r="FKT255" s="221"/>
      <c r="FKU255" s="221"/>
      <c r="FKV255" s="221"/>
      <c r="FKW255" s="221"/>
      <c r="FKX255" s="221"/>
      <c r="FKY255" s="221"/>
      <c r="FKZ255" s="221"/>
      <c r="FLA255" s="221"/>
      <c r="FLB255" s="221"/>
      <c r="FLC255" s="221"/>
      <c r="FLD255" s="221"/>
      <c r="FLE255" s="221"/>
      <c r="FLF255" s="221"/>
      <c r="FLG255" s="221"/>
      <c r="FLH255" s="221"/>
      <c r="FLI255" s="221"/>
      <c r="FLJ255" s="221"/>
      <c r="FLK255" s="221"/>
      <c r="FLL255" s="221"/>
      <c r="FLM255" s="221"/>
      <c r="FLN255" s="221"/>
      <c r="FLO255" s="221"/>
      <c r="FLP255" s="221"/>
      <c r="FLQ255" s="221"/>
      <c r="FLR255" s="221"/>
      <c r="FLS255" s="221"/>
      <c r="FLT255" s="221"/>
      <c r="FLU255" s="221"/>
      <c r="FLV255" s="221"/>
      <c r="FLW255" s="221"/>
      <c r="FLX255" s="221"/>
      <c r="FLY255" s="221"/>
      <c r="FLZ255" s="221"/>
      <c r="FMA255" s="221"/>
      <c r="FMB255" s="221"/>
      <c r="FMC255" s="221"/>
      <c r="FMD255" s="221"/>
      <c r="FME255" s="221"/>
      <c r="FMF255" s="221"/>
      <c r="FMG255" s="221"/>
      <c r="FMH255" s="221"/>
      <c r="FMI255" s="221"/>
      <c r="FMJ255" s="221"/>
      <c r="FMK255" s="221"/>
      <c r="FML255" s="221"/>
      <c r="FMM255" s="221"/>
      <c r="FMN255" s="221"/>
      <c r="FMO255" s="221"/>
      <c r="FMP255" s="221"/>
      <c r="FMQ255" s="221"/>
      <c r="FMR255" s="221"/>
      <c r="FMS255" s="221"/>
      <c r="FMT255" s="221"/>
      <c r="FMU255" s="221"/>
      <c r="FMV255" s="221"/>
      <c r="FMW255" s="221"/>
      <c r="FMX255" s="221"/>
      <c r="FMY255" s="221"/>
      <c r="FMZ255" s="221"/>
      <c r="FNA255" s="221"/>
      <c r="FNB255" s="221"/>
      <c r="FNC255" s="221"/>
      <c r="FND255" s="221"/>
      <c r="FNE255" s="221"/>
      <c r="FNF255" s="221"/>
      <c r="FNG255" s="221"/>
      <c r="FNH255" s="221"/>
      <c r="FNI255" s="221"/>
      <c r="FNJ255" s="221"/>
      <c r="FNK255" s="221"/>
      <c r="FNL255" s="221"/>
      <c r="FNM255" s="221"/>
      <c r="FNN255" s="221"/>
      <c r="FNO255" s="221"/>
      <c r="FNP255" s="221"/>
      <c r="FNQ255" s="221"/>
      <c r="FNR255" s="221"/>
      <c r="FNS255" s="221"/>
      <c r="FNT255" s="221"/>
      <c r="FNU255" s="221"/>
      <c r="FNV255" s="221"/>
      <c r="FNW255" s="221"/>
      <c r="FNX255" s="221"/>
      <c r="FNY255" s="221"/>
      <c r="FNZ255" s="221"/>
      <c r="FOA255" s="221"/>
      <c r="FOB255" s="221"/>
      <c r="FOC255" s="221"/>
      <c r="FOD255" s="221"/>
      <c r="FOE255" s="221"/>
      <c r="FOF255" s="221"/>
      <c r="FOG255" s="221"/>
      <c r="FOH255" s="221"/>
      <c r="FOI255" s="221"/>
      <c r="FOJ255" s="221"/>
      <c r="FOK255" s="221"/>
      <c r="FOL255" s="221"/>
      <c r="FOM255" s="221"/>
      <c r="FON255" s="221"/>
      <c r="FOO255" s="221"/>
      <c r="FOP255" s="221"/>
      <c r="FOQ255" s="221"/>
      <c r="FOR255" s="221"/>
      <c r="FOS255" s="221"/>
      <c r="FOT255" s="221"/>
      <c r="FOU255" s="221"/>
      <c r="FOV255" s="221"/>
      <c r="FOW255" s="221"/>
      <c r="FOX255" s="221"/>
      <c r="FOY255" s="221"/>
      <c r="FOZ255" s="221"/>
      <c r="FPA255" s="221"/>
      <c r="FPB255" s="221"/>
      <c r="FPC255" s="221"/>
      <c r="FPD255" s="221"/>
      <c r="FPE255" s="221"/>
      <c r="FPF255" s="221"/>
      <c r="FPG255" s="221"/>
      <c r="FPH255" s="221"/>
      <c r="FPI255" s="221"/>
      <c r="FPJ255" s="221"/>
      <c r="FPK255" s="221"/>
      <c r="FPL255" s="221"/>
      <c r="FPM255" s="221"/>
      <c r="FPN255" s="221"/>
      <c r="FPO255" s="221"/>
      <c r="FPP255" s="221"/>
      <c r="FPQ255" s="221"/>
      <c r="FPR255" s="221"/>
      <c r="FPS255" s="221"/>
      <c r="FPT255" s="221"/>
      <c r="FPU255" s="221"/>
      <c r="FPV255" s="221"/>
      <c r="FPW255" s="221"/>
      <c r="FPX255" s="221"/>
      <c r="FPY255" s="221"/>
      <c r="FPZ255" s="221"/>
      <c r="FQA255" s="221"/>
      <c r="FQB255" s="221"/>
      <c r="FQC255" s="221"/>
      <c r="FQD255" s="221"/>
      <c r="FQE255" s="221"/>
      <c r="FQF255" s="221"/>
      <c r="FQG255" s="221"/>
      <c r="FQH255" s="221"/>
      <c r="FQI255" s="221"/>
      <c r="FQJ255" s="221"/>
      <c r="FQK255" s="221"/>
      <c r="FQL255" s="221"/>
      <c r="FQM255" s="221"/>
      <c r="FQN255" s="221"/>
      <c r="FQO255" s="221"/>
      <c r="FQP255" s="221"/>
      <c r="FQQ255" s="221"/>
      <c r="FQR255" s="221"/>
      <c r="FQS255" s="221"/>
      <c r="FQT255" s="221"/>
      <c r="FQU255" s="221"/>
      <c r="FQV255" s="221"/>
      <c r="FQW255" s="221"/>
      <c r="FQX255" s="221"/>
      <c r="FQY255" s="221"/>
      <c r="FQZ255" s="221"/>
      <c r="FRA255" s="221"/>
      <c r="FRB255" s="221"/>
      <c r="FRC255" s="221"/>
      <c r="FRD255" s="221"/>
      <c r="FRE255" s="221"/>
      <c r="FRF255" s="221"/>
      <c r="FRG255" s="221"/>
      <c r="FRH255" s="221"/>
      <c r="FRI255" s="221"/>
      <c r="FRJ255" s="221"/>
      <c r="FRK255" s="221"/>
      <c r="FRL255" s="221"/>
      <c r="FRM255" s="221"/>
      <c r="FRN255" s="221"/>
      <c r="FRO255" s="221"/>
      <c r="FRP255" s="221"/>
      <c r="FRQ255" s="221"/>
      <c r="FRR255" s="221"/>
      <c r="FRS255" s="221"/>
      <c r="FRT255" s="221"/>
      <c r="FRU255" s="221"/>
      <c r="FRV255" s="221"/>
      <c r="FRW255" s="221"/>
      <c r="FRX255" s="221"/>
      <c r="FRY255" s="221"/>
      <c r="FRZ255" s="221"/>
      <c r="FSA255" s="221"/>
      <c r="FSB255" s="221"/>
      <c r="FSC255" s="221"/>
      <c r="FSD255" s="221"/>
      <c r="FSE255" s="221"/>
      <c r="FSF255" s="221"/>
      <c r="FSG255" s="221"/>
      <c r="FSH255" s="221"/>
      <c r="FSI255" s="221"/>
      <c r="FSJ255" s="221"/>
      <c r="FSK255" s="221"/>
      <c r="FSL255" s="221"/>
      <c r="FSM255" s="221"/>
      <c r="FSN255" s="221"/>
      <c r="FSO255" s="221"/>
      <c r="FSP255" s="221"/>
      <c r="FSQ255" s="221"/>
      <c r="FSR255" s="221"/>
      <c r="FSS255" s="221"/>
      <c r="FST255" s="221"/>
      <c r="FSU255" s="221"/>
      <c r="FSV255" s="221"/>
      <c r="FSW255" s="221"/>
      <c r="FSX255" s="221"/>
      <c r="FSY255" s="221"/>
      <c r="FSZ255" s="221"/>
      <c r="FTA255" s="221"/>
      <c r="FTB255" s="221"/>
      <c r="FTC255" s="221"/>
      <c r="FTD255" s="221"/>
      <c r="FTE255" s="221"/>
      <c r="FTF255" s="221"/>
      <c r="FTG255" s="221"/>
      <c r="FTH255" s="221"/>
      <c r="FTI255" s="221"/>
      <c r="FTJ255" s="221"/>
      <c r="FTK255" s="221"/>
      <c r="FTL255" s="221"/>
      <c r="FTM255" s="221"/>
      <c r="FTN255" s="221"/>
      <c r="FTO255" s="221"/>
      <c r="FTP255" s="221"/>
      <c r="FTQ255" s="221"/>
      <c r="FTR255" s="221"/>
      <c r="FTS255" s="221"/>
      <c r="FTT255" s="221"/>
      <c r="FTU255" s="221"/>
      <c r="FTV255" s="221"/>
      <c r="FTW255" s="221"/>
      <c r="FTX255" s="221"/>
      <c r="FTY255" s="221"/>
      <c r="FTZ255" s="221"/>
      <c r="FUA255" s="221"/>
      <c r="FUB255" s="221"/>
      <c r="FUC255" s="221"/>
      <c r="FUD255" s="221"/>
      <c r="FUE255" s="221"/>
      <c r="FUF255" s="221"/>
      <c r="FUG255" s="221"/>
      <c r="FUH255" s="221"/>
      <c r="FUI255" s="221"/>
      <c r="FUJ255" s="221"/>
      <c r="FUK255" s="221"/>
      <c r="FUL255" s="221"/>
      <c r="FUM255" s="221"/>
      <c r="FUN255" s="221"/>
      <c r="FUO255" s="221"/>
      <c r="FUP255" s="221"/>
      <c r="FUQ255" s="221"/>
      <c r="FUR255" s="221"/>
      <c r="FUS255" s="221"/>
      <c r="FUT255" s="221"/>
      <c r="FUU255" s="221"/>
      <c r="FUV255" s="221"/>
      <c r="FUW255" s="221"/>
      <c r="FUX255" s="221"/>
      <c r="FUY255" s="221"/>
      <c r="FUZ255" s="221"/>
      <c r="FVA255" s="221"/>
      <c r="FVB255" s="221"/>
      <c r="FVC255" s="221"/>
      <c r="FVD255" s="221"/>
      <c r="FVE255" s="221"/>
      <c r="FVF255" s="221"/>
      <c r="FVG255" s="221"/>
      <c r="FVH255" s="221"/>
      <c r="FVI255" s="221"/>
      <c r="FVJ255" s="221"/>
      <c r="FVK255" s="221"/>
      <c r="FVL255" s="221"/>
      <c r="FVM255" s="221"/>
      <c r="FVN255" s="221"/>
      <c r="FVO255" s="221"/>
      <c r="FVP255" s="221"/>
      <c r="FVQ255" s="221"/>
      <c r="FVR255" s="221"/>
      <c r="FVS255" s="221"/>
      <c r="FVT255" s="221"/>
      <c r="FVU255" s="221"/>
      <c r="FVV255" s="221"/>
      <c r="FVW255" s="221"/>
      <c r="FVX255" s="221"/>
      <c r="FVY255" s="221"/>
      <c r="FVZ255" s="221"/>
      <c r="FWA255" s="221"/>
      <c r="FWB255" s="221"/>
      <c r="FWC255" s="221"/>
      <c r="FWD255" s="221"/>
      <c r="FWE255" s="221"/>
      <c r="FWF255" s="221"/>
      <c r="FWG255" s="221"/>
      <c r="FWH255" s="221"/>
      <c r="FWI255" s="221"/>
      <c r="FWJ255" s="221"/>
      <c r="FWK255" s="221"/>
      <c r="FWL255" s="221"/>
      <c r="FWM255" s="221"/>
      <c r="FWN255" s="221"/>
      <c r="FWO255" s="221"/>
      <c r="FWP255" s="221"/>
      <c r="FWQ255" s="221"/>
      <c r="FWR255" s="221"/>
      <c r="FWS255" s="221"/>
      <c r="FWT255" s="221"/>
      <c r="FWU255" s="221"/>
      <c r="FWV255" s="221"/>
      <c r="FWW255" s="221"/>
      <c r="FWX255" s="221"/>
      <c r="FWY255" s="221"/>
      <c r="FWZ255" s="221"/>
      <c r="FXA255" s="221"/>
      <c r="FXB255" s="221"/>
      <c r="FXC255" s="221"/>
      <c r="FXD255" s="221"/>
      <c r="FXE255" s="221"/>
      <c r="FXF255" s="221"/>
      <c r="FXG255" s="221"/>
      <c r="FXH255" s="221"/>
      <c r="FXI255" s="221"/>
      <c r="FXJ255" s="221"/>
      <c r="FXK255" s="221"/>
      <c r="FXL255" s="221"/>
      <c r="FXM255" s="221"/>
      <c r="FXN255" s="221"/>
      <c r="FXO255" s="221"/>
      <c r="FXP255" s="221"/>
      <c r="FXQ255" s="221"/>
      <c r="FXR255" s="221"/>
      <c r="FXS255" s="221"/>
      <c r="FXT255" s="221"/>
      <c r="FXU255" s="221"/>
      <c r="FXV255" s="221"/>
      <c r="FXW255" s="221"/>
      <c r="FXX255" s="221"/>
      <c r="FXY255" s="221"/>
      <c r="FXZ255" s="221"/>
      <c r="FYA255" s="221"/>
      <c r="FYB255" s="221"/>
      <c r="FYC255" s="221"/>
      <c r="FYD255" s="221"/>
      <c r="FYE255" s="221"/>
      <c r="FYF255" s="221"/>
      <c r="FYG255" s="221"/>
      <c r="FYH255" s="221"/>
      <c r="FYI255" s="221"/>
      <c r="FYJ255" s="221"/>
      <c r="FYK255" s="221"/>
      <c r="FYL255" s="221"/>
      <c r="FYM255" s="221"/>
      <c r="FYN255" s="221"/>
      <c r="FYO255" s="221"/>
      <c r="FYP255" s="221"/>
      <c r="FYQ255" s="221"/>
      <c r="FYR255" s="221"/>
      <c r="FYS255" s="221"/>
      <c r="FYT255" s="221"/>
      <c r="FYU255" s="221"/>
      <c r="FYV255" s="221"/>
      <c r="FYW255" s="221"/>
      <c r="FYX255" s="221"/>
      <c r="FYY255" s="221"/>
      <c r="FYZ255" s="221"/>
      <c r="FZA255" s="221"/>
      <c r="FZB255" s="221"/>
      <c r="FZC255" s="221"/>
      <c r="FZD255" s="221"/>
      <c r="FZE255" s="221"/>
      <c r="FZF255" s="221"/>
      <c r="FZG255" s="221"/>
      <c r="FZH255" s="221"/>
      <c r="FZI255" s="221"/>
      <c r="FZJ255" s="221"/>
      <c r="FZK255" s="221"/>
      <c r="FZL255" s="221"/>
      <c r="FZM255" s="221"/>
      <c r="FZN255" s="221"/>
      <c r="FZO255" s="221"/>
      <c r="FZP255" s="221"/>
      <c r="FZQ255" s="221"/>
      <c r="FZR255" s="221"/>
      <c r="FZS255" s="221"/>
      <c r="FZT255" s="221"/>
      <c r="FZU255" s="221"/>
      <c r="FZV255" s="221"/>
      <c r="FZW255" s="221"/>
      <c r="FZX255" s="221"/>
      <c r="FZY255" s="221"/>
      <c r="FZZ255" s="221"/>
      <c r="GAA255" s="221"/>
      <c r="GAB255" s="221"/>
      <c r="GAC255" s="221"/>
      <c r="GAD255" s="221"/>
      <c r="GAE255" s="221"/>
      <c r="GAF255" s="221"/>
      <c r="GAG255" s="221"/>
      <c r="GAH255" s="221"/>
      <c r="GAI255" s="221"/>
      <c r="GAJ255" s="221"/>
      <c r="GAK255" s="221"/>
      <c r="GAL255" s="221"/>
      <c r="GAM255" s="221"/>
      <c r="GAN255" s="221"/>
      <c r="GAO255" s="221"/>
      <c r="GAP255" s="221"/>
      <c r="GAQ255" s="221"/>
      <c r="GAR255" s="221"/>
      <c r="GAS255" s="221"/>
      <c r="GAT255" s="221"/>
      <c r="GAU255" s="221"/>
      <c r="GAV255" s="221"/>
      <c r="GAW255" s="221"/>
      <c r="GAX255" s="221"/>
      <c r="GAY255" s="221"/>
      <c r="GAZ255" s="221"/>
      <c r="GBA255" s="221"/>
      <c r="GBB255" s="221"/>
      <c r="GBC255" s="221"/>
      <c r="GBD255" s="221"/>
      <c r="GBE255" s="221"/>
      <c r="GBF255" s="221"/>
      <c r="GBG255" s="221"/>
      <c r="GBH255" s="221"/>
      <c r="GBI255" s="221"/>
      <c r="GBJ255" s="221"/>
      <c r="GBK255" s="221"/>
      <c r="GBL255" s="221"/>
      <c r="GBM255" s="221"/>
      <c r="GBN255" s="221"/>
      <c r="GBO255" s="221"/>
      <c r="GBP255" s="221"/>
      <c r="GBQ255" s="221"/>
      <c r="GBR255" s="221"/>
      <c r="GBS255" s="221"/>
      <c r="GBT255" s="221"/>
      <c r="GBU255" s="221"/>
      <c r="GBV255" s="221"/>
      <c r="GBW255" s="221"/>
      <c r="GBX255" s="221"/>
      <c r="GBY255" s="221"/>
      <c r="GBZ255" s="221"/>
      <c r="GCA255" s="221"/>
      <c r="GCB255" s="221"/>
      <c r="GCC255" s="221"/>
      <c r="GCD255" s="221"/>
      <c r="GCE255" s="221"/>
      <c r="GCF255" s="221"/>
      <c r="GCG255" s="221"/>
      <c r="GCH255" s="221"/>
      <c r="GCI255" s="221"/>
      <c r="GCJ255" s="221"/>
      <c r="GCK255" s="221"/>
      <c r="GCL255" s="221"/>
      <c r="GCM255" s="221"/>
      <c r="GCN255" s="221"/>
      <c r="GCO255" s="221"/>
      <c r="GCP255" s="221"/>
      <c r="GCQ255" s="221"/>
      <c r="GCR255" s="221"/>
      <c r="GCS255" s="221"/>
      <c r="GCT255" s="221"/>
      <c r="GCU255" s="221"/>
      <c r="GCV255" s="221"/>
      <c r="GCW255" s="221"/>
      <c r="GCX255" s="221"/>
      <c r="GCY255" s="221"/>
      <c r="GCZ255" s="221"/>
      <c r="GDA255" s="221"/>
      <c r="GDB255" s="221"/>
      <c r="GDC255" s="221"/>
      <c r="GDD255" s="221"/>
      <c r="GDE255" s="221"/>
      <c r="GDF255" s="221"/>
      <c r="GDG255" s="221"/>
      <c r="GDH255" s="221"/>
      <c r="GDI255" s="221"/>
      <c r="GDJ255" s="221"/>
      <c r="GDK255" s="221"/>
      <c r="GDL255" s="221"/>
      <c r="GDM255" s="221"/>
      <c r="GDN255" s="221"/>
      <c r="GDO255" s="221"/>
      <c r="GDP255" s="221"/>
      <c r="GDQ255" s="221"/>
      <c r="GDR255" s="221"/>
      <c r="GDS255" s="221"/>
      <c r="GDT255" s="221"/>
      <c r="GDU255" s="221"/>
      <c r="GDV255" s="221"/>
      <c r="GDW255" s="221"/>
      <c r="GDX255" s="221"/>
      <c r="GDY255" s="221"/>
      <c r="GDZ255" s="221"/>
      <c r="GEA255" s="221"/>
      <c r="GEB255" s="221"/>
      <c r="GEC255" s="221"/>
      <c r="GED255" s="221"/>
      <c r="GEE255" s="221"/>
      <c r="GEF255" s="221"/>
      <c r="GEG255" s="221"/>
      <c r="GEH255" s="221"/>
      <c r="GEI255" s="221"/>
      <c r="GEJ255" s="221"/>
      <c r="GEK255" s="221"/>
      <c r="GEL255" s="221"/>
      <c r="GEM255" s="221"/>
      <c r="GEN255" s="221"/>
      <c r="GEO255" s="221"/>
      <c r="GEP255" s="221"/>
      <c r="GEQ255" s="221"/>
      <c r="GER255" s="221"/>
      <c r="GES255" s="221"/>
      <c r="GET255" s="221"/>
      <c r="GEU255" s="221"/>
      <c r="GEV255" s="221"/>
      <c r="GEW255" s="221"/>
      <c r="GEX255" s="221"/>
      <c r="GEY255" s="221"/>
      <c r="GEZ255" s="221"/>
      <c r="GFA255" s="221"/>
      <c r="GFB255" s="221"/>
      <c r="GFC255" s="221"/>
      <c r="GFD255" s="221"/>
      <c r="GFE255" s="221"/>
      <c r="GFF255" s="221"/>
      <c r="GFG255" s="221"/>
      <c r="GFH255" s="221"/>
      <c r="GFI255" s="221"/>
      <c r="GFJ255" s="221"/>
      <c r="GFK255" s="221"/>
      <c r="GFL255" s="221"/>
      <c r="GFM255" s="221"/>
      <c r="GFN255" s="221"/>
      <c r="GFO255" s="221"/>
      <c r="GFP255" s="221"/>
      <c r="GFQ255" s="221"/>
      <c r="GFR255" s="221"/>
      <c r="GFS255" s="221"/>
      <c r="GFT255" s="221"/>
      <c r="GFU255" s="221"/>
      <c r="GFV255" s="221"/>
      <c r="GFW255" s="221"/>
      <c r="GFX255" s="221"/>
      <c r="GFY255" s="221"/>
      <c r="GFZ255" s="221"/>
      <c r="GGA255" s="221"/>
      <c r="GGB255" s="221"/>
      <c r="GGC255" s="221"/>
      <c r="GGD255" s="221"/>
      <c r="GGE255" s="221"/>
      <c r="GGF255" s="221"/>
      <c r="GGG255" s="221"/>
      <c r="GGH255" s="221"/>
      <c r="GGI255" s="221"/>
      <c r="GGJ255" s="221"/>
      <c r="GGK255" s="221"/>
      <c r="GGL255" s="221"/>
      <c r="GGM255" s="221"/>
      <c r="GGN255" s="221"/>
      <c r="GGO255" s="221"/>
      <c r="GGP255" s="221"/>
      <c r="GGQ255" s="221"/>
      <c r="GGR255" s="221"/>
      <c r="GGS255" s="221"/>
      <c r="GGT255" s="221"/>
      <c r="GGU255" s="221"/>
      <c r="GGV255" s="221"/>
      <c r="GGW255" s="221"/>
      <c r="GGX255" s="221"/>
      <c r="GGY255" s="221"/>
      <c r="GGZ255" s="221"/>
      <c r="GHA255" s="221"/>
      <c r="GHB255" s="221"/>
      <c r="GHC255" s="221"/>
      <c r="GHD255" s="221"/>
      <c r="GHE255" s="221"/>
      <c r="GHF255" s="221"/>
      <c r="GHG255" s="221"/>
      <c r="GHH255" s="221"/>
      <c r="GHI255" s="221"/>
      <c r="GHJ255" s="221"/>
      <c r="GHK255" s="221"/>
      <c r="GHL255" s="221"/>
      <c r="GHM255" s="221"/>
      <c r="GHN255" s="221"/>
      <c r="GHO255" s="221"/>
      <c r="GHP255" s="221"/>
      <c r="GHQ255" s="221"/>
      <c r="GHR255" s="221"/>
      <c r="GHS255" s="221"/>
      <c r="GHT255" s="221"/>
      <c r="GHU255" s="221"/>
      <c r="GHV255" s="221"/>
      <c r="GHW255" s="221"/>
      <c r="GHX255" s="221"/>
      <c r="GHY255" s="221"/>
      <c r="GHZ255" s="221"/>
      <c r="GIA255" s="221"/>
      <c r="GIB255" s="221"/>
      <c r="GIC255" s="221"/>
      <c r="GID255" s="221"/>
      <c r="GIE255" s="221"/>
      <c r="GIF255" s="221"/>
      <c r="GIG255" s="221"/>
      <c r="GIH255" s="221"/>
      <c r="GII255" s="221"/>
      <c r="GIJ255" s="221"/>
      <c r="GIK255" s="221"/>
      <c r="GIL255" s="221"/>
      <c r="GIM255" s="221"/>
      <c r="GIN255" s="221"/>
      <c r="GIO255" s="221"/>
      <c r="GIP255" s="221"/>
      <c r="GIQ255" s="221"/>
      <c r="GIR255" s="221"/>
      <c r="GIS255" s="221"/>
      <c r="GIT255" s="221"/>
      <c r="GIU255" s="221"/>
      <c r="GIV255" s="221"/>
      <c r="GIW255" s="221"/>
      <c r="GIX255" s="221"/>
      <c r="GIY255" s="221"/>
      <c r="GIZ255" s="221"/>
      <c r="GJA255" s="221"/>
      <c r="GJB255" s="221"/>
      <c r="GJC255" s="221"/>
      <c r="GJD255" s="221"/>
      <c r="GJE255" s="221"/>
      <c r="GJF255" s="221"/>
      <c r="GJG255" s="221"/>
      <c r="GJH255" s="221"/>
      <c r="GJI255" s="221"/>
      <c r="GJJ255" s="221"/>
      <c r="GJK255" s="221"/>
      <c r="GJL255" s="221"/>
      <c r="GJM255" s="221"/>
      <c r="GJN255" s="221"/>
      <c r="GJO255" s="221"/>
      <c r="GJP255" s="221"/>
      <c r="GJQ255" s="221"/>
      <c r="GJR255" s="221"/>
      <c r="GJS255" s="221"/>
      <c r="GJT255" s="221"/>
      <c r="GJU255" s="221"/>
      <c r="GJV255" s="221"/>
      <c r="GJW255" s="221"/>
      <c r="GJX255" s="221"/>
      <c r="GJY255" s="221"/>
      <c r="GJZ255" s="221"/>
      <c r="GKA255" s="221"/>
      <c r="GKB255" s="221"/>
      <c r="GKC255" s="221"/>
      <c r="GKD255" s="221"/>
      <c r="GKE255" s="221"/>
      <c r="GKF255" s="221"/>
      <c r="GKG255" s="221"/>
      <c r="GKH255" s="221"/>
      <c r="GKI255" s="221"/>
      <c r="GKJ255" s="221"/>
      <c r="GKK255" s="221"/>
      <c r="GKL255" s="221"/>
      <c r="GKM255" s="221"/>
      <c r="GKN255" s="221"/>
      <c r="GKO255" s="221"/>
      <c r="GKP255" s="221"/>
      <c r="GKQ255" s="221"/>
      <c r="GKR255" s="221"/>
      <c r="GKS255" s="221"/>
      <c r="GKT255" s="221"/>
      <c r="GKU255" s="221"/>
      <c r="GKV255" s="221"/>
      <c r="GKW255" s="221"/>
      <c r="GKX255" s="221"/>
      <c r="GKY255" s="221"/>
      <c r="GKZ255" s="221"/>
      <c r="GLA255" s="221"/>
      <c r="GLB255" s="221"/>
      <c r="GLC255" s="221"/>
      <c r="GLD255" s="221"/>
      <c r="GLE255" s="221"/>
      <c r="GLF255" s="221"/>
      <c r="GLG255" s="221"/>
      <c r="GLH255" s="221"/>
      <c r="GLI255" s="221"/>
      <c r="GLJ255" s="221"/>
      <c r="GLK255" s="221"/>
      <c r="GLL255" s="221"/>
      <c r="GLM255" s="221"/>
      <c r="GLN255" s="221"/>
      <c r="GLO255" s="221"/>
      <c r="GLP255" s="221"/>
      <c r="GLQ255" s="221"/>
      <c r="GLR255" s="221"/>
      <c r="GLS255" s="221"/>
      <c r="GLT255" s="221"/>
      <c r="GLU255" s="221"/>
      <c r="GLV255" s="221"/>
      <c r="GLW255" s="221"/>
      <c r="GLX255" s="221"/>
      <c r="GLY255" s="221"/>
      <c r="GLZ255" s="221"/>
      <c r="GMA255" s="221"/>
      <c r="GMB255" s="221"/>
      <c r="GMC255" s="221"/>
      <c r="GMD255" s="221"/>
      <c r="GME255" s="221"/>
      <c r="GMF255" s="221"/>
      <c r="GMG255" s="221"/>
      <c r="GMH255" s="221"/>
      <c r="GMI255" s="221"/>
      <c r="GMJ255" s="221"/>
      <c r="GMK255" s="221"/>
      <c r="GML255" s="221"/>
      <c r="GMM255" s="221"/>
      <c r="GMN255" s="221"/>
      <c r="GMO255" s="221"/>
      <c r="GMP255" s="221"/>
      <c r="GMQ255" s="221"/>
      <c r="GMR255" s="221"/>
      <c r="GMS255" s="221"/>
      <c r="GMT255" s="221"/>
      <c r="GMU255" s="221"/>
      <c r="GMV255" s="221"/>
      <c r="GMW255" s="221"/>
      <c r="GMX255" s="221"/>
      <c r="GMY255" s="221"/>
      <c r="GMZ255" s="221"/>
      <c r="GNA255" s="221"/>
      <c r="GNB255" s="221"/>
      <c r="GNC255" s="221"/>
      <c r="GND255" s="221"/>
      <c r="GNE255" s="221"/>
      <c r="GNF255" s="221"/>
      <c r="GNG255" s="221"/>
      <c r="GNH255" s="221"/>
      <c r="GNI255" s="221"/>
      <c r="GNJ255" s="221"/>
      <c r="GNK255" s="221"/>
      <c r="GNL255" s="221"/>
      <c r="GNM255" s="221"/>
      <c r="GNN255" s="221"/>
      <c r="GNO255" s="221"/>
      <c r="GNP255" s="221"/>
      <c r="GNQ255" s="221"/>
      <c r="GNR255" s="221"/>
      <c r="GNS255" s="221"/>
      <c r="GNT255" s="221"/>
      <c r="GNU255" s="221"/>
      <c r="GNV255" s="221"/>
      <c r="GNW255" s="221"/>
      <c r="GNX255" s="221"/>
      <c r="GNY255" s="221"/>
      <c r="GNZ255" s="221"/>
      <c r="GOA255" s="221"/>
      <c r="GOB255" s="221"/>
      <c r="GOC255" s="221"/>
      <c r="GOD255" s="221"/>
      <c r="GOE255" s="221"/>
      <c r="GOF255" s="221"/>
      <c r="GOG255" s="221"/>
      <c r="GOH255" s="221"/>
      <c r="GOI255" s="221"/>
      <c r="GOJ255" s="221"/>
      <c r="GOK255" s="221"/>
      <c r="GOL255" s="221"/>
      <c r="GOM255" s="221"/>
      <c r="GON255" s="221"/>
      <c r="GOO255" s="221"/>
      <c r="GOP255" s="221"/>
      <c r="GOQ255" s="221"/>
      <c r="GOR255" s="221"/>
      <c r="GOS255" s="221"/>
      <c r="GOT255" s="221"/>
      <c r="GOU255" s="221"/>
      <c r="GOV255" s="221"/>
      <c r="GOW255" s="221"/>
      <c r="GOX255" s="221"/>
      <c r="GOY255" s="221"/>
      <c r="GOZ255" s="221"/>
      <c r="GPA255" s="221"/>
      <c r="GPB255" s="221"/>
      <c r="GPC255" s="221"/>
      <c r="GPD255" s="221"/>
      <c r="GPE255" s="221"/>
      <c r="GPF255" s="221"/>
      <c r="GPG255" s="221"/>
      <c r="GPH255" s="221"/>
      <c r="GPI255" s="221"/>
      <c r="GPJ255" s="221"/>
      <c r="GPK255" s="221"/>
      <c r="GPL255" s="221"/>
      <c r="GPM255" s="221"/>
      <c r="GPN255" s="221"/>
      <c r="GPO255" s="221"/>
      <c r="GPP255" s="221"/>
      <c r="GPQ255" s="221"/>
      <c r="GPR255" s="221"/>
      <c r="GPS255" s="221"/>
      <c r="GPT255" s="221"/>
      <c r="GPU255" s="221"/>
      <c r="GPV255" s="221"/>
      <c r="GPW255" s="221"/>
      <c r="GPX255" s="221"/>
      <c r="GPY255" s="221"/>
      <c r="GPZ255" s="221"/>
      <c r="GQA255" s="221"/>
      <c r="GQB255" s="221"/>
      <c r="GQC255" s="221"/>
      <c r="GQD255" s="221"/>
      <c r="GQE255" s="221"/>
      <c r="GQF255" s="221"/>
      <c r="GQG255" s="221"/>
      <c r="GQH255" s="221"/>
      <c r="GQI255" s="221"/>
      <c r="GQJ255" s="221"/>
      <c r="GQK255" s="221"/>
      <c r="GQL255" s="221"/>
      <c r="GQM255" s="221"/>
      <c r="GQN255" s="221"/>
      <c r="GQO255" s="221"/>
      <c r="GQP255" s="221"/>
      <c r="GQQ255" s="221"/>
      <c r="GQR255" s="221"/>
      <c r="GQS255" s="221"/>
      <c r="GQT255" s="221"/>
      <c r="GQU255" s="221"/>
      <c r="GQV255" s="221"/>
      <c r="GQW255" s="221"/>
      <c r="GQX255" s="221"/>
      <c r="GQY255" s="221"/>
      <c r="GQZ255" s="221"/>
      <c r="GRA255" s="221"/>
      <c r="GRB255" s="221"/>
      <c r="GRC255" s="221"/>
      <c r="GRD255" s="221"/>
      <c r="GRE255" s="221"/>
      <c r="GRF255" s="221"/>
      <c r="GRG255" s="221"/>
      <c r="GRH255" s="221"/>
      <c r="GRI255" s="221"/>
      <c r="GRJ255" s="221"/>
      <c r="GRK255" s="221"/>
      <c r="GRL255" s="221"/>
      <c r="GRM255" s="221"/>
      <c r="GRN255" s="221"/>
      <c r="GRO255" s="221"/>
      <c r="GRP255" s="221"/>
      <c r="GRQ255" s="221"/>
      <c r="GRR255" s="221"/>
      <c r="GRS255" s="221"/>
      <c r="GRT255" s="221"/>
      <c r="GRU255" s="221"/>
      <c r="GRV255" s="221"/>
      <c r="GRW255" s="221"/>
      <c r="GRX255" s="221"/>
      <c r="GRY255" s="221"/>
      <c r="GRZ255" s="221"/>
      <c r="GSA255" s="221"/>
      <c r="GSB255" s="221"/>
      <c r="GSC255" s="221"/>
      <c r="GSD255" s="221"/>
      <c r="GSE255" s="221"/>
      <c r="GSF255" s="221"/>
      <c r="GSG255" s="221"/>
      <c r="GSH255" s="221"/>
      <c r="GSI255" s="221"/>
      <c r="GSJ255" s="221"/>
      <c r="GSK255" s="221"/>
      <c r="GSL255" s="221"/>
      <c r="GSM255" s="221"/>
      <c r="GSN255" s="221"/>
      <c r="GSO255" s="221"/>
      <c r="GSP255" s="221"/>
      <c r="GSQ255" s="221"/>
      <c r="GSR255" s="221"/>
      <c r="GSS255" s="221"/>
      <c r="GST255" s="221"/>
      <c r="GSU255" s="221"/>
      <c r="GSV255" s="221"/>
      <c r="GSW255" s="221"/>
      <c r="GSX255" s="221"/>
      <c r="GSY255" s="221"/>
      <c r="GSZ255" s="221"/>
      <c r="GTA255" s="221"/>
      <c r="GTB255" s="221"/>
      <c r="GTC255" s="221"/>
      <c r="GTD255" s="221"/>
      <c r="GTE255" s="221"/>
      <c r="GTF255" s="221"/>
      <c r="GTG255" s="221"/>
      <c r="GTH255" s="221"/>
      <c r="GTI255" s="221"/>
      <c r="GTJ255" s="221"/>
      <c r="GTK255" s="221"/>
      <c r="GTL255" s="221"/>
      <c r="GTM255" s="221"/>
      <c r="GTN255" s="221"/>
      <c r="GTO255" s="221"/>
      <c r="GTP255" s="221"/>
      <c r="GTQ255" s="221"/>
      <c r="GTR255" s="221"/>
      <c r="GTS255" s="221"/>
      <c r="GTT255" s="221"/>
      <c r="GTU255" s="221"/>
      <c r="GTV255" s="221"/>
      <c r="GTW255" s="221"/>
      <c r="GTX255" s="221"/>
      <c r="GTY255" s="221"/>
      <c r="GTZ255" s="221"/>
      <c r="GUA255" s="221"/>
      <c r="GUB255" s="221"/>
      <c r="GUC255" s="221"/>
      <c r="GUD255" s="221"/>
      <c r="GUE255" s="221"/>
      <c r="GUF255" s="221"/>
      <c r="GUG255" s="221"/>
      <c r="GUH255" s="221"/>
      <c r="GUI255" s="221"/>
      <c r="GUJ255" s="221"/>
      <c r="GUK255" s="221"/>
      <c r="GUL255" s="221"/>
      <c r="GUM255" s="221"/>
      <c r="GUN255" s="221"/>
      <c r="GUO255" s="221"/>
      <c r="GUP255" s="221"/>
      <c r="GUQ255" s="221"/>
      <c r="GUR255" s="221"/>
      <c r="GUS255" s="221"/>
      <c r="GUT255" s="221"/>
      <c r="GUU255" s="221"/>
      <c r="GUV255" s="221"/>
      <c r="GUW255" s="221"/>
      <c r="GUX255" s="221"/>
      <c r="GUY255" s="221"/>
      <c r="GUZ255" s="221"/>
      <c r="GVA255" s="221"/>
      <c r="GVB255" s="221"/>
      <c r="GVC255" s="221"/>
      <c r="GVD255" s="221"/>
      <c r="GVE255" s="221"/>
      <c r="GVF255" s="221"/>
      <c r="GVG255" s="221"/>
      <c r="GVH255" s="221"/>
      <c r="GVI255" s="221"/>
      <c r="GVJ255" s="221"/>
      <c r="GVK255" s="221"/>
      <c r="GVL255" s="221"/>
      <c r="GVM255" s="221"/>
      <c r="GVN255" s="221"/>
      <c r="GVO255" s="221"/>
      <c r="GVP255" s="221"/>
      <c r="GVQ255" s="221"/>
      <c r="GVR255" s="221"/>
      <c r="GVS255" s="221"/>
      <c r="GVT255" s="221"/>
      <c r="GVU255" s="221"/>
      <c r="GVV255" s="221"/>
      <c r="GVW255" s="221"/>
      <c r="GVX255" s="221"/>
      <c r="GVY255" s="221"/>
      <c r="GVZ255" s="221"/>
      <c r="GWA255" s="221"/>
      <c r="GWB255" s="221"/>
      <c r="GWC255" s="221"/>
      <c r="GWD255" s="221"/>
      <c r="GWE255" s="221"/>
      <c r="GWF255" s="221"/>
      <c r="GWG255" s="221"/>
      <c r="GWH255" s="221"/>
      <c r="GWI255" s="221"/>
      <c r="GWJ255" s="221"/>
      <c r="GWK255" s="221"/>
      <c r="GWL255" s="221"/>
      <c r="GWM255" s="221"/>
      <c r="GWN255" s="221"/>
      <c r="GWO255" s="221"/>
      <c r="GWP255" s="221"/>
      <c r="GWQ255" s="221"/>
      <c r="GWR255" s="221"/>
      <c r="GWS255" s="221"/>
      <c r="GWT255" s="221"/>
      <c r="GWU255" s="221"/>
      <c r="GWV255" s="221"/>
      <c r="GWW255" s="221"/>
      <c r="GWX255" s="221"/>
      <c r="GWY255" s="221"/>
      <c r="GWZ255" s="221"/>
      <c r="GXA255" s="221"/>
      <c r="GXB255" s="221"/>
      <c r="GXC255" s="221"/>
      <c r="GXD255" s="221"/>
      <c r="GXE255" s="221"/>
      <c r="GXF255" s="221"/>
      <c r="GXG255" s="221"/>
      <c r="GXH255" s="221"/>
      <c r="GXI255" s="221"/>
      <c r="GXJ255" s="221"/>
      <c r="GXK255" s="221"/>
      <c r="GXL255" s="221"/>
      <c r="GXM255" s="221"/>
      <c r="GXN255" s="221"/>
      <c r="GXO255" s="221"/>
      <c r="GXP255" s="221"/>
      <c r="GXQ255" s="221"/>
      <c r="GXR255" s="221"/>
      <c r="GXS255" s="221"/>
      <c r="GXT255" s="221"/>
      <c r="GXU255" s="221"/>
      <c r="GXV255" s="221"/>
      <c r="GXW255" s="221"/>
      <c r="GXX255" s="221"/>
      <c r="GXY255" s="221"/>
      <c r="GXZ255" s="221"/>
      <c r="GYA255" s="221"/>
      <c r="GYB255" s="221"/>
      <c r="GYC255" s="221"/>
      <c r="GYD255" s="221"/>
      <c r="GYE255" s="221"/>
      <c r="GYF255" s="221"/>
      <c r="GYG255" s="221"/>
      <c r="GYH255" s="221"/>
      <c r="GYI255" s="221"/>
      <c r="GYJ255" s="221"/>
      <c r="GYK255" s="221"/>
      <c r="GYL255" s="221"/>
      <c r="GYM255" s="221"/>
      <c r="GYN255" s="221"/>
      <c r="GYO255" s="221"/>
      <c r="GYP255" s="221"/>
      <c r="GYQ255" s="221"/>
      <c r="GYR255" s="221"/>
      <c r="GYS255" s="221"/>
      <c r="GYT255" s="221"/>
      <c r="GYU255" s="221"/>
      <c r="GYV255" s="221"/>
      <c r="GYW255" s="221"/>
      <c r="GYX255" s="221"/>
      <c r="GYY255" s="221"/>
      <c r="GYZ255" s="221"/>
      <c r="GZA255" s="221"/>
      <c r="GZB255" s="221"/>
      <c r="GZC255" s="221"/>
      <c r="GZD255" s="221"/>
      <c r="GZE255" s="221"/>
      <c r="GZF255" s="221"/>
      <c r="GZG255" s="221"/>
      <c r="GZH255" s="221"/>
      <c r="GZI255" s="221"/>
      <c r="GZJ255" s="221"/>
      <c r="GZK255" s="221"/>
      <c r="GZL255" s="221"/>
      <c r="GZM255" s="221"/>
      <c r="GZN255" s="221"/>
      <c r="GZO255" s="221"/>
      <c r="GZP255" s="221"/>
      <c r="GZQ255" s="221"/>
      <c r="GZR255" s="221"/>
      <c r="GZS255" s="221"/>
      <c r="GZT255" s="221"/>
      <c r="GZU255" s="221"/>
      <c r="GZV255" s="221"/>
      <c r="GZW255" s="221"/>
      <c r="GZX255" s="221"/>
      <c r="GZY255" s="221"/>
      <c r="GZZ255" s="221"/>
      <c r="HAA255" s="221"/>
      <c r="HAB255" s="221"/>
      <c r="HAC255" s="221"/>
      <c r="HAD255" s="221"/>
      <c r="HAE255" s="221"/>
      <c r="HAF255" s="221"/>
      <c r="HAG255" s="221"/>
      <c r="HAH255" s="221"/>
      <c r="HAI255" s="221"/>
      <c r="HAJ255" s="221"/>
      <c r="HAK255" s="221"/>
      <c r="HAL255" s="221"/>
      <c r="HAM255" s="221"/>
      <c r="HAN255" s="221"/>
      <c r="HAO255" s="221"/>
      <c r="HAP255" s="221"/>
      <c r="HAQ255" s="221"/>
      <c r="HAR255" s="221"/>
      <c r="HAS255" s="221"/>
      <c r="HAT255" s="221"/>
      <c r="HAU255" s="221"/>
      <c r="HAV255" s="221"/>
      <c r="HAW255" s="221"/>
      <c r="HAX255" s="221"/>
      <c r="HAY255" s="221"/>
      <c r="HAZ255" s="221"/>
      <c r="HBA255" s="221"/>
      <c r="HBB255" s="221"/>
      <c r="HBC255" s="221"/>
      <c r="HBD255" s="221"/>
      <c r="HBE255" s="221"/>
      <c r="HBF255" s="221"/>
      <c r="HBG255" s="221"/>
      <c r="HBH255" s="221"/>
      <c r="HBI255" s="221"/>
      <c r="HBJ255" s="221"/>
      <c r="HBK255" s="221"/>
      <c r="HBL255" s="221"/>
      <c r="HBM255" s="221"/>
      <c r="HBN255" s="221"/>
      <c r="HBO255" s="221"/>
      <c r="HBP255" s="221"/>
      <c r="HBQ255" s="221"/>
      <c r="HBR255" s="221"/>
      <c r="HBS255" s="221"/>
      <c r="HBT255" s="221"/>
      <c r="HBU255" s="221"/>
      <c r="HBV255" s="221"/>
      <c r="HBW255" s="221"/>
      <c r="HBX255" s="221"/>
      <c r="HBY255" s="221"/>
      <c r="HBZ255" s="221"/>
      <c r="HCA255" s="221"/>
      <c r="HCB255" s="221"/>
      <c r="HCC255" s="221"/>
      <c r="HCD255" s="221"/>
      <c r="HCE255" s="221"/>
      <c r="HCF255" s="221"/>
      <c r="HCG255" s="221"/>
      <c r="HCH255" s="221"/>
      <c r="HCI255" s="221"/>
      <c r="HCJ255" s="221"/>
      <c r="HCK255" s="221"/>
      <c r="HCL255" s="221"/>
      <c r="HCM255" s="221"/>
      <c r="HCN255" s="221"/>
      <c r="HCO255" s="221"/>
      <c r="HCP255" s="221"/>
      <c r="HCQ255" s="221"/>
      <c r="HCR255" s="221"/>
      <c r="HCS255" s="221"/>
      <c r="HCT255" s="221"/>
      <c r="HCU255" s="221"/>
      <c r="HCV255" s="221"/>
      <c r="HCW255" s="221"/>
      <c r="HCX255" s="221"/>
      <c r="HCY255" s="221"/>
      <c r="HCZ255" s="221"/>
      <c r="HDA255" s="221"/>
      <c r="HDB255" s="221"/>
      <c r="HDC255" s="221"/>
      <c r="HDD255" s="221"/>
      <c r="HDE255" s="221"/>
      <c r="HDF255" s="221"/>
      <c r="HDG255" s="221"/>
      <c r="HDH255" s="221"/>
      <c r="HDI255" s="221"/>
      <c r="HDJ255" s="221"/>
      <c r="HDK255" s="221"/>
      <c r="HDL255" s="221"/>
      <c r="HDM255" s="221"/>
      <c r="HDN255" s="221"/>
      <c r="HDO255" s="221"/>
      <c r="HDP255" s="221"/>
      <c r="HDQ255" s="221"/>
      <c r="HDR255" s="221"/>
      <c r="HDS255" s="221"/>
      <c r="HDT255" s="221"/>
      <c r="HDU255" s="221"/>
      <c r="HDV255" s="221"/>
      <c r="HDW255" s="221"/>
      <c r="HDX255" s="221"/>
      <c r="HDY255" s="221"/>
      <c r="HDZ255" s="221"/>
      <c r="HEA255" s="221"/>
      <c r="HEB255" s="221"/>
      <c r="HEC255" s="221"/>
      <c r="HED255" s="221"/>
      <c r="HEE255" s="221"/>
      <c r="HEF255" s="221"/>
      <c r="HEG255" s="221"/>
      <c r="HEH255" s="221"/>
      <c r="HEI255" s="221"/>
      <c r="HEJ255" s="221"/>
      <c r="HEK255" s="221"/>
      <c r="HEL255" s="221"/>
      <c r="HEM255" s="221"/>
      <c r="HEN255" s="221"/>
      <c r="HEO255" s="221"/>
      <c r="HEP255" s="221"/>
      <c r="HEQ255" s="221"/>
      <c r="HER255" s="221"/>
      <c r="HES255" s="221"/>
      <c r="HET255" s="221"/>
      <c r="HEU255" s="221"/>
      <c r="HEV255" s="221"/>
      <c r="HEW255" s="221"/>
      <c r="HEX255" s="221"/>
      <c r="HEY255" s="221"/>
      <c r="HEZ255" s="221"/>
      <c r="HFA255" s="221"/>
      <c r="HFB255" s="221"/>
      <c r="HFC255" s="221"/>
      <c r="HFD255" s="221"/>
      <c r="HFE255" s="221"/>
      <c r="HFF255" s="221"/>
      <c r="HFG255" s="221"/>
      <c r="HFH255" s="221"/>
      <c r="HFI255" s="221"/>
      <c r="HFJ255" s="221"/>
      <c r="HFK255" s="221"/>
      <c r="HFL255" s="221"/>
      <c r="HFM255" s="221"/>
      <c r="HFN255" s="221"/>
      <c r="HFO255" s="221"/>
      <c r="HFP255" s="221"/>
      <c r="HFQ255" s="221"/>
      <c r="HFR255" s="221"/>
      <c r="HFS255" s="221"/>
      <c r="HFT255" s="221"/>
      <c r="HFU255" s="221"/>
      <c r="HFV255" s="221"/>
      <c r="HFW255" s="221"/>
      <c r="HFX255" s="221"/>
      <c r="HFY255" s="221"/>
      <c r="HFZ255" s="221"/>
      <c r="HGA255" s="221"/>
      <c r="HGB255" s="221"/>
      <c r="HGC255" s="221"/>
      <c r="HGD255" s="221"/>
      <c r="HGE255" s="221"/>
      <c r="HGF255" s="221"/>
      <c r="HGG255" s="221"/>
      <c r="HGH255" s="221"/>
      <c r="HGI255" s="221"/>
      <c r="HGJ255" s="221"/>
      <c r="HGK255" s="221"/>
      <c r="HGL255" s="221"/>
      <c r="HGM255" s="221"/>
      <c r="HGN255" s="221"/>
      <c r="HGO255" s="221"/>
      <c r="HGP255" s="221"/>
      <c r="HGQ255" s="221"/>
      <c r="HGR255" s="221"/>
      <c r="HGS255" s="221"/>
      <c r="HGT255" s="221"/>
      <c r="HGU255" s="221"/>
      <c r="HGV255" s="221"/>
      <c r="HGW255" s="221"/>
      <c r="HGX255" s="221"/>
      <c r="HGY255" s="221"/>
      <c r="HGZ255" s="221"/>
      <c r="HHA255" s="221"/>
      <c r="HHB255" s="221"/>
      <c r="HHC255" s="221"/>
      <c r="HHD255" s="221"/>
      <c r="HHE255" s="221"/>
      <c r="HHF255" s="221"/>
      <c r="HHG255" s="221"/>
      <c r="HHH255" s="221"/>
      <c r="HHI255" s="221"/>
      <c r="HHJ255" s="221"/>
      <c r="HHK255" s="221"/>
      <c r="HHL255" s="221"/>
      <c r="HHM255" s="221"/>
      <c r="HHN255" s="221"/>
      <c r="HHO255" s="221"/>
      <c r="HHP255" s="221"/>
      <c r="HHQ255" s="221"/>
      <c r="HHR255" s="221"/>
      <c r="HHS255" s="221"/>
      <c r="HHT255" s="221"/>
      <c r="HHU255" s="221"/>
      <c r="HHV255" s="221"/>
      <c r="HHW255" s="221"/>
      <c r="HHX255" s="221"/>
      <c r="HHY255" s="221"/>
      <c r="HHZ255" s="221"/>
      <c r="HIA255" s="221"/>
      <c r="HIB255" s="221"/>
      <c r="HIC255" s="221"/>
      <c r="HID255" s="221"/>
      <c r="HIE255" s="221"/>
      <c r="HIF255" s="221"/>
      <c r="HIG255" s="221"/>
      <c r="HIH255" s="221"/>
      <c r="HII255" s="221"/>
      <c r="HIJ255" s="221"/>
      <c r="HIK255" s="221"/>
      <c r="HIL255" s="221"/>
      <c r="HIM255" s="221"/>
      <c r="HIN255" s="221"/>
      <c r="HIO255" s="221"/>
      <c r="HIP255" s="221"/>
      <c r="HIQ255" s="221"/>
      <c r="HIR255" s="221"/>
      <c r="HIS255" s="221"/>
      <c r="HIT255" s="221"/>
      <c r="HIU255" s="221"/>
      <c r="HIV255" s="221"/>
      <c r="HIW255" s="221"/>
      <c r="HIX255" s="221"/>
      <c r="HIY255" s="221"/>
      <c r="HIZ255" s="221"/>
      <c r="HJA255" s="221"/>
      <c r="HJB255" s="221"/>
      <c r="HJC255" s="221"/>
      <c r="HJD255" s="221"/>
      <c r="HJE255" s="221"/>
      <c r="HJF255" s="221"/>
      <c r="HJG255" s="221"/>
      <c r="HJH255" s="221"/>
      <c r="HJI255" s="221"/>
      <c r="HJJ255" s="221"/>
      <c r="HJK255" s="221"/>
      <c r="HJL255" s="221"/>
      <c r="HJM255" s="221"/>
      <c r="HJN255" s="221"/>
      <c r="HJO255" s="221"/>
      <c r="HJP255" s="221"/>
      <c r="HJQ255" s="221"/>
      <c r="HJR255" s="221"/>
      <c r="HJS255" s="221"/>
      <c r="HJT255" s="221"/>
      <c r="HJU255" s="221"/>
      <c r="HJV255" s="221"/>
      <c r="HJW255" s="221"/>
      <c r="HJX255" s="221"/>
      <c r="HJY255" s="221"/>
      <c r="HJZ255" s="221"/>
      <c r="HKA255" s="221"/>
      <c r="HKB255" s="221"/>
      <c r="HKC255" s="221"/>
      <c r="HKD255" s="221"/>
      <c r="HKE255" s="221"/>
      <c r="HKF255" s="221"/>
      <c r="HKG255" s="221"/>
      <c r="HKH255" s="221"/>
      <c r="HKI255" s="221"/>
      <c r="HKJ255" s="221"/>
      <c r="HKK255" s="221"/>
      <c r="HKL255" s="221"/>
      <c r="HKM255" s="221"/>
      <c r="HKN255" s="221"/>
      <c r="HKO255" s="221"/>
      <c r="HKP255" s="221"/>
      <c r="HKQ255" s="221"/>
      <c r="HKR255" s="221"/>
      <c r="HKS255" s="221"/>
      <c r="HKT255" s="221"/>
      <c r="HKU255" s="221"/>
      <c r="HKV255" s="221"/>
      <c r="HKW255" s="221"/>
      <c r="HKX255" s="221"/>
      <c r="HKY255" s="221"/>
      <c r="HKZ255" s="221"/>
      <c r="HLA255" s="221"/>
      <c r="HLB255" s="221"/>
      <c r="HLC255" s="221"/>
      <c r="HLD255" s="221"/>
      <c r="HLE255" s="221"/>
      <c r="HLF255" s="221"/>
      <c r="HLG255" s="221"/>
      <c r="HLH255" s="221"/>
      <c r="HLI255" s="221"/>
      <c r="HLJ255" s="221"/>
      <c r="HLK255" s="221"/>
      <c r="HLL255" s="221"/>
      <c r="HLM255" s="221"/>
      <c r="HLN255" s="221"/>
      <c r="HLO255" s="221"/>
      <c r="HLP255" s="221"/>
      <c r="HLQ255" s="221"/>
      <c r="HLR255" s="221"/>
      <c r="HLS255" s="221"/>
      <c r="HLT255" s="221"/>
      <c r="HLU255" s="221"/>
      <c r="HLV255" s="221"/>
      <c r="HLW255" s="221"/>
      <c r="HLX255" s="221"/>
      <c r="HLY255" s="221"/>
      <c r="HLZ255" s="221"/>
      <c r="HMA255" s="221"/>
      <c r="HMB255" s="221"/>
      <c r="HMC255" s="221"/>
      <c r="HMD255" s="221"/>
      <c r="HME255" s="221"/>
      <c r="HMF255" s="221"/>
      <c r="HMG255" s="221"/>
      <c r="HMH255" s="221"/>
      <c r="HMI255" s="221"/>
      <c r="HMJ255" s="221"/>
      <c r="HMK255" s="221"/>
      <c r="HML255" s="221"/>
      <c r="HMM255" s="221"/>
      <c r="HMN255" s="221"/>
      <c r="HMO255" s="221"/>
      <c r="HMP255" s="221"/>
      <c r="HMQ255" s="221"/>
      <c r="HMR255" s="221"/>
      <c r="HMS255" s="221"/>
      <c r="HMT255" s="221"/>
      <c r="HMU255" s="221"/>
      <c r="HMV255" s="221"/>
      <c r="HMW255" s="221"/>
      <c r="HMX255" s="221"/>
      <c r="HMY255" s="221"/>
      <c r="HMZ255" s="221"/>
      <c r="HNA255" s="221"/>
      <c r="HNB255" s="221"/>
      <c r="HNC255" s="221"/>
      <c r="HND255" s="221"/>
      <c r="HNE255" s="221"/>
      <c r="HNF255" s="221"/>
      <c r="HNG255" s="221"/>
      <c r="HNH255" s="221"/>
      <c r="HNI255" s="221"/>
      <c r="HNJ255" s="221"/>
      <c r="HNK255" s="221"/>
      <c r="HNL255" s="221"/>
      <c r="HNM255" s="221"/>
      <c r="HNN255" s="221"/>
      <c r="HNO255" s="221"/>
      <c r="HNP255" s="221"/>
      <c r="HNQ255" s="221"/>
      <c r="HNR255" s="221"/>
      <c r="HNS255" s="221"/>
      <c r="HNT255" s="221"/>
      <c r="HNU255" s="221"/>
      <c r="HNV255" s="221"/>
      <c r="HNW255" s="221"/>
      <c r="HNX255" s="221"/>
      <c r="HNY255" s="221"/>
      <c r="HNZ255" s="221"/>
      <c r="HOA255" s="221"/>
      <c r="HOB255" s="221"/>
      <c r="HOC255" s="221"/>
      <c r="HOD255" s="221"/>
      <c r="HOE255" s="221"/>
      <c r="HOF255" s="221"/>
      <c r="HOG255" s="221"/>
      <c r="HOH255" s="221"/>
      <c r="HOI255" s="221"/>
      <c r="HOJ255" s="221"/>
      <c r="HOK255" s="221"/>
      <c r="HOL255" s="221"/>
      <c r="HOM255" s="221"/>
      <c r="HON255" s="221"/>
      <c r="HOO255" s="221"/>
      <c r="HOP255" s="221"/>
      <c r="HOQ255" s="221"/>
      <c r="HOR255" s="221"/>
      <c r="HOS255" s="221"/>
      <c r="HOT255" s="221"/>
      <c r="HOU255" s="221"/>
      <c r="HOV255" s="221"/>
      <c r="HOW255" s="221"/>
      <c r="HOX255" s="221"/>
      <c r="HOY255" s="221"/>
      <c r="HOZ255" s="221"/>
      <c r="HPA255" s="221"/>
      <c r="HPB255" s="221"/>
      <c r="HPC255" s="221"/>
      <c r="HPD255" s="221"/>
      <c r="HPE255" s="221"/>
      <c r="HPF255" s="221"/>
      <c r="HPG255" s="221"/>
      <c r="HPH255" s="221"/>
      <c r="HPI255" s="221"/>
      <c r="HPJ255" s="221"/>
      <c r="HPK255" s="221"/>
      <c r="HPL255" s="221"/>
      <c r="HPM255" s="221"/>
      <c r="HPN255" s="221"/>
      <c r="HPO255" s="221"/>
      <c r="HPP255" s="221"/>
      <c r="HPQ255" s="221"/>
      <c r="HPR255" s="221"/>
      <c r="HPS255" s="221"/>
      <c r="HPT255" s="221"/>
      <c r="HPU255" s="221"/>
      <c r="HPV255" s="221"/>
      <c r="HPW255" s="221"/>
      <c r="HPX255" s="221"/>
      <c r="HPY255" s="221"/>
      <c r="HPZ255" s="221"/>
      <c r="HQA255" s="221"/>
      <c r="HQB255" s="221"/>
      <c r="HQC255" s="221"/>
      <c r="HQD255" s="221"/>
      <c r="HQE255" s="221"/>
      <c r="HQF255" s="221"/>
      <c r="HQG255" s="221"/>
      <c r="HQH255" s="221"/>
      <c r="HQI255" s="221"/>
      <c r="HQJ255" s="221"/>
      <c r="HQK255" s="221"/>
      <c r="HQL255" s="221"/>
      <c r="HQM255" s="221"/>
      <c r="HQN255" s="221"/>
      <c r="HQO255" s="221"/>
      <c r="HQP255" s="221"/>
      <c r="HQQ255" s="221"/>
      <c r="HQR255" s="221"/>
      <c r="HQS255" s="221"/>
      <c r="HQT255" s="221"/>
      <c r="HQU255" s="221"/>
      <c r="HQV255" s="221"/>
      <c r="HQW255" s="221"/>
      <c r="HQX255" s="221"/>
      <c r="HQY255" s="221"/>
      <c r="HQZ255" s="221"/>
      <c r="HRA255" s="221"/>
      <c r="HRB255" s="221"/>
      <c r="HRC255" s="221"/>
      <c r="HRD255" s="221"/>
      <c r="HRE255" s="221"/>
      <c r="HRF255" s="221"/>
      <c r="HRG255" s="221"/>
      <c r="HRH255" s="221"/>
      <c r="HRI255" s="221"/>
      <c r="HRJ255" s="221"/>
      <c r="HRK255" s="221"/>
      <c r="HRL255" s="221"/>
      <c r="HRM255" s="221"/>
      <c r="HRN255" s="221"/>
      <c r="HRO255" s="221"/>
      <c r="HRP255" s="221"/>
      <c r="HRQ255" s="221"/>
      <c r="HRR255" s="221"/>
      <c r="HRS255" s="221"/>
      <c r="HRT255" s="221"/>
      <c r="HRU255" s="221"/>
      <c r="HRV255" s="221"/>
      <c r="HRW255" s="221"/>
      <c r="HRX255" s="221"/>
      <c r="HRY255" s="221"/>
      <c r="HRZ255" s="221"/>
      <c r="HSA255" s="221"/>
      <c r="HSB255" s="221"/>
      <c r="HSC255" s="221"/>
      <c r="HSD255" s="221"/>
      <c r="HSE255" s="221"/>
      <c r="HSF255" s="221"/>
      <c r="HSG255" s="221"/>
      <c r="HSH255" s="221"/>
      <c r="HSI255" s="221"/>
      <c r="HSJ255" s="221"/>
      <c r="HSK255" s="221"/>
      <c r="HSL255" s="221"/>
      <c r="HSM255" s="221"/>
      <c r="HSN255" s="221"/>
      <c r="HSO255" s="221"/>
      <c r="HSP255" s="221"/>
      <c r="HSQ255" s="221"/>
      <c r="HSR255" s="221"/>
      <c r="HSS255" s="221"/>
      <c r="HST255" s="221"/>
      <c r="HSU255" s="221"/>
      <c r="HSV255" s="221"/>
      <c r="HSW255" s="221"/>
      <c r="HSX255" s="221"/>
      <c r="HSY255" s="221"/>
      <c r="HSZ255" s="221"/>
      <c r="HTA255" s="221"/>
      <c r="HTB255" s="221"/>
      <c r="HTC255" s="221"/>
      <c r="HTD255" s="221"/>
      <c r="HTE255" s="221"/>
      <c r="HTF255" s="221"/>
      <c r="HTG255" s="221"/>
      <c r="HTH255" s="221"/>
      <c r="HTI255" s="221"/>
      <c r="HTJ255" s="221"/>
      <c r="HTK255" s="221"/>
      <c r="HTL255" s="221"/>
      <c r="HTM255" s="221"/>
      <c r="HTN255" s="221"/>
      <c r="HTO255" s="221"/>
      <c r="HTP255" s="221"/>
      <c r="HTQ255" s="221"/>
      <c r="HTR255" s="221"/>
      <c r="HTS255" s="221"/>
      <c r="HTT255" s="221"/>
      <c r="HTU255" s="221"/>
      <c r="HTV255" s="221"/>
      <c r="HTW255" s="221"/>
      <c r="HTX255" s="221"/>
      <c r="HTY255" s="221"/>
      <c r="HTZ255" s="221"/>
      <c r="HUA255" s="221"/>
      <c r="HUB255" s="221"/>
      <c r="HUC255" s="221"/>
      <c r="HUD255" s="221"/>
      <c r="HUE255" s="221"/>
      <c r="HUF255" s="221"/>
      <c r="HUG255" s="221"/>
      <c r="HUH255" s="221"/>
      <c r="HUI255" s="221"/>
      <c r="HUJ255" s="221"/>
      <c r="HUK255" s="221"/>
      <c r="HUL255" s="221"/>
      <c r="HUM255" s="221"/>
      <c r="HUN255" s="221"/>
      <c r="HUO255" s="221"/>
      <c r="HUP255" s="221"/>
      <c r="HUQ255" s="221"/>
      <c r="HUR255" s="221"/>
      <c r="HUS255" s="221"/>
      <c r="HUT255" s="221"/>
      <c r="HUU255" s="221"/>
      <c r="HUV255" s="221"/>
      <c r="HUW255" s="221"/>
      <c r="HUX255" s="221"/>
      <c r="HUY255" s="221"/>
      <c r="HUZ255" s="221"/>
      <c r="HVA255" s="221"/>
      <c r="HVB255" s="221"/>
      <c r="HVC255" s="221"/>
      <c r="HVD255" s="221"/>
      <c r="HVE255" s="221"/>
      <c r="HVF255" s="221"/>
      <c r="HVG255" s="221"/>
      <c r="HVH255" s="221"/>
      <c r="HVI255" s="221"/>
      <c r="HVJ255" s="221"/>
      <c r="HVK255" s="221"/>
      <c r="HVL255" s="221"/>
      <c r="HVM255" s="221"/>
      <c r="HVN255" s="221"/>
      <c r="HVO255" s="221"/>
      <c r="HVP255" s="221"/>
      <c r="HVQ255" s="221"/>
      <c r="HVR255" s="221"/>
      <c r="HVS255" s="221"/>
      <c r="HVT255" s="221"/>
      <c r="HVU255" s="221"/>
      <c r="HVV255" s="221"/>
      <c r="HVW255" s="221"/>
      <c r="HVX255" s="221"/>
      <c r="HVY255" s="221"/>
      <c r="HVZ255" s="221"/>
      <c r="HWA255" s="221"/>
      <c r="HWB255" s="221"/>
      <c r="HWC255" s="221"/>
      <c r="HWD255" s="221"/>
      <c r="HWE255" s="221"/>
      <c r="HWF255" s="221"/>
      <c r="HWG255" s="221"/>
      <c r="HWH255" s="221"/>
      <c r="HWI255" s="221"/>
      <c r="HWJ255" s="221"/>
      <c r="HWK255" s="221"/>
      <c r="HWL255" s="221"/>
      <c r="HWM255" s="221"/>
      <c r="HWN255" s="221"/>
      <c r="HWO255" s="221"/>
      <c r="HWP255" s="221"/>
      <c r="HWQ255" s="221"/>
      <c r="HWR255" s="221"/>
      <c r="HWS255" s="221"/>
      <c r="HWT255" s="221"/>
      <c r="HWU255" s="221"/>
      <c r="HWV255" s="221"/>
      <c r="HWW255" s="221"/>
      <c r="HWX255" s="221"/>
      <c r="HWY255" s="221"/>
      <c r="HWZ255" s="221"/>
      <c r="HXA255" s="221"/>
      <c r="HXB255" s="221"/>
      <c r="HXC255" s="221"/>
      <c r="HXD255" s="221"/>
      <c r="HXE255" s="221"/>
      <c r="HXF255" s="221"/>
      <c r="HXG255" s="221"/>
      <c r="HXH255" s="221"/>
      <c r="HXI255" s="221"/>
      <c r="HXJ255" s="221"/>
      <c r="HXK255" s="221"/>
      <c r="HXL255" s="221"/>
      <c r="HXM255" s="221"/>
      <c r="HXN255" s="221"/>
      <c r="HXO255" s="221"/>
      <c r="HXP255" s="221"/>
      <c r="HXQ255" s="221"/>
      <c r="HXR255" s="221"/>
      <c r="HXS255" s="221"/>
      <c r="HXT255" s="221"/>
      <c r="HXU255" s="221"/>
      <c r="HXV255" s="221"/>
      <c r="HXW255" s="221"/>
      <c r="HXX255" s="221"/>
      <c r="HXY255" s="221"/>
      <c r="HXZ255" s="221"/>
      <c r="HYA255" s="221"/>
      <c r="HYB255" s="221"/>
      <c r="HYC255" s="221"/>
      <c r="HYD255" s="221"/>
      <c r="HYE255" s="221"/>
      <c r="HYF255" s="221"/>
      <c r="HYG255" s="221"/>
      <c r="HYH255" s="221"/>
      <c r="HYI255" s="221"/>
      <c r="HYJ255" s="221"/>
      <c r="HYK255" s="221"/>
      <c r="HYL255" s="221"/>
      <c r="HYM255" s="221"/>
      <c r="HYN255" s="221"/>
      <c r="HYO255" s="221"/>
      <c r="HYP255" s="221"/>
      <c r="HYQ255" s="221"/>
      <c r="HYR255" s="221"/>
      <c r="HYS255" s="221"/>
      <c r="HYT255" s="221"/>
      <c r="HYU255" s="221"/>
      <c r="HYV255" s="221"/>
      <c r="HYW255" s="221"/>
      <c r="HYX255" s="221"/>
      <c r="HYY255" s="221"/>
      <c r="HYZ255" s="221"/>
      <c r="HZA255" s="221"/>
      <c r="HZB255" s="221"/>
      <c r="HZC255" s="221"/>
      <c r="HZD255" s="221"/>
      <c r="HZE255" s="221"/>
      <c r="HZF255" s="221"/>
      <c r="HZG255" s="221"/>
      <c r="HZH255" s="221"/>
      <c r="HZI255" s="221"/>
      <c r="HZJ255" s="221"/>
      <c r="HZK255" s="221"/>
      <c r="HZL255" s="221"/>
      <c r="HZM255" s="221"/>
      <c r="HZN255" s="221"/>
      <c r="HZO255" s="221"/>
      <c r="HZP255" s="221"/>
      <c r="HZQ255" s="221"/>
      <c r="HZR255" s="221"/>
      <c r="HZS255" s="221"/>
      <c r="HZT255" s="221"/>
      <c r="HZU255" s="221"/>
      <c r="HZV255" s="221"/>
      <c r="HZW255" s="221"/>
      <c r="HZX255" s="221"/>
      <c r="HZY255" s="221"/>
      <c r="HZZ255" s="221"/>
      <c r="IAA255" s="221"/>
      <c r="IAB255" s="221"/>
      <c r="IAC255" s="221"/>
      <c r="IAD255" s="221"/>
      <c r="IAE255" s="221"/>
      <c r="IAF255" s="221"/>
      <c r="IAG255" s="221"/>
      <c r="IAH255" s="221"/>
      <c r="IAI255" s="221"/>
      <c r="IAJ255" s="221"/>
      <c r="IAK255" s="221"/>
      <c r="IAL255" s="221"/>
      <c r="IAM255" s="221"/>
      <c r="IAN255" s="221"/>
      <c r="IAO255" s="221"/>
      <c r="IAP255" s="221"/>
      <c r="IAQ255" s="221"/>
      <c r="IAR255" s="221"/>
      <c r="IAS255" s="221"/>
      <c r="IAT255" s="221"/>
      <c r="IAU255" s="221"/>
      <c r="IAV255" s="221"/>
      <c r="IAW255" s="221"/>
      <c r="IAX255" s="221"/>
      <c r="IAY255" s="221"/>
      <c r="IAZ255" s="221"/>
      <c r="IBA255" s="221"/>
      <c r="IBB255" s="221"/>
      <c r="IBC255" s="221"/>
      <c r="IBD255" s="221"/>
      <c r="IBE255" s="221"/>
      <c r="IBF255" s="221"/>
      <c r="IBG255" s="221"/>
      <c r="IBH255" s="221"/>
      <c r="IBI255" s="221"/>
      <c r="IBJ255" s="221"/>
      <c r="IBK255" s="221"/>
      <c r="IBL255" s="221"/>
      <c r="IBM255" s="221"/>
      <c r="IBN255" s="221"/>
      <c r="IBO255" s="221"/>
      <c r="IBP255" s="221"/>
      <c r="IBQ255" s="221"/>
      <c r="IBR255" s="221"/>
      <c r="IBS255" s="221"/>
      <c r="IBT255" s="221"/>
      <c r="IBU255" s="221"/>
      <c r="IBV255" s="221"/>
      <c r="IBW255" s="221"/>
      <c r="IBX255" s="221"/>
      <c r="IBY255" s="221"/>
      <c r="IBZ255" s="221"/>
      <c r="ICA255" s="221"/>
      <c r="ICB255" s="221"/>
      <c r="ICC255" s="221"/>
      <c r="ICD255" s="221"/>
      <c r="ICE255" s="221"/>
      <c r="ICF255" s="221"/>
      <c r="ICG255" s="221"/>
      <c r="ICH255" s="221"/>
      <c r="ICI255" s="221"/>
      <c r="ICJ255" s="221"/>
      <c r="ICK255" s="221"/>
      <c r="ICL255" s="221"/>
      <c r="ICM255" s="221"/>
      <c r="ICN255" s="221"/>
      <c r="ICO255" s="221"/>
      <c r="ICP255" s="221"/>
      <c r="ICQ255" s="221"/>
      <c r="ICR255" s="221"/>
      <c r="ICS255" s="221"/>
      <c r="ICT255" s="221"/>
      <c r="ICU255" s="221"/>
      <c r="ICV255" s="221"/>
      <c r="ICW255" s="221"/>
      <c r="ICX255" s="221"/>
      <c r="ICY255" s="221"/>
      <c r="ICZ255" s="221"/>
      <c r="IDA255" s="221"/>
      <c r="IDB255" s="221"/>
      <c r="IDC255" s="221"/>
      <c r="IDD255" s="221"/>
      <c r="IDE255" s="221"/>
      <c r="IDF255" s="221"/>
      <c r="IDG255" s="221"/>
      <c r="IDH255" s="221"/>
      <c r="IDI255" s="221"/>
      <c r="IDJ255" s="221"/>
      <c r="IDK255" s="221"/>
      <c r="IDL255" s="221"/>
      <c r="IDM255" s="221"/>
      <c r="IDN255" s="221"/>
      <c r="IDO255" s="221"/>
      <c r="IDP255" s="221"/>
      <c r="IDQ255" s="221"/>
      <c r="IDR255" s="221"/>
      <c r="IDS255" s="221"/>
      <c r="IDT255" s="221"/>
      <c r="IDU255" s="221"/>
      <c r="IDV255" s="221"/>
      <c r="IDW255" s="221"/>
      <c r="IDX255" s="221"/>
      <c r="IDY255" s="221"/>
      <c r="IDZ255" s="221"/>
      <c r="IEA255" s="221"/>
      <c r="IEB255" s="221"/>
      <c r="IEC255" s="221"/>
      <c r="IED255" s="221"/>
      <c r="IEE255" s="221"/>
      <c r="IEF255" s="221"/>
      <c r="IEG255" s="221"/>
      <c r="IEH255" s="221"/>
      <c r="IEI255" s="221"/>
      <c r="IEJ255" s="221"/>
      <c r="IEK255" s="221"/>
      <c r="IEL255" s="221"/>
      <c r="IEM255" s="221"/>
      <c r="IEN255" s="221"/>
      <c r="IEO255" s="221"/>
      <c r="IEP255" s="221"/>
      <c r="IEQ255" s="221"/>
      <c r="IER255" s="221"/>
      <c r="IES255" s="221"/>
      <c r="IET255" s="221"/>
      <c r="IEU255" s="221"/>
      <c r="IEV255" s="221"/>
      <c r="IEW255" s="221"/>
      <c r="IEX255" s="221"/>
      <c r="IEY255" s="221"/>
      <c r="IEZ255" s="221"/>
      <c r="IFA255" s="221"/>
      <c r="IFB255" s="221"/>
      <c r="IFC255" s="221"/>
      <c r="IFD255" s="221"/>
      <c r="IFE255" s="221"/>
      <c r="IFF255" s="221"/>
      <c r="IFG255" s="221"/>
      <c r="IFH255" s="221"/>
      <c r="IFI255" s="221"/>
      <c r="IFJ255" s="221"/>
      <c r="IFK255" s="221"/>
      <c r="IFL255" s="221"/>
      <c r="IFM255" s="221"/>
      <c r="IFN255" s="221"/>
      <c r="IFO255" s="221"/>
      <c r="IFP255" s="221"/>
      <c r="IFQ255" s="221"/>
      <c r="IFR255" s="221"/>
      <c r="IFS255" s="221"/>
      <c r="IFT255" s="221"/>
      <c r="IFU255" s="221"/>
      <c r="IFV255" s="221"/>
      <c r="IFW255" s="221"/>
      <c r="IFX255" s="221"/>
      <c r="IFY255" s="221"/>
      <c r="IFZ255" s="221"/>
      <c r="IGA255" s="221"/>
      <c r="IGB255" s="221"/>
      <c r="IGC255" s="221"/>
      <c r="IGD255" s="221"/>
      <c r="IGE255" s="221"/>
      <c r="IGF255" s="221"/>
      <c r="IGG255" s="221"/>
      <c r="IGH255" s="221"/>
      <c r="IGI255" s="221"/>
      <c r="IGJ255" s="221"/>
      <c r="IGK255" s="221"/>
      <c r="IGL255" s="221"/>
      <c r="IGM255" s="221"/>
      <c r="IGN255" s="221"/>
      <c r="IGO255" s="221"/>
      <c r="IGP255" s="221"/>
      <c r="IGQ255" s="221"/>
      <c r="IGR255" s="221"/>
      <c r="IGS255" s="221"/>
      <c r="IGT255" s="221"/>
      <c r="IGU255" s="221"/>
      <c r="IGV255" s="221"/>
      <c r="IGW255" s="221"/>
      <c r="IGX255" s="221"/>
      <c r="IGY255" s="221"/>
      <c r="IGZ255" s="221"/>
      <c r="IHA255" s="221"/>
      <c r="IHB255" s="221"/>
      <c r="IHC255" s="221"/>
      <c r="IHD255" s="221"/>
      <c r="IHE255" s="221"/>
      <c r="IHF255" s="221"/>
      <c r="IHG255" s="221"/>
      <c r="IHH255" s="221"/>
      <c r="IHI255" s="221"/>
      <c r="IHJ255" s="221"/>
      <c r="IHK255" s="221"/>
      <c r="IHL255" s="221"/>
      <c r="IHM255" s="221"/>
      <c r="IHN255" s="221"/>
      <c r="IHO255" s="221"/>
      <c r="IHP255" s="221"/>
      <c r="IHQ255" s="221"/>
      <c r="IHR255" s="221"/>
      <c r="IHS255" s="221"/>
      <c r="IHT255" s="221"/>
      <c r="IHU255" s="221"/>
      <c r="IHV255" s="221"/>
      <c r="IHW255" s="221"/>
      <c r="IHX255" s="221"/>
      <c r="IHY255" s="221"/>
      <c r="IHZ255" s="221"/>
      <c r="IIA255" s="221"/>
      <c r="IIB255" s="221"/>
      <c r="IIC255" s="221"/>
      <c r="IID255" s="221"/>
      <c r="IIE255" s="221"/>
      <c r="IIF255" s="221"/>
      <c r="IIG255" s="221"/>
      <c r="IIH255" s="221"/>
      <c r="III255" s="221"/>
      <c r="IIJ255" s="221"/>
      <c r="IIK255" s="221"/>
      <c r="IIL255" s="221"/>
      <c r="IIM255" s="221"/>
      <c r="IIN255" s="221"/>
      <c r="IIO255" s="221"/>
      <c r="IIP255" s="221"/>
      <c r="IIQ255" s="221"/>
      <c r="IIR255" s="221"/>
      <c r="IIS255" s="221"/>
      <c r="IIT255" s="221"/>
      <c r="IIU255" s="221"/>
      <c r="IIV255" s="221"/>
      <c r="IIW255" s="221"/>
      <c r="IIX255" s="221"/>
      <c r="IIY255" s="221"/>
      <c r="IIZ255" s="221"/>
      <c r="IJA255" s="221"/>
      <c r="IJB255" s="221"/>
      <c r="IJC255" s="221"/>
      <c r="IJD255" s="221"/>
      <c r="IJE255" s="221"/>
      <c r="IJF255" s="221"/>
      <c r="IJG255" s="221"/>
      <c r="IJH255" s="221"/>
      <c r="IJI255" s="221"/>
      <c r="IJJ255" s="221"/>
      <c r="IJK255" s="221"/>
      <c r="IJL255" s="221"/>
      <c r="IJM255" s="221"/>
      <c r="IJN255" s="221"/>
      <c r="IJO255" s="221"/>
      <c r="IJP255" s="221"/>
      <c r="IJQ255" s="221"/>
      <c r="IJR255" s="221"/>
      <c r="IJS255" s="221"/>
      <c r="IJT255" s="221"/>
      <c r="IJU255" s="221"/>
      <c r="IJV255" s="221"/>
      <c r="IJW255" s="221"/>
      <c r="IJX255" s="221"/>
      <c r="IJY255" s="221"/>
      <c r="IJZ255" s="221"/>
      <c r="IKA255" s="221"/>
      <c r="IKB255" s="221"/>
      <c r="IKC255" s="221"/>
      <c r="IKD255" s="221"/>
      <c r="IKE255" s="221"/>
      <c r="IKF255" s="221"/>
      <c r="IKG255" s="221"/>
      <c r="IKH255" s="221"/>
      <c r="IKI255" s="221"/>
      <c r="IKJ255" s="221"/>
      <c r="IKK255" s="221"/>
      <c r="IKL255" s="221"/>
      <c r="IKM255" s="221"/>
      <c r="IKN255" s="221"/>
      <c r="IKO255" s="221"/>
      <c r="IKP255" s="221"/>
      <c r="IKQ255" s="221"/>
      <c r="IKR255" s="221"/>
      <c r="IKS255" s="221"/>
      <c r="IKT255" s="221"/>
      <c r="IKU255" s="221"/>
      <c r="IKV255" s="221"/>
      <c r="IKW255" s="221"/>
      <c r="IKX255" s="221"/>
      <c r="IKY255" s="221"/>
      <c r="IKZ255" s="221"/>
      <c r="ILA255" s="221"/>
      <c r="ILB255" s="221"/>
      <c r="ILC255" s="221"/>
      <c r="ILD255" s="221"/>
      <c r="ILE255" s="221"/>
      <c r="ILF255" s="221"/>
      <c r="ILG255" s="221"/>
      <c r="ILH255" s="221"/>
      <c r="ILI255" s="221"/>
      <c r="ILJ255" s="221"/>
      <c r="ILK255" s="221"/>
      <c r="ILL255" s="221"/>
      <c r="ILM255" s="221"/>
      <c r="ILN255" s="221"/>
      <c r="ILO255" s="221"/>
      <c r="ILP255" s="221"/>
      <c r="ILQ255" s="221"/>
      <c r="ILR255" s="221"/>
      <c r="ILS255" s="221"/>
      <c r="ILT255" s="221"/>
      <c r="ILU255" s="221"/>
      <c r="ILV255" s="221"/>
      <c r="ILW255" s="221"/>
      <c r="ILX255" s="221"/>
      <c r="ILY255" s="221"/>
      <c r="ILZ255" s="221"/>
      <c r="IMA255" s="221"/>
      <c r="IMB255" s="221"/>
      <c r="IMC255" s="221"/>
      <c r="IMD255" s="221"/>
      <c r="IME255" s="221"/>
      <c r="IMF255" s="221"/>
      <c r="IMG255" s="221"/>
      <c r="IMH255" s="221"/>
      <c r="IMI255" s="221"/>
      <c r="IMJ255" s="221"/>
      <c r="IMK255" s="221"/>
      <c r="IML255" s="221"/>
      <c r="IMM255" s="221"/>
      <c r="IMN255" s="221"/>
      <c r="IMO255" s="221"/>
      <c r="IMP255" s="221"/>
      <c r="IMQ255" s="221"/>
      <c r="IMR255" s="221"/>
      <c r="IMS255" s="221"/>
      <c r="IMT255" s="221"/>
      <c r="IMU255" s="221"/>
      <c r="IMV255" s="221"/>
      <c r="IMW255" s="221"/>
      <c r="IMX255" s="221"/>
      <c r="IMY255" s="221"/>
      <c r="IMZ255" s="221"/>
      <c r="INA255" s="221"/>
      <c r="INB255" s="221"/>
      <c r="INC255" s="221"/>
      <c r="IND255" s="221"/>
      <c r="INE255" s="221"/>
      <c r="INF255" s="221"/>
      <c r="ING255" s="221"/>
      <c r="INH255" s="221"/>
      <c r="INI255" s="221"/>
      <c r="INJ255" s="221"/>
      <c r="INK255" s="221"/>
      <c r="INL255" s="221"/>
      <c r="INM255" s="221"/>
      <c r="INN255" s="221"/>
      <c r="INO255" s="221"/>
      <c r="INP255" s="221"/>
      <c r="INQ255" s="221"/>
      <c r="INR255" s="221"/>
      <c r="INS255" s="221"/>
      <c r="INT255" s="221"/>
      <c r="INU255" s="221"/>
      <c r="INV255" s="221"/>
      <c r="INW255" s="221"/>
      <c r="INX255" s="221"/>
      <c r="INY255" s="221"/>
      <c r="INZ255" s="221"/>
      <c r="IOA255" s="221"/>
      <c r="IOB255" s="221"/>
      <c r="IOC255" s="221"/>
      <c r="IOD255" s="221"/>
      <c r="IOE255" s="221"/>
      <c r="IOF255" s="221"/>
      <c r="IOG255" s="221"/>
      <c r="IOH255" s="221"/>
      <c r="IOI255" s="221"/>
      <c r="IOJ255" s="221"/>
      <c r="IOK255" s="221"/>
      <c r="IOL255" s="221"/>
      <c r="IOM255" s="221"/>
      <c r="ION255" s="221"/>
      <c r="IOO255" s="221"/>
      <c r="IOP255" s="221"/>
      <c r="IOQ255" s="221"/>
      <c r="IOR255" s="221"/>
      <c r="IOS255" s="221"/>
      <c r="IOT255" s="221"/>
      <c r="IOU255" s="221"/>
      <c r="IOV255" s="221"/>
      <c r="IOW255" s="221"/>
      <c r="IOX255" s="221"/>
      <c r="IOY255" s="221"/>
      <c r="IOZ255" s="221"/>
      <c r="IPA255" s="221"/>
      <c r="IPB255" s="221"/>
      <c r="IPC255" s="221"/>
      <c r="IPD255" s="221"/>
      <c r="IPE255" s="221"/>
      <c r="IPF255" s="221"/>
      <c r="IPG255" s="221"/>
      <c r="IPH255" s="221"/>
      <c r="IPI255" s="221"/>
      <c r="IPJ255" s="221"/>
      <c r="IPK255" s="221"/>
      <c r="IPL255" s="221"/>
      <c r="IPM255" s="221"/>
      <c r="IPN255" s="221"/>
      <c r="IPO255" s="221"/>
      <c r="IPP255" s="221"/>
      <c r="IPQ255" s="221"/>
      <c r="IPR255" s="221"/>
      <c r="IPS255" s="221"/>
      <c r="IPT255" s="221"/>
      <c r="IPU255" s="221"/>
      <c r="IPV255" s="221"/>
      <c r="IPW255" s="221"/>
      <c r="IPX255" s="221"/>
      <c r="IPY255" s="221"/>
      <c r="IPZ255" s="221"/>
      <c r="IQA255" s="221"/>
      <c r="IQB255" s="221"/>
      <c r="IQC255" s="221"/>
      <c r="IQD255" s="221"/>
      <c r="IQE255" s="221"/>
      <c r="IQF255" s="221"/>
      <c r="IQG255" s="221"/>
      <c r="IQH255" s="221"/>
      <c r="IQI255" s="221"/>
      <c r="IQJ255" s="221"/>
      <c r="IQK255" s="221"/>
      <c r="IQL255" s="221"/>
      <c r="IQM255" s="221"/>
      <c r="IQN255" s="221"/>
      <c r="IQO255" s="221"/>
      <c r="IQP255" s="221"/>
      <c r="IQQ255" s="221"/>
      <c r="IQR255" s="221"/>
      <c r="IQS255" s="221"/>
      <c r="IQT255" s="221"/>
      <c r="IQU255" s="221"/>
      <c r="IQV255" s="221"/>
      <c r="IQW255" s="221"/>
      <c r="IQX255" s="221"/>
      <c r="IQY255" s="221"/>
      <c r="IQZ255" s="221"/>
      <c r="IRA255" s="221"/>
      <c r="IRB255" s="221"/>
      <c r="IRC255" s="221"/>
      <c r="IRD255" s="221"/>
      <c r="IRE255" s="221"/>
      <c r="IRF255" s="221"/>
      <c r="IRG255" s="221"/>
      <c r="IRH255" s="221"/>
      <c r="IRI255" s="221"/>
      <c r="IRJ255" s="221"/>
      <c r="IRK255" s="221"/>
      <c r="IRL255" s="221"/>
      <c r="IRM255" s="221"/>
      <c r="IRN255" s="221"/>
      <c r="IRO255" s="221"/>
      <c r="IRP255" s="221"/>
      <c r="IRQ255" s="221"/>
      <c r="IRR255" s="221"/>
      <c r="IRS255" s="221"/>
      <c r="IRT255" s="221"/>
      <c r="IRU255" s="221"/>
      <c r="IRV255" s="221"/>
      <c r="IRW255" s="221"/>
      <c r="IRX255" s="221"/>
      <c r="IRY255" s="221"/>
      <c r="IRZ255" s="221"/>
      <c r="ISA255" s="221"/>
      <c r="ISB255" s="221"/>
      <c r="ISC255" s="221"/>
      <c r="ISD255" s="221"/>
      <c r="ISE255" s="221"/>
      <c r="ISF255" s="221"/>
      <c r="ISG255" s="221"/>
      <c r="ISH255" s="221"/>
      <c r="ISI255" s="221"/>
      <c r="ISJ255" s="221"/>
      <c r="ISK255" s="221"/>
      <c r="ISL255" s="221"/>
      <c r="ISM255" s="221"/>
      <c r="ISN255" s="221"/>
      <c r="ISO255" s="221"/>
      <c r="ISP255" s="221"/>
      <c r="ISQ255" s="221"/>
      <c r="ISR255" s="221"/>
      <c r="ISS255" s="221"/>
      <c r="IST255" s="221"/>
      <c r="ISU255" s="221"/>
      <c r="ISV255" s="221"/>
      <c r="ISW255" s="221"/>
      <c r="ISX255" s="221"/>
      <c r="ISY255" s="221"/>
      <c r="ISZ255" s="221"/>
      <c r="ITA255" s="221"/>
      <c r="ITB255" s="221"/>
      <c r="ITC255" s="221"/>
      <c r="ITD255" s="221"/>
      <c r="ITE255" s="221"/>
      <c r="ITF255" s="221"/>
      <c r="ITG255" s="221"/>
      <c r="ITH255" s="221"/>
      <c r="ITI255" s="221"/>
      <c r="ITJ255" s="221"/>
      <c r="ITK255" s="221"/>
      <c r="ITL255" s="221"/>
      <c r="ITM255" s="221"/>
      <c r="ITN255" s="221"/>
      <c r="ITO255" s="221"/>
      <c r="ITP255" s="221"/>
      <c r="ITQ255" s="221"/>
      <c r="ITR255" s="221"/>
      <c r="ITS255" s="221"/>
      <c r="ITT255" s="221"/>
      <c r="ITU255" s="221"/>
      <c r="ITV255" s="221"/>
      <c r="ITW255" s="221"/>
      <c r="ITX255" s="221"/>
      <c r="ITY255" s="221"/>
      <c r="ITZ255" s="221"/>
      <c r="IUA255" s="221"/>
      <c r="IUB255" s="221"/>
      <c r="IUC255" s="221"/>
      <c r="IUD255" s="221"/>
      <c r="IUE255" s="221"/>
      <c r="IUF255" s="221"/>
      <c r="IUG255" s="221"/>
      <c r="IUH255" s="221"/>
      <c r="IUI255" s="221"/>
      <c r="IUJ255" s="221"/>
      <c r="IUK255" s="221"/>
      <c r="IUL255" s="221"/>
      <c r="IUM255" s="221"/>
      <c r="IUN255" s="221"/>
      <c r="IUO255" s="221"/>
      <c r="IUP255" s="221"/>
      <c r="IUQ255" s="221"/>
      <c r="IUR255" s="221"/>
      <c r="IUS255" s="221"/>
      <c r="IUT255" s="221"/>
      <c r="IUU255" s="221"/>
      <c r="IUV255" s="221"/>
      <c r="IUW255" s="221"/>
      <c r="IUX255" s="221"/>
      <c r="IUY255" s="221"/>
      <c r="IUZ255" s="221"/>
      <c r="IVA255" s="221"/>
      <c r="IVB255" s="221"/>
      <c r="IVC255" s="221"/>
      <c r="IVD255" s="221"/>
      <c r="IVE255" s="221"/>
      <c r="IVF255" s="221"/>
      <c r="IVG255" s="221"/>
      <c r="IVH255" s="221"/>
      <c r="IVI255" s="221"/>
      <c r="IVJ255" s="221"/>
      <c r="IVK255" s="221"/>
      <c r="IVL255" s="221"/>
      <c r="IVM255" s="221"/>
      <c r="IVN255" s="221"/>
      <c r="IVO255" s="221"/>
      <c r="IVP255" s="221"/>
      <c r="IVQ255" s="221"/>
      <c r="IVR255" s="221"/>
      <c r="IVS255" s="221"/>
      <c r="IVT255" s="221"/>
      <c r="IVU255" s="221"/>
      <c r="IVV255" s="221"/>
      <c r="IVW255" s="221"/>
      <c r="IVX255" s="221"/>
      <c r="IVY255" s="221"/>
      <c r="IVZ255" s="221"/>
      <c r="IWA255" s="221"/>
      <c r="IWB255" s="221"/>
      <c r="IWC255" s="221"/>
      <c r="IWD255" s="221"/>
      <c r="IWE255" s="221"/>
      <c r="IWF255" s="221"/>
      <c r="IWG255" s="221"/>
      <c r="IWH255" s="221"/>
      <c r="IWI255" s="221"/>
      <c r="IWJ255" s="221"/>
      <c r="IWK255" s="221"/>
      <c r="IWL255" s="221"/>
      <c r="IWM255" s="221"/>
      <c r="IWN255" s="221"/>
      <c r="IWO255" s="221"/>
      <c r="IWP255" s="221"/>
      <c r="IWQ255" s="221"/>
      <c r="IWR255" s="221"/>
      <c r="IWS255" s="221"/>
      <c r="IWT255" s="221"/>
      <c r="IWU255" s="221"/>
      <c r="IWV255" s="221"/>
      <c r="IWW255" s="221"/>
      <c r="IWX255" s="221"/>
      <c r="IWY255" s="221"/>
      <c r="IWZ255" s="221"/>
      <c r="IXA255" s="221"/>
      <c r="IXB255" s="221"/>
      <c r="IXC255" s="221"/>
      <c r="IXD255" s="221"/>
      <c r="IXE255" s="221"/>
      <c r="IXF255" s="221"/>
      <c r="IXG255" s="221"/>
      <c r="IXH255" s="221"/>
      <c r="IXI255" s="221"/>
      <c r="IXJ255" s="221"/>
      <c r="IXK255" s="221"/>
      <c r="IXL255" s="221"/>
      <c r="IXM255" s="221"/>
      <c r="IXN255" s="221"/>
      <c r="IXO255" s="221"/>
      <c r="IXP255" s="221"/>
      <c r="IXQ255" s="221"/>
      <c r="IXR255" s="221"/>
      <c r="IXS255" s="221"/>
      <c r="IXT255" s="221"/>
      <c r="IXU255" s="221"/>
      <c r="IXV255" s="221"/>
      <c r="IXW255" s="221"/>
      <c r="IXX255" s="221"/>
      <c r="IXY255" s="221"/>
      <c r="IXZ255" s="221"/>
      <c r="IYA255" s="221"/>
      <c r="IYB255" s="221"/>
      <c r="IYC255" s="221"/>
      <c r="IYD255" s="221"/>
      <c r="IYE255" s="221"/>
      <c r="IYF255" s="221"/>
      <c r="IYG255" s="221"/>
      <c r="IYH255" s="221"/>
      <c r="IYI255" s="221"/>
      <c r="IYJ255" s="221"/>
      <c r="IYK255" s="221"/>
      <c r="IYL255" s="221"/>
      <c r="IYM255" s="221"/>
      <c r="IYN255" s="221"/>
      <c r="IYO255" s="221"/>
      <c r="IYP255" s="221"/>
      <c r="IYQ255" s="221"/>
      <c r="IYR255" s="221"/>
      <c r="IYS255" s="221"/>
      <c r="IYT255" s="221"/>
      <c r="IYU255" s="221"/>
      <c r="IYV255" s="221"/>
      <c r="IYW255" s="221"/>
      <c r="IYX255" s="221"/>
      <c r="IYY255" s="221"/>
      <c r="IYZ255" s="221"/>
      <c r="IZA255" s="221"/>
      <c r="IZB255" s="221"/>
      <c r="IZC255" s="221"/>
      <c r="IZD255" s="221"/>
      <c r="IZE255" s="221"/>
      <c r="IZF255" s="221"/>
      <c r="IZG255" s="221"/>
      <c r="IZH255" s="221"/>
      <c r="IZI255" s="221"/>
      <c r="IZJ255" s="221"/>
      <c r="IZK255" s="221"/>
      <c r="IZL255" s="221"/>
      <c r="IZM255" s="221"/>
      <c r="IZN255" s="221"/>
      <c r="IZO255" s="221"/>
      <c r="IZP255" s="221"/>
      <c r="IZQ255" s="221"/>
      <c r="IZR255" s="221"/>
      <c r="IZS255" s="221"/>
      <c r="IZT255" s="221"/>
      <c r="IZU255" s="221"/>
      <c r="IZV255" s="221"/>
      <c r="IZW255" s="221"/>
      <c r="IZX255" s="221"/>
      <c r="IZY255" s="221"/>
      <c r="IZZ255" s="221"/>
      <c r="JAA255" s="221"/>
      <c r="JAB255" s="221"/>
      <c r="JAC255" s="221"/>
      <c r="JAD255" s="221"/>
      <c r="JAE255" s="221"/>
      <c r="JAF255" s="221"/>
      <c r="JAG255" s="221"/>
      <c r="JAH255" s="221"/>
      <c r="JAI255" s="221"/>
      <c r="JAJ255" s="221"/>
      <c r="JAK255" s="221"/>
      <c r="JAL255" s="221"/>
      <c r="JAM255" s="221"/>
      <c r="JAN255" s="221"/>
      <c r="JAO255" s="221"/>
      <c r="JAP255" s="221"/>
      <c r="JAQ255" s="221"/>
      <c r="JAR255" s="221"/>
      <c r="JAS255" s="221"/>
      <c r="JAT255" s="221"/>
      <c r="JAU255" s="221"/>
      <c r="JAV255" s="221"/>
      <c r="JAW255" s="221"/>
      <c r="JAX255" s="221"/>
      <c r="JAY255" s="221"/>
      <c r="JAZ255" s="221"/>
      <c r="JBA255" s="221"/>
      <c r="JBB255" s="221"/>
      <c r="JBC255" s="221"/>
      <c r="JBD255" s="221"/>
      <c r="JBE255" s="221"/>
      <c r="JBF255" s="221"/>
      <c r="JBG255" s="221"/>
      <c r="JBH255" s="221"/>
      <c r="JBI255" s="221"/>
      <c r="JBJ255" s="221"/>
      <c r="JBK255" s="221"/>
      <c r="JBL255" s="221"/>
      <c r="JBM255" s="221"/>
      <c r="JBN255" s="221"/>
      <c r="JBO255" s="221"/>
      <c r="JBP255" s="221"/>
      <c r="JBQ255" s="221"/>
      <c r="JBR255" s="221"/>
      <c r="JBS255" s="221"/>
      <c r="JBT255" s="221"/>
      <c r="JBU255" s="221"/>
      <c r="JBV255" s="221"/>
      <c r="JBW255" s="221"/>
      <c r="JBX255" s="221"/>
      <c r="JBY255" s="221"/>
      <c r="JBZ255" s="221"/>
      <c r="JCA255" s="221"/>
      <c r="JCB255" s="221"/>
      <c r="JCC255" s="221"/>
      <c r="JCD255" s="221"/>
      <c r="JCE255" s="221"/>
      <c r="JCF255" s="221"/>
      <c r="JCG255" s="221"/>
      <c r="JCH255" s="221"/>
      <c r="JCI255" s="221"/>
      <c r="JCJ255" s="221"/>
      <c r="JCK255" s="221"/>
      <c r="JCL255" s="221"/>
      <c r="JCM255" s="221"/>
      <c r="JCN255" s="221"/>
      <c r="JCO255" s="221"/>
      <c r="JCP255" s="221"/>
      <c r="JCQ255" s="221"/>
      <c r="JCR255" s="221"/>
      <c r="JCS255" s="221"/>
      <c r="JCT255" s="221"/>
      <c r="JCU255" s="221"/>
      <c r="JCV255" s="221"/>
      <c r="JCW255" s="221"/>
      <c r="JCX255" s="221"/>
      <c r="JCY255" s="221"/>
      <c r="JCZ255" s="221"/>
      <c r="JDA255" s="221"/>
      <c r="JDB255" s="221"/>
      <c r="JDC255" s="221"/>
      <c r="JDD255" s="221"/>
      <c r="JDE255" s="221"/>
      <c r="JDF255" s="221"/>
      <c r="JDG255" s="221"/>
      <c r="JDH255" s="221"/>
      <c r="JDI255" s="221"/>
      <c r="JDJ255" s="221"/>
      <c r="JDK255" s="221"/>
      <c r="JDL255" s="221"/>
      <c r="JDM255" s="221"/>
      <c r="JDN255" s="221"/>
      <c r="JDO255" s="221"/>
      <c r="JDP255" s="221"/>
      <c r="JDQ255" s="221"/>
      <c r="JDR255" s="221"/>
      <c r="JDS255" s="221"/>
      <c r="JDT255" s="221"/>
      <c r="JDU255" s="221"/>
      <c r="JDV255" s="221"/>
      <c r="JDW255" s="221"/>
      <c r="JDX255" s="221"/>
      <c r="JDY255" s="221"/>
      <c r="JDZ255" s="221"/>
      <c r="JEA255" s="221"/>
      <c r="JEB255" s="221"/>
      <c r="JEC255" s="221"/>
      <c r="JED255" s="221"/>
      <c r="JEE255" s="221"/>
      <c r="JEF255" s="221"/>
      <c r="JEG255" s="221"/>
      <c r="JEH255" s="221"/>
      <c r="JEI255" s="221"/>
      <c r="JEJ255" s="221"/>
      <c r="JEK255" s="221"/>
      <c r="JEL255" s="221"/>
      <c r="JEM255" s="221"/>
      <c r="JEN255" s="221"/>
      <c r="JEO255" s="221"/>
      <c r="JEP255" s="221"/>
      <c r="JEQ255" s="221"/>
      <c r="JER255" s="221"/>
      <c r="JES255" s="221"/>
      <c r="JET255" s="221"/>
      <c r="JEU255" s="221"/>
      <c r="JEV255" s="221"/>
      <c r="JEW255" s="221"/>
      <c r="JEX255" s="221"/>
      <c r="JEY255" s="221"/>
      <c r="JEZ255" s="221"/>
      <c r="JFA255" s="221"/>
      <c r="JFB255" s="221"/>
      <c r="JFC255" s="221"/>
      <c r="JFD255" s="221"/>
      <c r="JFE255" s="221"/>
      <c r="JFF255" s="221"/>
      <c r="JFG255" s="221"/>
      <c r="JFH255" s="221"/>
      <c r="JFI255" s="221"/>
      <c r="JFJ255" s="221"/>
      <c r="JFK255" s="221"/>
      <c r="JFL255" s="221"/>
      <c r="JFM255" s="221"/>
      <c r="JFN255" s="221"/>
      <c r="JFO255" s="221"/>
      <c r="JFP255" s="221"/>
      <c r="JFQ255" s="221"/>
      <c r="JFR255" s="221"/>
      <c r="JFS255" s="221"/>
      <c r="JFT255" s="221"/>
      <c r="JFU255" s="221"/>
      <c r="JFV255" s="221"/>
      <c r="JFW255" s="221"/>
      <c r="JFX255" s="221"/>
      <c r="JFY255" s="221"/>
      <c r="JFZ255" s="221"/>
      <c r="JGA255" s="221"/>
      <c r="JGB255" s="221"/>
      <c r="JGC255" s="221"/>
      <c r="JGD255" s="221"/>
      <c r="JGE255" s="221"/>
      <c r="JGF255" s="221"/>
      <c r="JGG255" s="221"/>
      <c r="JGH255" s="221"/>
      <c r="JGI255" s="221"/>
      <c r="JGJ255" s="221"/>
      <c r="JGK255" s="221"/>
      <c r="JGL255" s="221"/>
      <c r="JGM255" s="221"/>
      <c r="JGN255" s="221"/>
      <c r="JGO255" s="221"/>
      <c r="JGP255" s="221"/>
      <c r="JGQ255" s="221"/>
      <c r="JGR255" s="221"/>
      <c r="JGS255" s="221"/>
      <c r="JGT255" s="221"/>
      <c r="JGU255" s="221"/>
      <c r="JGV255" s="221"/>
      <c r="JGW255" s="221"/>
      <c r="JGX255" s="221"/>
      <c r="JGY255" s="221"/>
      <c r="JGZ255" s="221"/>
      <c r="JHA255" s="221"/>
      <c r="JHB255" s="221"/>
      <c r="JHC255" s="221"/>
      <c r="JHD255" s="221"/>
      <c r="JHE255" s="221"/>
      <c r="JHF255" s="221"/>
      <c r="JHG255" s="221"/>
      <c r="JHH255" s="221"/>
      <c r="JHI255" s="221"/>
      <c r="JHJ255" s="221"/>
      <c r="JHK255" s="221"/>
      <c r="JHL255" s="221"/>
      <c r="JHM255" s="221"/>
      <c r="JHN255" s="221"/>
      <c r="JHO255" s="221"/>
      <c r="JHP255" s="221"/>
      <c r="JHQ255" s="221"/>
      <c r="JHR255" s="221"/>
      <c r="JHS255" s="221"/>
      <c r="JHT255" s="221"/>
      <c r="JHU255" s="221"/>
      <c r="JHV255" s="221"/>
      <c r="JHW255" s="221"/>
      <c r="JHX255" s="221"/>
      <c r="JHY255" s="221"/>
      <c r="JHZ255" s="221"/>
      <c r="JIA255" s="221"/>
      <c r="JIB255" s="221"/>
      <c r="JIC255" s="221"/>
      <c r="JID255" s="221"/>
      <c r="JIE255" s="221"/>
      <c r="JIF255" s="221"/>
      <c r="JIG255" s="221"/>
      <c r="JIH255" s="221"/>
      <c r="JII255" s="221"/>
      <c r="JIJ255" s="221"/>
      <c r="JIK255" s="221"/>
      <c r="JIL255" s="221"/>
      <c r="JIM255" s="221"/>
      <c r="JIN255" s="221"/>
      <c r="JIO255" s="221"/>
      <c r="JIP255" s="221"/>
      <c r="JIQ255" s="221"/>
      <c r="JIR255" s="221"/>
      <c r="JIS255" s="221"/>
      <c r="JIT255" s="221"/>
      <c r="JIU255" s="221"/>
      <c r="JIV255" s="221"/>
      <c r="JIW255" s="221"/>
      <c r="JIX255" s="221"/>
      <c r="JIY255" s="221"/>
      <c r="JIZ255" s="221"/>
      <c r="JJA255" s="221"/>
      <c r="JJB255" s="221"/>
      <c r="JJC255" s="221"/>
      <c r="JJD255" s="221"/>
      <c r="JJE255" s="221"/>
      <c r="JJF255" s="221"/>
      <c r="JJG255" s="221"/>
      <c r="JJH255" s="221"/>
      <c r="JJI255" s="221"/>
      <c r="JJJ255" s="221"/>
      <c r="JJK255" s="221"/>
      <c r="JJL255" s="221"/>
      <c r="JJM255" s="221"/>
      <c r="JJN255" s="221"/>
      <c r="JJO255" s="221"/>
      <c r="JJP255" s="221"/>
      <c r="JJQ255" s="221"/>
      <c r="JJR255" s="221"/>
      <c r="JJS255" s="221"/>
      <c r="JJT255" s="221"/>
      <c r="JJU255" s="221"/>
      <c r="JJV255" s="221"/>
      <c r="JJW255" s="221"/>
      <c r="JJX255" s="221"/>
      <c r="JJY255" s="221"/>
      <c r="JJZ255" s="221"/>
      <c r="JKA255" s="221"/>
      <c r="JKB255" s="221"/>
      <c r="JKC255" s="221"/>
      <c r="JKD255" s="221"/>
      <c r="JKE255" s="221"/>
      <c r="JKF255" s="221"/>
      <c r="JKG255" s="221"/>
      <c r="JKH255" s="221"/>
      <c r="JKI255" s="221"/>
      <c r="JKJ255" s="221"/>
      <c r="JKK255" s="221"/>
      <c r="JKL255" s="221"/>
      <c r="JKM255" s="221"/>
      <c r="JKN255" s="221"/>
      <c r="JKO255" s="221"/>
      <c r="JKP255" s="221"/>
      <c r="JKQ255" s="221"/>
      <c r="JKR255" s="221"/>
      <c r="JKS255" s="221"/>
      <c r="JKT255" s="221"/>
      <c r="JKU255" s="221"/>
      <c r="JKV255" s="221"/>
      <c r="JKW255" s="221"/>
      <c r="JKX255" s="221"/>
      <c r="JKY255" s="221"/>
      <c r="JKZ255" s="221"/>
      <c r="JLA255" s="221"/>
      <c r="JLB255" s="221"/>
      <c r="JLC255" s="221"/>
      <c r="JLD255" s="221"/>
      <c r="JLE255" s="221"/>
      <c r="JLF255" s="221"/>
      <c r="JLG255" s="221"/>
      <c r="JLH255" s="221"/>
      <c r="JLI255" s="221"/>
      <c r="JLJ255" s="221"/>
      <c r="JLK255" s="221"/>
      <c r="JLL255" s="221"/>
      <c r="JLM255" s="221"/>
      <c r="JLN255" s="221"/>
      <c r="JLO255" s="221"/>
      <c r="JLP255" s="221"/>
      <c r="JLQ255" s="221"/>
      <c r="JLR255" s="221"/>
      <c r="JLS255" s="221"/>
      <c r="JLT255" s="221"/>
      <c r="JLU255" s="221"/>
      <c r="JLV255" s="221"/>
      <c r="JLW255" s="221"/>
      <c r="JLX255" s="221"/>
      <c r="JLY255" s="221"/>
      <c r="JLZ255" s="221"/>
      <c r="JMA255" s="221"/>
      <c r="JMB255" s="221"/>
      <c r="JMC255" s="221"/>
      <c r="JMD255" s="221"/>
      <c r="JME255" s="221"/>
      <c r="JMF255" s="221"/>
      <c r="JMG255" s="221"/>
      <c r="JMH255" s="221"/>
      <c r="JMI255" s="221"/>
      <c r="JMJ255" s="221"/>
      <c r="JMK255" s="221"/>
      <c r="JML255" s="221"/>
      <c r="JMM255" s="221"/>
      <c r="JMN255" s="221"/>
      <c r="JMO255" s="221"/>
      <c r="JMP255" s="221"/>
      <c r="JMQ255" s="221"/>
      <c r="JMR255" s="221"/>
      <c r="JMS255" s="221"/>
      <c r="JMT255" s="221"/>
      <c r="JMU255" s="221"/>
      <c r="JMV255" s="221"/>
      <c r="JMW255" s="221"/>
      <c r="JMX255" s="221"/>
      <c r="JMY255" s="221"/>
      <c r="JMZ255" s="221"/>
      <c r="JNA255" s="221"/>
      <c r="JNB255" s="221"/>
      <c r="JNC255" s="221"/>
      <c r="JND255" s="221"/>
      <c r="JNE255" s="221"/>
      <c r="JNF255" s="221"/>
      <c r="JNG255" s="221"/>
      <c r="JNH255" s="221"/>
      <c r="JNI255" s="221"/>
      <c r="JNJ255" s="221"/>
      <c r="JNK255" s="221"/>
      <c r="JNL255" s="221"/>
      <c r="JNM255" s="221"/>
      <c r="JNN255" s="221"/>
      <c r="JNO255" s="221"/>
      <c r="JNP255" s="221"/>
      <c r="JNQ255" s="221"/>
      <c r="JNR255" s="221"/>
      <c r="JNS255" s="221"/>
      <c r="JNT255" s="221"/>
      <c r="JNU255" s="221"/>
      <c r="JNV255" s="221"/>
      <c r="JNW255" s="221"/>
      <c r="JNX255" s="221"/>
      <c r="JNY255" s="221"/>
      <c r="JNZ255" s="221"/>
      <c r="JOA255" s="221"/>
      <c r="JOB255" s="221"/>
      <c r="JOC255" s="221"/>
      <c r="JOD255" s="221"/>
      <c r="JOE255" s="221"/>
      <c r="JOF255" s="221"/>
      <c r="JOG255" s="221"/>
      <c r="JOH255" s="221"/>
      <c r="JOI255" s="221"/>
      <c r="JOJ255" s="221"/>
      <c r="JOK255" s="221"/>
      <c r="JOL255" s="221"/>
      <c r="JOM255" s="221"/>
      <c r="JON255" s="221"/>
      <c r="JOO255" s="221"/>
      <c r="JOP255" s="221"/>
      <c r="JOQ255" s="221"/>
      <c r="JOR255" s="221"/>
      <c r="JOS255" s="221"/>
      <c r="JOT255" s="221"/>
      <c r="JOU255" s="221"/>
      <c r="JOV255" s="221"/>
      <c r="JOW255" s="221"/>
      <c r="JOX255" s="221"/>
      <c r="JOY255" s="221"/>
      <c r="JOZ255" s="221"/>
      <c r="JPA255" s="221"/>
      <c r="JPB255" s="221"/>
      <c r="JPC255" s="221"/>
      <c r="JPD255" s="221"/>
      <c r="JPE255" s="221"/>
      <c r="JPF255" s="221"/>
      <c r="JPG255" s="221"/>
      <c r="JPH255" s="221"/>
      <c r="JPI255" s="221"/>
      <c r="JPJ255" s="221"/>
      <c r="JPK255" s="221"/>
      <c r="JPL255" s="221"/>
      <c r="JPM255" s="221"/>
      <c r="JPN255" s="221"/>
      <c r="JPO255" s="221"/>
      <c r="JPP255" s="221"/>
      <c r="JPQ255" s="221"/>
      <c r="JPR255" s="221"/>
      <c r="JPS255" s="221"/>
      <c r="JPT255" s="221"/>
      <c r="JPU255" s="221"/>
      <c r="JPV255" s="221"/>
      <c r="JPW255" s="221"/>
      <c r="JPX255" s="221"/>
      <c r="JPY255" s="221"/>
      <c r="JPZ255" s="221"/>
      <c r="JQA255" s="221"/>
      <c r="JQB255" s="221"/>
      <c r="JQC255" s="221"/>
      <c r="JQD255" s="221"/>
      <c r="JQE255" s="221"/>
      <c r="JQF255" s="221"/>
      <c r="JQG255" s="221"/>
      <c r="JQH255" s="221"/>
      <c r="JQI255" s="221"/>
      <c r="JQJ255" s="221"/>
      <c r="JQK255" s="221"/>
      <c r="JQL255" s="221"/>
      <c r="JQM255" s="221"/>
      <c r="JQN255" s="221"/>
      <c r="JQO255" s="221"/>
      <c r="JQP255" s="221"/>
      <c r="JQQ255" s="221"/>
      <c r="JQR255" s="221"/>
      <c r="JQS255" s="221"/>
      <c r="JQT255" s="221"/>
      <c r="JQU255" s="221"/>
      <c r="JQV255" s="221"/>
      <c r="JQW255" s="221"/>
      <c r="JQX255" s="221"/>
      <c r="JQY255" s="221"/>
      <c r="JQZ255" s="221"/>
      <c r="JRA255" s="221"/>
      <c r="JRB255" s="221"/>
      <c r="JRC255" s="221"/>
      <c r="JRD255" s="221"/>
      <c r="JRE255" s="221"/>
      <c r="JRF255" s="221"/>
      <c r="JRG255" s="221"/>
      <c r="JRH255" s="221"/>
      <c r="JRI255" s="221"/>
      <c r="JRJ255" s="221"/>
      <c r="JRK255" s="221"/>
      <c r="JRL255" s="221"/>
      <c r="JRM255" s="221"/>
      <c r="JRN255" s="221"/>
      <c r="JRO255" s="221"/>
      <c r="JRP255" s="221"/>
      <c r="JRQ255" s="221"/>
      <c r="JRR255" s="221"/>
      <c r="JRS255" s="221"/>
      <c r="JRT255" s="221"/>
      <c r="JRU255" s="221"/>
      <c r="JRV255" s="221"/>
      <c r="JRW255" s="221"/>
      <c r="JRX255" s="221"/>
      <c r="JRY255" s="221"/>
      <c r="JRZ255" s="221"/>
      <c r="JSA255" s="221"/>
      <c r="JSB255" s="221"/>
      <c r="JSC255" s="221"/>
      <c r="JSD255" s="221"/>
      <c r="JSE255" s="221"/>
      <c r="JSF255" s="221"/>
      <c r="JSG255" s="221"/>
      <c r="JSH255" s="221"/>
      <c r="JSI255" s="221"/>
      <c r="JSJ255" s="221"/>
      <c r="JSK255" s="221"/>
      <c r="JSL255" s="221"/>
      <c r="JSM255" s="221"/>
      <c r="JSN255" s="221"/>
      <c r="JSO255" s="221"/>
      <c r="JSP255" s="221"/>
      <c r="JSQ255" s="221"/>
      <c r="JSR255" s="221"/>
      <c r="JSS255" s="221"/>
      <c r="JST255" s="221"/>
      <c r="JSU255" s="221"/>
      <c r="JSV255" s="221"/>
      <c r="JSW255" s="221"/>
      <c r="JSX255" s="221"/>
      <c r="JSY255" s="221"/>
      <c r="JSZ255" s="221"/>
      <c r="JTA255" s="221"/>
      <c r="JTB255" s="221"/>
      <c r="JTC255" s="221"/>
      <c r="JTD255" s="221"/>
      <c r="JTE255" s="221"/>
      <c r="JTF255" s="221"/>
      <c r="JTG255" s="221"/>
      <c r="JTH255" s="221"/>
      <c r="JTI255" s="221"/>
      <c r="JTJ255" s="221"/>
      <c r="JTK255" s="221"/>
      <c r="JTL255" s="221"/>
      <c r="JTM255" s="221"/>
      <c r="JTN255" s="221"/>
      <c r="JTO255" s="221"/>
      <c r="JTP255" s="221"/>
      <c r="JTQ255" s="221"/>
      <c r="JTR255" s="221"/>
      <c r="JTS255" s="221"/>
      <c r="JTT255" s="221"/>
      <c r="JTU255" s="221"/>
      <c r="JTV255" s="221"/>
      <c r="JTW255" s="221"/>
      <c r="JTX255" s="221"/>
      <c r="JTY255" s="221"/>
      <c r="JTZ255" s="221"/>
      <c r="JUA255" s="221"/>
      <c r="JUB255" s="221"/>
      <c r="JUC255" s="221"/>
      <c r="JUD255" s="221"/>
      <c r="JUE255" s="221"/>
      <c r="JUF255" s="221"/>
      <c r="JUG255" s="221"/>
      <c r="JUH255" s="221"/>
      <c r="JUI255" s="221"/>
      <c r="JUJ255" s="221"/>
      <c r="JUK255" s="221"/>
      <c r="JUL255" s="221"/>
      <c r="JUM255" s="221"/>
      <c r="JUN255" s="221"/>
      <c r="JUO255" s="221"/>
      <c r="JUP255" s="221"/>
      <c r="JUQ255" s="221"/>
      <c r="JUR255" s="221"/>
      <c r="JUS255" s="221"/>
      <c r="JUT255" s="221"/>
      <c r="JUU255" s="221"/>
      <c r="JUV255" s="221"/>
      <c r="JUW255" s="221"/>
      <c r="JUX255" s="221"/>
      <c r="JUY255" s="221"/>
      <c r="JUZ255" s="221"/>
      <c r="JVA255" s="221"/>
      <c r="JVB255" s="221"/>
      <c r="JVC255" s="221"/>
      <c r="JVD255" s="221"/>
      <c r="JVE255" s="221"/>
      <c r="JVF255" s="221"/>
      <c r="JVG255" s="221"/>
      <c r="JVH255" s="221"/>
      <c r="JVI255" s="221"/>
      <c r="JVJ255" s="221"/>
      <c r="JVK255" s="221"/>
      <c r="JVL255" s="221"/>
      <c r="JVM255" s="221"/>
      <c r="JVN255" s="221"/>
      <c r="JVO255" s="221"/>
      <c r="JVP255" s="221"/>
      <c r="JVQ255" s="221"/>
      <c r="JVR255" s="221"/>
      <c r="JVS255" s="221"/>
      <c r="JVT255" s="221"/>
      <c r="JVU255" s="221"/>
      <c r="JVV255" s="221"/>
      <c r="JVW255" s="221"/>
      <c r="JVX255" s="221"/>
      <c r="JVY255" s="221"/>
      <c r="JVZ255" s="221"/>
      <c r="JWA255" s="221"/>
      <c r="JWB255" s="221"/>
      <c r="JWC255" s="221"/>
      <c r="JWD255" s="221"/>
      <c r="JWE255" s="221"/>
      <c r="JWF255" s="221"/>
      <c r="JWG255" s="221"/>
      <c r="JWH255" s="221"/>
      <c r="JWI255" s="221"/>
      <c r="JWJ255" s="221"/>
      <c r="JWK255" s="221"/>
      <c r="JWL255" s="221"/>
      <c r="JWM255" s="221"/>
      <c r="JWN255" s="221"/>
      <c r="JWO255" s="221"/>
      <c r="JWP255" s="221"/>
      <c r="JWQ255" s="221"/>
      <c r="JWR255" s="221"/>
      <c r="JWS255" s="221"/>
      <c r="JWT255" s="221"/>
      <c r="JWU255" s="221"/>
      <c r="JWV255" s="221"/>
      <c r="JWW255" s="221"/>
      <c r="JWX255" s="221"/>
      <c r="JWY255" s="221"/>
      <c r="JWZ255" s="221"/>
      <c r="JXA255" s="221"/>
      <c r="JXB255" s="221"/>
      <c r="JXC255" s="221"/>
      <c r="JXD255" s="221"/>
      <c r="JXE255" s="221"/>
      <c r="JXF255" s="221"/>
      <c r="JXG255" s="221"/>
      <c r="JXH255" s="221"/>
      <c r="JXI255" s="221"/>
      <c r="JXJ255" s="221"/>
      <c r="JXK255" s="221"/>
      <c r="JXL255" s="221"/>
      <c r="JXM255" s="221"/>
      <c r="JXN255" s="221"/>
      <c r="JXO255" s="221"/>
      <c r="JXP255" s="221"/>
      <c r="JXQ255" s="221"/>
      <c r="JXR255" s="221"/>
      <c r="JXS255" s="221"/>
      <c r="JXT255" s="221"/>
      <c r="JXU255" s="221"/>
      <c r="JXV255" s="221"/>
      <c r="JXW255" s="221"/>
      <c r="JXX255" s="221"/>
      <c r="JXY255" s="221"/>
      <c r="JXZ255" s="221"/>
      <c r="JYA255" s="221"/>
      <c r="JYB255" s="221"/>
      <c r="JYC255" s="221"/>
      <c r="JYD255" s="221"/>
      <c r="JYE255" s="221"/>
      <c r="JYF255" s="221"/>
      <c r="JYG255" s="221"/>
      <c r="JYH255" s="221"/>
      <c r="JYI255" s="221"/>
      <c r="JYJ255" s="221"/>
      <c r="JYK255" s="221"/>
      <c r="JYL255" s="221"/>
      <c r="JYM255" s="221"/>
      <c r="JYN255" s="221"/>
      <c r="JYO255" s="221"/>
      <c r="JYP255" s="221"/>
      <c r="JYQ255" s="221"/>
      <c r="JYR255" s="221"/>
      <c r="JYS255" s="221"/>
      <c r="JYT255" s="221"/>
      <c r="JYU255" s="221"/>
      <c r="JYV255" s="221"/>
      <c r="JYW255" s="221"/>
      <c r="JYX255" s="221"/>
      <c r="JYY255" s="221"/>
      <c r="JYZ255" s="221"/>
      <c r="JZA255" s="221"/>
      <c r="JZB255" s="221"/>
      <c r="JZC255" s="221"/>
      <c r="JZD255" s="221"/>
      <c r="JZE255" s="221"/>
      <c r="JZF255" s="221"/>
      <c r="JZG255" s="221"/>
      <c r="JZH255" s="221"/>
      <c r="JZI255" s="221"/>
      <c r="JZJ255" s="221"/>
      <c r="JZK255" s="221"/>
      <c r="JZL255" s="221"/>
      <c r="JZM255" s="221"/>
      <c r="JZN255" s="221"/>
      <c r="JZO255" s="221"/>
      <c r="JZP255" s="221"/>
      <c r="JZQ255" s="221"/>
      <c r="JZR255" s="221"/>
      <c r="JZS255" s="221"/>
      <c r="JZT255" s="221"/>
      <c r="JZU255" s="221"/>
      <c r="JZV255" s="221"/>
      <c r="JZW255" s="221"/>
      <c r="JZX255" s="221"/>
      <c r="JZY255" s="221"/>
      <c r="JZZ255" s="221"/>
      <c r="KAA255" s="221"/>
      <c r="KAB255" s="221"/>
      <c r="KAC255" s="221"/>
      <c r="KAD255" s="221"/>
      <c r="KAE255" s="221"/>
      <c r="KAF255" s="221"/>
      <c r="KAG255" s="221"/>
      <c r="KAH255" s="221"/>
      <c r="KAI255" s="221"/>
      <c r="KAJ255" s="221"/>
      <c r="KAK255" s="221"/>
      <c r="KAL255" s="221"/>
      <c r="KAM255" s="221"/>
      <c r="KAN255" s="221"/>
      <c r="KAO255" s="221"/>
      <c r="KAP255" s="221"/>
      <c r="KAQ255" s="221"/>
      <c r="KAR255" s="221"/>
      <c r="KAS255" s="221"/>
      <c r="KAT255" s="221"/>
      <c r="KAU255" s="221"/>
      <c r="KAV255" s="221"/>
      <c r="KAW255" s="221"/>
      <c r="KAX255" s="221"/>
      <c r="KAY255" s="221"/>
      <c r="KAZ255" s="221"/>
      <c r="KBA255" s="221"/>
      <c r="KBB255" s="221"/>
      <c r="KBC255" s="221"/>
      <c r="KBD255" s="221"/>
      <c r="KBE255" s="221"/>
      <c r="KBF255" s="221"/>
      <c r="KBG255" s="221"/>
      <c r="KBH255" s="221"/>
      <c r="KBI255" s="221"/>
      <c r="KBJ255" s="221"/>
      <c r="KBK255" s="221"/>
      <c r="KBL255" s="221"/>
      <c r="KBM255" s="221"/>
      <c r="KBN255" s="221"/>
      <c r="KBO255" s="221"/>
      <c r="KBP255" s="221"/>
      <c r="KBQ255" s="221"/>
      <c r="KBR255" s="221"/>
      <c r="KBS255" s="221"/>
      <c r="KBT255" s="221"/>
      <c r="KBU255" s="221"/>
      <c r="KBV255" s="221"/>
      <c r="KBW255" s="221"/>
      <c r="KBX255" s="221"/>
      <c r="KBY255" s="221"/>
      <c r="KBZ255" s="221"/>
      <c r="KCA255" s="221"/>
      <c r="KCB255" s="221"/>
      <c r="KCC255" s="221"/>
      <c r="KCD255" s="221"/>
      <c r="KCE255" s="221"/>
      <c r="KCF255" s="221"/>
      <c r="KCG255" s="221"/>
      <c r="KCH255" s="221"/>
      <c r="KCI255" s="221"/>
      <c r="KCJ255" s="221"/>
      <c r="KCK255" s="221"/>
      <c r="KCL255" s="221"/>
      <c r="KCM255" s="221"/>
      <c r="KCN255" s="221"/>
      <c r="KCO255" s="221"/>
      <c r="KCP255" s="221"/>
      <c r="KCQ255" s="221"/>
      <c r="KCR255" s="221"/>
      <c r="KCS255" s="221"/>
      <c r="KCT255" s="221"/>
      <c r="KCU255" s="221"/>
      <c r="KCV255" s="221"/>
      <c r="KCW255" s="221"/>
      <c r="KCX255" s="221"/>
      <c r="KCY255" s="221"/>
      <c r="KCZ255" s="221"/>
      <c r="KDA255" s="221"/>
      <c r="KDB255" s="221"/>
      <c r="KDC255" s="221"/>
      <c r="KDD255" s="221"/>
      <c r="KDE255" s="221"/>
      <c r="KDF255" s="221"/>
      <c r="KDG255" s="221"/>
      <c r="KDH255" s="221"/>
      <c r="KDI255" s="221"/>
      <c r="KDJ255" s="221"/>
      <c r="KDK255" s="221"/>
      <c r="KDL255" s="221"/>
      <c r="KDM255" s="221"/>
      <c r="KDN255" s="221"/>
      <c r="KDO255" s="221"/>
      <c r="KDP255" s="221"/>
      <c r="KDQ255" s="221"/>
      <c r="KDR255" s="221"/>
      <c r="KDS255" s="221"/>
      <c r="KDT255" s="221"/>
      <c r="KDU255" s="221"/>
      <c r="KDV255" s="221"/>
      <c r="KDW255" s="221"/>
      <c r="KDX255" s="221"/>
      <c r="KDY255" s="221"/>
      <c r="KDZ255" s="221"/>
      <c r="KEA255" s="221"/>
      <c r="KEB255" s="221"/>
      <c r="KEC255" s="221"/>
      <c r="KED255" s="221"/>
      <c r="KEE255" s="221"/>
      <c r="KEF255" s="221"/>
      <c r="KEG255" s="221"/>
      <c r="KEH255" s="221"/>
      <c r="KEI255" s="221"/>
      <c r="KEJ255" s="221"/>
      <c r="KEK255" s="221"/>
      <c r="KEL255" s="221"/>
      <c r="KEM255" s="221"/>
      <c r="KEN255" s="221"/>
      <c r="KEO255" s="221"/>
      <c r="KEP255" s="221"/>
      <c r="KEQ255" s="221"/>
      <c r="KER255" s="221"/>
      <c r="KES255" s="221"/>
      <c r="KET255" s="221"/>
      <c r="KEU255" s="221"/>
      <c r="KEV255" s="221"/>
      <c r="KEW255" s="221"/>
      <c r="KEX255" s="221"/>
      <c r="KEY255" s="221"/>
      <c r="KEZ255" s="221"/>
      <c r="KFA255" s="221"/>
      <c r="KFB255" s="221"/>
      <c r="KFC255" s="221"/>
      <c r="KFD255" s="221"/>
      <c r="KFE255" s="221"/>
      <c r="KFF255" s="221"/>
      <c r="KFG255" s="221"/>
      <c r="KFH255" s="221"/>
      <c r="KFI255" s="221"/>
      <c r="KFJ255" s="221"/>
      <c r="KFK255" s="221"/>
      <c r="KFL255" s="221"/>
      <c r="KFM255" s="221"/>
      <c r="KFN255" s="221"/>
      <c r="KFO255" s="221"/>
      <c r="KFP255" s="221"/>
      <c r="KFQ255" s="221"/>
      <c r="KFR255" s="221"/>
      <c r="KFS255" s="221"/>
      <c r="KFT255" s="221"/>
      <c r="KFU255" s="221"/>
      <c r="KFV255" s="221"/>
      <c r="KFW255" s="221"/>
      <c r="KFX255" s="221"/>
      <c r="KFY255" s="221"/>
      <c r="KFZ255" s="221"/>
      <c r="KGA255" s="221"/>
      <c r="KGB255" s="221"/>
      <c r="KGC255" s="221"/>
      <c r="KGD255" s="221"/>
      <c r="KGE255" s="221"/>
      <c r="KGF255" s="221"/>
      <c r="KGG255" s="221"/>
      <c r="KGH255" s="221"/>
      <c r="KGI255" s="221"/>
      <c r="KGJ255" s="221"/>
      <c r="KGK255" s="221"/>
      <c r="KGL255" s="221"/>
      <c r="KGM255" s="221"/>
      <c r="KGN255" s="221"/>
      <c r="KGO255" s="221"/>
      <c r="KGP255" s="221"/>
      <c r="KGQ255" s="221"/>
      <c r="KGR255" s="221"/>
      <c r="KGS255" s="221"/>
      <c r="KGT255" s="221"/>
      <c r="KGU255" s="221"/>
      <c r="KGV255" s="221"/>
      <c r="KGW255" s="221"/>
      <c r="KGX255" s="221"/>
      <c r="KGY255" s="221"/>
      <c r="KGZ255" s="221"/>
      <c r="KHA255" s="221"/>
      <c r="KHB255" s="221"/>
      <c r="KHC255" s="221"/>
      <c r="KHD255" s="221"/>
      <c r="KHE255" s="221"/>
      <c r="KHF255" s="221"/>
      <c r="KHG255" s="221"/>
      <c r="KHH255" s="221"/>
      <c r="KHI255" s="221"/>
      <c r="KHJ255" s="221"/>
      <c r="KHK255" s="221"/>
      <c r="KHL255" s="221"/>
      <c r="KHM255" s="221"/>
      <c r="KHN255" s="221"/>
      <c r="KHO255" s="221"/>
      <c r="KHP255" s="221"/>
      <c r="KHQ255" s="221"/>
      <c r="KHR255" s="221"/>
      <c r="KHS255" s="221"/>
      <c r="KHT255" s="221"/>
      <c r="KHU255" s="221"/>
      <c r="KHV255" s="221"/>
      <c r="KHW255" s="221"/>
      <c r="KHX255" s="221"/>
      <c r="KHY255" s="221"/>
      <c r="KHZ255" s="221"/>
      <c r="KIA255" s="221"/>
      <c r="KIB255" s="221"/>
      <c r="KIC255" s="221"/>
      <c r="KID255" s="221"/>
      <c r="KIE255" s="221"/>
      <c r="KIF255" s="221"/>
      <c r="KIG255" s="221"/>
      <c r="KIH255" s="221"/>
      <c r="KII255" s="221"/>
      <c r="KIJ255" s="221"/>
      <c r="KIK255" s="221"/>
      <c r="KIL255" s="221"/>
      <c r="KIM255" s="221"/>
      <c r="KIN255" s="221"/>
      <c r="KIO255" s="221"/>
      <c r="KIP255" s="221"/>
      <c r="KIQ255" s="221"/>
      <c r="KIR255" s="221"/>
      <c r="KIS255" s="221"/>
      <c r="KIT255" s="221"/>
      <c r="KIU255" s="221"/>
      <c r="KIV255" s="221"/>
      <c r="KIW255" s="221"/>
      <c r="KIX255" s="221"/>
      <c r="KIY255" s="221"/>
      <c r="KIZ255" s="221"/>
      <c r="KJA255" s="221"/>
      <c r="KJB255" s="221"/>
      <c r="KJC255" s="221"/>
      <c r="KJD255" s="221"/>
      <c r="KJE255" s="221"/>
      <c r="KJF255" s="221"/>
      <c r="KJG255" s="221"/>
      <c r="KJH255" s="221"/>
      <c r="KJI255" s="221"/>
      <c r="KJJ255" s="221"/>
      <c r="KJK255" s="221"/>
      <c r="KJL255" s="221"/>
      <c r="KJM255" s="221"/>
      <c r="KJN255" s="221"/>
      <c r="KJO255" s="221"/>
      <c r="KJP255" s="221"/>
      <c r="KJQ255" s="221"/>
      <c r="KJR255" s="221"/>
      <c r="KJS255" s="221"/>
      <c r="KJT255" s="221"/>
      <c r="KJU255" s="221"/>
      <c r="KJV255" s="221"/>
      <c r="KJW255" s="221"/>
      <c r="KJX255" s="221"/>
      <c r="KJY255" s="221"/>
      <c r="KJZ255" s="221"/>
      <c r="KKA255" s="221"/>
      <c r="KKB255" s="221"/>
      <c r="KKC255" s="221"/>
      <c r="KKD255" s="221"/>
      <c r="KKE255" s="221"/>
      <c r="KKF255" s="221"/>
      <c r="KKG255" s="221"/>
      <c r="KKH255" s="221"/>
      <c r="KKI255" s="221"/>
      <c r="KKJ255" s="221"/>
      <c r="KKK255" s="221"/>
      <c r="KKL255" s="221"/>
      <c r="KKM255" s="221"/>
      <c r="KKN255" s="221"/>
      <c r="KKO255" s="221"/>
      <c r="KKP255" s="221"/>
      <c r="KKQ255" s="221"/>
      <c r="KKR255" s="221"/>
      <c r="KKS255" s="221"/>
      <c r="KKT255" s="221"/>
      <c r="KKU255" s="221"/>
      <c r="KKV255" s="221"/>
      <c r="KKW255" s="221"/>
      <c r="KKX255" s="221"/>
      <c r="KKY255" s="221"/>
      <c r="KKZ255" s="221"/>
      <c r="KLA255" s="221"/>
      <c r="KLB255" s="221"/>
      <c r="KLC255" s="221"/>
      <c r="KLD255" s="221"/>
      <c r="KLE255" s="221"/>
      <c r="KLF255" s="221"/>
      <c r="KLG255" s="221"/>
      <c r="KLH255" s="221"/>
      <c r="KLI255" s="221"/>
      <c r="KLJ255" s="221"/>
      <c r="KLK255" s="221"/>
      <c r="KLL255" s="221"/>
      <c r="KLM255" s="221"/>
      <c r="KLN255" s="221"/>
      <c r="KLO255" s="221"/>
      <c r="KLP255" s="221"/>
      <c r="KLQ255" s="221"/>
      <c r="KLR255" s="221"/>
      <c r="KLS255" s="221"/>
      <c r="KLT255" s="221"/>
      <c r="KLU255" s="221"/>
      <c r="KLV255" s="221"/>
      <c r="KLW255" s="221"/>
      <c r="KLX255" s="221"/>
      <c r="KLY255" s="221"/>
      <c r="KLZ255" s="221"/>
      <c r="KMA255" s="221"/>
      <c r="KMB255" s="221"/>
      <c r="KMC255" s="221"/>
      <c r="KMD255" s="221"/>
      <c r="KME255" s="221"/>
      <c r="KMF255" s="221"/>
      <c r="KMG255" s="221"/>
      <c r="KMH255" s="221"/>
      <c r="KMI255" s="221"/>
      <c r="KMJ255" s="221"/>
      <c r="KMK255" s="221"/>
      <c r="KML255" s="221"/>
      <c r="KMM255" s="221"/>
      <c r="KMN255" s="221"/>
      <c r="KMO255" s="221"/>
      <c r="KMP255" s="221"/>
      <c r="KMQ255" s="221"/>
      <c r="KMR255" s="221"/>
      <c r="KMS255" s="221"/>
      <c r="KMT255" s="221"/>
      <c r="KMU255" s="221"/>
      <c r="KMV255" s="221"/>
      <c r="KMW255" s="221"/>
      <c r="KMX255" s="221"/>
      <c r="KMY255" s="221"/>
      <c r="KMZ255" s="221"/>
      <c r="KNA255" s="221"/>
      <c r="KNB255" s="221"/>
      <c r="KNC255" s="221"/>
      <c r="KND255" s="221"/>
      <c r="KNE255" s="221"/>
      <c r="KNF255" s="221"/>
      <c r="KNG255" s="221"/>
      <c r="KNH255" s="221"/>
      <c r="KNI255" s="221"/>
      <c r="KNJ255" s="221"/>
      <c r="KNK255" s="221"/>
      <c r="KNL255" s="221"/>
      <c r="KNM255" s="221"/>
      <c r="KNN255" s="221"/>
      <c r="KNO255" s="221"/>
      <c r="KNP255" s="221"/>
      <c r="KNQ255" s="221"/>
      <c r="KNR255" s="221"/>
      <c r="KNS255" s="221"/>
      <c r="KNT255" s="221"/>
      <c r="KNU255" s="221"/>
      <c r="KNV255" s="221"/>
      <c r="KNW255" s="221"/>
      <c r="KNX255" s="221"/>
      <c r="KNY255" s="221"/>
      <c r="KNZ255" s="221"/>
      <c r="KOA255" s="221"/>
      <c r="KOB255" s="221"/>
      <c r="KOC255" s="221"/>
      <c r="KOD255" s="221"/>
      <c r="KOE255" s="221"/>
      <c r="KOF255" s="221"/>
      <c r="KOG255" s="221"/>
      <c r="KOH255" s="221"/>
      <c r="KOI255" s="221"/>
      <c r="KOJ255" s="221"/>
      <c r="KOK255" s="221"/>
      <c r="KOL255" s="221"/>
      <c r="KOM255" s="221"/>
      <c r="KON255" s="221"/>
      <c r="KOO255" s="221"/>
      <c r="KOP255" s="221"/>
      <c r="KOQ255" s="221"/>
      <c r="KOR255" s="221"/>
      <c r="KOS255" s="221"/>
      <c r="KOT255" s="221"/>
      <c r="KOU255" s="221"/>
      <c r="KOV255" s="221"/>
      <c r="KOW255" s="221"/>
      <c r="KOX255" s="221"/>
      <c r="KOY255" s="221"/>
      <c r="KOZ255" s="221"/>
      <c r="KPA255" s="221"/>
      <c r="KPB255" s="221"/>
      <c r="KPC255" s="221"/>
      <c r="KPD255" s="221"/>
      <c r="KPE255" s="221"/>
      <c r="KPF255" s="221"/>
      <c r="KPG255" s="221"/>
      <c r="KPH255" s="221"/>
      <c r="KPI255" s="221"/>
      <c r="KPJ255" s="221"/>
      <c r="KPK255" s="221"/>
      <c r="KPL255" s="221"/>
      <c r="KPM255" s="221"/>
      <c r="KPN255" s="221"/>
      <c r="KPO255" s="221"/>
      <c r="KPP255" s="221"/>
      <c r="KPQ255" s="221"/>
      <c r="KPR255" s="221"/>
      <c r="KPS255" s="221"/>
      <c r="KPT255" s="221"/>
      <c r="KPU255" s="221"/>
      <c r="KPV255" s="221"/>
      <c r="KPW255" s="221"/>
      <c r="KPX255" s="221"/>
      <c r="KPY255" s="221"/>
      <c r="KPZ255" s="221"/>
      <c r="KQA255" s="221"/>
      <c r="KQB255" s="221"/>
      <c r="KQC255" s="221"/>
      <c r="KQD255" s="221"/>
      <c r="KQE255" s="221"/>
      <c r="KQF255" s="221"/>
      <c r="KQG255" s="221"/>
      <c r="KQH255" s="221"/>
      <c r="KQI255" s="221"/>
      <c r="KQJ255" s="221"/>
      <c r="KQK255" s="221"/>
      <c r="KQL255" s="221"/>
      <c r="KQM255" s="221"/>
      <c r="KQN255" s="221"/>
      <c r="KQO255" s="221"/>
      <c r="KQP255" s="221"/>
      <c r="KQQ255" s="221"/>
      <c r="KQR255" s="221"/>
      <c r="KQS255" s="221"/>
      <c r="KQT255" s="221"/>
      <c r="KQU255" s="221"/>
      <c r="KQV255" s="221"/>
      <c r="KQW255" s="221"/>
      <c r="KQX255" s="221"/>
      <c r="KQY255" s="221"/>
      <c r="KQZ255" s="221"/>
      <c r="KRA255" s="221"/>
      <c r="KRB255" s="221"/>
      <c r="KRC255" s="221"/>
      <c r="KRD255" s="221"/>
      <c r="KRE255" s="221"/>
      <c r="KRF255" s="221"/>
      <c r="KRG255" s="221"/>
      <c r="KRH255" s="221"/>
      <c r="KRI255" s="221"/>
      <c r="KRJ255" s="221"/>
      <c r="KRK255" s="221"/>
      <c r="KRL255" s="221"/>
      <c r="KRM255" s="221"/>
      <c r="KRN255" s="221"/>
      <c r="KRO255" s="221"/>
      <c r="KRP255" s="221"/>
      <c r="KRQ255" s="221"/>
      <c r="KRR255" s="221"/>
      <c r="KRS255" s="221"/>
      <c r="KRT255" s="221"/>
      <c r="KRU255" s="221"/>
      <c r="KRV255" s="221"/>
      <c r="KRW255" s="221"/>
      <c r="KRX255" s="221"/>
      <c r="KRY255" s="221"/>
      <c r="KRZ255" s="221"/>
      <c r="KSA255" s="221"/>
      <c r="KSB255" s="221"/>
      <c r="KSC255" s="221"/>
      <c r="KSD255" s="221"/>
      <c r="KSE255" s="221"/>
      <c r="KSF255" s="221"/>
      <c r="KSG255" s="221"/>
      <c r="KSH255" s="221"/>
      <c r="KSI255" s="221"/>
      <c r="KSJ255" s="221"/>
      <c r="KSK255" s="221"/>
      <c r="KSL255" s="221"/>
      <c r="KSM255" s="221"/>
      <c r="KSN255" s="221"/>
      <c r="KSO255" s="221"/>
      <c r="KSP255" s="221"/>
      <c r="KSQ255" s="221"/>
      <c r="KSR255" s="221"/>
      <c r="KSS255" s="221"/>
      <c r="KST255" s="221"/>
      <c r="KSU255" s="221"/>
      <c r="KSV255" s="221"/>
      <c r="KSW255" s="221"/>
      <c r="KSX255" s="221"/>
      <c r="KSY255" s="221"/>
      <c r="KSZ255" s="221"/>
      <c r="KTA255" s="221"/>
      <c r="KTB255" s="221"/>
      <c r="KTC255" s="221"/>
      <c r="KTD255" s="221"/>
      <c r="KTE255" s="221"/>
      <c r="KTF255" s="221"/>
      <c r="KTG255" s="221"/>
      <c r="KTH255" s="221"/>
      <c r="KTI255" s="221"/>
      <c r="KTJ255" s="221"/>
      <c r="KTK255" s="221"/>
      <c r="KTL255" s="221"/>
      <c r="KTM255" s="221"/>
      <c r="KTN255" s="221"/>
      <c r="KTO255" s="221"/>
      <c r="KTP255" s="221"/>
      <c r="KTQ255" s="221"/>
      <c r="KTR255" s="221"/>
      <c r="KTS255" s="221"/>
      <c r="KTT255" s="221"/>
      <c r="KTU255" s="221"/>
      <c r="KTV255" s="221"/>
      <c r="KTW255" s="221"/>
      <c r="KTX255" s="221"/>
      <c r="KTY255" s="221"/>
      <c r="KTZ255" s="221"/>
      <c r="KUA255" s="221"/>
      <c r="KUB255" s="221"/>
      <c r="KUC255" s="221"/>
      <c r="KUD255" s="221"/>
      <c r="KUE255" s="221"/>
      <c r="KUF255" s="221"/>
      <c r="KUG255" s="221"/>
      <c r="KUH255" s="221"/>
      <c r="KUI255" s="221"/>
      <c r="KUJ255" s="221"/>
      <c r="KUK255" s="221"/>
      <c r="KUL255" s="221"/>
      <c r="KUM255" s="221"/>
      <c r="KUN255" s="221"/>
      <c r="KUO255" s="221"/>
      <c r="KUP255" s="221"/>
      <c r="KUQ255" s="221"/>
      <c r="KUR255" s="221"/>
      <c r="KUS255" s="221"/>
      <c r="KUT255" s="221"/>
      <c r="KUU255" s="221"/>
      <c r="KUV255" s="221"/>
      <c r="KUW255" s="221"/>
      <c r="KUX255" s="221"/>
      <c r="KUY255" s="221"/>
      <c r="KUZ255" s="221"/>
      <c r="KVA255" s="221"/>
      <c r="KVB255" s="221"/>
      <c r="KVC255" s="221"/>
      <c r="KVD255" s="221"/>
      <c r="KVE255" s="221"/>
      <c r="KVF255" s="221"/>
      <c r="KVG255" s="221"/>
      <c r="KVH255" s="221"/>
      <c r="KVI255" s="221"/>
      <c r="KVJ255" s="221"/>
      <c r="KVK255" s="221"/>
      <c r="KVL255" s="221"/>
      <c r="KVM255" s="221"/>
      <c r="KVN255" s="221"/>
      <c r="KVO255" s="221"/>
      <c r="KVP255" s="221"/>
      <c r="KVQ255" s="221"/>
      <c r="KVR255" s="221"/>
      <c r="KVS255" s="221"/>
      <c r="KVT255" s="221"/>
      <c r="KVU255" s="221"/>
      <c r="KVV255" s="221"/>
      <c r="KVW255" s="221"/>
      <c r="KVX255" s="221"/>
      <c r="KVY255" s="221"/>
      <c r="KVZ255" s="221"/>
      <c r="KWA255" s="221"/>
      <c r="KWB255" s="221"/>
      <c r="KWC255" s="221"/>
      <c r="KWD255" s="221"/>
      <c r="KWE255" s="221"/>
      <c r="KWF255" s="221"/>
      <c r="KWG255" s="221"/>
      <c r="KWH255" s="221"/>
      <c r="KWI255" s="221"/>
      <c r="KWJ255" s="221"/>
      <c r="KWK255" s="221"/>
      <c r="KWL255" s="221"/>
      <c r="KWM255" s="221"/>
      <c r="KWN255" s="221"/>
      <c r="KWO255" s="221"/>
      <c r="KWP255" s="221"/>
      <c r="KWQ255" s="221"/>
      <c r="KWR255" s="221"/>
      <c r="KWS255" s="221"/>
      <c r="KWT255" s="221"/>
      <c r="KWU255" s="221"/>
      <c r="KWV255" s="221"/>
      <c r="KWW255" s="221"/>
      <c r="KWX255" s="221"/>
      <c r="KWY255" s="221"/>
      <c r="KWZ255" s="221"/>
      <c r="KXA255" s="221"/>
      <c r="KXB255" s="221"/>
      <c r="KXC255" s="221"/>
      <c r="KXD255" s="221"/>
      <c r="KXE255" s="221"/>
      <c r="KXF255" s="221"/>
      <c r="KXG255" s="221"/>
      <c r="KXH255" s="221"/>
      <c r="KXI255" s="221"/>
      <c r="KXJ255" s="221"/>
      <c r="KXK255" s="221"/>
      <c r="KXL255" s="221"/>
      <c r="KXM255" s="221"/>
      <c r="KXN255" s="221"/>
      <c r="KXO255" s="221"/>
      <c r="KXP255" s="221"/>
      <c r="KXQ255" s="221"/>
      <c r="KXR255" s="221"/>
      <c r="KXS255" s="221"/>
      <c r="KXT255" s="221"/>
      <c r="KXU255" s="221"/>
      <c r="KXV255" s="221"/>
      <c r="KXW255" s="221"/>
      <c r="KXX255" s="221"/>
      <c r="KXY255" s="221"/>
      <c r="KXZ255" s="221"/>
      <c r="KYA255" s="221"/>
      <c r="KYB255" s="221"/>
      <c r="KYC255" s="221"/>
      <c r="KYD255" s="221"/>
      <c r="KYE255" s="221"/>
      <c r="KYF255" s="221"/>
      <c r="KYG255" s="221"/>
      <c r="KYH255" s="221"/>
      <c r="KYI255" s="221"/>
      <c r="KYJ255" s="221"/>
      <c r="KYK255" s="221"/>
      <c r="KYL255" s="221"/>
      <c r="KYM255" s="221"/>
      <c r="KYN255" s="221"/>
      <c r="KYO255" s="221"/>
      <c r="KYP255" s="221"/>
      <c r="KYQ255" s="221"/>
      <c r="KYR255" s="221"/>
      <c r="KYS255" s="221"/>
      <c r="KYT255" s="221"/>
      <c r="KYU255" s="221"/>
      <c r="KYV255" s="221"/>
      <c r="KYW255" s="221"/>
      <c r="KYX255" s="221"/>
      <c r="KYY255" s="221"/>
      <c r="KYZ255" s="221"/>
      <c r="KZA255" s="221"/>
      <c r="KZB255" s="221"/>
      <c r="KZC255" s="221"/>
      <c r="KZD255" s="221"/>
      <c r="KZE255" s="221"/>
      <c r="KZF255" s="221"/>
      <c r="KZG255" s="221"/>
      <c r="KZH255" s="221"/>
      <c r="KZI255" s="221"/>
      <c r="KZJ255" s="221"/>
      <c r="KZK255" s="221"/>
      <c r="KZL255" s="221"/>
      <c r="KZM255" s="221"/>
      <c r="KZN255" s="221"/>
      <c r="KZO255" s="221"/>
      <c r="KZP255" s="221"/>
      <c r="KZQ255" s="221"/>
      <c r="KZR255" s="221"/>
      <c r="KZS255" s="221"/>
      <c r="KZT255" s="221"/>
      <c r="KZU255" s="221"/>
      <c r="KZV255" s="221"/>
      <c r="KZW255" s="221"/>
      <c r="KZX255" s="221"/>
      <c r="KZY255" s="221"/>
      <c r="KZZ255" s="221"/>
      <c r="LAA255" s="221"/>
      <c r="LAB255" s="221"/>
      <c r="LAC255" s="221"/>
      <c r="LAD255" s="221"/>
      <c r="LAE255" s="221"/>
      <c r="LAF255" s="221"/>
      <c r="LAG255" s="221"/>
      <c r="LAH255" s="221"/>
      <c r="LAI255" s="221"/>
      <c r="LAJ255" s="221"/>
      <c r="LAK255" s="221"/>
      <c r="LAL255" s="221"/>
      <c r="LAM255" s="221"/>
      <c r="LAN255" s="221"/>
      <c r="LAO255" s="221"/>
      <c r="LAP255" s="221"/>
      <c r="LAQ255" s="221"/>
      <c r="LAR255" s="221"/>
      <c r="LAS255" s="221"/>
      <c r="LAT255" s="221"/>
      <c r="LAU255" s="221"/>
      <c r="LAV255" s="221"/>
      <c r="LAW255" s="221"/>
      <c r="LAX255" s="221"/>
      <c r="LAY255" s="221"/>
      <c r="LAZ255" s="221"/>
      <c r="LBA255" s="221"/>
      <c r="LBB255" s="221"/>
      <c r="LBC255" s="221"/>
      <c r="LBD255" s="221"/>
      <c r="LBE255" s="221"/>
      <c r="LBF255" s="221"/>
      <c r="LBG255" s="221"/>
      <c r="LBH255" s="221"/>
      <c r="LBI255" s="221"/>
      <c r="LBJ255" s="221"/>
      <c r="LBK255" s="221"/>
      <c r="LBL255" s="221"/>
      <c r="LBM255" s="221"/>
      <c r="LBN255" s="221"/>
      <c r="LBO255" s="221"/>
      <c r="LBP255" s="221"/>
      <c r="LBQ255" s="221"/>
      <c r="LBR255" s="221"/>
      <c r="LBS255" s="221"/>
      <c r="LBT255" s="221"/>
      <c r="LBU255" s="221"/>
      <c r="LBV255" s="221"/>
      <c r="LBW255" s="221"/>
      <c r="LBX255" s="221"/>
      <c r="LBY255" s="221"/>
      <c r="LBZ255" s="221"/>
      <c r="LCA255" s="221"/>
      <c r="LCB255" s="221"/>
      <c r="LCC255" s="221"/>
      <c r="LCD255" s="221"/>
      <c r="LCE255" s="221"/>
      <c r="LCF255" s="221"/>
      <c r="LCG255" s="221"/>
      <c r="LCH255" s="221"/>
      <c r="LCI255" s="221"/>
      <c r="LCJ255" s="221"/>
      <c r="LCK255" s="221"/>
      <c r="LCL255" s="221"/>
      <c r="LCM255" s="221"/>
      <c r="LCN255" s="221"/>
      <c r="LCO255" s="221"/>
      <c r="LCP255" s="221"/>
      <c r="LCQ255" s="221"/>
      <c r="LCR255" s="221"/>
      <c r="LCS255" s="221"/>
      <c r="LCT255" s="221"/>
      <c r="LCU255" s="221"/>
      <c r="LCV255" s="221"/>
      <c r="LCW255" s="221"/>
      <c r="LCX255" s="221"/>
      <c r="LCY255" s="221"/>
      <c r="LCZ255" s="221"/>
      <c r="LDA255" s="221"/>
      <c r="LDB255" s="221"/>
      <c r="LDC255" s="221"/>
      <c r="LDD255" s="221"/>
      <c r="LDE255" s="221"/>
      <c r="LDF255" s="221"/>
      <c r="LDG255" s="221"/>
      <c r="LDH255" s="221"/>
      <c r="LDI255" s="221"/>
      <c r="LDJ255" s="221"/>
      <c r="LDK255" s="221"/>
      <c r="LDL255" s="221"/>
      <c r="LDM255" s="221"/>
      <c r="LDN255" s="221"/>
      <c r="LDO255" s="221"/>
      <c r="LDP255" s="221"/>
      <c r="LDQ255" s="221"/>
      <c r="LDR255" s="221"/>
      <c r="LDS255" s="221"/>
      <c r="LDT255" s="221"/>
      <c r="LDU255" s="221"/>
      <c r="LDV255" s="221"/>
      <c r="LDW255" s="221"/>
      <c r="LDX255" s="221"/>
      <c r="LDY255" s="221"/>
      <c r="LDZ255" s="221"/>
      <c r="LEA255" s="221"/>
      <c r="LEB255" s="221"/>
      <c r="LEC255" s="221"/>
      <c r="LED255" s="221"/>
      <c r="LEE255" s="221"/>
      <c r="LEF255" s="221"/>
      <c r="LEG255" s="221"/>
      <c r="LEH255" s="221"/>
      <c r="LEI255" s="221"/>
      <c r="LEJ255" s="221"/>
      <c r="LEK255" s="221"/>
      <c r="LEL255" s="221"/>
      <c r="LEM255" s="221"/>
      <c r="LEN255" s="221"/>
      <c r="LEO255" s="221"/>
      <c r="LEP255" s="221"/>
      <c r="LEQ255" s="221"/>
      <c r="LER255" s="221"/>
      <c r="LES255" s="221"/>
      <c r="LET255" s="221"/>
      <c r="LEU255" s="221"/>
      <c r="LEV255" s="221"/>
      <c r="LEW255" s="221"/>
      <c r="LEX255" s="221"/>
      <c r="LEY255" s="221"/>
      <c r="LEZ255" s="221"/>
      <c r="LFA255" s="221"/>
      <c r="LFB255" s="221"/>
      <c r="LFC255" s="221"/>
      <c r="LFD255" s="221"/>
      <c r="LFE255" s="221"/>
      <c r="LFF255" s="221"/>
      <c r="LFG255" s="221"/>
      <c r="LFH255" s="221"/>
      <c r="LFI255" s="221"/>
      <c r="LFJ255" s="221"/>
      <c r="LFK255" s="221"/>
      <c r="LFL255" s="221"/>
      <c r="LFM255" s="221"/>
      <c r="LFN255" s="221"/>
      <c r="LFO255" s="221"/>
      <c r="LFP255" s="221"/>
      <c r="LFQ255" s="221"/>
      <c r="LFR255" s="221"/>
      <c r="LFS255" s="221"/>
      <c r="LFT255" s="221"/>
      <c r="LFU255" s="221"/>
      <c r="LFV255" s="221"/>
      <c r="LFW255" s="221"/>
      <c r="LFX255" s="221"/>
      <c r="LFY255" s="221"/>
      <c r="LFZ255" s="221"/>
      <c r="LGA255" s="221"/>
      <c r="LGB255" s="221"/>
      <c r="LGC255" s="221"/>
      <c r="LGD255" s="221"/>
      <c r="LGE255" s="221"/>
      <c r="LGF255" s="221"/>
      <c r="LGG255" s="221"/>
      <c r="LGH255" s="221"/>
      <c r="LGI255" s="221"/>
      <c r="LGJ255" s="221"/>
      <c r="LGK255" s="221"/>
      <c r="LGL255" s="221"/>
      <c r="LGM255" s="221"/>
      <c r="LGN255" s="221"/>
      <c r="LGO255" s="221"/>
      <c r="LGP255" s="221"/>
      <c r="LGQ255" s="221"/>
      <c r="LGR255" s="221"/>
      <c r="LGS255" s="221"/>
      <c r="LGT255" s="221"/>
      <c r="LGU255" s="221"/>
      <c r="LGV255" s="221"/>
      <c r="LGW255" s="221"/>
      <c r="LGX255" s="221"/>
      <c r="LGY255" s="221"/>
      <c r="LGZ255" s="221"/>
      <c r="LHA255" s="221"/>
      <c r="LHB255" s="221"/>
      <c r="LHC255" s="221"/>
      <c r="LHD255" s="221"/>
      <c r="LHE255" s="221"/>
      <c r="LHF255" s="221"/>
      <c r="LHG255" s="221"/>
      <c r="LHH255" s="221"/>
      <c r="LHI255" s="221"/>
      <c r="LHJ255" s="221"/>
      <c r="LHK255" s="221"/>
      <c r="LHL255" s="221"/>
      <c r="LHM255" s="221"/>
      <c r="LHN255" s="221"/>
      <c r="LHO255" s="221"/>
      <c r="LHP255" s="221"/>
      <c r="LHQ255" s="221"/>
      <c r="LHR255" s="221"/>
      <c r="LHS255" s="221"/>
      <c r="LHT255" s="221"/>
      <c r="LHU255" s="221"/>
      <c r="LHV255" s="221"/>
      <c r="LHW255" s="221"/>
      <c r="LHX255" s="221"/>
      <c r="LHY255" s="221"/>
      <c r="LHZ255" s="221"/>
      <c r="LIA255" s="221"/>
      <c r="LIB255" s="221"/>
      <c r="LIC255" s="221"/>
      <c r="LID255" s="221"/>
      <c r="LIE255" s="221"/>
      <c r="LIF255" s="221"/>
      <c r="LIG255" s="221"/>
      <c r="LIH255" s="221"/>
      <c r="LII255" s="221"/>
      <c r="LIJ255" s="221"/>
      <c r="LIK255" s="221"/>
      <c r="LIL255" s="221"/>
      <c r="LIM255" s="221"/>
      <c r="LIN255" s="221"/>
      <c r="LIO255" s="221"/>
      <c r="LIP255" s="221"/>
      <c r="LIQ255" s="221"/>
      <c r="LIR255" s="221"/>
      <c r="LIS255" s="221"/>
      <c r="LIT255" s="221"/>
      <c r="LIU255" s="221"/>
      <c r="LIV255" s="221"/>
      <c r="LIW255" s="221"/>
      <c r="LIX255" s="221"/>
      <c r="LIY255" s="221"/>
      <c r="LIZ255" s="221"/>
      <c r="LJA255" s="221"/>
      <c r="LJB255" s="221"/>
      <c r="LJC255" s="221"/>
      <c r="LJD255" s="221"/>
      <c r="LJE255" s="221"/>
      <c r="LJF255" s="221"/>
      <c r="LJG255" s="221"/>
      <c r="LJH255" s="221"/>
      <c r="LJI255" s="221"/>
      <c r="LJJ255" s="221"/>
      <c r="LJK255" s="221"/>
      <c r="LJL255" s="221"/>
      <c r="LJM255" s="221"/>
      <c r="LJN255" s="221"/>
      <c r="LJO255" s="221"/>
      <c r="LJP255" s="221"/>
      <c r="LJQ255" s="221"/>
      <c r="LJR255" s="221"/>
      <c r="LJS255" s="221"/>
      <c r="LJT255" s="221"/>
      <c r="LJU255" s="221"/>
      <c r="LJV255" s="221"/>
      <c r="LJW255" s="221"/>
      <c r="LJX255" s="221"/>
      <c r="LJY255" s="221"/>
      <c r="LJZ255" s="221"/>
      <c r="LKA255" s="221"/>
      <c r="LKB255" s="221"/>
      <c r="LKC255" s="221"/>
      <c r="LKD255" s="221"/>
      <c r="LKE255" s="221"/>
      <c r="LKF255" s="221"/>
      <c r="LKG255" s="221"/>
      <c r="LKH255" s="221"/>
      <c r="LKI255" s="221"/>
      <c r="LKJ255" s="221"/>
      <c r="LKK255" s="221"/>
      <c r="LKL255" s="221"/>
      <c r="LKM255" s="221"/>
      <c r="LKN255" s="221"/>
      <c r="LKO255" s="221"/>
      <c r="LKP255" s="221"/>
      <c r="LKQ255" s="221"/>
      <c r="LKR255" s="221"/>
      <c r="LKS255" s="221"/>
      <c r="LKT255" s="221"/>
      <c r="LKU255" s="221"/>
      <c r="LKV255" s="221"/>
      <c r="LKW255" s="221"/>
      <c r="LKX255" s="221"/>
      <c r="LKY255" s="221"/>
      <c r="LKZ255" s="221"/>
      <c r="LLA255" s="221"/>
      <c r="LLB255" s="221"/>
      <c r="LLC255" s="221"/>
      <c r="LLD255" s="221"/>
      <c r="LLE255" s="221"/>
      <c r="LLF255" s="221"/>
      <c r="LLG255" s="221"/>
      <c r="LLH255" s="221"/>
      <c r="LLI255" s="221"/>
      <c r="LLJ255" s="221"/>
      <c r="LLK255" s="221"/>
      <c r="LLL255" s="221"/>
      <c r="LLM255" s="221"/>
      <c r="LLN255" s="221"/>
      <c r="LLO255" s="221"/>
      <c r="LLP255" s="221"/>
      <c r="LLQ255" s="221"/>
      <c r="LLR255" s="221"/>
      <c r="LLS255" s="221"/>
      <c r="LLT255" s="221"/>
      <c r="LLU255" s="221"/>
      <c r="LLV255" s="221"/>
      <c r="LLW255" s="221"/>
      <c r="LLX255" s="221"/>
      <c r="LLY255" s="221"/>
      <c r="LLZ255" s="221"/>
      <c r="LMA255" s="221"/>
      <c r="LMB255" s="221"/>
      <c r="LMC255" s="221"/>
      <c r="LMD255" s="221"/>
      <c r="LME255" s="221"/>
      <c r="LMF255" s="221"/>
      <c r="LMG255" s="221"/>
      <c r="LMH255" s="221"/>
      <c r="LMI255" s="221"/>
      <c r="LMJ255" s="221"/>
      <c r="LMK255" s="221"/>
      <c r="LML255" s="221"/>
      <c r="LMM255" s="221"/>
      <c r="LMN255" s="221"/>
      <c r="LMO255" s="221"/>
      <c r="LMP255" s="221"/>
      <c r="LMQ255" s="221"/>
      <c r="LMR255" s="221"/>
      <c r="LMS255" s="221"/>
      <c r="LMT255" s="221"/>
      <c r="LMU255" s="221"/>
      <c r="LMV255" s="221"/>
      <c r="LMW255" s="221"/>
      <c r="LMX255" s="221"/>
      <c r="LMY255" s="221"/>
      <c r="LMZ255" s="221"/>
      <c r="LNA255" s="221"/>
      <c r="LNB255" s="221"/>
      <c r="LNC255" s="221"/>
      <c r="LND255" s="221"/>
      <c r="LNE255" s="221"/>
      <c r="LNF255" s="221"/>
      <c r="LNG255" s="221"/>
      <c r="LNH255" s="221"/>
      <c r="LNI255" s="221"/>
      <c r="LNJ255" s="221"/>
      <c r="LNK255" s="221"/>
      <c r="LNL255" s="221"/>
      <c r="LNM255" s="221"/>
      <c r="LNN255" s="221"/>
      <c r="LNO255" s="221"/>
      <c r="LNP255" s="221"/>
      <c r="LNQ255" s="221"/>
      <c r="LNR255" s="221"/>
      <c r="LNS255" s="221"/>
      <c r="LNT255" s="221"/>
      <c r="LNU255" s="221"/>
      <c r="LNV255" s="221"/>
      <c r="LNW255" s="221"/>
      <c r="LNX255" s="221"/>
      <c r="LNY255" s="221"/>
      <c r="LNZ255" s="221"/>
      <c r="LOA255" s="221"/>
      <c r="LOB255" s="221"/>
      <c r="LOC255" s="221"/>
      <c r="LOD255" s="221"/>
      <c r="LOE255" s="221"/>
      <c r="LOF255" s="221"/>
      <c r="LOG255" s="221"/>
      <c r="LOH255" s="221"/>
      <c r="LOI255" s="221"/>
      <c r="LOJ255" s="221"/>
      <c r="LOK255" s="221"/>
      <c r="LOL255" s="221"/>
      <c r="LOM255" s="221"/>
      <c r="LON255" s="221"/>
      <c r="LOO255" s="221"/>
      <c r="LOP255" s="221"/>
      <c r="LOQ255" s="221"/>
      <c r="LOR255" s="221"/>
      <c r="LOS255" s="221"/>
      <c r="LOT255" s="221"/>
      <c r="LOU255" s="221"/>
      <c r="LOV255" s="221"/>
      <c r="LOW255" s="221"/>
      <c r="LOX255" s="221"/>
      <c r="LOY255" s="221"/>
      <c r="LOZ255" s="221"/>
      <c r="LPA255" s="221"/>
      <c r="LPB255" s="221"/>
      <c r="LPC255" s="221"/>
      <c r="LPD255" s="221"/>
      <c r="LPE255" s="221"/>
      <c r="LPF255" s="221"/>
      <c r="LPG255" s="221"/>
      <c r="LPH255" s="221"/>
      <c r="LPI255" s="221"/>
      <c r="LPJ255" s="221"/>
      <c r="LPK255" s="221"/>
      <c r="LPL255" s="221"/>
      <c r="LPM255" s="221"/>
      <c r="LPN255" s="221"/>
      <c r="LPO255" s="221"/>
      <c r="LPP255" s="221"/>
      <c r="LPQ255" s="221"/>
      <c r="LPR255" s="221"/>
      <c r="LPS255" s="221"/>
      <c r="LPT255" s="221"/>
      <c r="LPU255" s="221"/>
      <c r="LPV255" s="221"/>
      <c r="LPW255" s="221"/>
      <c r="LPX255" s="221"/>
      <c r="LPY255" s="221"/>
      <c r="LPZ255" s="221"/>
      <c r="LQA255" s="221"/>
      <c r="LQB255" s="221"/>
      <c r="LQC255" s="221"/>
      <c r="LQD255" s="221"/>
      <c r="LQE255" s="221"/>
      <c r="LQF255" s="221"/>
      <c r="LQG255" s="221"/>
      <c r="LQH255" s="221"/>
      <c r="LQI255" s="221"/>
      <c r="LQJ255" s="221"/>
      <c r="LQK255" s="221"/>
      <c r="LQL255" s="221"/>
      <c r="LQM255" s="221"/>
      <c r="LQN255" s="221"/>
      <c r="LQO255" s="221"/>
      <c r="LQP255" s="221"/>
      <c r="LQQ255" s="221"/>
      <c r="LQR255" s="221"/>
      <c r="LQS255" s="221"/>
      <c r="LQT255" s="221"/>
      <c r="LQU255" s="221"/>
      <c r="LQV255" s="221"/>
      <c r="LQW255" s="221"/>
      <c r="LQX255" s="221"/>
      <c r="LQY255" s="221"/>
      <c r="LQZ255" s="221"/>
      <c r="LRA255" s="221"/>
      <c r="LRB255" s="221"/>
      <c r="LRC255" s="221"/>
      <c r="LRD255" s="221"/>
      <c r="LRE255" s="221"/>
      <c r="LRF255" s="221"/>
      <c r="LRG255" s="221"/>
      <c r="LRH255" s="221"/>
      <c r="LRI255" s="221"/>
      <c r="LRJ255" s="221"/>
      <c r="LRK255" s="221"/>
      <c r="LRL255" s="221"/>
      <c r="LRM255" s="221"/>
      <c r="LRN255" s="221"/>
      <c r="LRO255" s="221"/>
      <c r="LRP255" s="221"/>
      <c r="LRQ255" s="221"/>
      <c r="LRR255" s="221"/>
      <c r="LRS255" s="221"/>
      <c r="LRT255" s="221"/>
      <c r="LRU255" s="221"/>
      <c r="LRV255" s="221"/>
      <c r="LRW255" s="221"/>
      <c r="LRX255" s="221"/>
      <c r="LRY255" s="221"/>
      <c r="LRZ255" s="221"/>
      <c r="LSA255" s="221"/>
      <c r="LSB255" s="221"/>
      <c r="LSC255" s="221"/>
      <c r="LSD255" s="221"/>
      <c r="LSE255" s="221"/>
      <c r="LSF255" s="221"/>
      <c r="LSG255" s="221"/>
      <c r="LSH255" s="221"/>
      <c r="LSI255" s="221"/>
      <c r="LSJ255" s="221"/>
      <c r="LSK255" s="221"/>
      <c r="LSL255" s="221"/>
      <c r="LSM255" s="221"/>
      <c r="LSN255" s="221"/>
      <c r="LSO255" s="221"/>
      <c r="LSP255" s="221"/>
      <c r="LSQ255" s="221"/>
      <c r="LSR255" s="221"/>
      <c r="LSS255" s="221"/>
      <c r="LST255" s="221"/>
      <c r="LSU255" s="221"/>
      <c r="LSV255" s="221"/>
      <c r="LSW255" s="221"/>
      <c r="LSX255" s="221"/>
      <c r="LSY255" s="221"/>
      <c r="LSZ255" s="221"/>
      <c r="LTA255" s="221"/>
      <c r="LTB255" s="221"/>
      <c r="LTC255" s="221"/>
      <c r="LTD255" s="221"/>
      <c r="LTE255" s="221"/>
      <c r="LTF255" s="221"/>
      <c r="LTG255" s="221"/>
      <c r="LTH255" s="221"/>
      <c r="LTI255" s="221"/>
      <c r="LTJ255" s="221"/>
      <c r="LTK255" s="221"/>
      <c r="LTL255" s="221"/>
      <c r="LTM255" s="221"/>
      <c r="LTN255" s="221"/>
      <c r="LTO255" s="221"/>
      <c r="LTP255" s="221"/>
      <c r="LTQ255" s="221"/>
      <c r="LTR255" s="221"/>
      <c r="LTS255" s="221"/>
      <c r="LTT255" s="221"/>
      <c r="LTU255" s="221"/>
      <c r="LTV255" s="221"/>
      <c r="LTW255" s="221"/>
      <c r="LTX255" s="221"/>
      <c r="LTY255" s="221"/>
      <c r="LTZ255" s="221"/>
      <c r="LUA255" s="221"/>
      <c r="LUB255" s="221"/>
      <c r="LUC255" s="221"/>
      <c r="LUD255" s="221"/>
      <c r="LUE255" s="221"/>
      <c r="LUF255" s="221"/>
      <c r="LUG255" s="221"/>
      <c r="LUH255" s="221"/>
      <c r="LUI255" s="221"/>
      <c r="LUJ255" s="221"/>
      <c r="LUK255" s="221"/>
      <c r="LUL255" s="221"/>
      <c r="LUM255" s="221"/>
      <c r="LUN255" s="221"/>
      <c r="LUO255" s="221"/>
      <c r="LUP255" s="221"/>
      <c r="LUQ255" s="221"/>
      <c r="LUR255" s="221"/>
      <c r="LUS255" s="221"/>
      <c r="LUT255" s="221"/>
      <c r="LUU255" s="221"/>
      <c r="LUV255" s="221"/>
      <c r="LUW255" s="221"/>
      <c r="LUX255" s="221"/>
      <c r="LUY255" s="221"/>
      <c r="LUZ255" s="221"/>
      <c r="LVA255" s="221"/>
      <c r="LVB255" s="221"/>
      <c r="LVC255" s="221"/>
      <c r="LVD255" s="221"/>
      <c r="LVE255" s="221"/>
      <c r="LVF255" s="221"/>
      <c r="LVG255" s="221"/>
      <c r="LVH255" s="221"/>
      <c r="LVI255" s="221"/>
      <c r="LVJ255" s="221"/>
      <c r="LVK255" s="221"/>
      <c r="LVL255" s="221"/>
      <c r="LVM255" s="221"/>
      <c r="LVN255" s="221"/>
      <c r="LVO255" s="221"/>
      <c r="LVP255" s="221"/>
      <c r="LVQ255" s="221"/>
      <c r="LVR255" s="221"/>
      <c r="LVS255" s="221"/>
      <c r="LVT255" s="221"/>
      <c r="LVU255" s="221"/>
      <c r="LVV255" s="221"/>
      <c r="LVW255" s="221"/>
      <c r="LVX255" s="221"/>
      <c r="LVY255" s="221"/>
      <c r="LVZ255" s="221"/>
      <c r="LWA255" s="221"/>
      <c r="LWB255" s="221"/>
      <c r="LWC255" s="221"/>
      <c r="LWD255" s="221"/>
      <c r="LWE255" s="221"/>
      <c r="LWF255" s="221"/>
      <c r="LWG255" s="221"/>
      <c r="LWH255" s="221"/>
      <c r="LWI255" s="221"/>
      <c r="LWJ255" s="221"/>
      <c r="LWK255" s="221"/>
      <c r="LWL255" s="221"/>
      <c r="LWM255" s="221"/>
      <c r="LWN255" s="221"/>
      <c r="LWO255" s="221"/>
      <c r="LWP255" s="221"/>
      <c r="LWQ255" s="221"/>
      <c r="LWR255" s="221"/>
      <c r="LWS255" s="221"/>
      <c r="LWT255" s="221"/>
      <c r="LWU255" s="221"/>
      <c r="LWV255" s="221"/>
      <c r="LWW255" s="221"/>
      <c r="LWX255" s="221"/>
      <c r="LWY255" s="221"/>
      <c r="LWZ255" s="221"/>
      <c r="LXA255" s="221"/>
      <c r="LXB255" s="221"/>
      <c r="LXC255" s="221"/>
      <c r="LXD255" s="221"/>
      <c r="LXE255" s="221"/>
      <c r="LXF255" s="221"/>
      <c r="LXG255" s="221"/>
      <c r="LXH255" s="221"/>
      <c r="LXI255" s="221"/>
      <c r="LXJ255" s="221"/>
      <c r="LXK255" s="221"/>
      <c r="LXL255" s="221"/>
      <c r="LXM255" s="221"/>
      <c r="LXN255" s="221"/>
      <c r="LXO255" s="221"/>
      <c r="LXP255" s="221"/>
      <c r="LXQ255" s="221"/>
      <c r="LXR255" s="221"/>
      <c r="LXS255" s="221"/>
      <c r="LXT255" s="221"/>
      <c r="LXU255" s="221"/>
      <c r="LXV255" s="221"/>
      <c r="LXW255" s="221"/>
      <c r="LXX255" s="221"/>
      <c r="LXY255" s="221"/>
      <c r="LXZ255" s="221"/>
      <c r="LYA255" s="221"/>
      <c r="LYB255" s="221"/>
      <c r="LYC255" s="221"/>
      <c r="LYD255" s="221"/>
      <c r="LYE255" s="221"/>
      <c r="LYF255" s="221"/>
      <c r="LYG255" s="221"/>
      <c r="LYH255" s="221"/>
      <c r="LYI255" s="221"/>
      <c r="LYJ255" s="221"/>
      <c r="LYK255" s="221"/>
      <c r="LYL255" s="221"/>
      <c r="LYM255" s="221"/>
      <c r="LYN255" s="221"/>
      <c r="LYO255" s="221"/>
      <c r="LYP255" s="221"/>
      <c r="LYQ255" s="221"/>
      <c r="LYR255" s="221"/>
      <c r="LYS255" s="221"/>
      <c r="LYT255" s="221"/>
      <c r="LYU255" s="221"/>
      <c r="LYV255" s="221"/>
      <c r="LYW255" s="221"/>
      <c r="LYX255" s="221"/>
      <c r="LYY255" s="221"/>
      <c r="LYZ255" s="221"/>
      <c r="LZA255" s="221"/>
      <c r="LZB255" s="221"/>
      <c r="LZC255" s="221"/>
      <c r="LZD255" s="221"/>
      <c r="LZE255" s="221"/>
      <c r="LZF255" s="221"/>
      <c r="LZG255" s="221"/>
      <c r="LZH255" s="221"/>
      <c r="LZI255" s="221"/>
      <c r="LZJ255" s="221"/>
      <c r="LZK255" s="221"/>
      <c r="LZL255" s="221"/>
      <c r="LZM255" s="221"/>
      <c r="LZN255" s="221"/>
      <c r="LZO255" s="221"/>
      <c r="LZP255" s="221"/>
      <c r="LZQ255" s="221"/>
      <c r="LZR255" s="221"/>
      <c r="LZS255" s="221"/>
      <c r="LZT255" s="221"/>
      <c r="LZU255" s="221"/>
      <c r="LZV255" s="221"/>
      <c r="LZW255" s="221"/>
      <c r="LZX255" s="221"/>
      <c r="LZY255" s="221"/>
      <c r="LZZ255" s="221"/>
      <c r="MAA255" s="221"/>
      <c r="MAB255" s="221"/>
      <c r="MAC255" s="221"/>
      <c r="MAD255" s="221"/>
      <c r="MAE255" s="221"/>
      <c r="MAF255" s="221"/>
      <c r="MAG255" s="221"/>
      <c r="MAH255" s="221"/>
      <c r="MAI255" s="221"/>
      <c r="MAJ255" s="221"/>
      <c r="MAK255" s="221"/>
      <c r="MAL255" s="221"/>
      <c r="MAM255" s="221"/>
      <c r="MAN255" s="221"/>
      <c r="MAO255" s="221"/>
      <c r="MAP255" s="221"/>
      <c r="MAQ255" s="221"/>
      <c r="MAR255" s="221"/>
      <c r="MAS255" s="221"/>
      <c r="MAT255" s="221"/>
      <c r="MAU255" s="221"/>
      <c r="MAV255" s="221"/>
      <c r="MAW255" s="221"/>
      <c r="MAX255" s="221"/>
      <c r="MAY255" s="221"/>
      <c r="MAZ255" s="221"/>
      <c r="MBA255" s="221"/>
      <c r="MBB255" s="221"/>
      <c r="MBC255" s="221"/>
      <c r="MBD255" s="221"/>
      <c r="MBE255" s="221"/>
      <c r="MBF255" s="221"/>
      <c r="MBG255" s="221"/>
      <c r="MBH255" s="221"/>
      <c r="MBI255" s="221"/>
      <c r="MBJ255" s="221"/>
      <c r="MBK255" s="221"/>
      <c r="MBL255" s="221"/>
      <c r="MBM255" s="221"/>
      <c r="MBN255" s="221"/>
      <c r="MBO255" s="221"/>
      <c r="MBP255" s="221"/>
      <c r="MBQ255" s="221"/>
      <c r="MBR255" s="221"/>
      <c r="MBS255" s="221"/>
      <c r="MBT255" s="221"/>
      <c r="MBU255" s="221"/>
      <c r="MBV255" s="221"/>
      <c r="MBW255" s="221"/>
      <c r="MBX255" s="221"/>
      <c r="MBY255" s="221"/>
      <c r="MBZ255" s="221"/>
      <c r="MCA255" s="221"/>
      <c r="MCB255" s="221"/>
      <c r="MCC255" s="221"/>
      <c r="MCD255" s="221"/>
      <c r="MCE255" s="221"/>
      <c r="MCF255" s="221"/>
      <c r="MCG255" s="221"/>
      <c r="MCH255" s="221"/>
      <c r="MCI255" s="221"/>
      <c r="MCJ255" s="221"/>
      <c r="MCK255" s="221"/>
      <c r="MCL255" s="221"/>
      <c r="MCM255" s="221"/>
      <c r="MCN255" s="221"/>
      <c r="MCO255" s="221"/>
      <c r="MCP255" s="221"/>
      <c r="MCQ255" s="221"/>
      <c r="MCR255" s="221"/>
      <c r="MCS255" s="221"/>
      <c r="MCT255" s="221"/>
      <c r="MCU255" s="221"/>
      <c r="MCV255" s="221"/>
      <c r="MCW255" s="221"/>
      <c r="MCX255" s="221"/>
      <c r="MCY255" s="221"/>
      <c r="MCZ255" s="221"/>
      <c r="MDA255" s="221"/>
      <c r="MDB255" s="221"/>
      <c r="MDC255" s="221"/>
      <c r="MDD255" s="221"/>
      <c r="MDE255" s="221"/>
      <c r="MDF255" s="221"/>
      <c r="MDG255" s="221"/>
      <c r="MDH255" s="221"/>
      <c r="MDI255" s="221"/>
      <c r="MDJ255" s="221"/>
      <c r="MDK255" s="221"/>
      <c r="MDL255" s="221"/>
      <c r="MDM255" s="221"/>
      <c r="MDN255" s="221"/>
      <c r="MDO255" s="221"/>
      <c r="MDP255" s="221"/>
      <c r="MDQ255" s="221"/>
      <c r="MDR255" s="221"/>
      <c r="MDS255" s="221"/>
      <c r="MDT255" s="221"/>
      <c r="MDU255" s="221"/>
      <c r="MDV255" s="221"/>
      <c r="MDW255" s="221"/>
      <c r="MDX255" s="221"/>
      <c r="MDY255" s="221"/>
      <c r="MDZ255" s="221"/>
      <c r="MEA255" s="221"/>
      <c r="MEB255" s="221"/>
      <c r="MEC255" s="221"/>
      <c r="MED255" s="221"/>
      <c r="MEE255" s="221"/>
      <c r="MEF255" s="221"/>
      <c r="MEG255" s="221"/>
      <c r="MEH255" s="221"/>
      <c r="MEI255" s="221"/>
      <c r="MEJ255" s="221"/>
      <c r="MEK255" s="221"/>
      <c r="MEL255" s="221"/>
      <c r="MEM255" s="221"/>
      <c r="MEN255" s="221"/>
      <c r="MEO255" s="221"/>
      <c r="MEP255" s="221"/>
      <c r="MEQ255" s="221"/>
      <c r="MER255" s="221"/>
      <c r="MES255" s="221"/>
      <c r="MET255" s="221"/>
      <c r="MEU255" s="221"/>
      <c r="MEV255" s="221"/>
      <c r="MEW255" s="221"/>
      <c r="MEX255" s="221"/>
      <c r="MEY255" s="221"/>
      <c r="MEZ255" s="221"/>
      <c r="MFA255" s="221"/>
      <c r="MFB255" s="221"/>
      <c r="MFC255" s="221"/>
      <c r="MFD255" s="221"/>
      <c r="MFE255" s="221"/>
      <c r="MFF255" s="221"/>
      <c r="MFG255" s="221"/>
      <c r="MFH255" s="221"/>
      <c r="MFI255" s="221"/>
      <c r="MFJ255" s="221"/>
      <c r="MFK255" s="221"/>
      <c r="MFL255" s="221"/>
      <c r="MFM255" s="221"/>
      <c r="MFN255" s="221"/>
      <c r="MFO255" s="221"/>
      <c r="MFP255" s="221"/>
      <c r="MFQ255" s="221"/>
      <c r="MFR255" s="221"/>
      <c r="MFS255" s="221"/>
      <c r="MFT255" s="221"/>
      <c r="MFU255" s="221"/>
      <c r="MFV255" s="221"/>
      <c r="MFW255" s="221"/>
      <c r="MFX255" s="221"/>
      <c r="MFY255" s="221"/>
      <c r="MFZ255" s="221"/>
      <c r="MGA255" s="221"/>
      <c r="MGB255" s="221"/>
      <c r="MGC255" s="221"/>
      <c r="MGD255" s="221"/>
      <c r="MGE255" s="221"/>
      <c r="MGF255" s="221"/>
      <c r="MGG255" s="221"/>
      <c r="MGH255" s="221"/>
      <c r="MGI255" s="221"/>
      <c r="MGJ255" s="221"/>
      <c r="MGK255" s="221"/>
      <c r="MGL255" s="221"/>
      <c r="MGM255" s="221"/>
      <c r="MGN255" s="221"/>
      <c r="MGO255" s="221"/>
      <c r="MGP255" s="221"/>
      <c r="MGQ255" s="221"/>
      <c r="MGR255" s="221"/>
      <c r="MGS255" s="221"/>
      <c r="MGT255" s="221"/>
      <c r="MGU255" s="221"/>
      <c r="MGV255" s="221"/>
      <c r="MGW255" s="221"/>
      <c r="MGX255" s="221"/>
      <c r="MGY255" s="221"/>
      <c r="MGZ255" s="221"/>
      <c r="MHA255" s="221"/>
      <c r="MHB255" s="221"/>
      <c r="MHC255" s="221"/>
      <c r="MHD255" s="221"/>
      <c r="MHE255" s="221"/>
      <c r="MHF255" s="221"/>
      <c r="MHG255" s="221"/>
      <c r="MHH255" s="221"/>
      <c r="MHI255" s="221"/>
      <c r="MHJ255" s="221"/>
      <c r="MHK255" s="221"/>
      <c r="MHL255" s="221"/>
      <c r="MHM255" s="221"/>
      <c r="MHN255" s="221"/>
      <c r="MHO255" s="221"/>
      <c r="MHP255" s="221"/>
      <c r="MHQ255" s="221"/>
      <c r="MHR255" s="221"/>
      <c r="MHS255" s="221"/>
      <c r="MHT255" s="221"/>
      <c r="MHU255" s="221"/>
      <c r="MHV255" s="221"/>
      <c r="MHW255" s="221"/>
      <c r="MHX255" s="221"/>
      <c r="MHY255" s="221"/>
      <c r="MHZ255" s="221"/>
      <c r="MIA255" s="221"/>
      <c r="MIB255" s="221"/>
      <c r="MIC255" s="221"/>
      <c r="MID255" s="221"/>
      <c r="MIE255" s="221"/>
      <c r="MIF255" s="221"/>
      <c r="MIG255" s="221"/>
      <c r="MIH255" s="221"/>
      <c r="MII255" s="221"/>
      <c r="MIJ255" s="221"/>
      <c r="MIK255" s="221"/>
      <c r="MIL255" s="221"/>
      <c r="MIM255" s="221"/>
      <c r="MIN255" s="221"/>
      <c r="MIO255" s="221"/>
      <c r="MIP255" s="221"/>
      <c r="MIQ255" s="221"/>
      <c r="MIR255" s="221"/>
      <c r="MIS255" s="221"/>
      <c r="MIT255" s="221"/>
      <c r="MIU255" s="221"/>
      <c r="MIV255" s="221"/>
      <c r="MIW255" s="221"/>
      <c r="MIX255" s="221"/>
      <c r="MIY255" s="221"/>
      <c r="MIZ255" s="221"/>
      <c r="MJA255" s="221"/>
      <c r="MJB255" s="221"/>
      <c r="MJC255" s="221"/>
      <c r="MJD255" s="221"/>
      <c r="MJE255" s="221"/>
      <c r="MJF255" s="221"/>
      <c r="MJG255" s="221"/>
      <c r="MJH255" s="221"/>
      <c r="MJI255" s="221"/>
      <c r="MJJ255" s="221"/>
      <c r="MJK255" s="221"/>
      <c r="MJL255" s="221"/>
      <c r="MJM255" s="221"/>
      <c r="MJN255" s="221"/>
      <c r="MJO255" s="221"/>
      <c r="MJP255" s="221"/>
      <c r="MJQ255" s="221"/>
      <c r="MJR255" s="221"/>
      <c r="MJS255" s="221"/>
      <c r="MJT255" s="221"/>
      <c r="MJU255" s="221"/>
      <c r="MJV255" s="221"/>
      <c r="MJW255" s="221"/>
      <c r="MJX255" s="221"/>
      <c r="MJY255" s="221"/>
      <c r="MJZ255" s="221"/>
      <c r="MKA255" s="221"/>
      <c r="MKB255" s="221"/>
      <c r="MKC255" s="221"/>
      <c r="MKD255" s="221"/>
      <c r="MKE255" s="221"/>
      <c r="MKF255" s="221"/>
      <c r="MKG255" s="221"/>
      <c r="MKH255" s="221"/>
      <c r="MKI255" s="221"/>
      <c r="MKJ255" s="221"/>
      <c r="MKK255" s="221"/>
      <c r="MKL255" s="221"/>
      <c r="MKM255" s="221"/>
      <c r="MKN255" s="221"/>
      <c r="MKO255" s="221"/>
      <c r="MKP255" s="221"/>
      <c r="MKQ255" s="221"/>
      <c r="MKR255" s="221"/>
      <c r="MKS255" s="221"/>
      <c r="MKT255" s="221"/>
      <c r="MKU255" s="221"/>
      <c r="MKV255" s="221"/>
      <c r="MKW255" s="221"/>
      <c r="MKX255" s="221"/>
      <c r="MKY255" s="221"/>
      <c r="MKZ255" s="221"/>
      <c r="MLA255" s="221"/>
      <c r="MLB255" s="221"/>
      <c r="MLC255" s="221"/>
      <c r="MLD255" s="221"/>
      <c r="MLE255" s="221"/>
      <c r="MLF255" s="221"/>
      <c r="MLG255" s="221"/>
      <c r="MLH255" s="221"/>
      <c r="MLI255" s="221"/>
      <c r="MLJ255" s="221"/>
      <c r="MLK255" s="221"/>
      <c r="MLL255" s="221"/>
      <c r="MLM255" s="221"/>
      <c r="MLN255" s="221"/>
      <c r="MLO255" s="221"/>
      <c r="MLP255" s="221"/>
      <c r="MLQ255" s="221"/>
      <c r="MLR255" s="221"/>
      <c r="MLS255" s="221"/>
      <c r="MLT255" s="221"/>
      <c r="MLU255" s="221"/>
      <c r="MLV255" s="221"/>
      <c r="MLW255" s="221"/>
      <c r="MLX255" s="221"/>
      <c r="MLY255" s="221"/>
      <c r="MLZ255" s="221"/>
      <c r="MMA255" s="221"/>
      <c r="MMB255" s="221"/>
      <c r="MMC255" s="221"/>
      <c r="MMD255" s="221"/>
      <c r="MME255" s="221"/>
      <c r="MMF255" s="221"/>
      <c r="MMG255" s="221"/>
      <c r="MMH255" s="221"/>
      <c r="MMI255" s="221"/>
      <c r="MMJ255" s="221"/>
      <c r="MMK255" s="221"/>
      <c r="MML255" s="221"/>
      <c r="MMM255" s="221"/>
      <c r="MMN255" s="221"/>
      <c r="MMO255" s="221"/>
      <c r="MMP255" s="221"/>
      <c r="MMQ255" s="221"/>
      <c r="MMR255" s="221"/>
      <c r="MMS255" s="221"/>
      <c r="MMT255" s="221"/>
      <c r="MMU255" s="221"/>
      <c r="MMV255" s="221"/>
      <c r="MMW255" s="221"/>
      <c r="MMX255" s="221"/>
      <c r="MMY255" s="221"/>
      <c r="MMZ255" s="221"/>
      <c r="MNA255" s="221"/>
      <c r="MNB255" s="221"/>
      <c r="MNC255" s="221"/>
      <c r="MND255" s="221"/>
      <c r="MNE255" s="221"/>
      <c r="MNF255" s="221"/>
      <c r="MNG255" s="221"/>
      <c r="MNH255" s="221"/>
      <c r="MNI255" s="221"/>
      <c r="MNJ255" s="221"/>
      <c r="MNK255" s="221"/>
      <c r="MNL255" s="221"/>
      <c r="MNM255" s="221"/>
      <c r="MNN255" s="221"/>
      <c r="MNO255" s="221"/>
      <c r="MNP255" s="221"/>
      <c r="MNQ255" s="221"/>
      <c r="MNR255" s="221"/>
      <c r="MNS255" s="221"/>
      <c r="MNT255" s="221"/>
      <c r="MNU255" s="221"/>
      <c r="MNV255" s="221"/>
      <c r="MNW255" s="221"/>
      <c r="MNX255" s="221"/>
      <c r="MNY255" s="221"/>
      <c r="MNZ255" s="221"/>
      <c r="MOA255" s="221"/>
      <c r="MOB255" s="221"/>
      <c r="MOC255" s="221"/>
      <c r="MOD255" s="221"/>
      <c r="MOE255" s="221"/>
      <c r="MOF255" s="221"/>
      <c r="MOG255" s="221"/>
      <c r="MOH255" s="221"/>
      <c r="MOI255" s="221"/>
      <c r="MOJ255" s="221"/>
      <c r="MOK255" s="221"/>
      <c r="MOL255" s="221"/>
      <c r="MOM255" s="221"/>
      <c r="MON255" s="221"/>
      <c r="MOO255" s="221"/>
      <c r="MOP255" s="221"/>
      <c r="MOQ255" s="221"/>
      <c r="MOR255" s="221"/>
      <c r="MOS255" s="221"/>
      <c r="MOT255" s="221"/>
      <c r="MOU255" s="221"/>
      <c r="MOV255" s="221"/>
      <c r="MOW255" s="221"/>
      <c r="MOX255" s="221"/>
      <c r="MOY255" s="221"/>
      <c r="MOZ255" s="221"/>
      <c r="MPA255" s="221"/>
      <c r="MPB255" s="221"/>
      <c r="MPC255" s="221"/>
      <c r="MPD255" s="221"/>
      <c r="MPE255" s="221"/>
      <c r="MPF255" s="221"/>
      <c r="MPG255" s="221"/>
      <c r="MPH255" s="221"/>
      <c r="MPI255" s="221"/>
      <c r="MPJ255" s="221"/>
      <c r="MPK255" s="221"/>
      <c r="MPL255" s="221"/>
      <c r="MPM255" s="221"/>
      <c r="MPN255" s="221"/>
      <c r="MPO255" s="221"/>
      <c r="MPP255" s="221"/>
      <c r="MPQ255" s="221"/>
      <c r="MPR255" s="221"/>
      <c r="MPS255" s="221"/>
      <c r="MPT255" s="221"/>
      <c r="MPU255" s="221"/>
      <c r="MPV255" s="221"/>
      <c r="MPW255" s="221"/>
      <c r="MPX255" s="221"/>
      <c r="MPY255" s="221"/>
      <c r="MPZ255" s="221"/>
      <c r="MQA255" s="221"/>
      <c r="MQB255" s="221"/>
      <c r="MQC255" s="221"/>
      <c r="MQD255" s="221"/>
      <c r="MQE255" s="221"/>
      <c r="MQF255" s="221"/>
      <c r="MQG255" s="221"/>
      <c r="MQH255" s="221"/>
      <c r="MQI255" s="221"/>
      <c r="MQJ255" s="221"/>
      <c r="MQK255" s="221"/>
      <c r="MQL255" s="221"/>
      <c r="MQM255" s="221"/>
      <c r="MQN255" s="221"/>
      <c r="MQO255" s="221"/>
      <c r="MQP255" s="221"/>
      <c r="MQQ255" s="221"/>
      <c r="MQR255" s="221"/>
      <c r="MQS255" s="221"/>
      <c r="MQT255" s="221"/>
      <c r="MQU255" s="221"/>
      <c r="MQV255" s="221"/>
      <c r="MQW255" s="221"/>
      <c r="MQX255" s="221"/>
      <c r="MQY255" s="221"/>
      <c r="MQZ255" s="221"/>
      <c r="MRA255" s="221"/>
      <c r="MRB255" s="221"/>
      <c r="MRC255" s="221"/>
      <c r="MRD255" s="221"/>
      <c r="MRE255" s="221"/>
      <c r="MRF255" s="221"/>
      <c r="MRG255" s="221"/>
      <c r="MRH255" s="221"/>
      <c r="MRI255" s="221"/>
      <c r="MRJ255" s="221"/>
      <c r="MRK255" s="221"/>
      <c r="MRL255" s="221"/>
      <c r="MRM255" s="221"/>
      <c r="MRN255" s="221"/>
      <c r="MRO255" s="221"/>
      <c r="MRP255" s="221"/>
      <c r="MRQ255" s="221"/>
      <c r="MRR255" s="221"/>
      <c r="MRS255" s="221"/>
      <c r="MRT255" s="221"/>
      <c r="MRU255" s="221"/>
      <c r="MRV255" s="221"/>
      <c r="MRW255" s="221"/>
      <c r="MRX255" s="221"/>
      <c r="MRY255" s="221"/>
      <c r="MRZ255" s="221"/>
      <c r="MSA255" s="221"/>
      <c r="MSB255" s="221"/>
      <c r="MSC255" s="221"/>
      <c r="MSD255" s="221"/>
      <c r="MSE255" s="221"/>
      <c r="MSF255" s="221"/>
      <c r="MSG255" s="221"/>
      <c r="MSH255" s="221"/>
      <c r="MSI255" s="221"/>
      <c r="MSJ255" s="221"/>
      <c r="MSK255" s="221"/>
      <c r="MSL255" s="221"/>
      <c r="MSM255" s="221"/>
      <c r="MSN255" s="221"/>
      <c r="MSO255" s="221"/>
      <c r="MSP255" s="221"/>
      <c r="MSQ255" s="221"/>
      <c r="MSR255" s="221"/>
      <c r="MSS255" s="221"/>
      <c r="MST255" s="221"/>
      <c r="MSU255" s="221"/>
      <c r="MSV255" s="221"/>
      <c r="MSW255" s="221"/>
      <c r="MSX255" s="221"/>
      <c r="MSY255" s="221"/>
      <c r="MSZ255" s="221"/>
      <c r="MTA255" s="221"/>
      <c r="MTB255" s="221"/>
      <c r="MTC255" s="221"/>
      <c r="MTD255" s="221"/>
      <c r="MTE255" s="221"/>
      <c r="MTF255" s="221"/>
      <c r="MTG255" s="221"/>
      <c r="MTH255" s="221"/>
      <c r="MTI255" s="221"/>
      <c r="MTJ255" s="221"/>
      <c r="MTK255" s="221"/>
      <c r="MTL255" s="221"/>
      <c r="MTM255" s="221"/>
      <c r="MTN255" s="221"/>
      <c r="MTO255" s="221"/>
      <c r="MTP255" s="221"/>
      <c r="MTQ255" s="221"/>
      <c r="MTR255" s="221"/>
      <c r="MTS255" s="221"/>
      <c r="MTT255" s="221"/>
      <c r="MTU255" s="221"/>
      <c r="MTV255" s="221"/>
      <c r="MTW255" s="221"/>
      <c r="MTX255" s="221"/>
      <c r="MTY255" s="221"/>
      <c r="MTZ255" s="221"/>
      <c r="MUA255" s="221"/>
      <c r="MUB255" s="221"/>
      <c r="MUC255" s="221"/>
      <c r="MUD255" s="221"/>
      <c r="MUE255" s="221"/>
      <c r="MUF255" s="221"/>
      <c r="MUG255" s="221"/>
      <c r="MUH255" s="221"/>
      <c r="MUI255" s="221"/>
      <c r="MUJ255" s="221"/>
      <c r="MUK255" s="221"/>
      <c r="MUL255" s="221"/>
      <c r="MUM255" s="221"/>
      <c r="MUN255" s="221"/>
      <c r="MUO255" s="221"/>
      <c r="MUP255" s="221"/>
      <c r="MUQ255" s="221"/>
      <c r="MUR255" s="221"/>
      <c r="MUS255" s="221"/>
      <c r="MUT255" s="221"/>
      <c r="MUU255" s="221"/>
      <c r="MUV255" s="221"/>
      <c r="MUW255" s="221"/>
      <c r="MUX255" s="221"/>
      <c r="MUY255" s="221"/>
      <c r="MUZ255" s="221"/>
      <c r="MVA255" s="221"/>
      <c r="MVB255" s="221"/>
      <c r="MVC255" s="221"/>
      <c r="MVD255" s="221"/>
      <c r="MVE255" s="221"/>
      <c r="MVF255" s="221"/>
      <c r="MVG255" s="221"/>
      <c r="MVH255" s="221"/>
      <c r="MVI255" s="221"/>
      <c r="MVJ255" s="221"/>
      <c r="MVK255" s="221"/>
      <c r="MVL255" s="221"/>
      <c r="MVM255" s="221"/>
      <c r="MVN255" s="221"/>
      <c r="MVO255" s="221"/>
      <c r="MVP255" s="221"/>
      <c r="MVQ255" s="221"/>
      <c r="MVR255" s="221"/>
      <c r="MVS255" s="221"/>
      <c r="MVT255" s="221"/>
      <c r="MVU255" s="221"/>
      <c r="MVV255" s="221"/>
      <c r="MVW255" s="221"/>
      <c r="MVX255" s="221"/>
      <c r="MVY255" s="221"/>
      <c r="MVZ255" s="221"/>
      <c r="MWA255" s="221"/>
      <c r="MWB255" s="221"/>
      <c r="MWC255" s="221"/>
      <c r="MWD255" s="221"/>
      <c r="MWE255" s="221"/>
      <c r="MWF255" s="221"/>
      <c r="MWG255" s="221"/>
      <c r="MWH255" s="221"/>
      <c r="MWI255" s="221"/>
      <c r="MWJ255" s="221"/>
      <c r="MWK255" s="221"/>
      <c r="MWL255" s="221"/>
      <c r="MWM255" s="221"/>
      <c r="MWN255" s="221"/>
      <c r="MWO255" s="221"/>
      <c r="MWP255" s="221"/>
      <c r="MWQ255" s="221"/>
      <c r="MWR255" s="221"/>
      <c r="MWS255" s="221"/>
      <c r="MWT255" s="221"/>
      <c r="MWU255" s="221"/>
      <c r="MWV255" s="221"/>
      <c r="MWW255" s="221"/>
      <c r="MWX255" s="221"/>
      <c r="MWY255" s="221"/>
      <c r="MWZ255" s="221"/>
      <c r="MXA255" s="221"/>
      <c r="MXB255" s="221"/>
      <c r="MXC255" s="221"/>
      <c r="MXD255" s="221"/>
      <c r="MXE255" s="221"/>
      <c r="MXF255" s="221"/>
      <c r="MXG255" s="221"/>
      <c r="MXH255" s="221"/>
      <c r="MXI255" s="221"/>
      <c r="MXJ255" s="221"/>
      <c r="MXK255" s="221"/>
      <c r="MXL255" s="221"/>
      <c r="MXM255" s="221"/>
      <c r="MXN255" s="221"/>
      <c r="MXO255" s="221"/>
      <c r="MXP255" s="221"/>
      <c r="MXQ255" s="221"/>
      <c r="MXR255" s="221"/>
      <c r="MXS255" s="221"/>
      <c r="MXT255" s="221"/>
      <c r="MXU255" s="221"/>
      <c r="MXV255" s="221"/>
      <c r="MXW255" s="221"/>
      <c r="MXX255" s="221"/>
      <c r="MXY255" s="221"/>
      <c r="MXZ255" s="221"/>
      <c r="MYA255" s="221"/>
      <c r="MYB255" s="221"/>
      <c r="MYC255" s="221"/>
      <c r="MYD255" s="221"/>
      <c r="MYE255" s="221"/>
      <c r="MYF255" s="221"/>
      <c r="MYG255" s="221"/>
      <c r="MYH255" s="221"/>
      <c r="MYI255" s="221"/>
      <c r="MYJ255" s="221"/>
      <c r="MYK255" s="221"/>
      <c r="MYL255" s="221"/>
      <c r="MYM255" s="221"/>
      <c r="MYN255" s="221"/>
      <c r="MYO255" s="221"/>
      <c r="MYP255" s="221"/>
      <c r="MYQ255" s="221"/>
      <c r="MYR255" s="221"/>
      <c r="MYS255" s="221"/>
      <c r="MYT255" s="221"/>
      <c r="MYU255" s="221"/>
      <c r="MYV255" s="221"/>
      <c r="MYW255" s="221"/>
      <c r="MYX255" s="221"/>
      <c r="MYY255" s="221"/>
      <c r="MYZ255" s="221"/>
      <c r="MZA255" s="221"/>
      <c r="MZB255" s="221"/>
      <c r="MZC255" s="221"/>
      <c r="MZD255" s="221"/>
      <c r="MZE255" s="221"/>
      <c r="MZF255" s="221"/>
      <c r="MZG255" s="221"/>
      <c r="MZH255" s="221"/>
      <c r="MZI255" s="221"/>
      <c r="MZJ255" s="221"/>
      <c r="MZK255" s="221"/>
      <c r="MZL255" s="221"/>
      <c r="MZM255" s="221"/>
      <c r="MZN255" s="221"/>
      <c r="MZO255" s="221"/>
      <c r="MZP255" s="221"/>
      <c r="MZQ255" s="221"/>
      <c r="MZR255" s="221"/>
      <c r="MZS255" s="221"/>
      <c r="MZT255" s="221"/>
      <c r="MZU255" s="221"/>
      <c r="MZV255" s="221"/>
      <c r="MZW255" s="221"/>
      <c r="MZX255" s="221"/>
      <c r="MZY255" s="221"/>
      <c r="MZZ255" s="221"/>
      <c r="NAA255" s="221"/>
      <c r="NAB255" s="221"/>
      <c r="NAC255" s="221"/>
      <c r="NAD255" s="221"/>
      <c r="NAE255" s="221"/>
      <c r="NAF255" s="221"/>
      <c r="NAG255" s="221"/>
      <c r="NAH255" s="221"/>
      <c r="NAI255" s="221"/>
      <c r="NAJ255" s="221"/>
      <c r="NAK255" s="221"/>
      <c r="NAL255" s="221"/>
      <c r="NAM255" s="221"/>
      <c r="NAN255" s="221"/>
      <c r="NAO255" s="221"/>
      <c r="NAP255" s="221"/>
      <c r="NAQ255" s="221"/>
      <c r="NAR255" s="221"/>
      <c r="NAS255" s="221"/>
      <c r="NAT255" s="221"/>
      <c r="NAU255" s="221"/>
      <c r="NAV255" s="221"/>
      <c r="NAW255" s="221"/>
      <c r="NAX255" s="221"/>
      <c r="NAY255" s="221"/>
      <c r="NAZ255" s="221"/>
      <c r="NBA255" s="221"/>
      <c r="NBB255" s="221"/>
      <c r="NBC255" s="221"/>
      <c r="NBD255" s="221"/>
      <c r="NBE255" s="221"/>
      <c r="NBF255" s="221"/>
      <c r="NBG255" s="221"/>
      <c r="NBH255" s="221"/>
      <c r="NBI255" s="221"/>
      <c r="NBJ255" s="221"/>
      <c r="NBK255" s="221"/>
      <c r="NBL255" s="221"/>
      <c r="NBM255" s="221"/>
      <c r="NBN255" s="221"/>
      <c r="NBO255" s="221"/>
      <c r="NBP255" s="221"/>
      <c r="NBQ255" s="221"/>
      <c r="NBR255" s="221"/>
      <c r="NBS255" s="221"/>
      <c r="NBT255" s="221"/>
      <c r="NBU255" s="221"/>
      <c r="NBV255" s="221"/>
      <c r="NBW255" s="221"/>
      <c r="NBX255" s="221"/>
      <c r="NBY255" s="221"/>
      <c r="NBZ255" s="221"/>
      <c r="NCA255" s="221"/>
      <c r="NCB255" s="221"/>
      <c r="NCC255" s="221"/>
      <c r="NCD255" s="221"/>
      <c r="NCE255" s="221"/>
      <c r="NCF255" s="221"/>
      <c r="NCG255" s="221"/>
      <c r="NCH255" s="221"/>
      <c r="NCI255" s="221"/>
      <c r="NCJ255" s="221"/>
      <c r="NCK255" s="221"/>
      <c r="NCL255" s="221"/>
      <c r="NCM255" s="221"/>
      <c r="NCN255" s="221"/>
      <c r="NCO255" s="221"/>
      <c r="NCP255" s="221"/>
      <c r="NCQ255" s="221"/>
      <c r="NCR255" s="221"/>
      <c r="NCS255" s="221"/>
      <c r="NCT255" s="221"/>
      <c r="NCU255" s="221"/>
      <c r="NCV255" s="221"/>
      <c r="NCW255" s="221"/>
      <c r="NCX255" s="221"/>
      <c r="NCY255" s="221"/>
      <c r="NCZ255" s="221"/>
      <c r="NDA255" s="221"/>
      <c r="NDB255" s="221"/>
      <c r="NDC255" s="221"/>
      <c r="NDD255" s="221"/>
      <c r="NDE255" s="221"/>
      <c r="NDF255" s="221"/>
      <c r="NDG255" s="221"/>
      <c r="NDH255" s="221"/>
      <c r="NDI255" s="221"/>
      <c r="NDJ255" s="221"/>
      <c r="NDK255" s="221"/>
      <c r="NDL255" s="221"/>
      <c r="NDM255" s="221"/>
      <c r="NDN255" s="221"/>
      <c r="NDO255" s="221"/>
      <c r="NDP255" s="221"/>
      <c r="NDQ255" s="221"/>
      <c r="NDR255" s="221"/>
      <c r="NDS255" s="221"/>
      <c r="NDT255" s="221"/>
      <c r="NDU255" s="221"/>
      <c r="NDV255" s="221"/>
      <c r="NDW255" s="221"/>
      <c r="NDX255" s="221"/>
      <c r="NDY255" s="221"/>
      <c r="NDZ255" s="221"/>
      <c r="NEA255" s="221"/>
      <c r="NEB255" s="221"/>
      <c r="NEC255" s="221"/>
      <c r="NED255" s="221"/>
      <c r="NEE255" s="221"/>
      <c r="NEF255" s="221"/>
      <c r="NEG255" s="221"/>
      <c r="NEH255" s="221"/>
      <c r="NEI255" s="221"/>
      <c r="NEJ255" s="221"/>
      <c r="NEK255" s="221"/>
      <c r="NEL255" s="221"/>
      <c r="NEM255" s="221"/>
      <c r="NEN255" s="221"/>
      <c r="NEO255" s="221"/>
      <c r="NEP255" s="221"/>
      <c r="NEQ255" s="221"/>
      <c r="NER255" s="221"/>
      <c r="NES255" s="221"/>
      <c r="NET255" s="221"/>
      <c r="NEU255" s="221"/>
      <c r="NEV255" s="221"/>
      <c r="NEW255" s="221"/>
      <c r="NEX255" s="221"/>
      <c r="NEY255" s="221"/>
      <c r="NEZ255" s="221"/>
      <c r="NFA255" s="221"/>
      <c r="NFB255" s="221"/>
      <c r="NFC255" s="221"/>
      <c r="NFD255" s="221"/>
      <c r="NFE255" s="221"/>
      <c r="NFF255" s="221"/>
      <c r="NFG255" s="221"/>
      <c r="NFH255" s="221"/>
      <c r="NFI255" s="221"/>
      <c r="NFJ255" s="221"/>
      <c r="NFK255" s="221"/>
      <c r="NFL255" s="221"/>
      <c r="NFM255" s="221"/>
      <c r="NFN255" s="221"/>
      <c r="NFO255" s="221"/>
      <c r="NFP255" s="221"/>
      <c r="NFQ255" s="221"/>
      <c r="NFR255" s="221"/>
      <c r="NFS255" s="221"/>
      <c r="NFT255" s="221"/>
      <c r="NFU255" s="221"/>
      <c r="NFV255" s="221"/>
      <c r="NFW255" s="221"/>
      <c r="NFX255" s="221"/>
      <c r="NFY255" s="221"/>
      <c r="NFZ255" s="221"/>
      <c r="NGA255" s="221"/>
      <c r="NGB255" s="221"/>
      <c r="NGC255" s="221"/>
      <c r="NGD255" s="221"/>
      <c r="NGE255" s="221"/>
      <c r="NGF255" s="221"/>
      <c r="NGG255" s="221"/>
      <c r="NGH255" s="221"/>
      <c r="NGI255" s="221"/>
      <c r="NGJ255" s="221"/>
      <c r="NGK255" s="221"/>
      <c r="NGL255" s="221"/>
      <c r="NGM255" s="221"/>
      <c r="NGN255" s="221"/>
      <c r="NGO255" s="221"/>
      <c r="NGP255" s="221"/>
      <c r="NGQ255" s="221"/>
      <c r="NGR255" s="221"/>
      <c r="NGS255" s="221"/>
      <c r="NGT255" s="221"/>
      <c r="NGU255" s="221"/>
      <c r="NGV255" s="221"/>
      <c r="NGW255" s="221"/>
      <c r="NGX255" s="221"/>
      <c r="NGY255" s="221"/>
      <c r="NGZ255" s="221"/>
      <c r="NHA255" s="221"/>
      <c r="NHB255" s="221"/>
      <c r="NHC255" s="221"/>
      <c r="NHD255" s="221"/>
      <c r="NHE255" s="221"/>
      <c r="NHF255" s="221"/>
      <c r="NHG255" s="221"/>
      <c r="NHH255" s="221"/>
      <c r="NHI255" s="221"/>
      <c r="NHJ255" s="221"/>
      <c r="NHK255" s="221"/>
      <c r="NHL255" s="221"/>
      <c r="NHM255" s="221"/>
      <c r="NHN255" s="221"/>
      <c r="NHO255" s="221"/>
      <c r="NHP255" s="221"/>
      <c r="NHQ255" s="221"/>
      <c r="NHR255" s="221"/>
      <c r="NHS255" s="221"/>
      <c r="NHT255" s="221"/>
      <c r="NHU255" s="221"/>
      <c r="NHV255" s="221"/>
      <c r="NHW255" s="221"/>
      <c r="NHX255" s="221"/>
      <c r="NHY255" s="221"/>
      <c r="NHZ255" s="221"/>
      <c r="NIA255" s="221"/>
      <c r="NIB255" s="221"/>
      <c r="NIC255" s="221"/>
      <c r="NID255" s="221"/>
      <c r="NIE255" s="221"/>
      <c r="NIF255" s="221"/>
      <c r="NIG255" s="221"/>
      <c r="NIH255" s="221"/>
      <c r="NII255" s="221"/>
      <c r="NIJ255" s="221"/>
      <c r="NIK255" s="221"/>
      <c r="NIL255" s="221"/>
      <c r="NIM255" s="221"/>
      <c r="NIN255" s="221"/>
      <c r="NIO255" s="221"/>
      <c r="NIP255" s="221"/>
      <c r="NIQ255" s="221"/>
      <c r="NIR255" s="221"/>
      <c r="NIS255" s="221"/>
      <c r="NIT255" s="221"/>
      <c r="NIU255" s="221"/>
      <c r="NIV255" s="221"/>
      <c r="NIW255" s="221"/>
      <c r="NIX255" s="221"/>
      <c r="NIY255" s="221"/>
      <c r="NIZ255" s="221"/>
      <c r="NJA255" s="221"/>
      <c r="NJB255" s="221"/>
      <c r="NJC255" s="221"/>
      <c r="NJD255" s="221"/>
      <c r="NJE255" s="221"/>
      <c r="NJF255" s="221"/>
      <c r="NJG255" s="221"/>
      <c r="NJH255" s="221"/>
      <c r="NJI255" s="221"/>
      <c r="NJJ255" s="221"/>
      <c r="NJK255" s="221"/>
      <c r="NJL255" s="221"/>
      <c r="NJM255" s="221"/>
      <c r="NJN255" s="221"/>
      <c r="NJO255" s="221"/>
      <c r="NJP255" s="221"/>
      <c r="NJQ255" s="221"/>
      <c r="NJR255" s="221"/>
      <c r="NJS255" s="221"/>
      <c r="NJT255" s="221"/>
      <c r="NJU255" s="221"/>
      <c r="NJV255" s="221"/>
      <c r="NJW255" s="221"/>
      <c r="NJX255" s="221"/>
      <c r="NJY255" s="221"/>
      <c r="NJZ255" s="221"/>
      <c r="NKA255" s="221"/>
      <c r="NKB255" s="221"/>
      <c r="NKC255" s="221"/>
      <c r="NKD255" s="221"/>
      <c r="NKE255" s="221"/>
      <c r="NKF255" s="221"/>
      <c r="NKG255" s="221"/>
      <c r="NKH255" s="221"/>
      <c r="NKI255" s="221"/>
      <c r="NKJ255" s="221"/>
      <c r="NKK255" s="221"/>
      <c r="NKL255" s="221"/>
      <c r="NKM255" s="221"/>
      <c r="NKN255" s="221"/>
      <c r="NKO255" s="221"/>
      <c r="NKP255" s="221"/>
      <c r="NKQ255" s="221"/>
      <c r="NKR255" s="221"/>
      <c r="NKS255" s="221"/>
      <c r="NKT255" s="221"/>
      <c r="NKU255" s="221"/>
      <c r="NKV255" s="221"/>
      <c r="NKW255" s="221"/>
      <c r="NKX255" s="221"/>
      <c r="NKY255" s="221"/>
      <c r="NKZ255" s="221"/>
      <c r="NLA255" s="221"/>
      <c r="NLB255" s="221"/>
      <c r="NLC255" s="221"/>
      <c r="NLD255" s="221"/>
      <c r="NLE255" s="221"/>
      <c r="NLF255" s="221"/>
      <c r="NLG255" s="221"/>
      <c r="NLH255" s="221"/>
      <c r="NLI255" s="221"/>
      <c r="NLJ255" s="221"/>
      <c r="NLK255" s="221"/>
      <c r="NLL255" s="221"/>
      <c r="NLM255" s="221"/>
      <c r="NLN255" s="221"/>
      <c r="NLO255" s="221"/>
      <c r="NLP255" s="221"/>
      <c r="NLQ255" s="221"/>
      <c r="NLR255" s="221"/>
      <c r="NLS255" s="221"/>
      <c r="NLT255" s="221"/>
      <c r="NLU255" s="221"/>
      <c r="NLV255" s="221"/>
      <c r="NLW255" s="221"/>
      <c r="NLX255" s="221"/>
      <c r="NLY255" s="221"/>
      <c r="NLZ255" s="221"/>
      <c r="NMA255" s="221"/>
      <c r="NMB255" s="221"/>
      <c r="NMC255" s="221"/>
      <c r="NMD255" s="221"/>
      <c r="NME255" s="221"/>
      <c r="NMF255" s="221"/>
      <c r="NMG255" s="221"/>
      <c r="NMH255" s="221"/>
      <c r="NMI255" s="221"/>
      <c r="NMJ255" s="221"/>
      <c r="NMK255" s="221"/>
      <c r="NML255" s="221"/>
      <c r="NMM255" s="221"/>
      <c r="NMN255" s="221"/>
      <c r="NMO255" s="221"/>
      <c r="NMP255" s="221"/>
      <c r="NMQ255" s="221"/>
      <c r="NMR255" s="221"/>
      <c r="NMS255" s="221"/>
      <c r="NMT255" s="221"/>
      <c r="NMU255" s="221"/>
      <c r="NMV255" s="221"/>
      <c r="NMW255" s="221"/>
      <c r="NMX255" s="221"/>
      <c r="NMY255" s="221"/>
      <c r="NMZ255" s="221"/>
      <c r="NNA255" s="221"/>
      <c r="NNB255" s="221"/>
      <c r="NNC255" s="221"/>
      <c r="NND255" s="221"/>
      <c r="NNE255" s="221"/>
      <c r="NNF255" s="221"/>
      <c r="NNG255" s="221"/>
      <c r="NNH255" s="221"/>
      <c r="NNI255" s="221"/>
      <c r="NNJ255" s="221"/>
      <c r="NNK255" s="221"/>
      <c r="NNL255" s="221"/>
      <c r="NNM255" s="221"/>
      <c r="NNN255" s="221"/>
      <c r="NNO255" s="221"/>
      <c r="NNP255" s="221"/>
      <c r="NNQ255" s="221"/>
      <c r="NNR255" s="221"/>
      <c r="NNS255" s="221"/>
      <c r="NNT255" s="221"/>
      <c r="NNU255" s="221"/>
      <c r="NNV255" s="221"/>
      <c r="NNW255" s="221"/>
      <c r="NNX255" s="221"/>
      <c r="NNY255" s="221"/>
      <c r="NNZ255" s="221"/>
      <c r="NOA255" s="221"/>
      <c r="NOB255" s="221"/>
      <c r="NOC255" s="221"/>
      <c r="NOD255" s="221"/>
      <c r="NOE255" s="221"/>
      <c r="NOF255" s="221"/>
      <c r="NOG255" s="221"/>
      <c r="NOH255" s="221"/>
      <c r="NOI255" s="221"/>
      <c r="NOJ255" s="221"/>
      <c r="NOK255" s="221"/>
      <c r="NOL255" s="221"/>
      <c r="NOM255" s="221"/>
      <c r="NON255" s="221"/>
      <c r="NOO255" s="221"/>
      <c r="NOP255" s="221"/>
      <c r="NOQ255" s="221"/>
      <c r="NOR255" s="221"/>
      <c r="NOS255" s="221"/>
      <c r="NOT255" s="221"/>
      <c r="NOU255" s="221"/>
      <c r="NOV255" s="221"/>
      <c r="NOW255" s="221"/>
      <c r="NOX255" s="221"/>
      <c r="NOY255" s="221"/>
      <c r="NOZ255" s="221"/>
      <c r="NPA255" s="221"/>
      <c r="NPB255" s="221"/>
      <c r="NPC255" s="221"/>
      <c r="NPD255" s="221"/>
      <c r="NPE255" s="221"/>
      <c r="NPF255" s="221"/>
      <c r="NPG255" s="221"/>
      <c r="NPH255" s="221"/>
      <c r="NPI255" s="221"/>
      <c r="NPJ255" s="221"/>
      <c r="NPK255" s="221"/>
      <c r="NPL255" s="221"/>
      <c r="NPM255" s="221"/>
      <c r="NPN255" s="221"/>
      <c r="NPO255" s="221"/>
      <c r="NPP255" s="221"/>
      <c r="NPQ255" s="221"/>
      <c r="NPR255" s="221"/>
      <c r="NPS255" s="221"/>
      <c r="NPT255" s="221"/>
      <c r="NPU255" s="221"/>
      <c r="NPV255" s="221"/>
      <c r="NPW255" s="221"/>
      <c r="NPX255" s="221"/>
      <c r="NPY255" s="221"/>
      <c r="NPZ255" s="221"/>
      <c r="NQA255" s="221"/>
      <c r="NQB255" s="221"/>
      <c r="NQC255" s="221"/>
      <c r="NQD255" s="221"/>
      <c r="NQE255" s="221"/>
      <c r="NQF255" s="221"/>
      <c r="NQG255" s="221"/>
      <c r="NQH255" s="221"/>
      <c r="NQI255" s="221"/>
      <c r="NQJ255" s="221"/>
      <c r="NQK255" s="221"/>
      <c r="NQL255" s="221"/>
      <c r="NQM255" s="221"/>
      <c r="NQN255" s="221"/>
      <c r="NQO255" s="221"/>
      <c r="NQP255" s="221"/>
      <c r="NQQ255" s="221"/>
      <c r="NQR255" s="221"/>
      <c r="NQS255" s="221"/>
      <c r="NQT255" s="221"/>
      <c r="NQU255" s="221"/>
      <c r="NQV255" s="221"/>
      <c r="NQW255" s="221"/>
      <c r="NQX255" s="221"/>
      <c r="NQY255" s="221"/>
      <c r="NQZ255" s="221"/>
      <c r="NRA255" s="221"/>
      <c r="NRB255" s="221"/>
      <c r="NRC255" s="221"/>
      <c r="NRD255" s="221"/>
      <c r="NRE255" s="221"/>
      <c r="NRF255" s="221"/>
      <c r="NRG255" s="221"/>
      <c r="NRH255" s="221"/>
      <c r="NRI255" s="221"/>
      <c r="NRJ255" s="221"/>
      <c r="NRK255" s="221"/>
      <c r="NRL255" s="221"/>
      <c r="NRM255" s="221"/>
      <c r="NRN255" s="221"/>
      <c r="NRO255" s="221"/>
      <c r="NRP255" s="221"/>
      <c r="NRQ255" s="221"/>
      <c r="NRR255" s="221"/>
      <c r="NRS255" s="221"/>
      <c r="NRT255" s="221"/>
      <c r="NRU255" s="221"/>
      <c r="NRV255" s="221"/>
      <c r="NRW255" s="221"/>
      <c r="NRX255" s="221"/>
      <c r="NRY255" s="221"/>
      <c r="NRZ255" s="221"/>
      <c r="NSA255" s="221"/>
      <c r="NSB255" s="221"/>
      <c r="NSC255" s="221"/>
      <c r="NSD255" s="221"/>
      <c r="NSE255" s="221"/>
      <c r="NSF255" s="221"/>
      <c r="NSG255" s="221"/>
      <c r="NSH255" s="221"/>
      <c r="NSI255" s="221"/>
      <c r="NSJ255" s="221"/>
      <c r="NSK255" s="221"/>
      <c r="NSL255" s="221"/>
      <c r="NSM255" s="221"/>
      <c r="NSN255" s="221"/>
      <c r="NSO255" s="221"/>
      <c r="NSP255" s="221"/>
      <c r="NSQ255" s="221"/>
      <c r="NSR255" s="221"/>
      <c r="NSS255" s="221"/>
      <c r="NST255" s="221"/>
      <c r="NSU255" s="221"/>
      <c r="NSV255" s="221"/>
      <c r="NSW255" s="221"/>
      <c r="NSX255" s="221"/>
      <c r="NSY255" s="221"/>
      <c r="NSZ255" s="221"/>
      <c r="NTA255" s="221"/>
      <c r="NTB255" s="221"/>
      <c r="NTC255" s="221"/>
      <c r="NTD255" s="221"/>
      <c r="NTE255" s="221"/>
      <c r="NTF255" s="221"/>
      <c r="NTG255" s="221"/>
      <c r="NTH255" s="221"/>
      <c r="NTI255" s="221"/>
      <c r="NTJ255" s="221"/>
      <c r="NTK255" s="221"/>
      <c r="NTL255" s="221"/>
      <c r="NTM255" s="221"/>
      <c r="NTN255" s="221"/>
      <c r="NTO255" s="221"/>
      <c r="NTP255" s="221"/>
      <c r="NTQ255" s="221"/>
      <c r="NTR255" s="221"/>
      <c r="NTS255" s="221"/>
      <c r="NTT255" s="221"/>
      <c r="NTU255" s="221"/>
      <c r="NTV255" s="221"/>
      <c r="NTW255" s="221"/>
      <c r="NTX255" s="221"/>
      <c r="NTY255" s="221"/>
      <c r="NTZ255" s="221"/>
      <c r="NUA255" s="221"/>
      <c r="NUB255" s="221"/>
      <c r="NUC255" s="221"/>
      <c r="NUD255" s="221"/>
      <c r="NUE255" s="221"/>
      <c r="NUF255" s="221"/>
      <c r="NUG255" s="221"/>
      <c r="NUH255" s="221"/>
      <c r="NUI255" s="221"/>
      <c r="NUJ255" s="221"/>
      <c r="NUK255" s="221"/>
      <c r="NUL255" s="221"/>
      <c r="NUM255" s="221"/>
      <c r="NUN255" s="221"/>
      <c r="NUO255" s="221"/>
      <c r="NUP255" s="221"/>
      <c r="NUQ255" s="221"/>
      <c r="NUR255" s="221"/>
      <c r="NUS255" s="221"/>
      <c r="NUT255" s="221"/>
      <c r="NUU255" s="221"/>
      <c r="NUV255" s="221"/>
      <c r="NUW255" s="221"/>
      <c r="NUX255" s="221"/>
      <c r="NUY255" s="221"/>
      <c r="NUZ255" s="221"/>
      <c r="NVA255" s="221"/>
      <c r="NVB255" s="221"/>
      <c r="NVC255" s="221"/>
      <c r="NVD255" s="221"/>
      <c r="NVE255" s="221"/>
      <c r="NVF255" s="221"/>
      <c r="NVG255" s="221"/>
      <c r="NVH255" s="221"/>
      <c r="NVI255" s="221"/>
      <c r="NVJ255" s="221"/>
      <c r="NVK255" s="221"/>
      <c r="NVL255" s="221"/>
      <c r="NVM255" s="221"/>
      <c r="NVN255" s="221"/>
      <c r="NVO255" s="221"/>
      <c r="NVP255" s="221"/>
      <c r="NVQ255" s="221"/>
      <c r="NVR255" s="221"/>
      <c r="NVS255" s="221"/>
      <c r="NVT255" s="221"/>
      <c r="NVU255" s="221"/>
      <c r="NVV255" s="221"/>
      <c r="NVW255" s="221"/>
      <c r="NVX255" s="221"/>
      <c r="NVY255" s="221"/>
      <c r="NVZ255" s="221"/>
      <c r="NWA255" s="221"/>
      <c r="NWB255" s="221"/>
      <c r="NWC255" s="221"/>
      <c r="NWD255" s="221"/>
      <c r="NWE255" s="221"/>
      <c r="NWF255" s="221"/>
      <c r="NWG255" s="221"/>
      <c r="NWH255" s="221"/>
      <c r="NWI255" s="221"/>
      <c r="NWJ255" s="221"/>
      <c r="NWK255" s="221"/>
      <c r="NWL255" s="221"/>
      <c r="NWM255" s="221"/>
      <c r="NWN255" s="221"/>
      <c r="NWO255" s="221"/>
      <c r="NWP255" s="221"/>
      <c r="NWQ255" s="221"/>
      <c r="NWR255" s="221"/>
      <c r="NWS255" s="221"/>
      <c r="NWT255" s="221"/>
      <c r="NWU255" s="221"/>
      <c r="NWV255" s="221"/>
      <c r="NWW255" s="221"/>
      <c r="NWX255" s="221"/>
      <c r="NWY255" s="221"/>
      <c r="NWZ255" s="221"/>
      <c r="NXA255" s="221"/>
      <c r="NXB255" s="221"/>
      <c r="NXC255" s="221"/>
      <c r="NXD255" s="221"/>
      <c r="NXE255" s="221"/>
      <c r="NXF255" s="221"/>
      <c r="NXG255" s="221"/>
      <c r="NXH255" s="221"/>
      <c r="NXI255" s="221"/>
      <c r="NXJ255" s="221"/>
      <c r="NXK255" s="221"/>
      <c r="NXL255" s="221"/>
      <c r="NXM255" s="221"/>
      <c r="NXN255" s="221"/>
      <c r="NXO255" s="221"/>
      <c r="NXP255" s="221"/>
      <c r="NXQ255" s="221"/>
      <c r="NXR255" s="221"/>
      <c r="NXS255" s="221"/>
      <c r="NXT255" s="221"/>
      <c r="NXU255" s="221"/>
      <c r="NXV255" s="221"/>
      <c r="NXW255" s="221"/>
      <c r="NXX255" s="221"/>
      <c r="NXY255" s="221"/>
      <c r="NXZ255" s="221"/>
      <c r="NYA255" s="221"/>
      <c r="NYB255" s="221"/>
      <c r="NYC255" s="221"/>
      <c r="NYD255" s="221"/>
      <c r="NYE255" s="221"/>
      <c r="NYF255" s="221"/>
      <c r="NYG255" s="221"/>
      <c r="NYH255" s="221"/>
      <c r="NYI255" s="221"/>
      <c r="NYJ255" s="221"/>
      <c r="NYK255" s="221"/>
      <c r="NYL255" s="221"/>
      <c r="NYM255" s="221"/>
      <c r="NYN255" s="221"/>
      <c r="NYO255" s="221"/>
      <c r="NYP255" s="221"/>
      <c r="NYQ255" s="221"/>
      <c r="NYR255" s="221"/>
      <c r="NYS255" s="221"/>
      <c r="NYT255" s="221"/>
      <c r="NYU255" s="221"/>
      <c r="NYV255" s="221"/>
      <c r="NYW255" s="221"/>
      <c r="NYX255" s="221"/>
      <c r="NYY255" s="221"/>
      <c r="NYZ255" s="221"/>
      <c r="NZA255" s="221"/>
      <c r="NZB255" s="221"/>
      <c r="NZC255" s="221"/>
      <c r="NZD255" s="221"/>
      <c r="NZE255" s="221"/>
      <c r="NZF255" s="221"/>
      <c r="NZG255" s="221"/>
      <c r="NZH255" s="221"/>
      <c r="NZI255" s="221"/>
      <c r="NZJ255" s="221"/>
      <c r="NZK255" s="221"/>
      <c r="NZL255" s="221"/>
      <c r="NZM255" s="221"/>
      <c r="NZN255" s="221"/>
      <c r="NZO255" s="221"/>
      <c r="NZP255" s="221"/>
      <c r="NZQ255" s="221"/>
      <c r="NZR255" s="221"/>
      <c r="NZS255" s="221"/>
      <c r="NZT255" s="221"/>
      <c r="NZU255" s="221"/>
      <c r="NZV255" s="221"/>
      <c r="NZW255" s="221"/>
      <c r="NZX255" s="221"/>
      <c r="NZY255" s="221"/>
      <c r="NZZ255" s="221"/>
      <c r="OAA255" s="221"/>
      <c r="OAB255" s="221"/>
      <c r="OAC255" s="221"/>
      <c r="OAD255" s="221"/>
      <c r="OAE255" s="221"/>
      <c r="OAF255" s="221"/>
      <c r="OAG255" s="221"/>
      <c r="OAH255" s="221"/>
      <c r="OAI255" s="221"/>
      <c r="OAJ255" s="221"/>
      <c r="OAK255" s="221"/>
      <c r="OAL255" s="221"/>
      <c r="OAM255" s="221"/>
      <c r="OAN255" s="221"/>
      <c r="OAO255" s="221"/>
      <c r="OAP255" s="221"/>
      <c r="OAQ255" s="221"/>
      <c r="OAR255" s="221"/>
      <c r="OAS255" s="221"/>
      <c r="OAT255" s="221"/>
      <c r="OAU255" s="221"/>
      <c r="OAV255" s="221"/>
      <c r="OAW255" s="221"/>
      <c r="OAX255" s="221"/>
      <c r="OAY255" s="221"/>
      <c r="OAZ255" s="221"/>
      <c r="OBA255" s="221"/>
      <c r="OBB255" s="221"/>
      <c r="OBC255" s="221"/>
      <c r="OBD255" s="221"/>
      <c r="OBE255" s="221"/>
      <c r="OBF255" s="221"/>
      <c r="OBG255" s="221"/>
      <c r="OBH255" s="221"/>
      <c r="OBI255" s="221"/>
      <c r="OBJ255" s="221"/>
      <c r="OBK255" s="221"/>
      <c r="OBL255" s="221"/>
      <c r="OBM255" s="221"/>
      <c r="OBN255" s="221"/>
      <c r="OBO255" s="221"/>
      <c r="OBP255" s="221"/>
      <c r="OBQ255" s="221"/>
      <c r="OBR255" s="221"/>
      <c r="OBS255" s="221"/>
      <c r="OBT255" s="221"/>
      <c r="OBU255" s="221"/>
      <c r="OBV255" s="221"/>
      <c r="OBW255" s="221"/>
      <c r="OBX255" s="221"/>
      <c r="OBY255" s="221"/>
      <c r="OBZ255" s="221"/>
      <c r="OCA255" s="221"/>
      <c r="OCB255" s="221"/>
      <c r="OCC255" s="221"/>
      <c r="OCD255" s="221"/>
      <c r="OCE255" s="221"/>
      <c r="OCF255" s="221"/>
      <c r="OCG255" s="221"/>
      <c r="OCH255" s="221"/>
      <c r="OCI255" s="221"/>
      <c r="OCJ255" s="221"/>
      <c r="OCK255" s="221"/>
      <c r="OCL255" s="221"/>
      <c r="OCM255" s="221"/>
      <c r="OCN255" s="221"/>
      <c r="OCO255" s="221"/>
      <c r="OCP255" s="221"/>
      <c r="OCQ255" s="221"/>
      <c r="OCR255" s="221"/>
      <c r="OCS255" s="221"/>
      <c r="OCT255" s="221"/>
      <c r="OCU255" s="221"/>
      <c r="OCV255" s="221"/>
      <c r="OCW255" s="221"/>
      <c r="OCX255" s="221"/>
      <c r="OCY255" s="221"/>
      <c r="OCZ255" s="221"/>
      <c r="ODA255" s="221"/>
      <c r="ODB255" s="221"/>
      <c r="ODC255" s="221"/>
      <c r="ODD255" s="221"/>
      <c r="ODE255" s="221"/>
      <c r="ODF255" s="221"/>
      <c r="ODG255" s="221"/>
      <c r="ODH255" s="221"/>
      <c r="ODI255" s="221"/>
      <c r="ODJ255" s="221"/>
      <c r="ODK255" s="221"/>
      <c r="ODL255" s="221"/>
      <c r="ODM255" s="221"/>
      <c r="ODN255" s="221"/>
      <c r="ODO255" s="221"/>
      <c r="ODP255" s="221"/>
      <c r="ODQ255" s="221"/>
      <c r="ODR255" s="221"/>
      <c r="ODS255" s="221"/>
      <c r="ODT255" s="221"/>
      <c r="ODU255" s="221"/>
      <c r="ODV255" s="221"/>
      <c r="ODW255" s="221"/>
      <c r="ODX255" s="221"/>
      <c r="ODY255" s="221"/>
      <c r="ODZ255" s="221"/>
      <c r="OEA255" s="221"/>
      <c r="OEB255" s="221"/>
      <c r="OEC255" s="221"/>
      <c r="OED255" s="221"/>
      <c r="OEE255" s="221"/>
      <c r="OEF255" s="221"/>
      <c r="OEG255" s="221"/>
      <c r="OEH255" s="221"/>
      <c r="OEI255" s="221"/>
      <c r="OEJ255" s="221"/>
      <c r="OEK255" s="221"/>
      <c r="OEL255" s="221"/>
      <c r="OEM255" s="221"/>
      <c r="OEN255" s="221"/>
      <c r="OEO255" s="221"/>
      <c r="OEP255" s="221"/>
      <c r="OEQ255" s="221"/>
      <c r="OER255" s="221"/>
      <c r="OES255" s="221"/>
      <c r="OET255" s="221"/>
      <c r="OEU255" s="221"/>
      <c r="OEV255" s="221"/>
      <c r="OEW255" s="221"/>
      <c r="OEX255" s="221"/>
      <c r="OEY255" s="221"/>
      <c r="OEZ255" s="221"/>
      <c r="OFA255" s="221"/>
      <c r="OFB255" s="221"/>
      <c r="OFC255" s="221"/>
      <c r="OFD255" s="221"/>
      <c r="OFE255" s="221"/>
      <c r="OFF255" s="221"/>
      <c r="OFG255" s="221"/>
      <c r="OFH255" s="221"/>
      <c r="OFI255" s="221"/>
      <c r="OFJ255" s="221"/>
      <c r="OFK255" s="221"/>
      <c r="OFL255" s="221"/>
      <c r="OFM255" s="221"/>
      <c r="OFN255" s="221"/>
      <c r="OFO255" s="221"/>
      <c r="OFP255" s="221"/>
      <c r="OFQ255" s="221"/>
      <c r="OFR255" s="221"/>
      <c r="OFS255" s="221"/>
      <c r="OFT255" s="221"/>
      <c r="OFU255" s="221"/>
      <c r="OFV255" s="221"/>
      <c r="OFW255" s="221"/>
      <c r="OFX255" s="221"/>
      <c r="OFY255" s="221"/>
      <c r="OFZ255" s="221"/>
      <c r="OGA255" s="221"/>
      <c r="OGB255" s="221"/>
      <c r="OGC255" s="221"/>
      <c r="OGD255" s="221"/>
      <c r="OGE255" s="221"/>
      <c r="OGF255" s="221"/>
      <c r="OGG255" s="221"/>
      <c r="OGH255" s="221"/>
      <c r="OGI255" s="221"/>
      <c r="OGJ255" s="221"/>
      <c r="OGK255" s="221"/>
      <c r="OGL255" s="221"/>
      <c r="OGM255" s="221"/>
      <c r="OGN255" s="221"/>
      <c r="OGO255" s="221"/>
      <c r="OGP255" s="221"/>
      <c r="OGQ255" s="221"/>
      <c r="OGR255" s="221"/>
      <c r="OGS255" s="221"/>
      <c r="OGT255" s="221"/>
      <c r="OGU255" s="221"/>
      <c r="OGV255" s="221"/>
      <c r="OGW255" s="221"/>
      <c r="OGX255" s="221"/>
      <c r="OGY255" s="221"/>
      <c r="OGZ255" s="221"/>
      <c r="OHA255" s="221"/>
      <c r="OHB255" s="221"/>
      <c r="OHC255" s="221"/>
      <c r="OHD255" s="221"/>
      <c r="OHE255" s="221"/>
      <c r="OHF255" s="221"/>
      <c r="OHG255" s="221"/>
      <c r="OHH255" s="221"/>
      <c r="OHI255" s="221"/>
      <c r="OHJ255" s="221"/>
      <c r="OHK255" s="221"/>
      <c r="OHL255" s="221"/>
      <c r="OHM255" s="221"/>
      <c r="OHN255" s="221"/>
      <c r="OHO255" s="221"/>
      <c r="OHP255" s="221"/>
      <c r="OHQ255" s="221"/>
      <c r="OHR255" s="221"/>
      <c r="OHS255" s="221"/>
      <c r="OHT255" s="221"/>
      <c r="OHU255" s="221"/>
      <c r="OHV255" s="221"/>
      <c r="OHW255" s="221"/>
      <c r="OHX255" s="221"/>
      <c r="OHY255" s="221"/>
      <c r="OHZ255" s="221"/>
      <c r="OIA255" s="221"/>
      <c r="OIB255" s="221"/>
      <c r="OIC255" s="221"/>
      <c r="OID255" s="221"/>
      <c r="OIE255" s="221"/>
      <c r="OIF255" s="221"/>
      <c r="OIG255" s="221"/>
      <c r="OIH255" s="221"/>
      <c r="OII255" s="221"/>
      <c r="OIJ255" s="221"/>
      <c r="OIK255" s="221"/>
      <c r="OIL255" s="221"/>
      <c r="OIM255" s="221"/>
      <c r="OIN255" s="221"/>
      <c r="OIO255" s="221"/>
      <c r="OIP255" s="221"/>
      <c r="OIQ255" s="221"/>
      <c r="OIR255" s="221"/>
      <c r="OIS255" s="221"/>
      <c r="OIT255" s="221"/>
      <c r="OIU255" s="221"/>
      <c r="OIV255" s="221"/>
      <c r="OIW255" s="221"/>
      <c r="OIX255" s="221"/>
      <c r="OIY255" s="221"/>
      <c r="OIZ255" s="221"/>
      <c r="OJA255" s="221"/>
      <c r="OJB255" s="221"/>
      <c r="OJC255" s="221"/>
      <c r="OJD255" s="221"/>
      <c r="OJE255" s="221"/>
      <c r="OJF255" s="221"/>
      <c r="OJG255" s="221"/>
      <c r="OJH255" s="221"/>
      <c r="OJI255" s="221"/>
      <c r="OJJ255" s="221"/>
      <c r="OJK255" s="221"/>
      <c r="OJL255" s="221"/>
      <c r="OJM255" s="221"/>
      <c r="OJN255" s="221"/>
      <c r="OJO255" s="221"/>
      <c r="OJP255" s="221"/>
      <c r="OJQ255" s="221"/>
      <c r="OJR255" s="221"/>
      <c r="OJS255" s="221"/>
      <c r="OJT255" s="221"/>
      <c r="OJU255" s="221"/>
      <c r="OJV255" s="221"/>
      <c r="OJW255" s="221"/>
      <c r="OJX255" s="221"/>
      <c r="OJY255" s="221"/>
      <c r="OJZ255" s="221"/>
      <c r="OKA255" s="221"/>
      <c r="OKB255" s="221"/>
      <c r="OKC255" s="221"/>
      <c r="OKD255" s="221"/>
      <c r="OKE255" s="221"/>
      <c r="OKF255" s="221"/>
      <c r="OKG255" s="221"/>
      <c r="OKH255" s="221"/>
      <c r="OKI255" s="221"/>
      <c r="OKJ255" s="221"/>
      <c r="OKK255" s="221"/>
      <c r="OKL255" s="221"/>
      <c r="OKM255" s="221"/>
      <c r="OKN255" s="221"/>
      <c r="OKO255" s="221"/>
      <c r="OKP255" s="221"/>
      <c r="OKQ255" s="221"/>
      <c r="OKR255" s="221"/>
      <c r="OKS255" s="221"/>
      <c r="OKT255" s="221"/>
      <c r="OKU255" s="221"/>
      <c r="OKV255" s="221"/>
      <c r="OKW255" s="221"/>
      <c r="OKX255" s="221"/>
      <c r="OKY255" s="221"/>
      <c r="OKZ255" s="221"/>
      <c r="OLA255" s="221"/>
      <c r="OLB255" s="221"/>
      <c r="OLC255" s="221"/>
      <c r="OLD255" s="221"/>
      <c r="OLE255" s="221"/>
      <c r="OLF255" s="221"/>
      <c r="OLG255" s="221"/>
      <c r="OLH255" s="221"/>
      <c r="OLI255" s="221"/>
      <c r="OLJ255" s="221"/>
      <c r="OLK255" s="221"/>
      <c r="OLL255" s="221"/>
      <c r="OLM255" s="221"/>
      <c r="OLN255" s="221"/>
      <c r="OLO255" s="221"/>
      <c r="OLP255" s="221"/>
      <c r="OLQ255" s="221"/>
      <c r="OLR255" s="221"/>
      <c r="OLS255" s="221"/>
      <c r="OLT255" s="221"/>
      <c r="OLU255" s="221"/>
      <c r="OLV255" s="221"/>
      <c r="OLW255" s="221"/>
      <c r="OLX255" s="221"/>
      <c r="OLY255" s="221"/>
      <c r="OLZ255" s="221"/>
      <c r="OMA255" s="221"/>
      <c r="OMB255" s="221"/>
      <c r="OMC255" s="221"/>
      <c r="OMD255" s="221"/>
      <c r="OME255" s="221"/>
      <c r="OMF255" s="221"/>
      <c r="OMG255" s="221"/>
      <c r="OMH255" s="221"/>
      <c r="OMI255" s="221"/>
      <c r="OMJ255" s="221"/>
      <c r="OMK255" s="221"/>
      <c r="OML255" s="221"/>
      <c r="OMM255" s="221"/>
      <c r="OMN255" s="221"/>
      <c r="OMO255" s="221"/>
      <c r="OMP255" s="221"/>
      <c r="OMQ255" s="221"/>
      <c r="OMR255" s="221"/>
      <c r="OMS255" s="221"/>
      <c r="OMT255" s="221"/>
      <c r="OMU255" s="221"/>
      <c r="OMV255" s="221"/>
      <c r="OMW255" s="221"/>
      <c r="OMX255" s="221"/>
      <c r="OMY255" s="221"/>
      <c r="OMZ255" s="221"/>
      <c r="ONA255" s="221"/>
      <c r="ONB255" s="221"/>
      <c r="ONC255" s="221"/>
      <c r="OND255" s="221"/>
      <c r="ONE255" s="221"/>
      <c r="ONF255" s="221"/>
      <c r="ONG255" s="221"/>
      <c r="ONH255" s="221"/>
      <c r="ONI255" s="221"/>
      <c r="ONJ255" s="221"/>
      <c r="ONK255" s="221"/>
      <c r="ONL255" s="221"/>
      <c r="ONM255" s="221"/>
      <c r="ONN255" s="221"/>
      <c r="ONO255" s="221"/>
      <c r="ONP255" s="221"/>
      <c r="ONQ255" s="221"/>
      <c r="ONR255" s="221"/>
      <c r="ONS255" s="221"/>
      <c r="ONT255" s="221"/>
      <c r="ONU255" s="221"/>
      <c r="ONV255" s="221"/>
      <c r="ONW255" s="221"/>
      <c r="ONX255" s="221"/>
      <c r="ONY255" s="221"/>
      <c r="ONZ255" s="221"/>
      <c r="OOA255" s="221"/>
      <c r="OOB255" s="221"/>
      <c r="OOC255" s="221"/>
      <c r="OOD255" s="221"/>
      <c r="OOE255" s="221"/>
      <c r="OOF255" s="221"/>
      <c r="OOG255" s="221"/>
      <c r="OOH255" s="221"/>
      <c r="OOI255" s="221"/>
      <c r="OOJ255" s="221"/>
      <c r="OOK255" s="221"/>
      <c r="OOL255" s="221"/>
      <c r="OOM255" s="221"/>
      <c r="OON255" s="221"/>
      <c r="OOO255" s="221"/>
      <c r="OOP255" s="221"/>
      <c r="OOQ255" s="221"/>
      <c r="OOR255" s="221"/>
      <c r="OOS255" s="221"/>
      <c r="OOT255" s="221"/>
      <c r="OOU255" s="221"/>
      <c r="OOV255" s="221"/>
      <c r="OOW255" s="221"/>
      <c r="OOX255" s="221"/>
      <c r="OOY255" s="221"/>
      <c r="OOZ255" s="221"/>
      <c r="OPA255" s="221"/>
      <c r="OPB255" s="221"/>
      <c r="OPC255" s="221"/>
      <c r="OPD255" s="221"/>
      <c r="OPE255" s="221"/>
      <c r="OPF255" s="221"/>
      <c r="OPG255" s="221"/>
      <c r="OPH255" s="221"/>
      <c r="OPI255" s="221"/>
      <c r="OPJ255" s="221"/>
      <c r="OPK255" s="221"/>
      <c r="OPL255" s="221"/>
      <c r="OPM255" s="221"/>
      <c r="OPN255" s="221"/>
      <c r="OPO255" s="221"/>
      <c r="OPP255" s="221"/>
      <c r="OPQ255" s="221"/>
      <c r="OPR255" s="221"/>
      <c r="OPS255" s="221"/>
      <c r="OPT255" s="221"/>
      <c r="OPU255" s="221"/>
      <c r="OPV255" s="221"/>
      <c r="OPW255" s="221"/>
      <c r="OPX255" s="221"/>
      <c r="OPY255" s="221"/>
      <c r="OPZ255" s="221"/>
      <c r="OQA255" s="221"/>
      <c r="OQB255" s="221"/>
      <c r="OQC255" s="221"/>
      <c r="OQD255" s="221"/>
      <c r="OQE255" s="221"/>
      <c r="OQF255" s="221"/>
      <c r="OQG255" s="221"/>
      <c r="OQH255" s="221"/>
      <c r="OQI255" s="221"/>
      <c r="OQJ255" s="221"/>
      <c r="OQK255" s="221"/>
      <c r="OQL255" s="221"/>
      <c r="OQM255" s="221"/>
      <c r="OQN255" s="221"/>
      <c r="OQO255" s="221"/>
      <c r="OQP255" s="221"/>
      <c r="OQQ255" s="221"/>
      <c r="OQR255" s="221"/>
      <c r="OQS255" s="221"/>
      <c r="OQT255" s="221"/>
      <c r="OQU255" s="221"/>
      <c r="OQV255" s="221"/>
      <c r="OQW255" s="221"/>
      <c r="OQX255" s="221"/>
      <c r="OQY255" s="221"/>
      <c r="OQZ255" s="221"/>
      <c r="ORA255" s="221"/>
      <c r="ORB255" s="221"/>
      <c r="ORC255" s="221"/>
      <c r="ORD255" s="221"/>
      <c r="ORE255" s="221"/>
      <c r="ORF255" s="221"/>
      <c r="ORG255" s="221"/>
      <c r="ORH255" s="221"/>
      <c r="ORI255" s="221"/>
      <c r="ORJ255" s="221"/>
      <c r="ORK255" s="221"/>
      <c r="ORL255" s="221"/>
      <c r="ORM255" s="221"/>
      <c r="ORN255" s="221"/>
      <c r="ORO255" s="221"/>
      <c r="ORP255" s="221"/>
      <c r="ORQ255" s="221"/>
      <c r="ORR255" s="221"/>
      <c r="ORS255" s="221"/>
      <c r="ORT255" s="221"/>
      <c r="ORU255" s="221"/>
      <c r="ORV255" s="221"/>
      <c r="ORW255" s="221"/>
      <c r="ORX255" s="221"/>
      <c r="ORY255" s="221"/>
      <c r="ORZ255" s="221"/>
      <c r="OSA255" s="221"/>
      <c r="OSB255" s="221"/>
      <c r="OSC255" s="221"/>
      <c r="OSD255" s="221"/>
      <c r="OSE255" s="221"/>
      <c r="OSF255" s="221"/>
      <c r="OSG255" s="221"/>
      <c r="OSH255" s="221"/>
      <c r="OSI255" s="221"/>
      <c r="OSJ255" s="221"/>
      <c r="OSK255" s="221"/>
      <c r="OSL255" s="221"/>
      <c r="OSM255" s="221"/>
      <c r="OSN255" s="221"/>
      <c r="OSO255" s="221"/>
      <c r="OSP255" s="221"/>
      <c r="OSQ255" s="221"/>
      <c r="OSR255" s="221"/>
      <c r="OSS255" s="221"/>
      <c r="OST255" s="221"/>
      <c r="OSU255" s="221"/>
      <c r="OSV255" s="221"/>
      <c r="OSW255" s="221"/>
      <c r="OSX255" s="221"/>
      <c r="OSY255" s="221"/>
      <c r="OSZ255" s="221"/>
      <c r="OTA255" s="221"/>
      <c r="OTB255" s="221"/>
      <c r="OTC255" s="221"/>
      <c r="OTD255" s="221"/>
      <c r="OTE255" s="221"/>
      <c r="OTF255" s="221"/>
      <c r="OTG255" s="221"/>
      <c r="OTH255" s="221"/>
      <c r="OTI255" s="221"/>
      <c r="OTJ255" s="221"/>
      <c r="OTK255" s="221"/>
      <c r="OTL255" s="221"/>
      <c r="OTM255" s="221"/>
      <c r="OTN255" s="221"/>
      <c r="OTO255" s="221"/>
      <c r="OTP255" s="221"/>
      <c r="OTQ255" s="221"/>
      <c r="OTR255" s="221"/>
      <c r="OTS255" s="221"/>
      <c r="OTT255" s="221"/>
      <c r="OTU255" s="221"/>
      <c r="OTV255" s="221"/>
      <c r="OTW255" s="221"/>
      <c r="OTX255" s="221"/>
      <c r="OTY255" s="221"/>
      <c r="OTZ255" s="221"/>
      <c r="OUA255" s="221"/>
      <c r="OUB255" s="221"/>
      <c r="OUC255" s="221"/>
      <c r="OUD255" s="221"/>
      <c r="OUE255" s="221"/>
      <c r="OUF255" s="221"/>
      <c r="OUG255" s="221"/>
      <c r="OUH255" s="221"/>
      <c r="OUI255" s="221"/>
      <c r="OUJ255" s="221"/>
      <c r="OUK255" s="221"/>
      <c r="OUL255" s="221"/>
      <c r="OUM255" s="221"/>
      <c r="OUN255" s="221"/>
      <c r="OUO255" s="221"/>
      <c r="OUP255" s="221"/>
      <c r="OUQ255" s="221"/>
      <c r="OUR255" s="221"/>
      <c r="OUS255" s="221"/>
      <c r="OUT255" s="221"/>
      <c r="OUU255" s="221"/>
      <c r="OUV255" s="221"/>
      <c r="OUW255" s="221"/>
      <c r="OUX255" s="221"/>
      <c r="OUY255" s="221"/>
      <c r="OUZ255" s="221"/>
      <c r="OVA255" s="221"/>
      <c r="OVB255" s="221"/>
      <c r="OVC255" s="221"/>
      <c r="OVD255" s="221"/>
      <c r="OVE255" s="221"/>
      <c r="OVF255" s="221"/>
      <c r="OVG255" s="221"/>
      <c r="OVH255" s="221"/>
      <c r="OVI255" s="221"/>
      <c r="OVJ255" s="221"/>
      <c r="OVK255" s="221"/>
      <c r="OVL255" s="221"/>
      <c r="OVM255" s="221"/>
      <c r="OVN255" s="221"/>
      <c r="OVO255" s="221"/>
      <c r="OVP255" s="221"/>
      <c r="OVQ255" s="221"/>
      <c r="OVR255" s="221"/>
      <c r="OVS255" s="221"/>
      <c r="OVT255" s="221"/>
      <c r="OVU255" s="221"/>
      <c r="OVV255" s="221"/>
      <c r="OVW255" s="221"/>
      <c r="OVX255" s="221"/>
      <c r="OVY255" s="221"/>
      <c r="OVZ255" s="221"/>
      <c r="OWA255" s="221"/>
      <c r="OWB255" s="221"/>
      <c r="OWC255" s="221"/>
      <c r="OWD255" s="221"/>
      <c r="OWE255" s="221"/>
      <c r="OWF255" s="221"/>
      <c r="OWG255" s="221"/>
      <c r="OWH255" s="221"/>
      <c r="OWI255" s="221"/>
      <c r="OWJ255" s="221"/>
      <c r="OWK255" s="221"/>
      <c r="OWL255" s="221"/>
      <c r="OWM255" s="221"/>
      <c r="OWN255" s="221"/>
      <c r="OWO255" s="221"/>
      <c r="OWP255" s="221"/>
      <c r="OWQ255" s="221"/>
      <c r="OWR255" s="221"/>
      <c r="OWS255" s="221"/>
      <c r="OWT255" s="221"/>
      <c r="OWU255" s="221"/>
      <c r="OWV255" s="221"/>
      <c r="OWW255" s="221"/>
      <c r="OWX255" s="221"/>
      <c r="OWY255" s="221"/>
      <c r="OWZ255" s="221"/>
      <c r="OXA255" s="221"/>
      <c r="OXB255" s="221"/>
      <c r="OXC255" s="221"/>
      <c r="OXD255" s="221"/>
      <c r="OXE255" s="221"/>
      <c r="OXF255" s="221"/>
      <c r="OXG255" s="221"/>
      <c r="OXH255" s="221"/>
      <c r="OXI255" s="221"/>
      <c r="OXJ255" s="221"/>
      <c r="OXK255" s="221"/>
      <c r="OXL255" s="221"/>
      <c r="OXM255" s="221"/>
      <c r="OXN255" s="221"/>
      <c r="OXO255" s="221"/>
      <c r="OXP255" s="221"/>
      <c r="OXQ255" s="221"/>
      <c r="OXR255" s="221"/>
      <c r="OXS255" s="221"/>
      <c r="OXT255" s="221"/>
      <c r="OXU255" s="221"/>
      <c r="OXV255" s="221"/>
      <c r="OXW255" s="221"/>
      <c r="OXX255" s="221"/>
      <c r="OXY255" s="221"/>
      <c r="OXZ255" s="221"/>
      <c r="OYA255" s="221"/>
      <c r="OYB255" s="221"/>
      <c r="OYC255" s="221"/>
      <c r="OYD255" s="221"/>
      <c r="OYE255" s="221"/>
      <c r="OYF255" s="221"/>
      <c r="OYG255" s="221"/>
      <c r="OYH255" s="221"/>
      <c r="OYI255" s="221"/>
      <c r="OYJ255" s="221"/>
      <c r="OYK255" s="221"/>
      <c r="OYL255" s="221"/>
      <c r="OYM255" s="221"/>
      <c r="OYN255" s="221"/>
      <c r="OYO255" s="221"/>
      <c r="OYP255" s="221"/>
      <c r="OYQ255" s="221"/>
      <c r="OYR255" s="221"/>
      <c r="OYS255" s="221"/>
      <c r="OYT255" s="221"/>
      <c r="OYU255" s="221"/>
      <c r="OYV255" s="221"/>
      <c r="OYW255" s="221"/>
      <c r="OYX255" s="221"/>
      <c r="OYY255" s="221"/>
      <c r="OYZ255" s="221"/>
      <c r="OZA255" s="221"/>
      <c r="OZB255" s="221"/>
      <c r="OZC255" s="221"/>
      <c r="OZD255" s="221"/>
      <c r="OZE255" s="221"/>
      <c r="OZF255" s="221"/>
      <c r="OZG255" s="221"/>
      <c r="OZH255" s="221"/>
      <c r="OZI255" s="221"/>
      <c r="OZJ255" s="221"/>
      <c r="OZK255" s="221"/>
      <c r="OZL255" s="221"/>
      <c r="OZM255" s="221"/>
      <c r="OZN255" s="221"/>
      <c r="OZO255" s="221"/>
      <c r="OZP255" s="221"/>
      <c r="OZQ255" s="221"/>
      <c r="OZR255" s="221"/>
      <c r="OZS255" s="221"/>
      <c r="OZT255" s="221"/>
      <c r="OZU255" s="221"/>
      <c r="OZV255" s="221"/>
      <c r="OZW255" s="221"/>
      <c r="OZX255" s="221"/>
      <c r="OZY255" s="221"/>
      <c r="OZZ255" s="221"/>
      <c r="PAA255" s="221"/>
      <c r="PAB255" s="221"/>
      <c r="PAC255" s="221"/>
      <c r="PAD255" s="221"/>
      <c r="PAE255" s="221"/>
      <c r="PAF255" s="221"/>
      <c r="PAG255" s="221"/>
      <c r="PAH255" s="221"/>
      <c r="PAI255" s="221"/>
      <c r="PAJ255" s="221"/>
      <c r="PAK255" s="221"/>
      <c r="PAL255" s="221"/>
      <c r="PAM255" s="221"/>
      <c r="PAN255" s="221"/>
      <c r="PAO255" s="221"/>
      <c r="PAP255" s="221"/>
      <c r="PAQ255" s="221"/>
      <c r="PAR255" s="221"/>
      <c r="PAS255" s="221"/>
      <c r="PAT255" s="221"/>
      <c r="PAU255" s="221"/>
      <c r="PAV255" s="221"/>
      <c r="PAW255" s="221"/>
      <c r="PAX255" s="221"/>
      <c r="PAY255" s="221"/>
      <c r="PAZ255" s="221"/>
      <c r="PBA255" s="221"/>
      <c r="PBB255" s="221"/>
      <c r="PBC255" s="221"/>
      <c r="PBD255" s="221"/>
      <c r="PBE255" s="221"/>
      <c r="PBF255" s="221"/>
      <c r="PBG255" s="221"/>
      <c r="PBH255" s="221"/>
      <c r="PBI255" s="221"/>
      <c r="PBJ255" s="221"/>
      <c r="PBK255" s="221"/>
      <c r="PBL255" s="221"/>
      <c r="PBM255" s="221"/>
      <c r="PBN255" s="221"/>
      <c r="PBO255" s="221"/>
      <c r="PBP255" s="221"/>
      <c r="PBQ255" s="221"/>
      <c r="PBR255" s="221"/>
      <c r="PBS255" s="221"/>
      <c r="PBT255" s="221"/>
      <c r="PBU255" s="221"/>
      <c r="PBV255" s="221"/>
      <c r="PBW255" s="221"/>
      <c r="PBX255" s="221"/>
      <c r="PBY255" s="221"/>
      <c r="PBZ255" s="221"/>
      <c r="PCA255" s="221"/>
      <c r="PCB255" s="221"/>
      <c r="PCC255" s="221"/>
      <c r="PCD255" s="221"/>
      <c r="PCE255" s="221"/>
      <c r="PCF255" s="221"/>
      <c r="PCG255" s="221"/>
      <c r="PCH255" s="221"/>
      <c r="PCI255" s="221"/>
      <c r="PCJ255" s="221"/>
      <c r="PCK255" s="221"/>
      <c r="PCL255" s="221"/>
      <c r="PCM255" s="221"/>
      <c r="PCN255" s="221"/>
      <c r="PCO255" s="221"/>
      <c r="PCP255" s="221"/>
      <c r="PCQ255" s="221"/>
      <c r="PCR255" s="221"/>
      <c r="PCS255" s="221"/>
      <c r="PCT255" s="221"/>
      <c r="PCU255" s="221"/>
      <c r="PCV255" s="221"/>
      <c r="PCW255" s="221"/>
      <c r="PCX255" s="221"/>
      <c r="PCY255" s="221"/>
      <c r="PCZ255" s="221"/>
      <c r="PDA255" s="221"/>
      <c r="PDB255" s="221"/>
      <c r="PDC255" s="221"/>
      <c r="PDD255" s="221"/>
      <c r="PDE255" s="221"/>
      <c r="PDF255" s="221"/>
      <c r="PDG255" s="221"/>
      <c r="PDH255" s="221"/>
      <c r="PDI255" s="221"/>
      <c r="PDJ255" s="221"/>
      <c r="PDK255" s="221"/>
      <c r="PDL255" s="221"/>
      <c r="PDM255" s="221"/>
      <c r="PDN255" s="221"/>
      <c r="PDO255" s="221"/>
      <c r="PDP255" s="221"/>
      <c r="PDQ255" s="221"/>
      <c r="PDR255" s="221"/>
      <c r="PDS255" s="221"/>
      <c r="PDT255" s="221"/>
      <c r="PDU255" s="221"/>
      <c r="PDV255" s="221"/>
      <c r="PDW255" s="221"/>
      <c r="PDX255" s="221"/>
      <c r="PDY255" s="221"/>
      <c r="PDZ255" s="221"/>
      <c r="PEA255" s="221"/>
      <c r="PEB255" s="221"/>
      <c r="PEC255" s="221"/>
      <c r="PED255" s="221"/>
      <c r="PEE255" s="221"/>
      <c r="PEF255" s="221"/>
      <c r="PEG255" s="221"/>
      <c r="PEH255" s="221"/>
      <c r="PEI255" s="221"/>
      <c r="PEJ255" s="221"/>
      <c r="PEK255" s="221"/>
      <c r="PEL255" s="221"/>
      <c r="PEM255" s="221"/>
      <c r="PEN255" s="221"/>
      <c r="PEO255" s="221"/>
      <c r="PEP255" s="221"/>
      <c r="PEQ255" s="221"/>
      <c r="PER255" s="221"/>
      <c r="PES255" s="221"/>
      <c r="PET255" s="221"/>
      <c r="PEU255" s="221"/>
      <c r="PEV255" s="221"/>
      <c r="PEW255" s="221"/>
      <c r="PEX255" s="221"/>
      <c r="PEY255" s="221"/>
      <c r="PEZ255" s="221"/>
      <c r="PFA255" s="221"/>
      <c r="PFB255" s="221"/>
      <c r="PFC255" s="221"/>
      <c r="PFD255" s="221"/>
      <c r="PFE255" s="221"/>
      <c r="PFF255" s="221"/>
      <c r="PFG255" s="221"/>
      <c r="PFH255" s="221"/>
      <c r="PFI255" s="221"/>
      <c r="PFJ255" s="221"/>
      <c r="PFK255" s="221"/>
      <c r="PFL255" s="221"/>
      <c r="PFM255" s="221"/>
      <c r="PFN255" s="221"/>
      <c r="PFO255" s="221"/>
      <c r="PFP255" s="221"/>
      <c r="PFQ255" s="221"/>
      <c r="PFR255" s="221"/>
      <c r="PFS255" s="221"/>
      <c r="PFT255" s="221"/>
      <c r="PFU255" s="221"/>
      <c r="PFV255" s="221"/>
      <c r="PFW255" s="221"/>
      <c r="PFX255" s="221"/>
      <c r="PFY255" s="221"/>
      <c r="PFZ255" s="221"/>
      <c r="PGA255" s="221"/>
      <c r="PGB255" s="221"/>
      <c r="PGC255" s="221"/>
      <c r="PGD255" s="221"/>
      <c r="PGE255" s="221"/>
      <c r="PGF255" s="221"/>
      <c r="PGG255" s="221"/>
      <c r="PGH255" s="221"/>
      <c r="PGI255" s="221"/>
      <c r="PGJ255" s="221"/>
      <c r="PGK255" s="221"/>
      <c r="PGL255" s="221"/>
      <c r="PGM255" s="221"/>
      <c r="PGN255" s="221"/>
      <c r="PGO255" s="221"/>
      <c r="PGP255" s="221"/>
      <c r="PGQ255" s="221"/>
      <c r="PGR255" s="221"/>
      <c r="PGS255" s="221"/>
      <c r="PGT255" s="221"/>
      <c r="PGU255" s="221"/>
      <c r="PGV255" s="221"/>
      <c r="PGW255" s="221"/>
      <c r="PGX255" s="221"/>
      <c r="PGY255" s="221"/>
      <c r="PGZ255" s="221"/>
      <c r="PHA255" s="221"/>
      <c r="PHB255" s="221"/>
      <c r="PHC255" s="221"/>
      <c r="PHD255" s="221"/>
      <c r="PHE255" s="221"/>
      <c r="PHF255" s="221"/>
      <c r="PHG255" s="221"/>
      <c r="PHH255" s="221"/>
      <c r="PHI255" s="221"/>
      <c r="PHJ255" s="221"/>
      <c r="PHK255" s="221"/>
      <c r="PHL255" s="221"/>
      <c r="PHM255" s="221"/>
      <c r="PHN255" s="221"/>
      <c r="PHO255" s="221"/>
      <c r="PHP255" s="221"/>
      <c r="PHQ255" s="221"/>
      <c r="PHR255" s="221"/>
      <c r="PHS255" s="221"/>
      <c r="PHT255" s="221"/>
      <c r="PHU255" s="221"/>
      <c r="PHV255" s="221"/>
      <c r="PHW255" s="221"/>
      <c r="PHX255" s="221"/>
      <c r="PHY255" s="221"/>
      <c r="PHZ255" s="221"/>
      <c r="PIA255" s="221"/>
      <c r="PIB255" s="221"/>
      <c r="PIC255" s="221"/>
      <c r="PID255" s="221"/>
      <c r="PIE255" s="221"/>
      <c r="PIF255" s="221"/>
      <c r="PIG255" s="221"/>
      <c r="PIH255" s="221"/>
      <c r="PII255" s="221"/>
      <c r="PIJ255" s="221"/>
      <c r="PIK255" s="221"/>
      <c r="PIL255" s="221"/>
      <c r="PIM255" s="221"/>
      <c r="PIN255" s="221"/>
      <c r="PIO255" s="221"/>
      <c r="PIP255" s="221"/>
      <c r="PIQ255" s="221"/>
      <c r="PIR255" s="221"/>
      <c r="PIS255" s="221"/>
      <c r="PIT255" s="221"/>
      <c r="PIU255" s="221"/>
      <c r="PIV255" s="221"/>
      <c r="PIW255" s="221"/>
      <c r="PIX255" s="221"/>
      <c r="PIY255" s="221"/>
      <c r="PIZ255" s="221"/>
      <c r="PJA255" s="221"/>
      <c r="PJB255" s="221"/>
      <c r="PJC255" s="221"/>
      <c r="PJD255" s="221"/>
      <c r="PJE255" s="221"/>
      <c r="PJF255" s="221"/>
      <c r="PJG255" s="221"/>
      <c r="PJH255" s="221"/>
      <c r="PJI255" s="221"/>
      <c r="PJJ255" s="221"/>
      <c r="PJK255" s="221"/>
      <c r="PJL255" s="221"/>
      <c r="PJM255" s="221"/>
      <c r="PJN255" s="221"/>
      <c r="PJO255" s="221"/>
      <c r="PJP255" s="221"/>
      <c r="PJQ255" s="221"/>
      <c r="PJR255" s="221"/>
      <c r="PJS255" s="221"/>
      <c r="PJT255" s="221"/>
      <c r="PJU255" s="221"/>
      <c r="PJV255" s="221"/>
      <c r="PJW255" s="221"/>
      <c r="PJX255" s="221"/>
      <c r="PJY255" s="221"/>
      <c r="PJZ255" s="221"/>
      <c r="PKA255" s="221"/>
      <c r="PKB255" s="221"/>
      <c r="PKC255" s="221"/>
      <c r="PKD255" s="221"/>
      <c r="PKE255" s="221"/>
      <c r="PKF255" s="221"/>
      <c r="PKG255" s="221"/>
      <c r="PKH255" s="221"/>
      <c r="PKI255" s="221"/>
      <c r="PKJ255" s="221"/>
      <c r="PKK255" s="221"/>
      <c r="PKL255" s="221"/>
      <c r="PKM255" s="221"/>
      <c r="PKN255" s="221"/>
      <c r="PKO255" s="221"/>
      <c r="PKP255" s="221"/>
      <c r="PKQ255" s="221"/>
      <c r="PKR255" s="221"/>
      <c r="PKS255" s="221"/>
      <c r="PKT255" s="221"/>
      <c r="PKU255" s="221"/>
      <c r="PKV255" s="221"/>
      <c r="PKW255" s="221"/>
      <c r="PKX255" s="221"/>
      <c r="PKY255" s="221"/>
      <c r="PKZ255" s="221"/>
      <c r="PLA255" s="221"/>
      <c r="PLB255" s="221"/>
      <c r="PLC255" s="221"/>
      <c r="PLD255" s="221"/>
      <c r="PLE255" s="221"/>
      <c r="PLF255" s="221"/>
      <c r="PLG255" s="221"/>
      <c r="PLH255" s="221"/>
      <c r="PLI255" s="221"/>
      <c r="PLJ255" s="221"/>
      <c r="PLK255" s="221"/>
      <c r="PLL255" s="221"/>
      <c r="PLM255" s="221"/>
      <c r="PLN255" s="221"/>
      <c r="PLO255" s="221"/>
      <c r="PLP255" s="221"/>
      <c r="PLQ255" s="221"/>
      <c r="PLR255" s="221"/>
      <c r="PLS255" s="221"/>
      <c r="PLT255" s="221"/>
      <c r="PLU255" s="221"/>
      <c r="PLV255" s="221"/>
      <c r="PLW255" s="221"/>
      <c r="PLX255" s="221"/>
      <c r="PLY255" s="221"/>
      <c r="PLZ255" s="221"/>
      <c r="PMA255" s="221"/>
      <c r="PMB255" s="221"/>
      <c r="PMC255" s="221"/>
      <c r="PMD255" s="221"/>
      <c r="PME255" s="221"/>
      <c r="PMF255" s="221"/>
      <c r="PMG255" s="221"/>
      <c r="PMH255" s="221"/>
      <c r="PMI255" s="221"/>
      <c r="PMJ255" s="221"/>
      <c r="PMK255" s="221"/>
      <c r="PML255" s="221"/>
      <c r="PMM255" s="221"/>
      <c r="PMN255" s="221"/>
      <c r="PMO255" s="221"/>
      <c r="PMP255" s="221"/>
      <c r="PMQ255" s="221"/>
      <c r="PMR255" s="221"/>
      <c r="PMS255" s="221"/>
      <c r="PMT255" s="221"/>
      <c r="PMU255" s="221"/>
      <c r="PMV255" s="221"/>
      <c r="PMW255" s="221"/>
      <c r="PMX255" s="221"/>
      <c r="PMY255" s="221"/>
      <c r="PMZ255" s="221"/>
      <c r="PNA255" s="221"/>
      <c r="PNB255" s="221"/>
      <c r="PNC255" s="221"/>
      <c r="PND255" s="221"/>
      <c r="PNE255" s="221"/>
      <c r="PNF255" s="221"/>
      <c r="PNG255" s="221"/>
      <c r="PNH255" s="221"/>
      <c r="PNI255" s="221"/>
      <c r="PNJ255" s="221"/>
      <c r="PNK255" s="221"/>
      <c r="PNL255" s="221"/>
      <c r="PNM255" s="221"/>
      <c r="PNN255" s="221"/>
      <c r="PNO255" s="221"/>
      <c r="PNP255" s="221"/>
      <c r="PNQ255" s="221"/>
      <c r="PNR255" s="221"/>
      <c r="PNS255" s="221"/>
      <c r="PNT255" s="221"/>
      <c r="PNU255" s="221"/>
      <c r="PNV255" s="221"/>
      <c r="PNW255" s="221"/>
      <c r="PNX255" s="221"/>
      <c r="PNY255" s="221"/>
      <c r="PNZ255" s="221"/>
      <c r="POA255" s="221"/>
      <c r="POB255" s="221"/>
      <c r="POC255" s="221"/>
      <c r="POD255" s="221"/>
      <c r="POE255" s="221"/>
      <c r="POF255" s="221"/>
      <c r="POG255" s="221"/>
      <c r="POH255" s="221"/>
      <c r="POI255" s="221"/>
      <c r="POJ255" s="221"/>
      <c r="POK255" s="221"/>
      <c r="POL255" s="221"/>
      <c r="POM255" s="221"/>
      <c r="PON255" s="221"/>
      <c r="POO255" s="221"/>
      <c r="POP255" s="221"/>
      <c r="POQ255" s="221"/>
      <c r="POR255" s="221"/>
      <c r="POS255" s="221"/>
      <c r="POT255" s="221"/>
      <c r="POU255" s="221"/>
      <c r="POV255" s="221"/>
      <c r="POW255" s="221"/>
      <c r="POX255" s="221"/>
      <c r="POY255" s="221"/>
      <c r="POZ255" s="221"/>
      <c r="PPA255" s="221"/>
      <c r="PPB255" s="221"/>
      <c r="PPC255" s="221"/>
      <c r="PPD255" s="221"/>
      <c r="PPE255" s="221"/>
      <c r="PPF255" s="221"/>
      <c r="PPG255" s="221"/>
      <c r="PPH255" s="221"/>
      <c r="PPI255" s="221"/>
      <c r="PPJ255" s="221"/>
      <c r="PPK255" s="221"/>
      <c r="PPL255" s="221"/>
      <c r="PPM255" s="221"/>
      <c r="PPN255" s="221"/>
      <c r="PPO255" s="221"/>
      <c r="PPP255" s="221"/>
      <c r="PPQ255" s="221"/>
      <c r="PPR255" s="221"/>
      <c r="PPS255" s="221"/>
      <c r="PPT255" s="221"/>
      <c r="PPU255" s="221"/>
      <c r="PPV255" s="221"/>
      <c r="PPW255" s="221"/>
      <c r="PPX255" s="221"/>
      <c r="PPY255" s="221"/>
      <c r="PPZ255" s="221"/>
      <c r="PQA255" s="221"/>
      <c r="PQB255" s="221"/>
      <c r="PQC255" s="221"/>
      <c r="PQD255" s="221"/>
      <c r="PQE255" s="221"/>
      <c r="PQF255" s="221"/>
      <c r="PQG255" s="221"/>
      <c r="PQH255" s="221"/>
      <c r="PQI255" s="221"/>
      <c r="PQJ255" s="221"/>
      <c r="PQK255" s="221"/>
      <c r="PQL255" s="221"/>
      <c r="PQM255" s="221"/>
      <c r="PQN255" s="221"/>
      <c r="PQO255" s="221"/>
      <c r="PQP255" s="221"/>
      <c r="PQQ255" s="221"/>
      <c r="PQR255" s="221"/>
      <c r="PQS255" s="221"/>
      <c r="PQT255" s="221"/>
      <c r="PQU255" s="221"/>
      <c r="PQV255" s="221"/>
      <c r="PQW255" s="221"/>
      <c r="PQX255" s="221"/>
      <c r="PQY255" s="221"/>
      <c r="PQZ255" s="221"/>
      <c r="PRA255" s="221"/>
      <c r="PRB255" s="221"/>
      <c r="PRC255" s="221"/>
      <c r="PRD255" s="221"/>
      <c r="PRE255" s="221"/>
      <c r="PRF255" s="221"/>
      <c r="PRG255" s="221"/>
      <c r="PRH255" s="221"/>
      <c r="PRI255" s="221"/>
      <c r="PRJ255" s="221"/>
      <c r="PRK255" s="221"/>
      <c r="PRL255" s="221"/>
      <c r="PRM255" s="221"/>
      <c r="PRN255" s="221"/>
      <c r="PRO255" s="221"/>
      <c r="PRP255" s="221"/>
      <c r="PRQ255" s="221"/>
      <c r="PRR255" s="221"/>
      <c r="PRS255" s="221"/>
      <c r="PRT255" s="221"/>
      <c r="PRU255" s="221"/>
      <c r="PRV255" s="221"/>
      <c r="PRW255" s="221"/>
      <c r="PRX255" s="221"/>
      <c r="PRY255" s="221"/>
      <c r="PRZ255" s="221"/>
      <c r="PSA255" s="221"/>
      <c r="PSB255" s="221"/>
      <c r="PSC255" s="221"/>
      <c r="PSD255" s="221"/>
      <c r="PSE255" s="221"/>
      <c r="PSF255" s="221"/>
      <c r="PSG255" s="221"/>
      <c r="PSH255" s="221"/>
      <c r="PSI255" s="221"/>
      <c r="PSJ255" s="221"/>
      <c r="PSK255" s="221"/>
      <c r="PSL255" s="221"/>
      <c r="PSM255" s="221"/>
      <c r="PSN255" s="221"/>
      <c r="PSO255" s="221"/>
      <c r="PSP255" s="221"/>
      <c r="PSQ255" s="221"/>
      <c r="PSR255" s="221"/>
      <c r="PSS255" s="221"/>
      <c r="PST255" s="221"/>
      <c r="PSU255" s="221"/>
      <c r="PSV255" s="221"/>
      <c r="PSW255" s="221"/>
      <c r="PSX255" s="221"/>
      <c r="PSY255" s="221"/>
      <c r="PSZ255" s="221"/>
      <c r="PTA255" s="221"/>
      <c r="PTB255" s="221"/>
      <c r="PTC255" s="221"/>
      <c r="PTD255" s="221"/>
      <c r="PTE255" s="221"/>
      <c r="PTF255" s="221"/>
      <c r="PTG255" s="221"/>
      <c r="PTH255" s="221"/>
      <c r="PTI255" s="221"/>
      <c r="PTJ255" s="221"/>
      <c r="PTK255" s="221"/>
      <c r="PTL255" s="221"/>
      <c r="PTM255" s="221"/>
      <c r="PTN255" s="221"/>
      <c r="PTO255" s="221"/>
      <c r="PTP255" s="221"/>
      <c r="PTQ255" s="221"/>
      <c r="PTR255" s="221"/>
      <c r="PTS255" s="221"/>
      <c r="PTT255" s="221"/>
      <c r="PTU255" s="221"/>
      <c r="PTV255" s="221"/>
      <c r="PTW255" s="221"/>
      <c r="PTX255" s="221"/>
      <c r="PTY255" s="221"/>
      <c r="PTZ255" s="221"/>
      <c r="PUA255" s="221"/>
      <c r="PUB255" s="221"/>
      <c r="PUC255" s="221"/>
      <c r="PUD255" s="221"/>
      <c r="PUE255" s="221"/>
      <c r="PUF255" s="221"/>
      <c r="PUG255" s="221"/>
      <c r="PUH255" s="221"/>
      <c r="PUI255" s="221"/>
      <c r="PUJ255" s="221"/>
      <c r="PUK255" s="221"/>
      <c r="PUL255" s="221"/>
      <c r="PUM255" s="221"/>
      <c r="PUN255" s="221"/>
      <c r="PUO255" s="221"/>
      <c r="PUP255" s="221"/>
      <c r="PUQ255" s="221"/>
      <c r="PUR255" s="221"/>
      <c r="PUS255" s="221"/>
      <c r="PUT255" s="221"/>
      <c r="PUU255" s="221"/>
      <c r="PUV255" s="221"/>
      <c r="PUW255" s="221"/>
      <c r="PUX255" s="221"/>
      <c r="PUY255" s="221"/>
      <c r="PUZ255" s="221"/>
      <c r="PVA255" s="221"/>
      <c r="PVB255" s="221"/>
      <c r="PVC255" s="221"/>
      <c r="PVD255" s="221"/>
      <c r="PVE255" s="221"/>
      <c r="PVF255" s="221"/>
      <c r="PVG255" s="221"/>
      <c r="PVH255" s="221"/>
      <c r="PVI255" s="221"/>
      <c r="PVJ255" s="221"/>
      <c r="PVK255" s="221"/>
      <c r="PVL255" s="221"/>
      <c r="PVM255" s="221"/>
      <c r="PVN255" s="221"/>
      <c r="PVO255" s="221"/>
      <c r="PVP255" s="221"/>
      <c r="PVQ255" s="221"/>
      <c r="PVR255" s="221"/>
      <c r="PVS255" s="221"/>
      <c r="PVT255" s="221"/>
      <c r="PVU255" s="221"/>
      <c r="PVV255" s="221"/>
      <c r="PVW255" s="221"/>
      <c r="PVX255" s="221"/>
      <c r="PVY255" s="221"/>
      <c r="PVZ255" s="221"/>
      <c r="PWA255" s="221"/>
      <c r="PWB255" s="221"/>
      <c r="PWC255" s="221"/>
      <c r="PWD255" s="221"/>
      <c r="PWE255" s="221"/>
      <c r="PWF255" s="221"/>
      <c r="PWG255" s="221"/>
      <c r="PWH255" s="221"/>
      <c r="PWI255" s="221"/>
      <c r="PWJ255" s="221"/>
      <c r="PWK255" s="221"/>
      <c r="PWL255" s="221"/>
      <c r="PWM255" s="221"/>
      <c r="PWN255" s="221"/>
      <c r="PWO255" s="221"/>
      <c r="PWP255" s="221"/>
      <c r="PWQ255" s="221"/>
      <c r="PWR255" s="221"/>
      <c r="PWS255" s="221"/>
      <c r="PWT255" s="221"/>
      <c r="PWU255" s="221"/>
      <c r="PWV255" s="221"/>
      <c r="PWW255" s="221"/>
      <c r="PWX255" s="221"/>
      <c r="PWY255" s="221"/>
      <c r="PWZ255" s="221"/>
      <c r="PXA255" s="221"/>
      <c r="PXB255" s="221"/>
      <c r="PXC255" s="221"/>
      <c r="PXD255" s="221"/>
      <c r="PXE255" s="221"/>
      <c r="PXF255" s="221"/>
      <c r="PXG255" s="221"/>
      <c r="PXH255" s="221"/>
      <c r="PXI255" s="221"/>
      <c r="PXJ255" s="221"/>
      <c r="PXK255" s="221"/>
      <c r="PXL255" s="221"/>
      <c r="PXM255" s="221"/>
      <c r="PXN255" s="221"/>
      <c r="PXO255" s="221"/>
      <c r="PXP255" s="221"/>
      <c r="PXQ255" s="221"/>
      <c r="PXR255" s="221"/>
      <c r="PXS255" s="221"/>
      <c r="PXT255" s="221"/>
      <c r="PXU255" s="221"/>
      <c r="PXV255" s="221"/>
      <c r="PXW255" s="221"/>
      <c r="PXX255" s="221"/>
      <c r="PXY255" s="221"/>
      <c r="PXZ255" s="221"/>
      <c r="PYA255" s="221"/>
      <c r="PYB255" s="221"/>
      <c r="PYC255" s="221"/>
      <c r="PYD255" s="221"/>
      <c r="PYE255" s="221"/>
      <c r="PYF255" s="221"/>
      <c r="PYG255" s="221"/>
      <c r="PYH255" s="221"/>
      <c r="PYI255" s="221"/>
      <c r="PYJ255" s="221"/>
      <c r="PYK255" s="221"/>
      <c r="PYL255" s="221"/>
      <c r="PYM255" s="221"/>
      <c r="PYN255" s="221"/>
      <c r="PYO255" s="221"/>
      <c r="PYP255" s="221"/>
      <c r="PYQ255" s="221"/>
      <c r="PYR255" s="221"/>
      <c r="PYS255" s="221"/>
      <c r="PYT255" s="221"/>
      <c r="PYU255" s="221"/>
      <c r="PYV255" s="221"/>
      <c r="PYW255" s="221"/>
      <c r="PYX255" s="221"/>
      <c r="PYY255" s="221"/>
      <c r="PYZ255" s="221"/>
      <c r="PZA255" s="221"/>
      <c r="PZB255" s="221"/>
      <c r="PZC255" s="221"/>
      <c r="PZD255" s="221"/>
      <c r="PZE255" s="221"/>
      <c r="PZF255" s="221"/>
      <c r="PZG255" s="221"/>
      <c r="PZH255" s="221"/>
      <c r="PZI255" s="221"/>
      <c r="PZJ255" s="221"/>
      <c r="PZK255" s="221"/>
      <c r="PZL255" s="221"/>
      <c r="PZM255" s="221"/>
      <c r="PZN255" s="221"/>
      <c r="PZO255" s="221"/>
      <c r="PZP255" s="221"/>
      <c r="PZQ255" s="221"/>
      <c r="PZR255" s="221"/>
      <c r="PZS255" s="221"/>
      <c r="PZT255" s="221"/>
      <c r="PZU255" s="221"/>
      <c r="PZV255" s="221"/>
      <c r="PZW255" s="221"/>
      <c r="PZX255" s="221"/>
      <c r="PZY255" s="221"/>
      <c r="PZZ255" s="221"/>
      <c r="QAA255" s="221"/>
      <c r="QAB255" s="221"/>
      <c r="QAC255" s="221"/>
      <c r="QAD255" s="221"/>
      <c r="QAE255" s="221"/>
      <c r="QAF255" s="221"/>
      <c r="QAG255" s="221"/>
      <c r="QAH255" s="221"/>
      <c r="QAI255" s="221"/>
      <c r="QAJ255" s="221"/>
      <c r="QAK255" s="221"/>
      <c r="QAL255" s="221"/>
      <c r="QAM255" s="221"/>
      <c r="QAN255" s="221"/>
      <c r="QAO255" s="221"/>
      <c r="QAP255" s="221"/>
      <c r="QAQ255" s="221"/>
      <c r="QAR255" s="221"/>
      <c r="QAS255" s="221"/>
      <c r="QAT255" s="221"/>
      <c r="QAU255" s="221"/>
      <c r="QAV255" s="221"/>
      <c r="QAW255" s="221"/>
      <c r="QAX255" s="221"/>
      <c r="QAY255" s="221"/>
      <c r="QAZ255" s="221"/>
      <c r="QBA255" s="221"/>
      <c r="QBB255" s="221"/>
      <c r="QBC255" s="221"/>
      <c r="QBD255" s="221"/>
      <c r="QBE255" s="221"/>
      <c r="QBF255" s="221"/>
      <c r="QBG255" s="221"/>
      <c r="QBH255" s="221"/>
      <c r="QBI255" s="221"/>
      <c r="QBJ255" s="221"/>
      <c r="QBK255" s="221"/>
      <c r="QBL255" s="221"/>
      <c r="QBM255" s="221"/>
      <c r="QBN255" s="221"/>
      <c r="QBO255" s="221"/>
      <c r="QBP255" s="221"/>
      <c r="QBQ255" s="221"/>
      <c r="QBR255" s="221"/>
      <c r="QBS255" s="221"/>
      <c r="QBT255" s="221"/>
      <c r="QBU255" s="221"/>
      <c r="QBV255" s="221"/>
      <c r="QBW255" s="221"/>
      <c r="QBX255" s="221"/>
      <c r="QBY255" s="221"/>
      <c r="QBZ255" s="221"/>
      <c r="QCA255" s="221"/>
      <c r="QCB255" s="221"/>
      <c r="QCC255" s="221"/>
      <c r="QCD255" s="221"/>
      <c r="QCE255" s="221"/>
      <c r="QCF255" s="221"/>
      <c r="QCG255" s="221"/>
      <c r="QCH255" s="221"/>
      <c r="QCI255" s="221"/>
      <c r="QCJ255" s="221"/>
      <c r="QCK255" s="221"/>
      <c r="QCL255" s="221"/>
      <c r="QCM255" s="221"/>
      <c r="QCN255" s="221"/>
      <c r="QCO255" s="221"/>
      <c r="QCP255" s="221"/>
      <c r="QCQ255" s="221"/>
      <c r="QCR255" s="221"/>
      <c r="QCS255" s="221"/>
      <c r="QCT255" s="221"/>
      <c r="QCU255" s="221"/>
      <c r="QCV255" s="221"/>
      <c r="QCW255" s="221"/>
      <c r="QCX255" s="221"/>
      <c r="QCY255" s="221"/>
      <c r="QCZ255" s="221"/>
      <c r="QDA255" s="221"/>
      <c r="QDB255" s="221"/>
      <c r="QDC255" s="221"/>
      <c r="QDD255" s="221"/>
      <c r="QDE255" s="221"/>
      <c r="QDF255" s="221"/>
      <c r="QDG255" s="221"/>
      <c r="QDH255" s="221"/>
      <c r="QDI255" s="221"/>
      <c r="QDJ255" s="221"/>
      <c r="QDK255" s="221"/>
      <c r="QDL255" s="221"/>
      <c r="QDM255" s="221"/>
      <c r="QDN255" s="221"/>
      <c r="QDO255" s="221"/>
      <c r="QDP255" s="221"/>
      <c r="QDQ255" s="221"/>
      <c r="QDR255" s="221"/>
      <c r="QDS255" s="221"/>
      <c r="QDT255" s="221"/>
      <c r="QDU255" s="221"/>
      <c r="QDV255" s="221"/>
      <c r="QDW255" s="221"/>
      <c r="QDX255" s="221"/>
      <c r="QDY255" s="221"/>
      <c r="QDZ255" s="221"/>
      <c r="QEA255" s="221"/>
      <c r="QEB255" s="221"/>
      <c r="QEC255" s="221"/>
      <c r="QED255" s="221"/>
      <c r="QEE255" s="221"/>
      <c r="QEF255" s="221"/>
      <c r="QEG255" s="221"/>
      <c r="QEH255" s="221"/>
      <c r="QEI255" s="221"/>
      <c r="QEJ255" s="221"/>
      <c r="QEK255" s="221"/>
      <c r="QEL255" s="221"/>
      <c r="QEM255" s="221"/>
      <c r="QEN255" s="221"/>
      <c r="QEO255" s="221"/>
      <c r="QEP255" s="221"/>
      <c r="QEQ255" s="221"/>
      <c r="QER255" s="221"/>
      <c r="QES255" s="221"/>
      <c r="QET255" s="221"/>
      <c r="QEU255" s="221"/>
      <c r="QEV255" s="221"/>
      <c r="QEW255" s="221"/>
      <c r="QEX255" s="221"/>
      <c r="QEY255" s="221"/>
      <c r="QEZ255" s="221"/>
      <c r="QFA255" s="221"/>
      <c r="QFB255" s="221"/>
      <c r="QFC255" s="221"/>
      <c r="QFD255" s="221"/>
      <c r="QFE255" s="221"/>
      <c r="QFF255" s="221"/>
      <c r="QFG255" s="221"/>
      <c r="QFH255" s="221"/>
      <c r="QFI255" s="221"/>
      <c r="QFJ255" s="221"/>
      <c r="QFK255" s="221"/>
      <c r="QFL255" s="221"/>
      <c r="QFM255" s="221"/>
      <c r="QFN255" s="221"/>
      <c r="QFO255" s="221"/>
      <c r="QFP255" s="221"/>
      <c r="QFQ255" s="221"/>
      <c r="QFR255" s="221"/>
      <c r="QFS255" s="221"/>
      <c r="QFT255" s="221"/>
      <c r="QFU255" s="221"/>
      <c r="QFV255" s="221"/>
      <c r="QFW255" s="221"/>
      <c r="QFX255" s="221"/>
      <c r="QFY255" s="221"/>
      <c r="QFZ255" s="221"/>
      <c r="QGA255" s="221"/>
      <c r="QGB255" s="221"/>
      <c r="QGC255" s="221"/>
      <c r="QGD255" s="221"/>
      <c r="QGE255" s="221"/>
      <c r="QGF255" s="221"/>
      <c r="QGG255" s="221"/>
      <c r="QGH255" s="221"/>
      <c r="QGI255" s="221"/>
      <c r="QGJ255" s="221"/>
      <c r="QGK255" s="221"/>
      <c r="QGL255" s="221"/>
      <c r="QGM255" s="221"/>
      <c r="QGN255" s="221"/>
      <c r="QGO255" s="221"/>
      <c r="QGP255" s="221"/>
      <c r="QGQ255" s="221"/>
      <c r="QGR255" s="221"/>
      <c r="QGS255" s="221"/>
      <c r="QGT255" s="221"/>
      <c r="QGU255" s="221"/>
      <c r="QGV255" s="221"/>
      <c r="QGW255" s="221"/>
      <c r="QGX255" s="221"/>
      <c r="QGY255" s="221"/>
      <c r="QGZ255" s="221"/>
      <c r="QHA255" s="221"/>
      <c r="QHB255" s="221"/>
      <c r="QHC255" s="221"/>
      <c r="QHD255" s="221"/>
      <c r="QHE255" s="221"/>
      <c r="QHF255" s="221"/>
      <c r="QHG255" s="221"/>
      <c r="QHH255" s="221"/>
      <c r="QHI255" s="221"/>
      <c r="QHJ255" s="221"/>
      <c r="QHK255" s="221"/>
      <c r="QHL255" s="221"/>
      <c r="QHM255" s="221"/>
      <c r="QHN255" s="221"/>
      <c r="QHO255" s="221"/>
      <c r="QHP255" s="221"/>
      <c r="QHQ255" s="221"/>
      <c r="QHR255" s="221"/>
      <c r="QHS255" s="221"/>
      <c r="QHT255" s="221"/>
      <c r="QHU255" s="221"/>
      <c r="QHV255" s="221"/>
      <c r="QHW255" s="221"/>
      <c r="QHX255" s="221"/>
      <c r="QHY255" s="221"/>
      <c r="QHZ255" s="221"/>
      <c r="QIA255" s="221"/>
      <c r="QIB255" s="221"/>
      <c r="QIC255" s="221"/>
      <c r="QID255" s="221"/>
      <c r="QIE255" s="221"/>
      <c r="QIF255" s="221"/>
      <c r="QIG255" s="221"/>
      <c r="QIH255" s="221"/>
      <c r="QII255" s="221"/>
      <c r="QIJ255" s="221"/>
      <c r="QIK255" s="221"/>
      <c r="QIL255" s="221"/>
      <c r="QIM255" s="221"/>
      <c r="QIN255" s="221"/>
      <c r="QIO255" s="221"/>
      <c r="QIP255" s="221"/>
      <c r="QIQ255" s="221"/>
      <c r="QIR255" s="221"/>
      <c r="QIS255" s="221"/>
      <c r="QIT255" s="221"/>
      <c r="QIU255" s="221"/>
      <c r="QIV255" s="221"/>
      <c r="QIW255" s="221"/>
      <c r="QIX255" s="221"/>
      <c r="QIY255" s="221"/>
      <c r="QIZ255" s="221"/>
      <c r="QJA255" s="221"/>
      <c r="QJB255" s="221"/>
      <c r="QJC255" s="221"/>
      <c r="QJD255" s="221"/>
      <c r="QJE255" s="221"/>
      <c r="QJF255" s="221"/>
      <c r="QJG255" s="221"/>
      <c r="QJH255" s="221"/>
      <c r="QJI255" s="221"/>
      <c r="QJJ255" s="221"/>
      <c r="QJK255" s="221"/>
      <c r="QJL255" s="221"/>
      <c r="QJM255" s="221"/>
      <c r="QJN255" s="221"/>
      <c r="QJO255" s="221"/>
      <c r="QJP255" s="221"/>
      <c r="QJQ255" s="221"/>
      <c r="QJR255" s="221"/>
      <c r="QJS255" s="221"/>
      <c r="QJT255" s="221"/>
      <c r="QJU255" s="221"/>
      <c r="QJV255" s="221"/>
      <c r="QJW255" s="221"/>
      <c r="QJX255" s="221"/>
      <c r="QJY255" s="221"/>
      <c r="QJZ255" s="221"/>
      <c r="QKA255" s="221"/>
      <c r="QKB255" s="221"/>
      <c r="QKC255" s="221"/>
      <c r="QKD255" s="221"/>
      <c r="QKE255" s="221"/>
      <c r="QKF255" s="221"/>
      <c r="QKG255" s="221"/>
      <c r="QKH255" s="221"/>
      <c r="QKI255" s="221"/>
      <c r="QKJ255" s="221"/>
      <c r="QKK255" s="221"/>
      <c r="QKL255" s="221"/>
      <c r="QKM255" s="221"/>
      <c r="QKN255" s="221"/>
      <c r="QKO255" s="221"/>
      <c r="QKP255" s="221"/>
      <c r="QKQ255" s="221"/>
      <c r="QKR255" s="221"/>
      <c r="QKS255" s="221"/>
      <c r="QKT255" s="221"/>
      <c r="QKU255" s="221"/>
      <c r="QKV255" s="221"/>
      <c r="QKW255" s="221"/>
      <c r="QKX255" s="221"/>
      <c r="QKY255" s="221"/>
      <c r="QKZ255" s="221"/>
      <c r="QLA255" s="221"/>
      <c r="QLB255" s="221"/>
      <c r="QLC255" s="221"/>
      <c r="QLD255" s="221"/>
      <c r="QLE255" s="221"/>
      <c r="QLF255" s="221"/>
      <c r="QLG255" s="221"/>
      <c r="QLH255" s="221"/>
      <c r="QLI255" s="221"/>
      <c r="QLJ255" s="221"/>
      <c r="QLK255" s="221"/>
      <c r="QLL255" s="221"/>
      <c r="QLM255" s="221"/>
      <c r="QLN255" s="221"/>
      <c r="QLO255" s="221"/>
      <c r="QLP255" s="221"/>
      <c r="QLQ255" s="221"/>
      <c r="QLR255" s="221"/>
      <c r="QLS255" s="221"/>
      <c r="QLT255" s="221"/>
      <c r="QLU255" s="221"/>
      <c r="QLV255" s="221"/>
      <c r="QLW255" s="221"/>
      <c r="QLX255" s="221"/>
      <c r="QLY255" s="221"/>
      <c r="QLZ255" s="221"/>
      <c r="QMA255" s="221"/>
      <c r="QMB255" s="221"/>
      <c r="QMC255" s="221"/>
      <c r="QMD255" s="221"/>
      <c r="QME255" s="221"/>
      <c r="QMF255" s="221"/>
      <c r="QMG255" s="221"/>
      <c r="QMH255" s="221"/>
      <c r="QMI255" s="221"/>
      <c r="QMJ255" s="221"/>
      <c r="QMK255" s="221"/>
      <c r="QML255" s="221"/>
      <c r="QMM255" s="221"/>
      <c r="QMN255" s="221"/>
      <c r="QMO255" s="221"/>
      <c r="QMP255" s="221"/>
      <c r="QMQ255" s="221"/>
      <c r="QMR255" s="221"/>
      <c r="QMS255" s="221"/>
      <c r="QMT255" s="221"/>
      <c r="QMU255" s="221"/>
      <c r="QMV255" s="221"/>
      <c r="QMW255" s="221"/>
      <c r="QMX255" s="221"/>
      <c r="QMY255" s="221"/>
      <c r="QMZ255" s="221"/>
      <c r="QNA255" s="221"/>
      <c r="QNB255" s="221"/>
      <c r="QNC255" s="221"/>
      <c r="QND255" s="221"/>
      <c r="QNE255" s="221"/>
      <c r="QNF255" s="221"/>
      <c r="QNG255" s="221"/>
      <c r="QNH255" s="221"/>
      <c r="QNI255" s="221"/>
      <c r="QNJ255" s="221"/>
      <c r="QNK255" s="221"/>
      <c r="QNL255" s="221"/>
      <c r="QNM255" s="221"/>
      <c r="QNN255" s="221"/>
      <c r="QNO255" s="221"/>
      <c r="QNP255" s="221"/>
      <c r="QNQ255" s="221"/>
      <c r="QNR255" s="221"/>
      <c r="QNS255" s="221"/>
      <c r="QNT255" s="221"/>
      <c r="QNU255" s="221"/>
      <c r="QNV255" s="221"/>
      <c r="QNW255" s="221"/>
      <c r="QNX255" s="221"/>
      <c r="QNY255" s="221"/>
      <c r="QNZ255" s="221"/>
      <c r="QOA255" s="221"/>
      <c r="QOB255" s="221"/>
      <c r="QOC255" s="221"/>
      <c r="QOD255" s="221"/>
      <c r="QOE255" s="221"/>
      <c r="QOF255" s="221"/>
      <c r="QOG255" s="221"/>
      <c r="QOH255" s="221"/>
      <c r="QOI255" s="221"/>
      <c r="QOJ255" s="221"/>
      <c r="QOK255" s="221"/>
      <c r="QOL255" s="221"/>
      <c r="QOM255" s="221"/>
      <c r="QON255" s="221"/>
      <c r="QOO255" s="221"/>
      <c r="QOP255" s="221"/>
      <c r="QOQ255" s="221"/>
      <c r="QOR255" s="221"/>
      <c r="QOS255" s="221"/>
      <c r="QOT255" s="221"/>
      <c r="QOU255" s="221"/>
      <c r="QOV255" s="221"/>
      <c r="QOW255" s="221"/>
      <c r="QOX255" s="221"/>
      <c r="QOY255" s="221"/>
      <c r="QOZ255" s="221"/>
      <c r="QPA255" s="221"/>
      <c r="QPB255" s="221"/>
      <c r="QPC255" s="221"/>
      <c r="QPD255" s="221"/>
      <c r="QPE255" s="221"/>
      <c r="QPF255" s="221"/>
      <c r="QPG255" s="221"/>
      <c r="QPH255" s="221"/>
      <c r="QPI255" s="221"/>
      <c r="QPJ255" s="221"/>
      <c r="QPK255" s="221"/>
      <c r="QPL255" s="221"/>
      <c r="QPM255" s="221"/>
      <c r="QPN255" s="221"/>
      <c r="QPO255" s="221"/>
      <c r="QPP255" s="221"/>
      <c r="QPQ255" s="221"/>
      <c r="QPR255" s="221"/>
      <c r="QPS255" s="221"/>
      <c r="QPT255" s="221"/>
      <c r="QPU255" s="221"/>
      <c r="QPV255" s="221"/>
      <c r="QPW255" s="221"/>
      <c r="QPX255" s="221"/>
      <c r="QPY255" s="221"/>
      <c r="QPZ255" s="221"/>
      <c r="QQA255" s="221"/>
      <c r="QQB255" s="221"/>
      <c r="QQC255" s="221"/>
      <c r="QQD255" s="221"/>
      <c r="QQE255" s="221"/>
      <c r="QQF255" s="221"/>
      <c r="QQG255" s="221"/>
      <c r="QQH255" s="221"/>
      <c r="QQI255" s="221"/>
      <c r="QQJ255" s="221"/>
      <c r="QQK255" s="221"/>
      <c r="QQL255" s="221"/>
      <c r="QQM255" s="221"/>
      <c r="QQN255" s="221"/>
      <c r="QQO255" s="221"/>
      <c r="QQP255" s="221"/>
      <c r="QQQ255" s="221"/>
      <c r="QQR255" s="221"/>
      <c r="QQS255" s="221"/>
      <c r="QQT255" s="221"/>
      <c r="QQU255" s="221"/>
      <c r="QQV255" s="221"/>
      <c r="QQW255" s="221"/>
      <c r="QQX255" s="221"/>
      <c r="QQY255" s="221"/>
      <c r="QQZ255" s="221"/>
      <c r="QRA255" s="221"/>
      <c r="QRB255" s="221"/>
      <c r="QRC255" s="221"/>
      <c r="QRD255" s="221"/>
      <c r="QRE255" s="221"/>
      <c r="QRF255" s="221"/>
      <c r="QRG255" s="221"/>
      <c r="QRH255" s="221"/>
      <c r="QRI255" s="221"/>
      <c r="QRJ255" s="221"/>
      <c r="QRK255" s="221"/>
      <c r="QRL255" s="221"/>
      <c r="QRM255" s="221"/>
      <c r="QRN255" s="221"/>
      <c r="QRO255" s="221"/>
      <c r="QRP255" s="221"/>
      <c r="QRQ255" s="221"/>
      <c r="QRR255" s="221"/>
      <c r="QRS255" s="221"/>
      <c r="QRT255" s="221"/>
      <c r="QRU255" s="221"/>
      <c r="QRV255" s="221"/>
      <c r="QRW255" s="221"/>
      <c r="QRX255" s="221"/>
      <c r="QRY255" s="221"/>
      <c r="QRZ255" s="221"/>
      <c r="QSA255" s="221"/>
      <c r="QSB255" s="221"/>
      <c r="QSC255" s="221"/>
      <c r="QSD255" s="221"/>
      <c r="QSE255" s="221"/>
      <c r="QSF255" s="221"/>
      <c r="QSG255" s="221"/>
      <c r="QSH255" s="221"/>
      <c r="QSI255" s="221"/>
      <c r="QSJ255" s="221"/>
      <c r="QSK255" s="221"/>
      <c r="QSL255" s="221"/>
      <c r="QSM255" s="221"/>
      <c r="QSN255" s="221"/>
      <c r="QSO255" s="221"/>
      <c r="QSP255" s="221"/>
      <c r="QSQ255" s="221"/>
      <c r="QSR255" s="221"/>
      <c r="QSS255" s="221"/>
      <c r="QST255" s="221"/>
      <c r="QSU255" s="221"/>
      <c r="QSV255" s="221"/>
      <c r="QSW255" s="221"/>
      <c r="QSX255" s="221"/>
      <c r="QSY255" s="221"/>
      <c r="QSZ255" s="221"/>
      <c r="QTA255" s="221"/>
      <c r="QTB255" s="221"/>
      <c r="QTC255" s="221"/>
      <c r="QTD255" s="221"/>
      <c r="QTE255" s="221"/>
      <c r="QTF255" s="221"/>
      <c r="QTG255" s="221"/>
      <c r="QTH255" s="221"/>
      <c r="QTI255" s="221"/>
      <c r="QTJ255" s="221"/>
      <c r="QTK255" s="221"/>
      <c r="QTL255" s="221"/>
      <c r="QTM255" s="221"/>
      <c r="QTN255" s="221"/>
      <c r="QTO255" s="221"/>
      <c r="QTP255" s="221"/>
      <c r="QTQ255" s="221"/>
      <c r="QTR255" s="221"/>
      <c r="QTS255" s="221"/>
      <c r="QTT255" s="221"/>
      <c r="QTU255" s="221"/>
      <c r="QTV255" s="221"/>
      <c r="QTW255" s="221"/>
      <c r="QTX255" s="221"/>
      <c r="QTY255" s="221"/>
      <c r="QTZ255" s="221"/>
      <c r="QUA255" s="221"/>
      <c r="QUB255" s="221"/>
      <c r="QUC255" s="221"/>
      <c r="QUD255" s="221"/>
      <c r="QUE255" s="221"/>
      <c r="QUF255" s="221"/>
      <c r="QUG255" s="221"/>
      <c r="QUH255" s="221"/>
      <c r="QUI255" s="221"/>
      <c r="QUJ255" s="221"/>
      <c r="QUK255" s="221"/>
      <c r="QUL255" s="221"/>
      <c r="QUM255" s="221"/>
      <c r="QUN255" s="221"/>
      <c r="QUO255" s="221"/>
      <c r="QUP255" s="221"/>
      <c r="QUQ255" s="221"/>
      <c r="QUR255" s="221"/>
      <c r="QUS255" s="221"/>
      <c r="QUT255" s="221"/>
      <c r="QUU255" s="221"/>
      <c r="QUV255" s="221"/>
      <c r="QUW255" s="221"/>
      <c r="QUX255" s="221"/>
      <c r="QUY255" s="221"/>
      <c r="QUZ255" s="221"/>
      <c r="QVA255" s="221"/>
      <c r="QVB255" s="221"/>
      <c r="QVC255" s="221"/>
      <c r="QVD255" s="221"/>
      <c r="QVE255" s="221"/>
      <c r="QVF255" s="221"/>
      <c r="QVG255" s="221"/>
      <c r="QVH255" s="221"/>
      <c r="QVI255" s="221"/>
      <c r="QVJ255" s="221"/>
      <c r="QVK255" s="221"/>
      <c r="QVL255" s="221"/>
      <c r="QVM255" s="221"/>
      <c r="QVN255" s="221"/>
      <c r="QVO255" s="221"/>
      <c r="QVP255" s="221"/>
      <c r="QVQ255" s="221"/>
      <c r="QVR255" s="221"/>
      <c r="QVS255" s="221"/>
      <c r="QVT255" s="221"/>
      <c r="QVU255" s="221"/>
      <c r="QVV255" s="221"/>
      <c r="QVW255" s="221"/>
      <c r="QVX255" s="221"/>
      <c r="QVY255" s="221"/>
      <c r="QVZ255" s="221"/>
      <c r="QWA255" s="221"/>
      <c r="QWB255" s="221"/>
      <c r="QWC255" s="221"/>
      <c r="QWD255" s="221"/>
      <c r="QWE255" s="221"/>
      <c r="QWF255" s="221"/>
      <c r="QWG255" s="221"/>
      <c r="QWH255" s="221"/>
      <c r="QWI255" s="221"/>
      <c r="QWJ255" s="221"/>
      <c r="QWK255" s="221"/>
      <c r="QWL255" s="221"/>
      <c r="QWM255" s="221"/>
      <c r="QWN255" s="221"/>
      <c r="QWO255" s="221"/>
      <c r="QWP255" s="221"/>
      <c r="QWQ255" s="221"/>
      <c r="QWR255" s="221"/>
      <c r="QWS255" s="221"/>
      <c r="QWT255" s="221"/>
      <c r="QWU255" s="221"/>
      <c r="QWV255" s="221"/>
      <c r="QWW255" s="221"/>
      <c r="QWX255" s="221"/>
      <c r="QWY255" s="221"/>
      <c r="QWZ255" s="221"/>
      <c r="QXA255" s="221"/>
      <c r="QXB255" s="221"/>
      <c r="QXC255" s="221"/>
      <c r="QXD255" s="221"/>
      <c r="QXE255" s="221"/>
      <c r="QXF255" s="221"/>
      <c r="QXG255" s="221"/>
      <c r="QXH255" s="221"/>
      <c r="QXI255" s="221"/>
      <c r="QXJ255" s="221"/>
      <c r="QXK255" s="221"/>
      <c r="QXL255" s="221"/>
      <c r="QXM255" s="221"/>
      <c r="QXN255" s="221"/>
      <c r="QXO255" s="221"/>
      <c r="QXP255" s="221"/>
      <c r="QXQ255" s="221"/>
      <c r="QXR255" s="221"/>
      <c r="QXS255" s="221"/>
      <c r="QXT255" s="221"/>
      <c r="QXU255" s="221"/>
      <c r="QXV255" s="221"/>
      <c r="QXW255" s="221"/>
      <c r="QXX255" s="221"/>
      <c r="QXY255" s="221"/>
      <c r="QXZ255" s="221"/>
      <c r="QYA255" s="221"/>
      <c r="QYB255" s="221"/>
      <c r="QYC255" s="221"/>
      <c r="QYD255" s="221"/>
      <c r="QYE255" s="221"/>
      <c r="QYF255" s="221"/>
      <c r="QYG255" s="221"/>
      <c r="QYH255" s="221"/>
      <c r="QYI255" s="221"/>
      <c r="QYJ255" s="221"/>
      <c r="QYK255" s="221"/>
      <c r="QYL255" s="221"/>
      <c r="QYM255" s="221"/>
      <c r="QYN255" s="221"/>
      <c r="QYO255" s="221"/>
      <c r="QYP255" s="221"/>
      <c r="QYQ255" s="221"/>
      <c r="QYR255" s="221"/>
      <c r="QYS255" s="221"/>
      <c r="QYT255" s="221"/>
      <c r="QYU255" s="221"/>
      <c r="QYV255" s="221"/>
      <c r="QYW255" s="221"/>
      <c r="QYX255" s="221"/>
      <c r="QYY255" s="221"/>
      <c r="QYZ255" s="221"/>
      <c r="QZA255" s="221"/>
      <c r="QZB255" s="221"/>
      <c r="QZC255" s="221"/>
      <c r="QZD255" s="221"/>
      <c r="QZE255" s="221"/>
      <c r="QZF255" s="221"/>
      <c r="QZG255" s="221"/>
      <c r="QZH255" s="221"/>
      <c r="QZI255" s="221"/>
      <c r="QZJ255" s="221"/>
      <c r="QZK255" s="221"/>
      <c r="QZL255" s="221"/>
      <c r="QZM255" s="221"/>
      <c r="QZN255" s="221"/>
      <c r="QZO255" s="221"/>
      <c r="QZP255" s="221"/>
      <c r="QZQ255" s="221"/>
      <c r="QZR255" s="221"/>
      <c r="QZS255" s="221"/>
      <c r="QZT255" s="221"/>
      <c r="QZU255" s="221"/>
      <c r="QZV255" s="221"/>
      <c r="QZW255" s="221"/>
      <c r="QZX255" s="221"/>
      <c r="QZY255" s="221"/>
      <c r="QZZ255" s="221"/>
      <c r="RAA255" s="221"/>
      <c r="RAB255" s="221"/>
      <c r="RAC255" s="221"/>
      <c r="RAD255" s="221"/>
      <c r="RAE255" s="221"/>
      <c r="RAF255" s="221"/>
      <c r="RAG255" s="221"/>
      <c r="RAH255" s="221"/>
      <c r="RAI255" s="221"/>
      <c r="RAJ255" s="221"/>
      <c r="RAK255" s="221"/>
      <c r="RAL255" s="221"/>
      <c r="RAM255" s="221"/>
      <c r="RAN255" s="221"/>
      <c r="RAO255" s="221"/>
      <c r="RAP255" s="221"/>
      <c r="RAQ255" s="221"/>
      <c r="RAR255" s="221"/>
      <c r="RAS255" s="221"/>
      <c r="RAT255" s="221"/>
      <c r="RAU255" s="221"/>
      <c r="RAV255" s="221"/>
      <c r="RAW255" s="221"/>
      <c r="RAX255" s="221"/>
      <c r="RAY255" s="221"/>
      <c r="RAZ255" s="221"/>
      <c r="RBA255" s="221"/>
      <c r="RBB255" s="221"/>
      <c r="RBC255" s="221"/>
      <c r="RBD255" s="221"/>
      <c r="RBE255" s="221"/>
      <c r="RBF255" s="221"/>
      <c r="RBG255" s="221"/>
      <c r="RBH255" s="221"/>
      <c r="RBI255" s="221"/>
      <c r="RBJ255" s="221"/>
      <c r="RBK255" s="221"/>
      <c r="RBL255" s="221"/>
      <c r="RBM255" s="221"/>
      <c r="RBN255" s="221"/>
      <c r="RBO255" s="221"/>
      <c r="RBP255" s="221"/>
      <c r="RBQ255" s="221"/>
      <c r="RBR255" s="221"/>
      <c r="RBS255" s="221"/>
      <c r="RBT255" s="221"/>
      <c r="RBU255" s="221"/>
      <c r="RBV255" s="221"/>
      <c r="RBW255" s="221"/>
      <c r="RBX255" s="221"/>
      <c r="RBY255" s="221"/>
      <c r="RBZ255" s="221"/>
      <c r="RCA255" s="221"/>
      <c r="RCB255" s="221"/>
      <c r="RCC255" s="221"/>
      <c r="RCD255" s="221"/>
      <c r="RCE255" s="221"/>
      <c r="RCF255" s="221"/>
      <c r="RCG255" s="221"/>
      <c r="RCH255" s="221"/>
      <c r="RCI255" s="221"/>
      <c r="RCJ255" s="221"/>
      <c r="RCK255" s="221"/>
      <c r="RCL255" s="221"/>
      <c r="RCM255" s="221"/>
      <c r="RCN255" s="221"/>
      <c r="RCO255" s="221"/>
      <c r="RCP255" s="221"/>
      <c r="RCQ255" s="221"/>
      <c r="RCR255" s="221"/>
      <c r="RCS255" s="221"/>
      <c r="RCT255" s="221"/>
      <c r="RCU255" s="221"/>
      <c r="RCV255" s="221"/>
      <c r="RCW255" s="221"/>
      <c r="RCX255" s="221"/>
      <c r="RCY255" s="221"/>
      <c r="RCZ255" s="221"/>
      <c r="RDA255" s="221"/>
      <c r="RDB255" s="221"/>
      <c r="RDC255" s="221"/>
      <c r="RDD255" s="221"/>
      <c r="RDE255" s="221"/>
      <c r="RDF255" s="221"/>
      <c r="RDG255" s="221"/>
      <c r="RDH255" s="221"/>
      <c r="RDI255" s="221"/>
      <c r="RDJ255" s="221"/>
      <c r="RDK255" s="221"/>
      <c r="RDL255" s="221"/>
      <c r="RDM255" s="221"/>
      <c r="RDN255" s="221"/>
      <c r="RDO255" s="221"/>
      <c r="RDP255" s="221"/>
      <c r="RDQ255" s="221"/>
      <c r="RDR255" s="221"/>
      <c r="RDS255" s="221"/>
      <c r="RDT255" s="221"/>
      <c r="RDU255" s="221"/>
      <c r="RDV255" s="221"/>
      <c r="RDW255" s="221"/>
      <c r="RDX255" s="221"/>
      <c r="RDY255" s="221"/>
      <c r="RDZ255" s="221"/>
      <c r="REA255" s="221"/>
      <c r="REB255" s="221"/>
      <c r="REC255" s="221"/>
      <c r="RED255" s="221"/>
      <c r="REE255" s="221"/>
      <c r="REF255" s="221"/>
      <c r="REG255" s="221"/>
      <c r="REH255" s="221"/>
      <c r="REI255" s="221"/>
      <c r="REJ255" s="221"/>
      <c r="REK255" s="221"/>
      <c r="REL255" s="221"/>
      <c r="REM255" s="221"/>
      <c r="REN255" s="221"/>
      <c r="REO255" s="221"/>
      <c r="REP255" s="221"/>
      <c r="REQ255" s="221"/>
      <c r="RER255" s="221"/>
      <c r="RES255" s="221"/>
      <c r="RET255" s="221"/>
      <c r="REU255" s="221"/>
      <c r="REV255" s="221"/>
      <c r="REW255" s="221"/>
      <c r="REX255" s="221"/>
      <c r="REY255" s="221"/>
      <c r="REZ255" s="221"/>
      <c r="RFA255" s="221"/>
      <c r="RFB255" s="221"/>
      <c r="RFC255" s="221"/>
      <c r="RFD255" s="221"/>
      <c r="RFE255" s="221"/>
      <c r="RFF255" s="221"/>
      <c r="RFG255" s="221"/>
      <c r="RFH255" s="221"/>
      <c r="RFI255" s="221"/>
      <c r="RFJ255" s="221"/>
      <c r="RFK255" s="221"/>
      <c r="RFL255" s="221"/>
      <c r="RFM255" s="221"/>
      <c r="RFN255" s="221"/>
      <c r="RFO255" s="221"/>
      <c r="RFP255" s="221"/>
      <c r="RFQ255" s="221"/>
      <c r="RFR255" s="221"/>
      <c r="RFS255" s="221"/>
      <c r="RFT255" s="221"/>
      <c r="RFU255" s="221"/>
      <c r="RFV255" s="221"/>
      <c r="RFW255" s="221"/>
      <c r="RFX255" s="221"/>
      <c r="RFY255" s="221"/>
      <c r="RFZ255" s="221"/>
      <c r="RGA255" s="221"/>
      <c r="RGB255" s="221"/>
      <c r="RGC255" s="221"/>
      <c r="RGD255" s="221"/>
      <c r="RGE255" s="221"/>
      <c r="RGF255" s="221"/>
      <c r="RGG255" s="221"/>
      <c r="RGH255" s="221"/>
      <c r="RGI255" s="221"/>
      <c r="RGJ255" s="221"/>
      <c r="RGK255" s="221"/>
      <c r="RGL255" s="221"/>
      <c r="RGM255" s="221"/>
      <c r="RGN255" s="221"/>
      <c r="RGO255" s="221"/>
      <c r="RGP255" s="221"/>
      <c r="RGQ255" s="221"/>
      <c r="RGR255" s="221"/>
      <c r="RGS255" s="221"/>
      <c r="RGT255" s="221"/>
      <c r="RGU255" s="221"/>
      <c r="RGV255" s="221"/>
      <c r="RGW255" s="221"/>
      <c r="RGX255" s="221"/>
      <c r="RGY255" s="221"/>
      <c r="RGZ255" s="221"/>
      <c r="RHA255" s="221"/>
      <c r="RHB255" s="221"/>
      <c r="RHC255" s="221"/>
      <c r="RHD255" s="221"/>
      <c r="RHE255" s="221"/>
      <c r="RHF255" s="221"/>
      <c r="RHG255" s="221"/>
      <c r="RHH255" s="221"/>
      <c r="RHI255" s="221"/>
      <c r="RHJ255" s="221"/>
      <c r="RHK255" s="221"/>
      <c r="RHL255" s="221"/>
      <c r="RHM255" s="221"/>
      <c r="RHN255" s="221"/>
      <c r="RHO255" s="221"/>
      <c r="RHP255" s="221"/>
      <c r="RHQ255" s="221"/>
      <c r="RHR255" s="221"/>
      <c r="RHS255" s="221"/>
      <c r="RHT255" s="221"/>
      <c r="RHU255" s="221"/>
      <c r="RHV255" s="221"/>
      <c r="RHW255" s="221"/>
      <c r="RHX255" s="221"/>
      <c r="RHY255" s="221"/>
      <c r="RHZ255" s="221"/>
      <c r="RIA255" s="221"/>
      <c r="RIB255" s="221"/>
      <c r="RIC255" s="221"/>
      <c r="RID255" s="221"/>
      <c r="RIE255" s="221"/>
      <c r="RIF255" s="221"/>
      <c r="RIG255" s="221"/>
      <c r="RIH255" s="221"/>
      <c r="RII255" s="221"/>
      <c r="RIJ255" s="221"/>
      <c r="RIK255" s="221"/>
      <c r="RIL255" s="221"/>
      <c r="RIM255" s="221"/>
      <c r="RIN255" s="221"/>
      <c r="RIO255" s="221"/>
      <c r="RIP255" s="221"/>
      <c r="RIQ255" s="221"/>
      <c r="RIR255" s="221"/>
      <c r="RIS255" s="221"/>
      <c r="RIT255" s="221"/>
      <c r="RIU255" s="221"/>
      <c r="RIV255" s="221"/>
      <c r="RIW255" s="221"/>
      <c r="RIX255" s="221"/>
      <c r="RIY255" s="221"/>
      <c r="RIZ255" s="221"/>
      <c r="RJA255" s="221"/>
      <c r="RJB255" s="221"/>
      <c r="RJC255" s="221"/>
      <c r="RJD255" s="221"/>
      <c r="RJE255" s="221"/>
      <c r="RJF255" s="221"/>
      <c r="RJG255" s="221"/>
      <c r="RJH255" s="221"/>
      <c r="RJI255" s="221"/>
      <c r="RJJ255" s="221"/>
      <c r="RJK255" s="221"/>
      <c r="RJL255" s="221"/>
      <c r="RJM255" s="221"/>
      <c r="RJN255" s="221"/>
      <c r="RJO255" s="221"/>
      <c r="RJP255" s="221"/>
      <c r="RJQ255" s="221"/>
      <c r="RJR255" s="221"/>
      <c r="RJS255" s="221"/>
      <c r="RJT255" s="221"/>
      <c r="RJU255" s="221"/>
      <c r="RJV255" s="221"/>
      <c r="RJW255" s="221"/>
      <c r="RJX255" s="221"/>
      <c r="RJY255" s="221"/>
      <c r="RJZ255" s="221"/>
      <c r="RKA255" s="221"/>
      <c r="RKB255" s="221"/>
      <c r="RKC255" s="221"/>
      <c r="RKD255" s="221"/>
      <c r="RKE255" s="221"/>
      <c r="RKF255" s="221"/>
      <c r="RKG255" s="221"/>
      <c r="RKH255" s="221"/>
      <c r="RKI255" s="221"/>
      <c r="RKJ255" s="221"/>
      <c r="RKK255" s="221"/>
      <c r="RKL255" s="221"/>
      <c r="RKM255" s="221"/>
      <c r="RKN255" s="221"/>
      <c r="RKO255" s="221"/>
      <c r="RKP255" s="221"/>
      <c r="RKQ255" s="221"/>
      <c r="RKR255" s="221"/>
      <c r="RKS255" s="221"/>
      <c r="RKT255" s="221"/>
      <c r="RKU255" s="221"/>
      <c r="RKV255" s="221"/>
      <c r="RKW255" s="221"/>
      <c r="RKX255" s="221"/>
      <c r="RKY255" s="221"/>
      <c r="RKZ255" s="221"/>
      <c r="RLA255" s="221"/>
      <c r="RLB255" s="221"/>
      <c r="RLC255" s="221"/>
      <c r="RLD255" s="221"/>
      <c r="RLE255" s="221"/>
      <c r="RLF255" s="221"/>
      <c r="RLG255" s="221"/>
      <c r="RLH255" s="221"/>
      <c r="RLI255" s="221"/>
      <c r="RLJ255" s="221"/>
      <c r="RLK255" s="221"/>
      <c r="RLL255" s="221"/>
      <c r="RLM255" s="221"/>
      <c r="RLN255" s="221"/>
      <c r="RLO255" s="221"/>
      <c r="RLP255" s="221"/>
      <c r="RLQ255" s="221"/>
      <c r="RLR255" s="221"/>
      <c r="RLS255" s="221"/>
      <c r="RLT255" s="221"/>
      <c r="RLU255" s="221"/>
      <c r="RLV255" s="221"/>
      <c r="RLW255" s="221"/>
      <c r="RLX255" s="221"/>
      <c r="RLY255" s="221"/>
      <c r="RLZ255" s="221"/>
      <c r="RMA255" s="221"/>
      <c r="RMB255" s="221"/>
      <c r="RMC255" s="221"/>
      <c r="RMD255" s="221"/>
      <c r="RME255" s="221"/>
      <c r="RMF255" s="221"/>
      <c r="RMG255" s="221"/>
      <c r="RMH255" s="221"/>
      <c r="RMI255" s="221"/>
      <c r="RMJ255" s="221"/>
      <c r="RMK255" s="221"/>
      <c r="RML255" s="221"/>
      <c r="RMM255" s="221"/>
      <c r="RMN255" s="221"/>
      <c r="RMO255" s="221"/>
      <c r="RMP255" s="221"/>
      <c r="RMQ255" s="221"/>
      <c r="RMR255" s="221"/>
      <c r="RMS255" s="221"/>
      <c r="RMT255" s="221"/>
      <c r="RMU255" s="221"/>
      <c r="RMV255" s="221"/>
      <c r="RMW255" s="221"/>
      <c r="RMX255" s="221"/>
      <c r="RMY255" s="221"/>
      <c r="RMZ255" s="221"/>
      <c r="RNA255" s="221"/>
      <c r="RNB255" s="221"/>
      <c r="RNC255" s="221"/>
      <c r="RND255" s="221"/>
      <c r="RNE255" s="221"/>
      <c r="RNF255" s="221"/>
      <c r="RNG255" s="221"/>
      <c r="RNH255" s="221"/>
      <c r="RNI255" s="221"/>
      <c r="RNJ255" s="221"/>
      <c r="RNK255" s="221"/>
      <c r="RNL255" s="221"/>
      <c r="RNM255" s="221"/>
      <c r="RNN255" s="221"/>
      <c r="RNO255" s="221"/>
      <c r="RNP255" s="221"/>
      <c r="RNQ255" s="221"/>
      <c r="RNR255" s="221"/>
      <c r="RNS255" s="221"/>
      <c r="RNT255" s="221"/>
      <c r="RNU255" s="221"/>
      <c r="RNV255" s="221"/>
      <c r="RNW255" s="221"/>
      <c r="RNX255" s="221"/>
      <c r="RNY255" s="221"/>
      <c r="RNZ255" s="221"/>
      <c r="ROA255" s="221"/>
      <c r="ROB255" s="221"/>
      <c r="ROC255" s="221"/>
      <c r="ROD255" s="221"/>
      <c r="ROE255" s="221"/>
      <c r="ROF255" s="221"/>
      <c r="ROG255" s="221"/>
      <c r="ROH255" s="221"/>
      <c r="ROI255" s="221"/>
      <c r="ROJ255" s="221"/>
      <c r="ROK255" s="221"/>
      <c r="ROL255" s="221"/>
      <c r="ROM255" s="221"/>
      <c r="RON255" s="221"/>
      <c r="ROO255" s="221"/>
      <c r="ROP255" s="221"/>
      <c r="ROQ255" s="221"/>
      <c r="ROR255" s="221"/>
      <c r="ROS255" s="221"/>
      <c r="ROT255" s="221"/>
      <c r="ROU255" s="221"/>
      <c r="ROV255" s="221"/>
      <c r="ROW255" s="221"/>
      <c r="ROX255" s="221"/>
      <c r="ROY255" s="221"/>
      <c r="ROZ255" s="221"/>
      <c r="RPA255" s="221"/>
      <c r="RPB255" s="221"/>
      <c r="RPC255" s="221"/>
      <c r="RPD255" s="221"/>
      <c r="RPE255" s="221"/>
      <c r="RPF255" s="221"/>
      <c r="RPG255" s="221"/>
      <c r="RPH255" s="221"/>
      <c r="RPI255" s="221"/>
      <c r="RPJ255" s="221"/>
      <c r="RPK255" s="221"/>
      <c r="RPL255" s="221"/>
      <c r="RPM255" s="221"/>
      <c r="RPN255" s="221"/>
      <c r="RPO255" s="221"/>
      <c r="RPP255" s="221"/>
      <c r="RPQ255" s="221"/>
      <c r="RPR255" s="221"/>
      <c r="RPS255" s="221"/>
      <c r="RPT255" s="221"/>
      <c r="RPU255" s="221"/>
      <c r="RPV255" s="221"/>
      <c r="RPW255" s="221"/>
      <c r="RPX255" s="221"/>
      <c r="RPY255" s="221"/>
      <c r="RPZ255" s="221"/>
      <c r="RQA255" s="221"/>
      <c r="RQB255" s="221"/>
      <c r="RQC255" s="221"/>
      <c r="RQD255" s="221"/>
      <c r="RQE255" s="221"/>
      <c r="RQF255" s="221"/>
      <c r="RQG255" s="221"/>
      <c r="RQH255" s="221"/>
      <c r="RQI255" s="221"/>
      <c r="RQJ255" s="221"/>
      <c r="RQK255" s="221"/>
      <c r="RQL255" s="221"/>
      <c r="RQM255" s="221"/>
      <c r="RQN255" s="221"/>
      <c r="RQO255" s="221"/>
      <c r="RQP255" s="221"/>
      <c r="RQQ255" s="221"/>
      <c r="RQR255" s="221"/>
      <c r="RQS255" s="221"/>
      <c r="RQT255" s="221"/>
      <c r="RQU255" s="221"/>
      <c r="RQV255" s="221"/>
      <c r="RQW255" s="221"/>
      <c r="RQX255" s="221"/>
      <c r="RQY255" s="221"/>
      <c r="RQZ255" s="221"/>
      <c r="RRA255" s="221"/>
      <c r="RRB255" s="221"/>
      <c r="RRC255" s="221"/>
      <c r="RRD255" s="221"/>
      <c r="RRE255" s="221"/>
      <c r="RRF255" s="221"/>
      <c r="RRG255" s="221"/>
      <c r="RRH255" s="221"/>
      <c r="RRI255" s="221"/>
      <c r="RRJ255" s="221"/>
      <c r="RRK255" s="221"/>
      <c r="RRL255" s="221"/>
      <c r="RRM255" s="221"/>
      <c r="RRN255" s="221"/>
      <c r="RRO255" s="221"/>
      <c r="RRP255" s="221"/>
      <c r="RRQ255" s="221"/>
      <c r="RRR255" s="221"/>
      <c r="RRS255" s="221"/>
      <c r="RRT255" s="221"/>
      <c r="RRU255" s="221"/>
      <c r="RRV255" s="221"/>
      <c r="RRW255" s="221"/>
      <c r="RRX255" s="221"/>
      <c r="RRY255" s="221"/>
      <c r="RRZ255" s="221"/>
      <c r="RSA255" s="221"/>
      <c r="RSB255" s="221"/>
      <c r="RSC255" s="221"/>
      <c r="RSD255" s="221"/>
      <c r="RSE255" s="221"/>
      <c r="RSF255" s="221"/>
      <c r="RSG255" s="221"/>
      <c r="RSH255" s="221"/>
      <c r="RSI255" s="221"/>
      <c r="RSJ255" s="221"/>
      <c r="RSK255" s="221"/>
      <c r="RSL255" s="221"/>
      <c r="RSM255" s="221"/>
      <c r="RSN255" s="221"/>
      <c r="RSO255" s="221"/>
      <c r="RSP255" s="221"/>
      <c r="RSQ255" s="221"/>
      <c r="RSR255" s="221"/>
      <c r="RSS255" s="221"/>
      <c r="RST255" s="221"/>
      <c r="RSU255" s="221"/>
      <c r="RSV255" s="221"/>
      <c r="RSW255" s="221"/>
      <c r="RSX255" s="221"/>
      <c r="RSY255" s="221"/>
      <c r="RSZ255" s="221"/>
      <c r="RTA255" s="221"/>
      <c r="RTB255" s="221"/>
      <c r="RTC255" s="221"/>
      <c r="RTD255" s="221"/>
      <c r="RTE255" s="221"/>
      <c r="RTF255" s="221"/>
      <c r="RTG255" s="221"/>
      <c r="RTH255" s="221"/>
      <c r="RTI255" s="221"/>
      <c r="RTJ255" s="221"/>
      <c r="RTK255" s="221"/>
      <c r="RTL255" s="221"/>
      <c r="RTM255" s="221"/>
      <c r="RTN255" s="221"/>
      <c r="RTO255" s="221"/>
      <c r="RTP255" s="221"/>
      <c r="RTQ255" s="221"/>
      <c r="RTR255" s="221"/>
      <c r="RTS255" s="221"/>
      <c r="RTT255" s="221"/>
      <c r="RTU255" s="221"/>
      <c r="RTV255" s="221"/>
      <c r="RTW255" s="221"/>
      <c r="RTX255" s="221"/>
      <c r="RTY255" s="221"/>
      <c r="RTZ255" s="221"/>
      <c r="RUA255" s="221"/>
      <c r="RUB255" s="221"/>
      <c r="RUC255" s="221"/>
      <c r="RUD255" s="221"/>
      <c r="RUE255" s="221"/>
      <c r="RUF255" s="221"/>
      <c r="RUG255" s="221"/>
      <c r="RUH255" s="221"/>
      <c r="RUI255" s="221"/>
      <c r="RUJ255" s="221"/>
      <c r="RUK255" s="221"/>
      <c r="RUL255" s="221"/>
      <c r="RUM255" s="221"/>
      <c r="RUN255" s="221"/>
      <c r="RUO255" s="221"/>
      <c r="RUP255" s="221"/>
      <c r="RUQ255" s="221"/>
      <c r="RUR255" s="221"/>
      <c r="RUS255" s="221"/>
      <c r="RUT255" s="221"/>
      <c r="RUU255" s="221"/>
      <c r="RUV255" s="221"/>
      <c r="RUW255" s="221"/>
      <c r="RUX255" s="221"/>
      <c r="RUY255" s="221"/>
      <c r="RUZ255" s="221"/>
      <c r="RVA255" s="221"/>
      <c r="RVB255" s="221"/>
      <c r="RVC255" s="221"/>
      <c r="RVD255" s="221"/>
      <c r="RVE255" s="221"/>
      <c r="RVF255" s="221"/>
      <c r="RVG255" s="221"/>
      <c r="RVH255" s="221"/>
      <c r="RVI255" s="221"/>
      <c r="RVJ255" s="221"/>
      <c r="RVK255" s="221"/>
      <c r="RVL255" s="221"/>
      <c r="RVM255" s="221"/>
      <c r="RVN255" s="221"/>
      <c r="RVO255" s="221"/>
      <c r="RVP255" s="221"/>
      <c r="RVQ255" s="221"/>
      <c r="RVR255" s="221"/>
      <c r="RVS255" s="221"/>
      <c r="RVT255" s="221"/>
      <c r="RVU255" s="221"/>
      <c r="RVV255" s="221"/>
      <c r="RVW255" s="221"/>
      <c r="RVX255" s="221"/>
      <c r="RVY255" s="221"/>
      <c r="RVZ255" s="221"/>
      <c r="RWA255" s="221"/>
      <c r="RWB255" s="221"/>
      <c r="RWC255" s="221"/>
      <c r="RWD255" s="221"/>
      <c r="RWE255" s="221"/>
      <c r="RWF255" s="221"/>
      <c r="RWG255" s="221"/>
      <c r="RWH255" s="221"/>
      <c r="RWI255" s="221"/>
      <c r="RWJ255" s="221"/>
      <c r="RWK255" s="221"/>
      <c r="RWL255" s="221"/>
      <c r="RWM255" s="221"/>
      <c r="RWN255" s="221"/>
      <c r="RWO255" s="221"/>
      <c r="RWP255" s="221"/>
      <c r="RWQ255" s="221"/>
      <c r="RWR255" s="221"/>
      <c r="RWS255" s="221"/>
      <c r="RWT255" s="221"/>
      <c r="RWU255" s="221"/>
      <c r="RWV255" s="221"/>
      <c r="RWW255" s="221"/>
      <c r="RWX255" s="221"/>
      <c r="RWY255" s="221"/>
      <c r="RWZ255" s="221"/>
      <c r="RXA255" s="221"/>
      <c r="RXB255" s="221"/>
      <c r="RXC255" s="221"/>
      <c r="RXD255" s="221"/>
      <c r="RXE255" s="221"/>
      <c r="RXF255" s="221"/>
      <c r="RXG255" s="221"/>
      <c r="RXH255" s="221"/>
      <c r="RXI255" s="221"/>
      <c r="RXJ255" s="221"/>
      <c r="RXK255" s="221"/>
      <c r="RXL255" s="221"/>
      <c r="RXM255" s="221"/>
      <c r="RXN255" s="221"/>
      <c r="RXO255" s="221"/>
      <c r="RXP255" s="221"/>
      <c r="RXQ255" s="221"/>
      <c r="RXR255" s="221"/>
      <c r="RXS255" s="221"/>
      <c r="RXT255" s="221"/>
      <c r="RXU255" s="221"/>
      <c r="RXV255" s="221"/>
      <c r="RXW255" s="221"/>
      <c r="RXX255" s="221"/>
      <c r="RXY255" s="221"/>
      <c r="RXZ255" s="221"/>
      <c r="RYA255" s="221"/>
      <c r="RYB255" s="221"/>
      <c r="RYC255" s="221"/>
      <c r="RYD255" s="221"/>
      <c r="RYE255" s="221"/>
      <c r="RYF255" s="221"/>
      <c r="RYG255" s="221"/>
      <c r="RYH255" s="221"/>
      <c r="RYI255" s="221"/>
      <c r="RYJ255" s="221"/>
      <c r="RYK255" s="221"/>
      <c r="RYL255" s="221"/>
      <c r="RYM255" s="221"/>
      <c r="RYN255" s="221"/>
      <c r="RYO255" s="221"/>
      <c r="RYP255" s="221"/>
      <c r="RYQ255" s="221"/>
      <c r="RYR255" s="221"/>
      <c r="RYS255" s="221"/>
      <c r="RYT255" s="221"/>
      <c r="RYU255" s="221"/>
      <c r="RYV255" s="221"/>
      <c r="RYW255" s="221"/>
      <c r="RYX255" s="221"/>
      <c r="RYY255" s="221"/>
      <c r="RYZ255" s="221"/>
      <c r="RZA255" s="221"/>
      <c r="RZB255" s="221"/>
      <c r="RZC255" s="221"/>
      <c r="RZD255" s="221"/>
      <c r="RZE255" s="221"/>
      <c r="RZF255" s="221"/>
      <c r="RZG255" s="221"/>
      <c r="RZH255" s="221"/>
      <c r="RZI255" s="221"/>
      <c r="RZJ255" s="221"/>
      <c r="RZK255" s="221"/>
      <c r="RZL255" s="221"/>
      <c r="RZM255" s="221"/>
      <c r="RZN255" s="221"/>
      <c r="RZO255" s="221"/>
      <c r="RZP255" s="221"/>
      <c r="RZQ255" s="221"/>
      <c r="RZR255" s="221"/>
      <c r="RZS255" s="221"/>
      <c r="RZT255" s="221"/>
      <c r="RZU255" s="221"/>
      <c r="RZV255" s="221"/>
      <c r="RZW255" s="221"/>
      <c r="RZX255" s="221"/>
      <c r="RZY255" s="221"/>
      <c r="RZZ255" s="221"/>
      <c r="SAA255" s="221"/>
      <c r="SAB255" s="221"/>
      <c r="SAC255" s="221"/>
      <c r="SAD255" s="221"/>
      <c r="SAE255" s="221"/>
      <c r="SAF255" s="221"/>
      <c r="SAG255" s="221"/>
      <c r="SAH255" s="221"/>
      <c r="SAI255" s="221"/>
      <c r="SAJ255" s="221"/>
      <c r="SAK255" s="221"/>
      <c r="SAL255" s="221"/>
      <c r="SAM255" s="221"/>
      <c r="SAN255" s="221"/>
      <c r="SAO255" s="221"/>
      <c r="SAP255" s="221"/>
      <c r="SAQ255" s="221"/>
      <c r="SAR255" s="221"/>
      <c r="SAS255" s="221"/>
      <c r="SAT255" s="221"/>
      <c r="SAU255" s="221"/>
      <c r="SAV255" s="221"/>
      <c r="SAW255" s="221"/>
      <c r="SAX255" s="221"/>
      <c r="SAY255" s="221"/>
      <c r="SAZ255" s="221"/>
      <c r="SBA255" s="221"/>
      <c r="SBB255" s="221"/>
      <c r="SBC255" s="221"/>
      <c r="SBD255" s="221"/>
      <c r="SBE255" s="221"/>
      <c r="SBF255" s="221"/>
      <c r="SBG255" s="221"/>
      <c r="SBH255" s="221"/>
      <c r="SBI255" s="221"/>
      <c r="SBJ255" s="221"/>
      <c r="SBK255" s="221"/>
      <c r="SBL255" s="221"/>
      <c r="SBM255" s="221"/>
      <c r="SBN255" s="221"/>
      <c r="SBO255" s="221"/>
      <c r="SBP255" s="221"/>
      <c r="SBQ255" s="221"/>
      <c r="SBR255" s="221"/>
      <c r="SBS255" s="221"/>
      <c r="SBT255" s="221"/>
      <c r="SBU255" s="221"/>
      <c r="SBV255" s="221"/>
      <c r="SBW255" s="221"/>
      <c r="SBX255" s="221"/>
      <c r="SBY255" s="221"/>
      <c r="SBZ255" s="221"/>
      <c r="SCA255" s="221"/>
      <c r="SCB255" s="221"/>
      <c r="SCC255" s="221"/>
      <c r="SCD255" s="221"/>
      <c r="SCE255" s="221"/>
      <c r="SCF255" s="221"/>
      <c r="SCG255" s="221"/>
      <c r="SCH255" s="221"/>
      <c r="SCI255" s="221"/>
      <c r="SCJ255" s="221"/>
      <c r="SCK255" s="221"/>
      <c r="SCL255" s="221"/>
      <c r="SCM255" s="221"/>
      <c r="SCN255" s="221"/>
      <c r="SCO255" s="221"/>
      <c r="SCP255" s="221"/>
      <c r="SCQ255" s="221"/>
      <c r="SCR255" s="221"/>
      <c r="SCS255" s="221"/>
      <c r="SCT255" s="221"/>
      <c r="SCU255" s="221"/>
      <c r="SCV255" s="221"/>
      <c r="SCW255" s="221"/>
      <c r="SCX255" s="221"/>
      <c r="SCY255" s="221"/>
      <c r="SCZ255" s="221"/>
      <c r="SDA255" s="221"/>
      <c r="SDB255" s="221"/>
      <c r="SDC255" s="221"/>
      <c r="SDD255" s="221"/>
      <c r="SDE255" s="221"/>
      <c r="SDF255" s="221"/>
      <c r="SDG255" s="221"/>
      <c r="SDH255" s="221"/>
      <c r="SDI255" s="221"/>
      <c r="SDJ255" s="221"/>
      <c r="SDK255" s="221"/>
      <c r="SDL255" s="221"/>
      <c r="SDM255" s="221"/>
      <c r="SDN255" s="221"/>
      <c r="SDO255" s="221"/>
      <c r="SDP255" s="221"/>
      <c r="SDQ255" s="221"/>
      <c r="SDR255" s="221"/>
      <c r="SDS255" s="221"/>
      <c r="SDT255" s="221"/>
      <c r="SDU255" s="221"/>
      <c r="SDV255" s="221"/>
      <c r="SDW255" s="221"/>
      <c r="SDX255" s="221"/>
      <c r="SDY255" s="221"/>
      <c r="SDZ255" s="221"/>
      <c r="SEA255" s="221"/>
      <c r="SEB255" s="221"/>
      <c r="SEC255" s="221"/>
      <c r="SED255" s="221"/>
      <c r="SEE255" s="221"/>
      <c r="SEF255" s="221"/>
      <c r="SEG255" s="221"/>
      <c r="SEH255" s="221"/>
      <c r="SEI255" s="221"/>
      <c r="SEJ255" s="221"/>
      <c r="SEK255" s="221"/>
      <c r="SEL255" s="221"/>
      <c r="SEM255" s="221"/>
      <c r="SEN255" s="221"/>
      <c r="SEO255" s="221"/>
      <c r="SEP255" s="221"/>
      <c r="SEQ255" s="221"/>
      <c r="SER255" s="221"/>
      <c r="SES255" s="221"/>
      <c r="SET255" s="221"/>
      <c r="SEU255" s="221"/>
      <c r="SEV255" s="221"/>
      <c r="SEW255" s="221"/>
      <c r="SEX255" s="221"/>
      <c r="SEY255" s="221"/>
      <c r="SEZ255" s="221"/>
      <c r="SFA255" s="221"/>
      <c r="SFB255" s="221"/>
      <c r="SFC255" s="221"/>
      <c r="SFD255" s="221"/>
      <c r="SFE255" s="221"/>
      <c r="SFF255" s="221"/>
      <c r="SFG255" s="221"/>
      <c r="SFH255" s="221"/>
      <c r="SFI255" s="221"/>
      <c r="SFJ255" s="221"/>
      <c r="SFK255" s="221"/>
      <c r="SFL255" s="221"/>
      <c r="SFM255" s="221"/>
      <c r="SFN255" s="221"/>
      <c r="SFO255" s="221"/>
      <c r="SFP255" s="221"/>
      <c r="SFQ255" s="221"/>
      <c r="SFR255" s="221"/>
      <c r="SFS255" s="221"/>
      <c r="SFT255" s="221"/>
      <c r="SFU255" s="221"/>
      <c r="SFV255" s="221"/>
      <c r="SFW255" s="221"/>
      <c r="SFX255" s="221"/>
      <c r="SFY255" s="221"/>
      <c r="SFZ255" s="221"/>
      <c r="SGA255" s="221"/>
      <c r="SGB255" s="221"/>
      <c r="SGC255" s="221"/>
      <c r="SGD255" s="221"/>
      <c r="SGE255" s="221"/>
      <c r="SGF255" s="221"/>
      <c r="SGG255" s="221"/>
      <c r="SGH255" s="221"/>
      <c r="SGI255" s="221"/>
      <c r="SGJ255" s="221"/>
      <c r="SGK255" s="221"/>
      <c r="SGL255" s="221"/>
      <c r="SGM255" s="221"/>
      <c r="SGN255" s="221"/>
      <c r="SGO255" s="221"/>
      <c r="SGP255" s="221"/>
      <c r="SGQ255" s="221"/>
      <c r="SGR255" s="221"/>
      <c r="SGS255" s="221"/>
      <c r="SGT255" s="221"/>
      <c r="SGU255" s="221"/>
      <c r="SGV255" s="221"/>
      <c r="SGW255" s="221"/>
      <c r="SGX255" s="221"/>
      <c r="SGY255" s="221"/>
      <c r="SGZ255" s="221"/>
      <c r="SHA255" s="221"/>
      <c r="SHB255" s="221"/>
      <c r="SHC255" s="221"/>
      <c r="SHD255" s="221"/>
      <c r="SHE255" s="221"/>
      <c r="SHF255" s="221"/>
      <c r="SHG255" s="221"/>
      <c r="SHH255" s="221"/>
      <c r="SHI255" s="221"/>
      <c r="SHJ255" s="221"/>
      <c r="SHK255" s="221"/>
      <c r="SHL255" s="221"/>
      <c r="SHM255" s="221"/>
      <c r="SHN255" s="221"/>
      <c r="SHO255" s="221"/>
      <c r="SHP255" s="221"/>
      <c r="SHQ255" s="221"/>
      <c r="SHR255" s="221"/>
      <c r="SHS255" s="221"/>
      <c r="SHT255" s="221"/>
      <c r="SHU255" s="221"/>
      <c r="SHV255" s="221"/>
      <c r="SHW255" s="221"/>
      <c r="SHX255" s="221"/>
      <c r="SHY255" s="221"/>
      <c r="SHZ255" s="221"/>
      <c r="SIA255" s="221"/>
      <c r="SIB255" s="221"/>
      <c r="SIC255" s="221"/>
      <c r="SID255" s="221"/>
      <c r="SIE255" s="221"/>
      <c r="SIF255" s="221"/>
      <c r="SIG255" s="221"/>
      <c r="SIH255" s="221"/>
      <c r="SII255" s="221"/>
      <c r="SIJ255" s="221"/>
      <c r="SIK255" s="221"/>
      <c r="SIL255" s="221"/>
      <c r="SIM255" s="221"/>
      <c r="SIN255" s="221"/>
      <c r="SIO255" s="221"/>
      <c r="SIP255" s="221"/>
      <c r="SIQ255" s="221"/>
      <c r="SIR255" s="221"/>
      <c r="SIS255" s="221"/>
      <c r="SIT255" s="221"/>
      <c r="SIU255" s="221"/>
      <c r="SIV255" s="221"/>
      <c r="SIW255" s="221"/>
      <c r="SIX255" s="221"/>
      <c r="SIY255" s="221"/>
      <c r="SIZ255" s="221"/>
      <c r="SJA255" s="221"/>
      <c r="SJB255" s="221"/>
      <c r="SJC255" s="221"/>
      <c r="SJD255" s="221"/>
      <c r="SJE255" s="221"/>
      <c r="SJF255" s="221"/>
      <c r="SJG255" s="221"/>
      <c r="SJH255" s="221"/>
      <c r="SJI255" s="221"/>
      <c r="SJJ255" s="221"/>
      <c r="SJK255" s="221"/>
      <c r="SJL255" s="221"/>
      <c r="SJM255" s="221"/>
      <c r="SJN255" s="221"/>
      <c r="SJO255" s="221"/>
      <c r="SJP255" s="221"/>
      <c r="SJQ255" s="221"/>
      <c r="SJR255" s="221"/>
      <c r="SJS255" s="221"/>
      <c r="SJT255" s="221"/>
      <c r="SJU255" s="221"/>
      <c r="SJV255" s="221"/>
      <c r="SJW255" s="221"/>
      <c r="SJX255" s="221"/>
      <c r="SJY255" s="221"/>
      <c r="SJZ255" s="221"/>
      <c r="SKA255" s="221"/>
      <c r="SKB255" s="221"/>
      <c r="SKC255" s="221"/>
      <c r="SKD255" s="221"/>
      <c r="SKE255" s="221"/>
      <c r="SKF255" s="221"/>
      <c r="SKG255" s="221"/>
      <c r="SKH255" s="221"/>
      <c r="SKI255" s="221"/>
      <c r="SKJ255" s="221"/>
      <c r="SKK255" s="221"/>
      <c r="SKL255" s="221"/>
      <c r="SKM255" s="221"/>
      <c r="SKN255" s="221"/>
      <c r="SKO255" s="221"/>
      <c r="SKP255" s="221"/>
      <c r="SKQ255" s="221"/>
      <c r="SKR255" s="221"/>
      <c r="SKS255" s="221"/>
      <c r="SKT255" s="221"/>
      <c r="SKU255" s="221"/>
      <c r="SKV255" s="221"/>
      <c r="SKW255" s="221"/>
      <c r="SKX255" s="221"/>
      <c r="SKY255" s="221"/>
      <c r="SKZ255" s="221"/>
      <c r="SLA255" s="221"/>
      <c r="SLB255" s="221"/>
      <c r="SLC255" s="221"/>
      <c r="SLD255" s="221"/>
      <c r="SLE255" s="221"/>
      <c r="SLF255" s="221"/>
      <c r="SLG255" s="221"/>
      <c r="SLH255" s="221"/>
      <c r="SLI255" s="221"/>
      <c r="SLJ255" s="221"/>
      <c r="SLK255" s="221"/>
      <c r="SLL255" s="221"/>
      <c r="SLM255" s="221"/>
      <c r="SLN255" s="221"/>
      <c r="SLO255" s="221"/>
      <c r="SLP255" s="221"/>
      <c r="SLQ255" s="221"/>
      <c r="SLR255" s="221"/>
      <c r="SLS255" s="221"/>
      <c r="SLT255" s="221"/>
      <c r="SLU255" s="221"/>
      <c r="SLV255" s="221"/>
      <c r="SLW255" s="221"/>
      <c r="SLX255" s="221"/>
      <c r="SLY255" s="221"/>
      <c r="SLZ255" s="221"/>
      <c r="SMA255" s="221"/>
      <c r="SMB255" s="221"/>
      <c r="SMC255" s="221"/>
      <c r="SMD255" s="221"/>
      <c r="SME255" s="221"/>
      <c r="SMF255" s="221"/>
      <c r="SMG255" s="221"/>
      <c r="SMH255" s="221"/>
      <c r="SMI255" s="221"/>
      <c r="SMJ255" s="221"/>
      <c r="SMK255" s="221"/>
      <c r="SML255" s="221"/>
      <c r="SMM255" s="221"/>
      <c r="SMN255" s="221"/>
      <c r="SMO255" s="221"/>
      <c r="SMP255" s="221"/>
      <c r="SMQ255" s="221"/>
      <c r="SMR255" s="221"/>
      <c r="SMS255" s="221"/>
      <c r="SMT255" s="221"/>
      <c r="SMU255" s="221"/>
      <c r="SMV255" s="221"/>
      <c r="SMW255" s="221"/>
      <c r="SMX255" s="221"/>
      <c r="SMY255" s="221"/>
      <c r="SMZ255" s="221"/>
      <c r="SNA255" s="221"/>
      <c r="SNB255" s="221"/>
      <c r="SNC255" s="221"/>
      <c r="SND255" s="221"/>
      <c r="SNE255" s="221"/>
      <c r="SNF255" s="221"/>
      <c r="SNG255" s="221"/>
      <c r="SNH255" s="221"/>
      <c r="SNI255" s="221"/>
      <c r="SNJ255" s="221"/>
      <c r="SNK255" s="221"/>
      <c r="SNL255" s="221"/>
      <c r="SNM255" s="221"/>
      <c r="SNN255" s="221"/>
      <c r="SNO255" s="221"/>
      <c r="SNP255" s="221"/>
      <c r="SNQ255" s="221"/>
      <c r="SNR255" s="221"/>
      <c r="SNS255" s="221"/>
      <c r="SNT255" s="221"/>
      <c r="SNU255" s="221"/>
      <c r="SNV255" s="221"/>
      <c r="SNW255" s="221"/>
      <c r="SNX255" s="221"/>
      <c r="SNY255" s="221"/>
      <c r="SNZ255" s="221"/>
      <c r="SOA255" s="221"/>
      <c r="SOB255" s="221"/>
      <c r="SOC255" s="221"/>
      <c r="SOD255" s="221"/>
      <c r="SOE255" s="221"/>
      <c r="SOF255" s="221"/>
      <c r="SOG255" s="221"/>
      <c r="SOH255" s="221"/>
      <c r="SOI255" s="221"/>
      <c r="SOJ255" s="221"/>
      <c r="SOK255" s="221"/>
      <c r="SOL255" s="221"/>
      <c r="SOM255" s="221"/>
      <c r="SON255" s="221"/>
      <c r="SOO255" s="221"/>
      <c r="SOP255" s="221"/>
      <c r="SOQ255" s="221"/>
      <c r="SOR255" s="221"/>
      <c r="SOS255" s="221"/>
      <c r="SOT255" s="221"/>
      <c r="SOU255" s="221"/>
      <c r="SOV255" s="221"/>
      <c r="SOW255" s="221"/>
      <c r="SOX255" s="221"/>
      <c r="SOY255" s="221"/>
      <c r="SOZ255" s="221"/>
      <c r="SPA255" s="221"/>
      <c r="SPB255" s="221"/>
      <c r="SPC255" s="221"/>
      <c r="SPD255" s="221"/>
      <c r="SPE255" s="221"/>
      <c r="SPF255" s="221"/>
      <c r="SPG255" s="221"/>
      <c r="SPH255" s="221"/>
      <c r="SPI255" s="221"/>
      <c r="SPJ255" s="221"/>
      <c r="SPK255" s="221"/>
      <c r="SPL255" s="221"/>
      <c r="SPM255" s="221"/>
      <c r="SPN255" s="221"/>
      <c r="SPO255" s="221"/>
      <c r="SPP255" s="221"/>
      <c r="SPQ255" s="221"/>
      <c r="SPR255" s="221"/>
      <c r="SPS255" s="221"/>
      <c r="SPT255" s="221"/>
      <c r="SPU255" s="221"/>
      <c r="SPV255" s="221"/>
      <c r="SPW255" s="221"/>
      <c r="SPX255" s="221"/>
      <c r="SPY255" s="221"/>
      <c r="SPZ255" s="221"/>
      <c r="SQA255" s="221"/>
      <c r="SQB255" s="221"/>
      <c r="SQC255" s="221"/>
      <c r="SQD255" s="221"/>
      <c r="SQE255" s="221"/>
      <c r="SQF255" s="221"/>
      <c r="SQG255" s="221"/>
      <c r="SQH255" s="221"/>
      <c r="SQI255" s="221"/>
      <c r="SQJ255" s="221"/>
      <c r="SQK255" s="221"/>
      <c r="SQL255" s="221"/>
      <c r="SQM255" s="221"/>
      <c r="SQN255" s="221"/>
      <c r="SQO255" s="221"/>
      <c r="SQP255" s="221"/>
      <c r="SQQ255" s="221"/>
      <c r="SQR255" s="221"/>
      <c r="SQS255" s="221"/>
      <c r="SQT255" s="221"/>
      <c r="SQU255" s="221"/>
      <c r="SQV255" s="221"/>
      <c r="SQW255" s="221"/>
      <c r="SQX255" s="221"/>
      <c r="SQY255" s="221"/>
      <c r="SQZ255" s="221"/>
      <c r="SRA255" s="221"/>
      <c r="SRB255" s="221"/>
      <c r="SRC255" s="221"/>
      <c r="SRD255" s="221"/>
      <c r="SRE255" s="221"/>
      <c r="SRF255" s="221"/>
      <c r="SRG255" s="221"/>
      <c r="SRH255" s="221"/>
      <c r="SRI255" s="221"/>
      <c r="SRJ255" s="221"/>
      <c r="SRK255" s="221"/>
      <c r="SRL255" s="221"/>
      <c r="SRM255" s="221"/>
      <c r="SRN255" s="221"/>
      <c r="SRO255" s="221"/>
      <c r="SRP255" s="221"/>
      <c r="SRQ255" s="221"/>
      <c r="SRR255" s="221"/>
      <c r="SRS255" s="221"/>
      <c r="SRT255" s="221"/>
      <c r="SRU255" s="221"/>
      <c r="SRV255" s="221"/>
      <c r="SRW255" s="221"/>
      <c r="SRX255" s="221"/>
      <c r="SRY255" s="221"/>
      <c r="SRZ255" s="221"/>
      <c r="SSA255" s="221"/>
      <c r="SSB255" s="221"/>
      <c r="SSC255" s="221"/>
      <c r="SSD255" s="221"/>
      <c r="SSE255" s="221"/>
      <c r="SSF255" s="221"/>
      <c r="SSG255" s="221"/>
      <c r="SSH255" s="221"/>
      <c r="SSI255" s="221"/>
      <c r="SSJ255" s="221"/>
      <c r="SSK255" s="221"/>
      <c r="SSL255" s="221"/>
      <c r="SSM255" s="221"/>
      <c r="SSN255" s="221"/>
      <c r="SSO255" s="221"/>
      <c r="SSP255" s="221"/>
      <c r="SSQ255" s="221"/>
      <c r="SSR255" s="221"/>
      <c r="SSS255" s="221"/>
      <c r="SST255" s="221"/>
      <c r="SSU255" s="221"/>
      <c r="SSV255" s="221"/>
      <c r="SSW255" s="221"/>
      <c r="SSX255" s="221"/>
      <c r="SSY255" s="221"/>
      <c r="SSZ255" s="221"/>
      <c r="STA255" s="221"/>
      <c r="STB255" s="221"/>
      <c r="STC255" s="221"/>
      <c r="STD255" s="221"/>
      <c r="STE255" s="221"/>
      <c r="STF255" s="221"/>
      <c r="STG255" s="221"/>
      <c r="STH255" s="221"/>
      <c r="STI255" s="221"/>
      <c r="STJ255" s="221"/>
      <c r="STK255" s="221"/>
      <c r="STL255" s="221"/>
      <c r="STM255" s="221"/>
      <c r="STN255" s="221"/>
      <c r="STO255" s="221"/>
      <c r="STP255" s="221"/>
      <c r="STQ255" s="221"/>
      <c r="STR255" s="221"/>
      <c r="STS255" s="221"/>
      <c r="STT255" s="221"/>
      <c r="STU255" s="221"/>
      <c r="STV255" s="221"/>
      <c r="STW255" s="221"/>
      <c r="STX255" s="221"/>
      <c r="STY255" s="221"/>
      <c r="STZ255" s="221"/>
      <c r="SUA255" s="221"/>
      <c r="SUB255" s="221"/>
      <c r="SUC255" s="221"/>
      <c r="SUD255" s="221"/>
      <c r="SUE255" s="221"/>
      <c r="SUF255" s="221"/>
      <c r="SUG255" s="221"/>
      <c r="SUH255" s="221"/>
      <c r="SUI255" s="221"/>
      <c r="SUJ255" s="221"/>
      <c r="SUK255" s="221"/>
      <c r="SUL255" s="221"/>
      <c r="SUM255" s="221"/>
      <c r="SUN255" s="221"/>
      <c r="SUO255" s="221"/>
      <c r="SUP255" s="221"/>
      <c r="SUQ255" s="221"/>
      <c r="SUR255" s="221"/>
      <c r="SUS255" s="221"/>
      <c r="SUT255" s="221"/>
      <c r="SUU255" s="221"/>
      <c r="SUV255" s="221"/>
      <c r="SUW255" s="221"/>
      <c r="SUX255" s="221"/>
      <c r="SUY255" s="221"/>
      <c r="SUZ255" s="221"/>
      <c r="SVA255" s="221"/>
      <c r="SVB255" s="221"/>
      <c r="SVC255" s="221"/>
      <c r="SVD255" s="221"/>
      <c r="SVE255" s="221"/>
      <c r="SVF255" s="221"/>
      <c r="SVG255" s="221"/>
      <c r="SVH255" s="221"/>
      <c r="SVI255" s="221"/>
      <c r="SVJ255" s="221"/>
      <c r="SVK255" s="221"/>
      <c r="SVL255" s="221"/>
      <c r="SVM255" s="221"/>
      <c r="SVN255" s="221"/>
      <c r="SVO255" s="221"/>
      <c r="SVP255" s="221"/>
      <c r="SVQ255" s="221"/>
      <c r="SVR255" s="221"/>
      <c r="SVS255" s="221"/>
      <c r="SVT255" s="221"/>
      <c r="SVU255" s="221"/>
      <c r="SVV255" s="221"/>
      <c r="SVW255" s="221"/>
      <c r="SVX255" s="221"/>
      <c r="SVY255" s="221"/>
      <c r="SVZ255" s="221"/>
      <c r="SWA255" s="221"/>
      <c r="SWB255" s="221"/>
      <c r="SWC255" s="221"/>
      <c r="SWD255" s="221"/>
      <c r="SWE255" s="221"/>
      <c r="SWF255" s="221"/>
      <c r="SWG255" s="221"/>
      <c r="SWH255" s="221"/>
      <c r="SWI255" s="221"/>
      <c r="SWJ255" s="221"/>
      <c r="SWK255" s="221"/>
      <c r="SWL255" s="221"/>
      <c r="SWM255" s="221"/>
      <c r="SWN255" s="221"/>
      <c r="SWO255" s="221"/>
      <c r="SWP255" s="221"/>
      <c r="SWQ255" s="221"/>
      <c r="SWR255" s="221"/>
      <c r="SWS255" s="221"/>
      <c r="SWT255" s="221"/>
      <c r="SWU255" s="221"/>
      <c r="SWV255" s="221"/>
      <c r="SWW255" s="221"/>
      <c r="SWX255" s="221"/>
      <c r="SWY255" s="221"/>
      <c r="SWZ255" s="221"/>
      <c r="SXA255" s="221"/>
      <c r="SXB255" s="221"/>
      <c r="SXC255" s="221"/>
      <c r="SXD255" s="221"/>
      <c r="SXE255" s="221"/>
      <c r="SXF255" s="221"/>
      <c r="SXG255" s="221"/>
      <c r="SXH255" s="221"/>
      <c r="SXI255" s="221"/>
      <c r="SXJ255" s="221"/>
      <c r="SXK255" s="221"/>
      <c r="SXL255" s="221"/>
      <c r="SXM255" s="221"/>
      <c r="SXN255" s="221"/>
      <c r="SXO255" s="221"/>
      <c r="SXP255" s="221"/>
      <c r="SXQ255" s="221"/>
      <c r="SXR255" s="221"/>
      <c r="SXS255" s="221"/>
      <c r="SXT255" s="221"/>
      <c r="SXU255" s="221"/>
      <c r="SXV255" s="221"/>
      <c r="SXW255" s="221"/>
      <c r="SXX255" s="221"/>
      <c r="SXY255" s="221"/>
      <c r="SXZ255" s="221"/>
      <c r="SYA255" s="221"/>
      <c r="SYB255" s="221"/>
      <c r="SYC255" s="221"/>
      <c r="SYD255" s="221"/>
      <c r="SYE255" s="221"/>
      <c r="SYF255" s="221"/>
      <c r="SYG255" s="221"/>
      <c r="SYH255" s="221"/>
      <c r="SYI255" s="221"/>
      <c r="SYJ255" s="221"/>
      <c r="SYK255" s="221"/>
      <c r="SYL255" s="221"/>
      <c r="SYM255" s="221"/>
      <c r="SYN255" s="221"/>
      <c r="SYO255" s="221"/>
      <c r="SYP255" s="221"/>
      <c r="SYQ255" s="221"/>
      <c r="SYR255" s="221"/>
      <c r="SYS255" s="221"/>
      <c r="SYT255" s="221"/>
      <c r="SYU255" s="221"/>
      <c r="SYV255" s="221"/>
      <c r="SYW255" s="221"/>
      <c r="SYX255" s="221"/>
      <c r="SYY255" s="221"/>
      <c r="SYZ255" s="221"/>
      <c r="SZA255" s="221"/>
      <c r="SZB255" s="221"/>
      <c r="SZC255" s="221"/>
      <c r="SZD255" s="221"/>
      <c r="SZE255" s="221"/>
      <c r="SZF255" s="221"/>
      <c r="SZG255" s="221"/>
      <c r="SZH255" s="221"/>
      <c r="SZI255" s="221"/>
      <c r="SZJ255" s="221"/>
      <c r="SZK255" s="221"/>
      <c r="SZL255" s="221"/>
      <c r="SZM255" s="221"/>
      <c r="SZN255" s="221"/>
      <c r="SZO255" s="221"/>
      <c r="SZP255" s="221"/>
      <c r="SZQ255" s="221"/>
      <c r="SZR255" s="221"/>
      <c r="SZS255" s="221"/>
      <c r="SZT255" s="221"/>
      <c r="SZU255" s="221"/>
      <c r="SZV255" s="221"/>
      <c r="SZW255" s="221"/>
      <c r="SZX255" s="221"/>
      <c r="SZY255" s="221"/>
      <c r="SZZ255" s="221"/>
      <c r="TAA255" s="221"/>
      <c r="TAB255" s="221"/>
      <c r="TAC255" s="221"/>
      <c r="TAD255" s="221"/>
      <c r="TAE255" s="221"/>
      <c r="TAF255" s="221"/>
      <c r="TAG255" s="221"/>
      <c r="TAH255" s="221"/>
      <c r="TAI255" s="221"/>
      <c r="TAJ255" s="221"/>
      <c r="TAK255" s="221"/>
      <c r="TAL255" s="221"/>
      <c r="TAM255" s="221"/>
      <c r="TAN255" s="221"/>
      <c r="TAO255" s="221"/>
      <c r="TAP255" s="221"/>
      <c r="TAQ255" s="221"/>
      <c r="TAR255" s="221"/>
      <c r="TAS255" s="221"/>
      <c r="TAT255" s="221"/>
      <c r="TAU255" s="221"/>
      <c r="TAV255" s="221"/>
      <c r="TAW255" s="221"/>
      <c r="TAX255" s="221"/>
      <c r="TAY255" s="221"/>
      <c r="TAZ255" s="221"/>
      <c r="TBA255" s="221"/>
      <c r="TBB255" s="221"/>
      <c r="TBC255" s="221"/>
      <c r="TBD255" s="221"/>
      <c r="TBE255" s="221"/>
      <c r="TBF255" s="221"/>
      <c r="TBG255" s="221"/>
      <c r="TBH255" s="221"/>
      <c r="TBI255" s="221"/>
      <c r="TBJ255" s="221"/>
      <c r="TBK255" s="221"/>
      <c r="TBL255" s="221"/>
      <c r="TBM255" s="221"/>
      <c r="TBN255" s="221"/>
      <c r="TBO255" s="221"/>
      <c r="TBP255" s="221"/>
      <c r="TBQ255" s="221"/>
      <c r="TBR255" s="221"/>
      <c r="TBS255" s="221"/>
      <c r="TBT255" s="221"/>
      <c r="TBU255" s="221"/>
      <c r="TBV255" s="221"/>
      <c r="TBW255" s="221"/>
      <c r="TBX255" s="221"/>
      <c r="TBY255" s="221"/>
      <c r="TBZ255" s="221"/>
      <c r="TCA255" s="221"/>
      <c r="TCB255" s="221"/>
      <c r="TCC255" s="221"/>
      <c r="TCD255" s="221"/>
      <c r="TCE255" s="221"/>
      <c r="TCF255" s="221"/>
      <c r="TCG255" s="221"/>
      <c r="TCH255" s="221"/>
      <c r="TCI255" s="221"/>
      <c r="TCJ255" s="221"/>
      <c r="TCK255" s="221"/>
      <c r="TCL255" s="221"/>
      <c r="TCM255" s="221"/>
      <c r="TCN255" s="221"/>
      <c r="TCO255" s="221"/>
      <c r="TCP255" s="221"/>
      <c r="TCQ255" s="221"/>
      <c r="TCR255" s="221"/>
      <c r="TCS255" s="221"/>
      <c r="TCT255" s="221"/>
      <c r="TCU255" s="221"/>
      <c r="TCV255" s="221"/>
      <c r="TCW255" s="221"/>
      <c r="TCX255" s="221"/>
      <c r="TCY255" s="221"/>
      <c r="TCZ255" s="221"/>
      <c r="TDA255" s="221"/>
      <c r="TDB255" s="221"/>
      <c r="TDC255" s="221"/>
      <c r="TDD255" s="221"/>
      <c r="TDE255" s="221"/>
      <c r="TDF255" s="221"/>
      <c r="TDG255" s="221"/>
      <c r="TDH255" s="221"/>
      <c r="TDI255" s="221"/>
      <c r="TDJ255" s="221"/>
      <c r="TDK255" s="221"/>
      <c r="TDL255" s="221"/>
      <c r="TDM255" s="221"/>
      <c r="TDN255" s="221"/>
      <c r="TDO255" s="221"/>
      <c r="TDP255" s="221"/>
      <c r="TDQ255" s="221"/>
      <c r="TDR255" s="221"/>
      <c r="TDS255" s="221"/>
      <c r="TDT255" s="221"/>
      <c r="TDU255" s="221"/>
      <c r="TDV255" s="221"/>
      <c r="TDW255" s="221"/>
      <c r="TDX255" s="221"/>
      <c r="TDY255" s="221"/>
      <c r="TDZ255" s="221"/>
      <c r="TEA255" s="221"/>
      <c r="TEB255" s="221"/>
      <c r="TEC255" s="221"/>
      <c r="TED255" s="221"/>
      <c r="TEE255" s="221"/>
      <c r="TEF255" s="221"/>
      <c r="TEG255" s="221"/>
      <c r="TEH255" s="221"/>
      <c r="TEI255" s="221"/>
      <c r="TEJ255" s="221"/>
      <c r="TEK255" s="221"/>
      <c r="TEL255" s="221"/>
      <c r="TEM255" s="221"/>
      <c r="TEN255" s="221"/>
      <c r="TEO255" s="221"/>
      <c r="TEP255" s="221"/>
      <c r="TEQ255" s="221"/>
      <c r="TER255" s="221"/>
      <c r="TES255" s="221"/>
      <c r="TET255" s="221"/>
      <c r="TEU255" s="221"/>
      <c r="TEV255" s="221"/>
      <c r="TEW255" s="221"/>
      <c r="TEX255" s="221"/>
      <c r="TEY255" s="221"/>
      <c r="TEZ255" s="221"/>
      <c r="TFA255" s="221"/>
      <c r="TFB255" s="221"/>
      <c r="TFC255" s="221"/>
      <c r="TFD255" s="221"/>
      <c r="TFE255" s="221"/>
      <c r="TFF255" s="221"/>
      <c r="TFG255" s="221"/>
      <c r="TFH255" s="221"/>
      <c r="TFI255" s="221"/>
      <c r="TFJ255" s="221"/>
      <c r="TFK255" s="221"/>
      <c r="TFL255" s="221"/>
      <c r="TFM255" s="221"/>
      <c r="TFN255" s="221"/>
      <c r="TFO255" s="221"/>
      <c r="TFP255" s="221"/>
      <c r="TFQ255" s="221"/>
      <c r="TFR255" s="221"/>
      <c r="TFS255" s="221"/>
      <c r="TFT255" s="221"/>
      <c r="TFU255" s="221"/>
      <c r="TFV255" s="221"/>
      <c r="TFW255" s="221"/>
      <c r="TFX255" s="221"/>
      <c r="TFY255" s="221"/>
      <c r="TFZ255" s="221"/>
      <c r="TGA255" s="221"/>
      <c r="TGB255" s="221"/>
      <c r="TGC255" s="221"/>
      <c r="TGD255" s="221"/>
      <c r="TGE255" s="221"/>
      <c r="TGF255" s="221"/>
      <c r="TGG255" s="221"/>
      <c r="TGH255" s="221"/>
      <c r="TGI255" s="221"/>
      <c r="TGJ255" s="221"/>
      <c r="TGK255" s="221"/>
      <c r="TGL255" s="221"/>
      <c r="TGM255" s="221"/>
      <c r="TGN255" s="221"/>
      <c r="TGO255" s="221"/>
      <c r="TGP255" s="221"/>
      <c r="TGQ255" s="221"/>
      <c r="TGR255" s="221"/>
      <c r="TGS255" s="221"/>
      <c r="TGT255" s="221"/>
      <c r="TGU255" s="221"/>
      <c r="TGV255" s="221"/>
      <c r="TGW255" s="221"/>
      <c r="TGX255" s="221"/>
      <c r="TGY255" s="221"/>
      <c r="TGZ255" s="221"/>
      <c r="THA255" s="221"/>
      <c r="THB255" s="221"/>
      <c r="THC255" s="221"/>
      <c r="THD255" s="221"/>
      <c r="THE255" s="221"/>
      <c r="THF255" s="221"/>
      <c r="THG255" s="221"/>
      <c r="THH255" s="221"/>
      <c r="THI255" s="221"/>
      <c r="THJ255" s="221"/>
      <c r="THK255" s="221"/>
      <c r="THL255" s="221"/>
      <c r="THM255" s="221"/>
      <c r="THN255" s="221"/>
      <c r="THO255" s="221"/>
      <c r="THP255" s="221"/>
      <c r="THQ255" s="221"/>
      <c r="THR255" s="221"/>
      <c r="THS255" s="221"/>
      <c r="THT255" s="221"/>
      <c r="THU255" s="221"/>
      <c r="THV255" s="221"/>
      <c r="THW255" s="221"/>
      <c r="THX255" s="221"/>
      <c r="THY255" s="221"/>
      <c r="THZ255" s="221"/>
      <c r="TIA255" s="221"/>
      <c r="TIB255" s="221"/>
      <c r="TIC255" s="221"/>
      <c r="TID255" s="221"/>
      <c r="TIE255" s="221"/>
      <c r="TIF255" s="221"/>
      <c r="TIG255" s="221"/>
      <c r="TIH255" s="221"/>
      <c r="TII255" s="221"/>
      <c r="TIJ255" s="221"/>
      <c r="TIK255" s="221"/>
      <c r="TIL255" s="221"/>
      <c r="TIM255" s="221"/>
      <c r="TIN255" s="221"/>
      <c r="TIO255" s="221"/>
      <c r="TIP255" s="221"/>
      <c r="TIQ255" s="221"/>
      <c r="TIR255" s="221"/>
      <c r="TIS255" s="221"/>
      <c r="TIT255" s="221"/>
      <c r="TIU255" s="221"/>
      <c r="TIV255" s="221"/>
      <c r="TIW255" s="221"/>
      <c r="TIX255" s="221"/>
      <c r="TIY255" s="221"/>
      <c r="TIZ255" s="221"/>
      <c r="TJA255" s="221"/>
      <c r="TJB255" s="221"/>
      <c r="TJC255" s="221"/>
      <c r="TJD255" s="221"/>
      <c r="TJE255" s="221"/>
      <c r="TJF255" s="221"/>
      <c r="TJG255" s="221"/>
      <c r="TJH255" s="221"/>
      <c r="TJI255" s="221"/>
      <c r="TJJ255" s="221"/>
      <c r="TJK255" s="221"/>
      <c r="TJL255" s="221"/>
      <c r="TJM255" s="221"/>
      <c r="TJN255" s="221"/>
      <c r="TJO255" s="221"/>
      <c r="TJP255" s="221"/>
      <c r="TJQ255" s="221"/>
      <c r="TJR255" s="221"/>
      <c r="TJS255" s="221"/>
      <c r="TJT255" s="221"/>
      <c r="TJU255" s="221"/>
      <c r="TJV255" s="221"/>
      <c r="TJW255" s="221"/>
      <c r="TJX255" s="221"/>
      <c r="TJY255" s="221"/>
      <c r="TJZ255" s="221"/>
      <c r="TKA255" s="221"/>
      <c r="TKB255" s="221"/>
      <c r="TKC255" s="221"/>
      <c r="TKD255" s="221"/>
      <c r="TKE255" s="221"/>
      <c r="TKF255" s="221"/>
      <c r="TKG255" s="221"/>
      <c r="TKH255" s="221"/>
      <c r="TKI255" s="221"/>
      <c r="TKJ255" s="221"/>
      <c r="TKK255" s="221"/>
      <c r="TKL255" s="221"/>
      <c r="TKM255" s="221"/>
      <c r="TKN255" s="221"/>
      <c r="TKO255" s="221"/>
      <c r="TKP255" s="221"/>
      <c r="TKQ255" s="221"/>
      <c r="TKR255" s="221"/>
      <c r="TKS255" s="221"/>
      <c r="TKT255" s="221"/>
      <c r="TKU255" s="221"/>
      <c r="TKV255" s="221"/>
      <c r="TKW255" s="221"/>
      <c r="TKX255" s="221"/>
      <c r="TKY255" s="221"/>
      <c r="TKZ255" s="221"/>
      <c r="TLA255" s="221"/>
      <c r="TLB255" s="221"/>
      <c r="TLC255" s="221"/>
      <c r="TLD255" s="221"/>
      <c r="TLE255" s="221"/>
      <c r="TLF255" s="221"/>
      <c r="TLG255" s="221"/>
      <c r="TLH255" s="221"/>
      <c r="TLI255" s="221"/>
      <c r="TLJ255" s="221"/>
      <c r="TLK255" s="221"/>
      <c r="TLL255" s="221"/>
      <c r="TLM255" s="221"/>
      <c r="TLN255" s="221"/>
      <c r="TLO255" s="221"/>
      <c r="TLP255" s="221"/>
      <c r="TLQ255" s="221"/>
      <c r="TLR255" s="221"/>
      <c r="TLS255" s="221"/>
      <c r="TLT255" s="221"/>
      <c r="TLU255" s="221"/>
      <c r="TLV255" s="221"/>
      <c r="TLW255" s="221"/>
      <c r="TLX255" s="221"/>
      <c r="TLY255" s="221"/>
      <c r="TLZ255" s="221"/>
      <c r="TMA255" s="221"/>
      <c r="TMB255" s="221"/>
      <c r="TMC255" s="221"/>
      <c r="TMD255" s="221"/>
      <c r="TME255" s="221"/>
      <c r="TMF255" s="221"/>
      <c r="TMG255" s="221"/>
      <c r="TMH255" s="221"/>
      <c r="TMI255" s="221"/>
      <c r="TMJ255" s="221"/>
      <c r="TMK255" s="221"/>
      <c r="TML255" s="221"/>
      <c r="TMM255" s="221"/>
      <c r="TMN255" s="221"/>
      <c r="TMO255" s="221"/>
      <c r="TMP255" s="221"/>
      <c r="TMQ255" s="221"/>
      <c r="TMR255" s="221"/>
      <c r="TMS255" s="221"/>
      <c r="TMT255" s="221"/>
      <c r="TMU255" s="221"/>
      <c r="TMV255" s="221"/>
      <c r="TMW255" s="221"/>
      <c r="TMX255" s="221"/>
      <c r="TMY255" s="221"/>
      <c r="TMZ255" s="221"/>
      <c r="TNA255" s="221"/>
      <c r="TNB255" s="221"/>
      <c r="TNC255" s="221"/>
      <c r="TND255" s="221"/>
      <c r="TNE255" s="221"/>
      <c r="TNF255" s="221"/>
      <c r="TNG255" s="221"/>
      <c r="TNH255" s="221"/>
      <c r="TNI255" s="221"/>
      <c r="TNJ255" s="221"/>
      <c r="TNK255" s="221"/>
      <c r="TNL255" s="221"/>
      <c r="TNM255" s="221"/>
      <c r="TNN255" s="221"/>
      <c r="TNO255" s="221"/>
      <c r="TNP255" s="221"/>
      <c r="TNQ255" s="221"/>
      <c r="TNR255" s="221"/>
      <c r="TNS255" s="221"/>
      <c r="TNT255" s="221"/>
      <c r="TNU255" s="221"/>
      <c r="TNV255" s="221"/>
      <c r="TNW255" s="221"/>
      <c r="TNX255" s="221"/>
      <c r="TNY255" s="221"/>
      <c r="TNZ255" s="221"/>
      <c r="TOA255" s="221"/>
      <c r="TOB255" s="221"/>
      <c r="TOC255" s="221"/>
      <c r="TOD255" s="221"/>
      <c r="TOE255" s="221"/>
      <c r="TOF255" s="221"/>
      <c r="TOG255" s="221"/>
      <c r="TOH255" s="221"/>
      <c r="TOI255" s="221"/>
      <c r="TOJ255" s="221"/>
      <c r="TOK255" s="221"/>
      <c r="TOL255" s="221"/>
      <c r="TOM255" s="221"/>
      <c r="TON255" s="221"/>
      <c r="TOO255" s="221"/>
      <c r="TOP255" s="221"/>
      <c r="TOQ255" s="221"/>
      <c r="TOR255" s="221"/>
      <c r="TOS255" s="221"/>
      <c r="TOT255" s="221"/>
      <c r="TOU255" s="221"/>
      <c r="TOV255" s="221"/>
      <c r="TOW255" s="221"/>
      <c r="TOX255" s="221"/>
      <c r="TOY255" s="221"/>
      <c r="TOZ255" s="221"/>
      <c r="TPA255" s="221"/>
      <c r="TPB255" s="221"/>
      <c r="TPC255" s="221"/>
      <c r="TPD255" s="221"/>
      <c r="TPE255" s="221"/>
      <c r="TPF255" s="221"/>
      <c r="TPG255" s="221"/>
      <c r="TPH255" s="221"/>
      <c r="TPI255" s="221"/>
      <c r="TPJ255" s="221"/>
      <c r="TPK255" s="221"/>
      <c r="TPL255" s="221"/>
      <c r="TPM255" s="221"/>
      <c r="TPN255" s="221"/>
      <c r="TPO255" s="221"/>
      <c r="TPP255" s="221"/>
      <c r="TPQ255" s="221"/>
      <c r="TPR255" s="221"/>
      <c r="TPS255" s="221"/>
      <c r="TPT255" s="221"/>
      <c r="TPU255" s="221"/>
      <c r="TPV255" s="221"/>
      <c r="TPW255" s="221"/>
      <c r="TPX255" s="221"/>
      <c r="TPY255" s="221"/>
      <c r="TPZ255" s="221"/>
      <c r="TQA255" s="221"/>
      <c r="TQB255" s="221"/>
      <c r="TQC255" s="221"/>
      <c r="TQD255" s="221"/>
      <c r="TQE255" s="221"/>
      <c r="TQF255" s="221"/>
      <c r="TQG255" s="221"/>
      <c r="TQH255" s="221"/>
      <c r="TQI255" s="221"/>
      <c r="TQJ255" s="221"/>
      <c r="TQK255" s="221"/>
      <c r="TQL255" s="221"/>
      <c r="TQM255" s="221"/>
      <c r="TQN255" s="221"/>
      <c r="TQO255" s="221"/>
      <c r="TQP255" s="221"/>
      <c r="TQQ255" s="221"/>
      <c r="TQR255" s="221"/>
      <c r="TQS255" s="221"/>
      <c r="TQT255" s="221"/>
      <c r="TQU255" s="221"/>
      <c r="TQV255" s="221"/>
      <c r="TQW255" s="221"/>
      <c r="TQX255" s="221"/>
      <c r="TQY255" s="221"/>
      <c r="TQZ255" s="221"/>
      <c r="TRA255" s="221"/>
      <c r="TRB255" s="221"/>
      <c r="TRC255" s="221"/>
      <c r="TRD255" s="221"/>
      <c r="TRE255" s="221"/>
      <c r="TRF255" s="221"/>
      <c r="TRG255" s="221"/>
      <c r="TRH255" s="221"/>
      <c r="TRI255" s="221"/>
      <c r="TRJ255" s="221"/>
      <c r="TRK255" s="221"/>
      <c r="TRL255" s="221"/>
      <c r="TRM255" s="221"/>
      <c r="TRN255" s="221"/>
      <c r="TRO255" s="221"/>
      <c r="TRP255" s="221"/>
      <c r="TRQ255" s="221"/>
      <c r="TRR255" s="221"/>
      <c r="TRS255" s="221"/>
      <c r="TRT255" s="221"/>
      <c r="TRU255" s="221"/>
      <c r="TRV255" s="221"/>
      <c r="TRW255" s="221"/>
      <c r="TRX255" s="221"/>
      <c r="TRY255" s="221"/>
      <c r="TRZ255" s="221"/>
      <c r="TSA255" s="221"/>
      <c r="TSB255" s="221"/>
      <c r="TSC255" s="221"/>
      <c r="TSD255" s="221"/>
      <c r="TSE255" s="221"/>
      <c r="TSF255" s="221"/>
      <c r="TSG255" s="221"/>
      <c r="TSH255" s="221"/>
      <c r="TSI255" s="221"/>
      <c r="TSJ255" s="221"/>
      <c r="TSK255" s="221"/>
      <c r="TSL255" s="221"/>
      <c r="TSM255" s="221"/>
      <c r="TSN255" s="221"/>
      <c r="TSO255" s="221"/>
      <c r="TSP255" s="221"/>
      <c r="TSQ255" s="221"/>
      <c r="TSR255" s="221"/>
      <c r="TSS255" s="221"/>
      <c r="TST255" s="221"/>
      <c r="TSU255" s="221"/>
      <c r="TSV255" s="221"/>
      <c r="TSW255" s="221"/>
      <c r="TSX255" s="221"/>
      <c r="TSY255" s="221"/>
      <c r="TSZ255" s="221"/>
      <c r="TTA255" s="221"/>
      <c r="TTB255" s="221"/>
      <c r="TTC255" s="221"/>
      <c r="TTD255" s="221"/>
      <c r="TTE255" s="221"/>
      <c r="TTF255" s="221"/>
      <c r="TTG255" s="221"/>
      <c r="TTH255" s="221"/>
      <c r="TTI255" s="221"/>
      <c r="TTJ255" s="221"/>
      <c r="TTK255" s="221"/>
      <c r="TTL255" s="221"/>
      <c r="TTM255" s="221"/>
      <c r="TTN255" s="221"/>
      <c r="TTO255" s="221"/>
      <c r="TTP255" s="221"/>
      <c r="TTQ255" s="221"/>
      <c r="TTR255" s="221"/>
      <c r="TTS255" s="221"/>
      <c r="TTT255" s="221"/>
      <c r="TTU255" s="221"/>
      <c r="TTV255" s="221"/>
      <c r="TTW255" s="221"/>
      <c r="TTX255" s="221"/>
      <c r="TTY255" s="221"/>
      <c r="TTZ255" s="221"/>
      <c r="TUA255" s="221"/>
      <c r="TUB255" s="221"/>
      <c r="TUC255" s="221"/>
      <c r="TUD255" s="221"/>
      <c r="TUE255" s="221"/>
      <c r="TUF255" s="221"/>
      <c r="TUG255" s="221"/>
      <c r="TUH255" s="221"/>
      <c r="TUI255" s="221"/>
      <c r="TUJ255" s="221"/>
      <c r="TUK255" s="221"/>
      <c r="TUL255" s="221"/>
      <c r="TUM255" s="221"/>
      <c r="TUN255" s="221"/>
      <c r="TUO255" s="221"/>
      <c r="TUP255" s="221"/>
      <c r="TUQ255" s="221"/>
      <c r="TUR255" s="221"/>
      <c r="TUS255" s="221"/>
      <c r="TUT255" s="221"/>
      <c r="TUU255" s="221"/>
      <c r="TUV255" s="221"/>
      <c r="TUW255" s="221"/>
      <c r="TUX255" s="221"/>
      <c r="TUY255" s="221"/>
      <c r="TUZ255" s="221"/>
      <c r="TVA255" s="221"/>
      <c r="TVB255" s="221"/>
      <c r="TVC255" s="221"/>
      <c r="TVD255" s="221"/>
      <c r="TVE255" s="221"/>
      <c r="TVF255" s="221"/>
      <c r="TVG255" s="221"/>
      <c r="TVH255" s="221"/>
      <c r="TVI255" s="221"/>
      <c r="TVJ255" s="221"/>
      <c r="TVK255" s="221"/>
      <c r="TVL255" s="221"/>
      <c r="TVM255" s="221"/>
      <c r="TVN255" s="221"/>
      <c r="TVO255" s="221"/>
      <c r="TVP255" s="221"/>
      <c r="TVQ255" s="221"/>
      <c r="TVR255" s="221"/>
      <c r="TVS255" s="221"/>
      <c r="TVT255" s="221"/>
      <c r="TVU255" s="221"/>
      <c r="TVV255" s="221"/>
      <c r="TVW255" s="221"/>
      <c r="TVX255" s="221"/>
      <c r="TVY255" s="221"/>
      <c r="TVZ255" s="221"/>
      <c r="TWA255" s="221"/>
      <c r="TWB255" s="221"/>
      <c r="TWC255" s="221"/>
      <c r="TWD255" s="221"/>
      <c r="TWE255" s="221"/>
      <c r="TWF255" s="221"/>
      <c r="TWG255" s="221"/>
      <c r="TWH255" s="221"/>
      <c r="TWI255" s="221"/>
      <c r="TWJ255" s="221"/>
      <c r="TWK255" s="221"/>
      <c r="TWL255" s="221"/>
      <c r="TWM255" s="221"/>
      <c r="TWN255" s="221"/>
      <c r="TWO255" s="221"/>
      <c r="TWP255" s="221"/>
      <c r="TWQ255" s="221"/>
      <c r="TWR255" s="221"/>
      <c r="TWS255" s="221"/>
      <c r="TWT255" s="221"/>
      <c r="TWU255" s="221"/>
      <c r="TWV255" s="221"/>
      <c r="TWW255" s="221"/>
      <c r="TWX255" s="221"/>
      <c r="TWY255" s="221"/>
      <c r="TWZ255" s="221"/>
      <c r="TXA255" s="221"/>
      <c r="TXB255" s="221"/>
      <c r="TXC255" s="221"/>
      <c r="TXD255" s="221"/>
      <c r="TXE255" s="221"/>
      <c r="TXF255" s="221"/>
      <c r="TXG255" s="221"/>
      <c r="TXH255" s="221"/>
      <c r="TXI255" s="221"/>
      <c r="TXJ255" s="221"/>
      <c r="TXK255" s="221"/>
      <c r="TXL255" s="221"/>
      <c r="TXM255" s="221"/>
      <c r="TXN255" s="221"/>
      <c r="TXO255" s="221"/>
      <c r="TXP255" s="221"/>
      <c r="TXQ255" s="221"/>
      <c r="TXR255" s="221"/>
      <c r="TXS255" s="221"/>
      <c r="TXT255" s="221"/>
      <c r="TXU255" s="221"/>
      <c r="TXV255" s="221"/>
      <c r="TXW255" s="221"/>
      <c r="TXX255" s="221"/>
      <c r="TXY255" s="221"/>
      <c r="TXZ255" s="221"/>
      <c r="TYA255" s="221"/>
      <c r="TYB255" s="221"/>
      <c r="TYC255" s="221"/>
      <c r="TYD255" s="221"/>
      <c r="TYE255" s="221"/>
      <c r="TYF255" s="221"/>
      <c r="TYG255" s="221"/>
      <c r="TYH255" s="221"/>
      <c r="TYI255" s="221"/>
      <c r="TYJ255" s="221"/>
      <c r="TYK255" s="221"/>
      <c r="TYL255" s="221"/>
      <c r="TYM255" s="221"/>
      <c r="TYN255" s="221"/>
      <c r="TYO255" s="221"/>
      <c r="TYP255" s="221"/>
      <c r="TYQ255" s="221"/>
      <c r="TYR255" s="221"/>
      <c r="TYS255" s="221"/>
      <c r="TYT255" s="221"/>
      <c r="TYU255" s="221"/>
      <c r="TYV255" s="221"/>
      <c r="TYW255" s="221"/>
      <c r="TYX255" s="221"/>
      <c r="TYY255" s="221"/>
      <c r="TYZ255" s="221"/>
      <c r="TZA255" s="221"/>
      <c r="TZB255" s="221"/>
      <c r="TZC255" s="221"/>
      <c r="TZD255" s="221"/>
      <c r="TZE255" s="221"/>
      <c r="TZF255" s="221"/>
      <c r="TZG255" s="221"/>
      <c r="TZH255" s="221"/>
      <c r="TZI255" s="221"/>
      <c r="TZJ255" s="221"/>
      <c r="TZK255" s="221"/>
      <c r="TZL255" s="221"/>
      <c r="TZM255" s="221"/>
      <c r="TZN255" s="221"/>
      <c r="TZO255" s="221"/>
      <c r="TZP255" s="221"/>
      <c r="TZQ255" s="221"/>
      <c r="TZR255" s="221"/>
      <c r="TZS255" s="221"/>
      <c r="TZT255" s="221"/>
      <c r="TZU255" s="221"/>
      <c r="TZV255" s="221"/>
      <c r="TZW255" s="221"/>
      <c r="TZX255" s="221"/>
      <c r="TZY255" s="221"/>
      <c r="TZZ255" s="221"/>
      <c r="UAA255" s="221"/>
      <c r="UAB255" s="221"/>
      <c r="UAC255" s="221"/>
      <c r="UAD255" s="221"/>
      <c r="UAE255" s="221"/>
      <c r="UAF255" s="221"/>
      <c r="UAG255" s="221"/>
      <c r="UAH255" s="221"/>
      <c r="UAI255" s="221"/>
      <c r="UAJ255" s="221"/>
      <c r="UAK255" s="221"/>
      <c r="UAL255" s="221"/>
      <c r="UAM255" s="221"/>
      <c r="UAN255" s="221"/>
      <c r="UAO255" s="221"/>
      <c r="UAP255" s="221"/>
      <c r="UAQ255" s="221"/>
      <c r="UAR255" s="221"/>
      <c r="UAS255" s="221"/>
      <c r="UAT255" s="221"/>
      <c r="UAU255" s="221"/>
      <c r="UAV255" s="221"/>
      <c r="UAW255" s="221"/>
      <c r="UAX255" s="221"/>
      <c r="UAY255" s="221"/>
      <c r="UAZ255" s="221"/>
      <c r="UBA255" s="221"/>
      <c r="UBB255" s="221"/>
      <c r="UBC255" s="221"/>
      <c r="UBD255" s="221"/>
      <c r="UBE255" s="221"/>
      <c r="UBF255" s="221"/>
      <c r="UBG255" s="221"/>
      <c r="UBH255" s="221"/>
      <c r="UBI255" s="221"/>
      <c r="UBJ255" s="221"/>
      <c r="UBK255" s="221"/>
      <c r="UBL255" s="221"/>
      <c r="UBM255" s="221"/>
      <c r="UBN255" s="221"/>
      <c r="UBO255" s="221"/>
      <c r="UBP255" s="221"/>
      <c r="UBQ255" s="221"/>
      <c r="UBR255" s="221"/>
      <c r="UBS255" s="221"/>
      <c r="UBT255" s="221"/>
      <c r="UBU255" s="221"/>
      <c r="UBV255" s="221"/>
      <c r="UBW255" s="221"/>
      <c r="UBX255" s="221"/>
      <c r="UBY255" s="221"/>
      <c r="UBZ255" s="221"/>
      <c r="UCA255" s="221"/>
      <c r="UCB255" s="221"/>
      <c r="UCC255" s="221"/>
      <c r="UCD255" s="221"/>
      <c r="UCE255" s="221"/>
      <c r="UCF255" s="221"/>
      <c r="UCG255" s="221"/>
      <c r="UCH255" s="221"/>
      <c r="UCI255" s="221"/>
      <c r="UCJ255" s="221"/>
      <c r="UCK255" s="221"/>
      <c r="UCL255" s="221"/>
      <c r="UCM255" s="221"/>
      <c r="UCN255" s="221"/>
      <c r="UCO255" s="221"/>
      <c r="UCP255" s="221"/>
      <c r="UCQ255" s="221"/>
      <c r="UCR255" s="221"/>
      <c r="UCS255" s="221"/>
      <c r="UCT255" s="221"/>
      <c r="UCU255" s="221"/>
      <c r="UCV255" s="221"/>
      <c r="UCW255" s="221"/>
      <c r="UCX255" s="221"/>
      <c r="UCY255" s="221"/>
      <c r="UCZ255" s="221"/>
      <c r="UDA255" s="221"/>
      <c r="UDB255" s="221"/>
      <c r="UDC255" s="221"/>
      <c r="UDD255" s="221"/>
      <c r="UDE255" s="221"/>
      <c r="UDF255" s="221"/>
      <c r="UDG255" s="221"/>
      <c r="UDH255" s="221"/>
      <c r="UDI255" s="221"/>
      <c r="UDJ255" s="221"/>
      <c r="UDK255" s="221"/>
      <c r="UDL255" s="221"/>
      <c r="UDM255" s="221"/>
      <c r="UDN255" s="221"/>
      <c r="UDO255" s="221"/>
      <c r="UDP255" s="221"/>
      <c r="UDQ255" s="221"/>
      <c r="UDR255" s="221"/>
      <c r="UDS255" s="221"/>
      <c r="UDT255" s="221"/>
      <c r="UDU255" s="221"/>
      <c r="UDV255" s="221"/>
      <c r="UDW255" s="221"/>
      <c r="UDX255" s="221"/>
      <c r="UDY255" s="221"/>
      <c r="UDZ255" s="221"/>
      <c r="UEA255" s="221"/>
      <c r="UEB255" s="221"/>
      <c r="UEC255" s="221"/>
      <c r="UED255" s="221"/>
      <c r="UEE255" s="221"/>
      <c r="UEF255" s="221"/>
      <c r="UEG255" s="221"/>
      <c r="UEH255" s="221"/>
      <c r="UEI255" s="221"/>
      <c r="UEJ255" s="221"/>
      <c r="UEK255" s="221"/>
      <c r="UEL255" s="221"/>
      <c r="UEM255" s="221"/>
      <c r="UEN255" s="221"/>
      <c r="UEO255" s="221"/>
      <c r="UEP255" s="221"/>
      <c r="UEQ255" s="221"/>
      <c r="UER255" s="221"/>
      <c r="UES255" s="221"/>
      <c r="UET255" s="221"/>
      <c r="UEU255" s="221"/>
      <c r="UEV255" s="221"/>
      <c r="UEW255" s="221"/>
      <c r="UEX255" s="221"/>
      <c r="UEY255" s="221"/>
      <c r="UEZ255" s="221"/>
      <c r="UFA255" s="221"/>
      <c r="UFB255" s="221"/>
      <c r="UFC255" s="221"/>
      <c r="UFD255" s="221"/>
      <c r="UFE255" s="221"/>
      <c r="UFF255" s="221"/>
      <c r="UFG255" s="221"/>
      <c r="UFH255" s="221"/>
      <c r="UFI255" s="221"/>
      <c r="UFJ255" s="221"/>
      <c r="UFK255" s="221"/>
      <c r="UFL255" s="221"/>
      <c r="UFM255" s="221"/>
      <c r="UFN255" s="221"/>
      <c r="UFO255" s="221"/>
      <c r="UFP255" s="221"/>
      <c r="UFQ255" s="221"/>
      <c r="UFR255" s="221"/>
      <c r="UFS255" s="221"/>
      <c r="UFT255" s="221"/>
      <c r="UFU255" s="221"/>
      <c r="UFV255" s="221"/>
      <c r="UFW255" s="221"/>
      <c r="UFX255" s="221"/>
      <c r="UFY255" s="221"/>
      <c r="UFZ255" s="221"/>
      <c r="UGA255" s="221"/>
      <c r="UGB255" s="221"/>
      <c r="UGC255" s="221"/>
      <c r="UGD255" s="221"/>
      <c r="UGE255" s="221"/>
      <c r="UGF255" s="221"/>
      <c r="UGG255" s="221"/>
      <c r="UGH255" s="221"/>
      <c r="UGI255" s="221"/>
      <c r="UGJ255" s="221"/>
      <c r="UGK255" s="221"/>
      <c r="UGL255" s="221"/>
      <c r="UGM255" s="221"/>
      <c r="UGN255" s="221"/>
      <c r="UGO255" s="221"/>
      <c r="UGP255" s="221"/>
      <c r="UGQ255" s="221"/>
      <c r="UGR255" s="221"/>
      <c r="UGS255" s="221"/>
      <c r="UGT255" s="221"/>
      <c r="UGU255" s="221"/>
      <c r="UGV255" s="221"/>
      <c r="UGW255" s="221"/>
      <c r="UGX255" s="221"/>
      <c r="UGY255" s="221"/>
      <c r="UGZ255" s="221"/>
      <c r="UHA255" s="221"/>
      <c r="UHB255" s="221"/>
      <c r="UHC255" s="221"/>
      <c r="UHD255" s="221"/>
      <c r="UHE255" s="221"/>
      <c r="UHF255" s="221"/>
      <c r="UHG255" s="221"/>
      <c r="UHH255" s="221"/>
      <c r="UHI255" s="221"/>
      <c r="UHJ255" s="221"/>
      <c r="UHK255" s="221"/>
      <c r="UHL255" s="221"/>
      <c r="UHM255" s="221"/>
      <c r="UHN255" s="221"/>
      <c r="UHO255" s="221"/>
      <c r="UHP255" s="221"/>
      <c r="UHQ255" s="221"/>
      <c r="UHR255" s="221"/>
      <c r="UHS255" s="221"/>
      <c r="UHT255" s="221"/>
      <c r="UHU255" s="221"/>
      <c r="UHV255" s="221"/>
      <c r="UHW255" s="221"/>
      <c r="UHX255" s="221"/>
      <c r="UHY255" s="221"/>
      <c r="UHZ255" s="221"/>
      <c r="UIA255" s="221"/>
      <c r="UIB255" s="221"/>
      <c r="UIC255" s="221"/>
      <c r="UID255" s="221"/>
      <c r="UIE255" s="221"/>
      <c r="UIF255" s="221"/>
      <c r="UIG255" s="221"/>
      <c r="UIH255" s="221"/>
      <c r="UII255" s="221"/>
      <c r="UIJ255" s="221"/>
      <c r="UIK255" s="221"/>
      <c r="UIL255" s="221"/>
      <c r="UIM255" s="221"/>
      <c r="UIN255" s="221"/>
      <c r="UIO255" s="221"/>
      <c r="UIP255" s="221"/>
      <c r="UIQ255" s="221"/>
      <c r="UIR255" s="221"/>
      <c r="UIS255" s="221"/>
      <c r="UIT255" s="221"/>
      <c r="UIU255" s="221"/>
      <c r="UIV255" s="221"/>
      <c r="UIW255" s="221"/>
      <c r="UIX255" s="221"/>
      <c r="UIY255" s="221"/>
      <c r="UIZ255" s="221"/>
      <c r="UJA255" s="221"/>
      <c r="UJB255" s="221"/>
      <c r="UJC255" s="221"/>
      <c r="UJD255" s="221"/>
      <c r="UJE255" s="221"/>
      <c r="UJF255" s="221"/>
      <c r="UJG255" s="221"/>
      <c r="UJH255" s="221"/>
      <c r="UJI255" s="221"/>
      <c r="UJJ255" s="221"/>
      <c r="UJK255" s="221"/>
      <c r="UJL255" s="221"/>
      <c r="UJM255" s="221"/>
      <c r="UJN255" s="221"/>
      <c r="UJO255" s="221"/>
      <c r="UJP255" s="221"/>
      <c r="UJQ255" s="221"/>
      <c r="UJR255" s="221"/>
      <c r="UJS255" s="221"/>
      <c r="UJT255" s="221"/>
      <c r="UJU255" s="221"/>
      <c r="UJV255" s="221"/>
      <c r="UJW255" s="221"/>
      <c r="UJX255" s="221"/>
      <c r="UJY255" s="221"/>
      <c r="UJZ255" s="221"/>
      <c r="UKA255" s="221"/>
      <c r="UKB255" s="221"/>
      <c r="UKC255" s="221"/>
      <c r="UKD255" s="221"/>
      <c r="UKE255" s="221"/>
      <c r="UKF255" s="221"/>
      <c r="UKG255" s="221"/>
      <c r="UKH255" s="221"/>
      <c r="UKI255" s="221"/>
      <c r="UKJ255" s="221"/>
      <c r="UKK255" s="221"/>
      <c r="UKL255" s="221"/>
      <c r="UKM255" s="221"/>
      <c r="UKN255" s="221"/>
      <c r="UKO255" s="221"/>
      <c r="UKP255" s="221"/>
      <c r="UKQ255" s="221"/>
      <c r="UKR255" s="221"/>
      <c r="UKS255" s="221"/>
      <c r="UKT255" s="221"/>
      <c r="UKU255" s="221"/>
      <c r="UKV255" s="221"/>
      <c r="UKW255" s="221"/>
      <c r="UKX255" s="221"/>
      <c r="UKY255" s="221"/>
      <c r="UKZ255" s="221"/>
      <c r="ULA255" s="221"/>
      <c r="ULB255" s="221"/>
      <c r="ULC255" s="221"/>
      <c r="ULD255" s="221"/>
      <c r="ULE255" s="221"/>
      <c r="ULF255" s="221"/>
      <c r="ULG255" s="221"/>
      <c r="ULH255" s="221"/>
      <c r="ULI255" s="221"/>
      <c r="ULJ255" s="221"/>
      <c r="ULK255" s="221"/>
      <c r="ULL255" s="221"/>
      <c r="ULM255" s="221"/>
      <c r="ULN255" s="221"/>
      <c r="ULO255" s="221"/>
      <c r="ULP255" s="221"/>
      <c r="ULQ255" s="221"/>
      <c r="ULR255" s="221"/>
      <c r="ULS255" s="221"/>
      <c r="ULT255" s="221"/>
      <c r="ULU255" s="221"/>
      <c r="ULV255" s="221"/>
      <c r="ULW255" s="221"/>
      <c r="ULX255" s="221"/>
      <c r="ULY255" s="221"/>
      <c r="ULZ255" s="221"/>
      <c r="UMA255" s="221"/>
      <c r="UMB255" s="221"/>
      <c r="UMC255" s="221"/>
      <c r="UMD255" s="221"/>
      <c r="UME255" s="221"/>
      <c r="UMF255" s="221"/>
      <c r="UMG255" s="221"/>
      <c r="UMH255" s="221"/>
      <c r="UMI255" s="221"/>
      <c r="UMJ255" s="221"/>
      <c r="UMK255" s="221"/>
      <c r="UML255" s="221"/>
      <c r="UMM255" s="221"/>
      <c r="UMN255" s="221"/>
      <c r="UMO255" s="221"/>
      <c r="UMP255" s="221"/>
      <c r="UMQ255" s="221"/>
      <c r="UMR255" s="221"/>
      <c r="UMS255" s="221"/>
      <c r="UMT255" s="221"/>
      <c r="UMU255" s="221"/>
      <c r="UMV255" s="221"/>
      <c r="UMW255" s="221"/>
      <c r="UMX255" s="221"/>
      <c r="UMY255" s="221"/>
      <c r="UMZ255" s="221"/>
      <c r="UNA255" s="221"/>
      <c r="UNB255" s="221"/>
      <c r="UNC255" s="221"/>
      <c r="UND255" s="221"/>
      <c r="UNE255" s="221"/>
      <c r="UNF255" s="221"/>
      <c r="UNG255" s="221"/>
      <c r="UNH255" s="221"/>
      <c r="UNI255" s="221"/>
      <c r="UNJ255" s="221"/>
      <c r="UNK255" s="221"/>
      <c r="UNL255" s="221"/>
      <c r="UNM255" s="221"/>
      <c r="UNN255" s="221"/>
      <c r="UNO255" s="221"/>
      <c r="UNP255" s="221"/>
      <c r="UNQ255" s="221"/>
      <c r="UNR255" s="221"/>
      <c r="UNS255" s="221"/>
      <c r="UNT255" s="221"/>
      <c r="UNU255" s="221"/>
      <c r="UNV255" s="221"/>
      <c r="UNW255" s="221"/>
      <c r="UNX255" s="221"/>
      <c r="UNY255" s="221"/>
      <c r="UNZ255" s="221"/>
      <c r="UOA255" s="221"/>
      <c r="UOB255" s="221"/>
      <c r="UOC255" s="221"/>
      <c r="UOD255" s="221"/>
      <c r="UOE255" s="221"/>
      <c r="UOF255" s="221"/>
      <c r="UOG255" s="221"/>
      <c r="UOH255" s="221"/>
      <c r="UOI255" s="221"/>
      <c r="UOJ255" s="221"/>
      <c r="UOK255" s="221"/>
      <c r="UOL255" s="221"/>
      <c r="UOM255" s="221"/>
      <c r="UON255" s="221"/>
      <c r="UOO255" s="221"/>
      <c r="UOP255" s="221"/>
      <c r="UOQ255" s="221"/>
      <c r="UOR255" s="221"/>
      <c r="UOS255" s="221"/>
      <c r="UOT255" s="221"/>
      <c r="UOU255" s="221"/>
      <c r="UOV255" s="221"/>
      <c r="UOW255" s="221"/>
      <c r="UOX255" s="221"/>
      <c r="UOY255" s="221"/>
      <c r="UOZ255" s="221"/>
      <c r="UPA255" s="221"/>
      <c r="UPB255" s="221"/>
      <c r="UPC255" s="221"/>
      <c r="UPD255" s="221"/>
      <c r="UPE255" s="221"/>
      <c r="UPF255" s="221"/>
      <c r="UPG255" s="221"/>
      <c r="UPH255" s="221"/>
      <c r="UPI255" s="221"/>
      <c r="UPJ255" s="221"/>
      <c r="UPK255" s="221"/>
      <c r="UPL255" s="221"/>
      <c r="UPM255" s="221"/>
      <c r="UPN255" s="221"/>
      <c r="UPO255" s="221"/>
      <c r="UPP255" s="221"/>
      <c r="UPQ255" s="221"/>
      <c r="UPR255" s="221"/>
      <c r="UPS255" s="221"/>
      <c r="UPT255" s="221"/>
      <c r="UPU255" s="221"/>
      <c r="UPV255" s="221"/>
      <c r="UPW255" s="221"/>
      <c r="UPX255" s="221"/>
      <c r="UPY255" s="221"/>
      <c r="UPZ255" s="221"/>
      <c r="UQA255" s="221"/>
      <c r="UQB255" s="221"/>
      <c r="UQC255" s="221"/>
      <c r="UQD255" s="221"/>
      <c r="UQE255" s="221"/>
      <c r="UQF255" s="221"/>
      <c r="UQG255" s="221"/>
      <c r="UQH255" s="221"/>
      <c r="UQI255" s="221"/>
      <c r="UQJ255" s="221"/>
      <c r="UQK255" s="221"/>
      <c r="UQL255" s="221"/>
      <c r="UQM255" s="221"/>
      <c r="UQN255" s="221"/>
      <c r="UQO255" s="221"/>
      <c r="UQP255" s="221"/>
      <c r="UQQ255" s="221"/>
      <c r="UQR255" s="221"/>
      <c r="UQS255" s="221"/>
      <c r="UQT255" s="221"/>
      <c r="UQU255" s="221"/>
      <c r="UQV255" s="221"/>
      <c r="UQW255" s="221"/>
      <c r="UQX255" s="221"/>
      <c r="UQY255" s="221"/>
      <c r="UQZ255" s="221"/>
      <c r="URA255" s="221"/>
      <c r="URB255" s="221"/>
      <c r="URC255" s="221"/>
      <c r="URD255" s="221"/>
      <c r="URE255" s="221"/>
      <c r="URF255" s="221"/>
      <c r="URG255" s="221"/>
      <c r="URH255" s="221"/>
      <c r="URI255" s="221"/>
      <c r="URJ255" s="221"/>
      <c r="URK255" s="221"/>
      <c r="URL255" s="221"/>
      <c r="URM255" s="221"/>
      <c r="URN255" s="221"/>
      <c r="URO255" s="221"/>
      <c r="URP255" s="221"/>
      <c r="URQ255" s="221"/>
      <c r="URR255" s="221"/>
      <c r="URS255" s="221"/>
      <c r="URT255" s="221"/>
      <c r="URU255" s="221"/>
      <c r="URV255" s="221"/>
      <c r="URW255" s="221"/>
      <c r="URX255" s="221"/>
      <c r="URY255" s="221"/>
      <c r="URZ255" s="221"/>
      <c r="USA255" s="221"/>
      <c r="USB255" s="221"/>
      <c r="USC255" s="221"/>
      <c r="USD255" s="221"/>
      <c r="USE255" s="221"/>
      <c r="USF255" s="221"/>
      <c r="USG255" s="221"/>
      <c r="USH255" s="221"/>
      <c r="USI255" s="221"/>
      <c r="USJ255" s="221"/>
      <c r="USK255" s="221"/>
      <c r="USL255" s="221"/>
      <c r="USM255" s="221"/>
      <c r="USN255" s="221"/>
      <c r="USO255" s="221"/>
      <c r="USP255" s="221"/>
      <c r="USQ255" s="221"/>
      <c r="USR255" s="221"/>
      <c r="USS255" s="221"/>
      <c r="UST255" s="221"/>
      <c r="USU255" s="221"/>
      <c r="USV255" s="221"/>
      <c r="USW255" s="221"/>
      <c r="USX255" s="221"/>
      <c r="USY255" s="221"/>
      <c r="USZ255" s="221"/>
      <c r="UTA255" s="221"/>
      <c r="UTB255" s="221"/>
      <c r="UTC255" s="221"/>
      <c r="UTD255" s="221"/>
      <c r="UTE255" s="221"/>
      <c r="UTF255" s="221"/>
      <c r="UTG255" s="221"/>
      <c r="UTH255" s="221"/>
      <c r="UTI255" s="221"/>
      <c r="UTJ255" s="221"/>
      <c r="UTK255" s="221"/>
      <c r="UTL255" s="221"/>
      <c r="UTM255" s="221"/>
      <c r="UTN255" s="221"/>
      <c r="UTO255" s="221"/>
      <c r="UTP255" s="221"/>
      <c r="UTQ255" s="221"/>
      <c r="UTR255" s="221"/>
      <c r="UTS255" s="221"/>
      <c r="UTT255" s="221"/>
      <c r="UTU255" s="221"/>
      <c r="UTV255" s="221"/>
      <c r="UTW255" s="221"/>
      <c r="UTX255" s="221"/>
      <c r="UTY255" s="221"/>
      <c r="UTZ255" s="221"/>
      <c r="UUA255" s="221"/>
      <c r="UUB255" s="221"/>
      <c r="UUC255" s="221"/>
      <c r="UUD255" s="221"/>
      <c r="UUE255" s="221"/>
      <c r="UUF255" s="221"/>
      <c r="UUG255" s="221"/>
      <c r="UUH255" s="221"/>
      <c r="UUI255" s="221"/>
      <c r="UUJ255" s="221"/>
      <c r="UUK255" s="221"/>
      <c r="UUL255" s="221"/>
      <c r="UUM255" s="221"/>
      <c r="UUN255" s="221"/>
      <c r="UUO255" s="221"/>
      <c r="UUP255" s="221"/>
      <c r="UUQ255" s="221"/>
      <c r="UUR255" s="221"/>
      <c r="UUS255" s="221"/>
      <c r="UUT255" s="221"/>
      <c r="UUU255" s="221"/>
      <c r="UUV255" s="221"/>
      <c r="UUW255" s="221"/>
      <c r="UUX255" s="221"/>
      <c r="UUY255" s="221"/>
      <c r="UUZ255" s="221"/>
      <c r="UVA255" s="221"/>
      <c r="UVB255" s="221"/>
      <c r="UVC255" s="221"/>
      <c r="UVD255" s="221"/>
      <c r="UVE255" s="221"/>
      <c r="UVF255" s="221"/>
      <c r="UVG255" s="221"/>
      <c r="UVH255" s="221"/>
      <c r="UVI255" s="221"/>
      <c r="UVJ255" s="221"/>
      <c r="UVK255" s="221"/>
      <c r="UVL255" s="221"/>
      <c r="UVM255" s="221"/>
      <c r="UVN255" s="221"/>
      <c r="UVO255" s="221"/>
      <c r="UVP255" s="221"/>
      <c r="UVQ255" s="221"/>
      <c r="UVR255" s="221"/>
      <c r="UVS255" s="221"/>
      <c r="UVT255" s="221"/>
      <c r="UVU255" s="221"/>
      <c r="UVV255" s="221"/>
      <c r="UVW255" s="221"/>
      <c r="UVX255" s="221"/>
      <c r="UVY255" s="221"/>
      <c r="UVZ255" s="221"/>
      <c r="UWA255" s="221"/>
      <c r="UWB255" s="221"/>
      <c r="UWC255" s="221"/>
      <c r="UWD255" s="221"/>
      <c r="UWE255" s="221"/>
      <c r="UWF255" s="221"/>
      <c r="UWG255" s="221"/>
      <c r="UWH255" s="221"/>
      <c r="UWI255" s="221"/>
      <c r="UWJ255" s="221"/>
      <c r="UWK255" s="221"/>
      <c r="UWL255" s="221"/>
      <c r="UWM255" s="221"/>
      <c r="UWN255" s="221"/>
      <c r="UWO255" s="221"/>
      <c r="UWP255" s="221"/>
      <c r="UWQ255" s="221"/>
      <c r="UWR255" s="221"/>
      <c r="UWS255" s="221"/>
      <c r="UWT255" s="221"/>
      <c r="UWU255" s="221"/>
      <c r="UWV255" s="221"/>
      <c r="UWW255" s="221"/>
      <c r="UWX255" s="221"/>
      <c r="UWY255" s="221"/>
      <c r="UWZ255" s="221"/>
      <c r="UXA255" s="221"/>
      <c r="UXB255" s="221"/>
      <c r="UXC255" s="221"/>
      <c r="UXD255" s="221"/>
      <c r="UXE255" s="221"/>
      <c r="UXF255" s="221"/>
      <c r="UXG255" s="221"/>
      <c r="UXH255" s="221"/>
      <c r="UXI255" s="221"/>
      <c r="UXJ255" s="221"/>
      <c r="UXK255" s="221"/>
      <c r="UXL255" s="221"/>
      <c r="UXM255" s="221"/>
      <c r="UXN255" s="221"/>
      <c r="UXO255" s="221"/>
      <c r="UXP255" s="221"/>
      <c r="UXQ255" s="221"/>
      <c r="UXR255" s="221"/>
      <c r="UXS255" s="221"/>
      <c r="UXT255" s="221"/>
      <c r="UXU255" s="221"/>
      <c r="UXV255" s="221"/>
      <c r="UXW255" s="221"/>
      <c r="UXX255" s="221"/>
      <c r="UXY255" s="221"/>
      <c r="UXZ255" s="221"/>
      <c r="UYA255" s="221"/>
      <c r="UYB255" s="221"/>
      <c r="UYC255" s="221"/>
      <c r="UYD255" s="221"/>
      <c r="UYE255" s="221"/>
      <c r="UYF255" s="221"/>
      <c r="UYG255" s="221"/>
      <c r="UYH255" s="221"/>
      <c r="UYI255" s="221"/>
      <c r="UYJ255" s="221"/>
      <c r="UYK255" s="221"/>
      <c r="UYL255" s="221"/>
      <c r="UYM255" s="221"/>
      <c r="UYN255" s="221"/>
      <c r="UYO255" s="221"/>
      <c r="UYP255" s="221"/>
      <c r="UYQ255" s="221"/>
      <c r="UYR255" s="221"/>
      <c r="UYS255" s="221"/>
      <c r="UYT255" s="221"/>
      <c r="UYU255" s="221"/>
      <c r="UYV255" s="221"/>
      <c r="UYW255" s="221"/>
      <c r="UYX255" s="221"/>
      <c r="UYY255" s="221"/>
      <c r="UYZ255" s="221"/>
      <c r="UZA255" s="221"/>
      <c r="UZB255" s="221"/>
      <c r="UZC255" s="221"/>
      <c r="UZD255" s="221"/>
      <c r="UZE255" s="221"/>
      <c r="UZF255" s="221"/>
      <c r="UZG255" s="221"/>
      <c r="UZH255" s="221"/>
      <c r="UZI255" s="221"/>
      <c r="UZJ255" s="221"/>
      <c r="UZK255" s="221"/>
      <c r="UZL255" s="221"/>
      <c r="UZM255" s="221"/>
      <c r="UZN255" s="221"/>
      <c r="UZO255" s="221"/>
      <c r="UZP255" s="221"/>
      <c r="UZQ255" s="221"/>
      <c r="UZR255" s="221"/>
      <c r="UZS255" s="221"/>
      <c r="UZT255" s="221"/>
      <c r="UZU255" s="221"/>
      <c r="UZV255" s="221"/>
      <c r="UZW255" s="221"/>
      <c r="UZX255" s="221"/>
      <c r="UZY255" s="221"/>
      <c r="UZZ255" s="221"/>
      <c r="VAA255" s="221"/>
      <c r="VAB255" s="221"/>
      <c r="VAC255" s="221"/>
      <c r="VAD255" s="221"/>
      <c r="VAE255" s="221"/>
      <c r="VAF255" s="221"/>
      <c r="VAG255" s="221"/>
      <c r="VAH255" s="221"/>
      <c r="VAI255" s="221"/>
      <c r="VAJ255" s="221"/>
      <c r="VAK255" s="221"/>
      <c r="VAL255" s="221"/>
      <c r="VAM255" s="221"/>
      <c r="VAN255" s="221"/>
      <c r="VAO255" s="221"/>
      <c r="VAP255" s="221"/>
      <c r="VAQ255" s="221"/>
      <c r="VAR255" s="221"/>
      <c r="VAS255" s="221"/>
      <c r="VAT255" s="221"/>
      <c r="VAU255" s="221"/>
      <c r="VAV255" s="221"/>
      <c r="VAW255" s="221"/>
      <c r="VAX255" s="221"/>
      <c r="VAY255" s="221"/>
      <c r="VAZ255" s="221"/>
      <c r="VBA255" s="221"/>
      <c r="VBB255" s="221"/>
      <c r="VBC255" s="221"/>
      <c r="VBD255" s="221"/>
      <c r="VBE255" s="221"/>
      <c r="VBF255" s="221"/>
      <c r="VBG255" s="221"/>
      <c r="VBH255" s="221"/>
      <c r="VBI255" s="221"/>
      <c r="VBJ255" s="221"/>
      <c r="VBK255" s="221"/>
      <c r="VBL255" s="221"/>
      <c r="VBM255" s="221"/>
      <c r="VBN255" s="221"/>
      <c r="VBO255" s="221"/>
      <c r="VBP255" s="221"/>
      <c r="VBQ255" s="221"/>
      <c r="VBR255" s="221"/>
      <c r="VBS255" s="221"/>
      <c r="VBT255" s="221"/>
      <c r="VBU255" s="221"/>
      <c r="VBV255" s="221"/>
      <c r="VBW255" s="221"/>
      <c r="VBX255" s="221"/>
      <c r="VBY255" s="221"/>
      <c r="VBZ255" s="221"/>
      <c r="VCA255" s="221"/>
      <c r="VCB255" s="221"/>
      <c r="VCC255" s="221"/>
      <c r="VCD255" s="221"/>
      <c r="VCE255" s="221"/>
      <c r="VCF255" s="221"/>
      <c r="VCG255" s="221"/>
      <c r="VCH255" s="221"/>
      <c r="VCI255" s="221"/>
      <c r="VCJ255" s="221"/>
      <c r="VCK255" s="221"/>
      <c r="VCL255" s="221"/>
      <c r="VCM255" s="221"/>
      <c r="VCN255" s="221"/>
      <c r="VCO255" s="221"/>
      <c r="VCP255" s="221"/>
      <c r="VCQ255" s="221"/>
      <c r="VCR255" s="221"/>
      <c r="VCS255" s="221"/>
      <c r="VCT255" s="221"/>
      <c r="VCU255" s="221"/>
      <c r="VCV255" s="221"/>
      <c r="VCW255" s="221"/>
      <c r="VCX255" s="221"/>
      <c r="VCY255" s="221"/>
      <c r="VCZ255" s="221"/>
      <c r="VDA255" s="221"/>
      <c r="VDB255" s="221"/>
      <c r="VDC255" s="221"/>
      <c r="VDD255" s="221"/>
      <c r="VDE255" s="221"/>
      <c r="VDF255" s="221"/>
      <c r="VDG255" s="221"/>
      <c r="VDH255" s="221"/>
      <c r="VDI255" s="221"/>
      <c r="VDJ255" s="221"/>
      <c r="VDK255" s="221"/>
      <c r="VDL255" s="221"/>
      <c r="VDM255" s="221"/>
      <c r="VDN255" s="221"/>
      <c r="VDO255" s="221"/>
      <c r="VDP255" s="221"/>
      <c r="VDQ255" s="221"/>
      <c r="VDR255" s="221"/>
      <c r="VDS255" s="221"/>
      <c r="VDT255" s="221"/>
      <c r="VDU255" s="221"/>
      <c r="VDV255" s="221"/>
      <c r="VDW255" s="221"/>
      <c r="VDX255" s="221"/>
      <c r="VDY255" s="221"/>
      <c r="VDZ255" s="221"/>
      <c r="VEA255" s="221"/>
      <c r="VEB255" s="221"/>
      <c r="VEC255" s="221"/>
      <c r="VED255" s="221"/>
      <c r="VEE255" s="221"/>
      <c r="VEF255" s="221"/>
      <c r="VEG255" s="221"/>
      <c r="VEH255" s="221"/>
      <c r="VEI255" s="221"/>
      <c r="VEJ255" s="221"/>
      <c r="VEK255" s="221"/>
      <c r="VEL255" s="221"/>
      <c r="VEM255" s="221"/>
      <c r="VEN255" s="221"/>
      <c r="VEO255" s="221"/>
      <c r="VEP255" s="221"/>
      <c r="VEQ255" s="221"/>
      <c r="VER255" s="221"/>
      <c r="VES255" s="221"/>
      <c r="VET255" s="221"/>
      <c r="VEU255" s="221"/>
      <c r="VEV255" s="221"/>
      <c r="VEW255" s="221"/>
      <c r="VEX255" s="221"/>
      <c r="VEY255" s="221"/>
      <c r="VEZ255" s="221"/>
      <c r="VFA255" s="221"/>
      <c r="VFB255" s="221"/>
      <c r="VFC255" s="221"/>
      <c r="VFD255" s="221"/>
      <c r="VFE255" s="221"/>
      <c r="VFF255" s="221"/>
      <c r="VFG255" s="221"/>
      <c r="VFH255" s="221"/>
      <c r="VFI255" s="221"/>
      <c r="VFJ255" s="221"/>
      <c r="VFK255" s="221"/>
      <c r="VFL255" s="221"/>
      <c r="VFM255" s="221"/>
      <c r="VFN255" s="221"/>
      <c r="VFO255" s="221"/>
      <c r="VFP255" s="221"/>
      <c r="VFQ255" s="221"/>
      <c r="VFR255" s="221"/>
      <c r="VFS255" s="221"/>
      <c r="VFT255" s="221"/>
      <c r="VFU255" s="221"/>
      <c r="VFV255" s="221"/>
      <c r="VFW255" s="221"/>
      <c r="VFX255" s="221"/>
      <c r="VFY255" s="221"/>
      <c r="VFZ255" s="221"/>
      <c r="VGA255" s="221"/>
      <c r="VGB255" s="221"/>
      <c r="VGC255" s="221"/>
      <c r="VGD255" s="221"/>
      <c r="VGE255" s="221"/>
      <c r="VGF255" s="221"/>
      <c r="VGG255" s="221"/>
      <c r="VGH255" s="221"/>
      <c r="VGI255" s="221"/>
      <c r="VGJ255" s="221"/>
      <c r="VGK255" s="221"/>
      <c r="VGL255" s="221"/>
      <c r="VGM255" s="221"/>
      <c r="VGN255" s="221"/>
      <c r="VGO255" s="221"/>
      <c r="VGP255" s="221"/>
      <c r="VGQ255" s="221"/>
      <c r="VGR255" s="221"/>
      <c r="VGS255" s="221"/>
      <c r="VGT255" s="221"/>
      <c r="VGU255" s="221"/>
      <c r="VGV255" s="221"/>
      <c r="VGW255" s="221"/>
      <c r="VGX255" s="221"/>
      <c r="VGY255" s="221"/>
      <c r="VGZ255" s="221"/>
      <c r="VHA255" s="221"/>
      <c r="VHB255" s="221"/>
      <c r="VHC255" s="221"/>
      <c r="VHD255" s="221"/>
      <c r="VHE255" s="221"/>
      <c r="VHF255" s="221"/>
      <c r="VHG255" s="221"/>
      <c r="VHH255" s="221"/>
      <c r="VHI255" s="221"/>
      <c r="VHJ255" s="221"/>
      <c r="VHK255" s="221"/>
      <c r="VHL255" s="221"/>
      <c r="VHM255" s="221"/>
      <c r="VHN255" s="221"/>
      <c r="VHO255" s="221"/>
      <c r="VHP255" s="221"/>
      <c r="VHQ255" s="221"/>
      <c r="VHR255" s="221"/>
      <c r="VHS255" s="221"/>
      <c r="VHT255" s="221"/>
      <c r="VHU255" s="221"/>
      <c r="VHV255" s="221"/>
      <c r="VHW255" s="221"/>
      <c r="VHX255" s="221"/>
      <c r="VHY255" s="221"/>
      <c r="VHZ255" s="221"/>
      <c r="VIA255" s="221"/>
      <c r="VIB255" s="221"/>
      <c r="VIC255" s="221"/>
      <c r="VID255" s="221"/>
      <c r="VIE255" s="221"/>
      <c r="VIF255" s="221"/>
      <c r="VIG255" s="221"/>
      <c r="VIH255" s="221"/>
      <c r="VII255" s="221"/>
      <c r="VIJ255" s="221"/>
      <c r="VIK255" s="221"/>
      <c r="VIL255" s="221"/>
      <c r="VIM255" s="221"/>
      <c r="VIN255" s="221"/>
      <c r="VIO255" s="221"/>
      <c r="VIP255" s="221"/>
      <c r="VIQ255" s="221"/>
      <c r="VIR255" s="221"/>
      <c r="VIS255" s="221"/>
      <c r="VIT255" s="221"/>
      <c r="VIU255" s="221"/>
      <c r="VIV255" s="221"/>
      <c r="VIW255" s="221"/>
      <c r="VIX255" s="221"/>
      <c r="VIY255" s="221"/>
      <c r="VIZ255" s="221"/>
      <c r="VJA255" s="221"/>
      <c r="VJB255" s="221"/>
      <c r="VJC255" s="221"/>
      <c r="VJD255" s="221"/>
      <c r="VJE255" s="221"/>
      <c r="VJF255" s="221"/>
      <c r="VJG255" s="221"/>
      <c r="VJH255" s="221"/>
      <c r="VJI255" s="221"/>
      <c r="VJJ255" s="221"/>
      <c r="VJK255" s="221"/>
      <c r="VJL255" s="221"/>
      <c r="VJM255" s="221"/>
      <c r="VJN255" s="221"/>
      <c r="VJO255" s="221"/>
      <c r="VJP255" s="221"/>
      <c r="VJQ255" s="221"/>
      <c r="VJR255" s="221"/>
      <c r="VJS255" s="221"/>
      <c r="VJT255" s="221"/>
      <c r="VJU255" s="221"/>
      <c r="VJV255" s="221"/>
      <c r="VJW255" s="221"/>
      <c r="VJX255" s="221"/>
      <c r="VJY255" s="221"/>
      <c r="VJZ255" s="221"/>
      <c r="VKA255" s="221"/>
      <c r="VKB255" s="221"/>
      <c r="VKC255" s="221"/>
      <c r="VKD255" s="221"/>
      <c r="VKE255" s="221"/>
      <c r="VKF255" s="221"/>
      <c r="VKG255" s="221"/>
      <c r="VKH255" s="221"/>
      <c r="VKI255" s="221"/>
      <c r="VKJ255" s="221"/>
      <c r="VKK255" s="221"/>
      <c r="VKL255" s="221"/>
      <c r="VKM255" s="221"/>
      <c r="VKN255" s="221"/>
      <c r="VKO255" s="221"/>
      <c r="VKP255" s="221"/>
      <c r="VKQ255" s="221"/>
      <c r="VKR255" s="221"/>
      <c r="VKS255" s="221"/>
      <c r="VKT255" s="221"/>
      <c r="VKU255" s="221"/>
      <c r="VKV255" s="221"/>
      <c r="VKW255" s="221"/>
      <c r="VKX255" s="221"/>
      <c r="VKY255" s="221"/>
      <c r="VKZ255" s="221"/>
      <c r="VLA255" s="221"/>
      <c r="VLB255" s="221"/>
      <c r="VLC255" s="221"/>
      <c r="VLD255" s="221"/>
      <c r="VLE255" s="221"/>
      <c r="VLF255" s="221"/>
      <c r="VLG255" s="221"/>
      <c r="VLH255" s="221"/>
      <c r="VLI255" s="221"/>
      <c r="VLJ255" s="221"/>
      <c r="VLK255" s="221"/>
      <c r="VLL255" s="221"/>
      <c r="VLM255" s="221"/>
      <c r="VLN255" s="221"/>
      <c r="VLO255" s="221"/>
      <c r="VLP255" s="221"/>
      <c r="VLQ255" s="221"/>
      <c r="VLR255" s="221"/>
      <c r="VLS255" s="221"/>
      <c r="VLT255" s="221"/>
      <c r="VLU255" s="221"/>
      <c r="VLV255" s="221"/>
      <c r="VLW255" s="221"/>
      <c r="VLX255" s="221"/>
      <c r="VLY255" s="221"/>
      <c r="VLZ255" s="221"/>
      <c r="VMA255" s="221"/>
      <c r="VMB255" s="221"/>
      <c r="VMC255" s="221"/>
      <c r="VMD255" s="221"/>
      <c r="VME255" s="221"/>
      <c r="VMF255" s="221"/>
      <c r="VMG255" s="221"/>
      <c r="VMH255" s="221"/>
      <c r="VMI255" s="221"/>
      <c r="VMJ255" s="221"/>
      <c r="VMK255" s="221"/>
      <c r="VML255" s="221"/>
      <c r="VMM255" s="221"/>
      <c r="VMN255" s="221"/>
      <c r="VMO255" s="221"/>
      <c r="VMP255" s="221"/>
      <c r="VMQ255" s="221"/>
      <c r="VMR255" s="221"/>
      <c r="VMS255" s="221"/>
      <c r="VMT255" s="221"/>
      <c r="VMU255" s="221"/>
      <c r="VMV255" s="221"/>
      <c r="VMW255" s="221"/>
      <c r="VMX255" s="221"/>
      <c r="VMY255" s="221"/>
      <c r="VMZ255" s="221"/>
      <c r="VNA255" s="221"/>
      <c r="VNB255" s="221"/>
      <c r="VNC255" s="221"/>
      <c r="VND255" s="221"/>
      <c r="VNE255" s="221"/>
      <c r="VNF255" s="221"/>
      <c r="VNG255" s="221"/>
      <c r="VNH255" s="221"/>
      <c r="VNI255" s="221"/>
      <c r="VNJ255" s="221"/>
      <c r="VNK255" s="221"/>
      <c r="VNL255" s="221"/>
      <c r="VNM255" s="221"/>
      <c r="VNN255" s="221"/>
      <c r="VNO255" s="221"/>
      <c r="VNP255" s="221"/>
      <c r="VNQ255" s="221"/>
      <c r="VNR255" s="221"/>
      <c r="VNS255" s="221"/>
      <c r="VNT255" s="221"/>
      <c r="VNU255" s="221"/>
      <c r="VNV255" s="221"/>
      <c r="VNW255" s="221"/>
      <c r="VNX255" s="221"/>
      <c r="VNY255" s="221"/>
      <c r="VNZ255" s="221"/>
      <c r="VOA255" s="221"/>
      <c r="VOB255" s="221"/>
      <c r="VOC255" s="221"/>
      <c r="VOD255" s="221"/>
      <c r="VOE255" s="221"/>
      <c r="VOF255" s="221"/>
      <c r="VOG255" s="221"/>
      <c r="VOH255" s="221"/>
      <c r="VOI255" s="221"/>
      <c r="VOJ255" s="221"/>
      <c r="VOK255" s="221"/>
      <c r="VOL255" s="221"/>
      <c r="VOM255" s="221"/>
      <c r="VON255" s="221"/>
      <c r="VOO255" s="221"/>
      <c r="VOP255" s="221"/>
      <c r="VOQ255" s="221"/>
      <c r="VOR255" s="221"/>
      <c r="VOS255" s="221"/>
      <c r="VOT255" s="221"/>
      <c r="VOU255" s="221"/>
      <c r="VOV255" s="221"/>
      <c r="VOW255" s="221"/>
      <c r="VOX255" s="221"/>
      <c r="VOY255" s="221"/>
      <c r="VOZ255" s="221"/>
      <c r="VPA255" s="221"/>
      <c r="VPB255" s="221"/>
      <c r="VPC255" s="221"/>
      <c r="VPD255" s="221"/>
      <c r="VPE255" s="221"/>
      <c r="VPF255" s="221"/>
      <c r="VPG255" s="221"/>
      <c r="VPH255" s="221"/>
      <c r="VPI255" s="221"/>
      <c r="VPJ255" s="221"/>
      <c r="VPK255" s="221"/>
      <c r="VPL255" s="221"/>
      <c r="VPM255" s="221"/>
      <c r="VPN255" s="221"/>
      <c r="VPO255" s="221"/>
      <c r="VPP255" s="221"/>
      <c r="VPQ255" s="221"/>
      <c r="VPR255" s="221"/>
      <c r="VPS255" s="221"/>
      <c r="VPT255" s="221"/>
      <c r="VPU255" s="221"/>
      <c r="VPV255" s="221"/>
      <c r="VPW255" s="221"/>
      <c r="VPX255" s="221"/>
      <c r="VPY255" s="221"/>
      <c r="VPZ255" s="221"/>
      <c r="VQA255" s="221"/>
      <c r="VQB255" s="221"/>
      <c r="VQC255" s="221"/>
      <c r="VQD255" s="221"/>
      <c r="VQE255" s="221"/>
      <c r="VQF255" s="221"/>
      <c r="VQG255" s="221"/>
      <c r="VQH255" s="221"/>
      <c r="VQI255" s="221"/>
      <c r="VQJ255" s="221"/>
      <c r="VQK255" s="221"/>
      <c r="VQL255" s="221"/>
      <c r="VQM255" s="221"/>
      <c r="VQN255" s="221"/>
      <c r="VQO255" s="221"/>
      <c r="VQP255" s="221"/>
      <c r="VQQ255" s="221"/>
      <c r="VQR255" s="221"/>
      <c r="VQS255" s="221"/>
      <c r="VQT255" s="221"/>
      <c r="VQU255" s="221"/>
      <c r="VQV255" s="221"/>
      <c r="VQW255" s="221"/>
      <c r="VQX255" s="221"/>
      <c r="VQY255" s="221"/>
      <c r="VQZ255" s="221"/>
      <c r="VRA255" s="221"/>
      <c r="VRB255" s="221"/>
      <c r="VRC255" s="221"/>
      <c r="VRD255" s="221"/>
      <c r="VRE255" s="221"/>
      <c r="VRF255" s="221"/>
      <c r="VRG255" s="221"/>
      <c r="VRH255" s="221"/>
      <c r="VRI255" s="221"/>
      <c r="VRJ255" s="221"/>
      <c r="VRK255" s="221"/>
      <c r="VRL255" s="221"/>
      <c r="VRM255" s="221"/>
      <c r="VRN255" s="221"/>
      <c r="VRO255" s="221"/>
      <c r="VRP255" s="221"/>
      <c r="VRQ255" s="221"/>
      <c r="VRR255" s="221"/>
      <c r="VRS255" s="221"/>
      <c r="VRT255" s="221"/>
      <c r="VRU255" s="221"/>
      <c r="VRV255" s="221"/>
      <c r="VRW255" s="221"/>
      <c r="VRX255" s="221"/>
      <c r="VRY255" s="221"/>
      <c r="VRZ255" s="221"/>
      <c r="VSA255" s="221"/>
      <c r="VSB255" s="221"/>
      <c r="VSC255" s="221"/>
      <c r="VSD255" s="221"/>
      <c r="VSE255" s="221"/>
      <c r="VSF255" s="221"/>
      <c r="VSG255" s="221"/>
      <c r="VSH255" s="221"/>
      <c r="VSI255" s="221"/>
      <c r="VSJ255" s="221"/>
      <c r="VSK255" s="221"/>
      <c r="VSL255" s="221"/>
      <c r="VSM255" s="221"/>
      <c r="VSN255" s="221"/>
      <c r="VSO255" s="221"/>
      <c r="VSP255" s="221"/>
      <c r="VSQ255" s="221"/>
      <c r="VSR255" s="221"/>
      <c r="VSS255" s="221"/>
      <c r="VST255" s="221"/>
      <c r="VSU255" s="221"/>
      <c r="VSV255" s="221"/>
      <c r="VSW255" s="221"/>
      <c r="VSX255" s="221"/>
      <c r="VSY255" s="221"/>
      <c r="VSZ255" s="221"/>
      <c r="VTA255" s="221"/>
      <c r="VTB255" s="221"/>
      <c r="VTC255" s="221"/>
      <c r="VTD255" s="221"/>
      <c r="VTE255" s="221"/>
      <c r="VTF255" s="221"/>
      <c r="VTG255" s="221"/>
      <c r="VTH255" s="221"/>
      <c r="VTI255" s="221"/>
      <c r="VTJ255" s="221"/>
      <c r="VTK255" s="221"/>
      <c r="VTL255" s="221"/>
      <c r="VTM255" s="221"/>
      <c r="VTN255" s="221"/>
      <c r="VTO255" s="221"/>
      <c r="VTP255" s="221"/>
      <c r="VTQ255" s="221"/>
      <c r="VTR255" s="221"/>
      <c r="VTS255" s="221"/>
      <c r="VTT255" s="221"/>
      <c r="VTU255" s="221"/>
      <c r="VTV255" s="221"/>
      <c r="VTW255" s="221"/>
      <c r="VTX255" s="221"/>
      <c r="VTY255" s="221"/>
      <c r="VTZ255" s="221"/>
      <c r="VUA255" s="221"/>
      <c r="VUB255" s="221"/>
      <c r="VUC255" s="221"/>
      <c r="VUD255" s="221"/>
      <c r="VUE255" s="221"/>
      <c r="VUF255" s="221"/>
      <c r="VUG255" s="221"/>
      <c r="VUH255" s="221"/>
      <c r="VUI255" s="221"/>
      <c r="VUJ255" s="221"/>
      <c r="VUK255" s="221"/>
      <c r="VUL255" s="221"/>
      <c r="VUM255" s="221"/>
      <c r="VUN255" s="221"/>
      <c r="VUO255" s="221"/>
      <c r="VUP255" s="221"/>
      <c r="VUQ255" s="221"/>
      <c r="VUR255" s="221"/>
      <c r="VUS255" s="221"/>
      <c r="VUT255" s="221"/>
      <c r="VUU255" s="221"/>
      <c r="VUV255" s="221"/>
      <c r="VUW255" s="221"/>
      <c r="VUX255" s="221"/>
      <c r="VUY255" s="221"/>
      <c r="VUZ255" s="221"/>
      <c r="VVA255" s="221"/>
      <c r="VVB255" s="221"/>
      <c r="VVC255" s="221"/>
      <c r="VVD255" s="221"/>
      <c r="VVE255" s="221"/>
      <c r="VVF255" s="221"/>
      <c r="VVG255" s="221"/>
      <c r="VVH255" s="221"/>
      <c r="VVI255" s="221"/>
      <c r="VVJ255" s="221"/>
      <c r="VVK255" s="221"/>
      <c r="VVL255" s="221"/>
      <c r="VVM255" s="221"/>
      <c r="VVN255" s="221"/>
      <c r="VVO255" s="221"/>
      <c r="VVP255" s="221"/>
      <c r="VVQ255" s="221"/>
      <c r="VVR255" s="221"/>
      <c r="VVS255" s="221"/>
      <c r="VVT255" s="221"/>
      <c r="VVU255" s="221"/>
      <c r="VVV255" s="221"/>
      <c r="VVW255" s="221"/>
      <c r="VVX255" s="221"/>
      <c r="VVY255" s="221"/>
      <c r="VVZ255" s="221"/>
      <c r="VWA255" s="221"/>
      <c r="VWB255" s="221"/>
      <c r="VWC255" s="221"/>
      <c r="VWD255" s="221"/>
      <c r="VWE255" s="221"/>
      <c r="VWF255" s="221"/>
      <c r="VWG255" s="221"/>
      <c r="VWH255" s="221"/>
      <c r="VWI255" s="221"/>
      <c r="VWJ255" s="221"/>
      <c r="VWK255" s="221"/>
      <c r="VWL255" s="221"/>
      <c r="VWM255" s="221"/>
      <c r="VWN255" s="221"/>
      <c r="VWO255" s="221"/>
      <c r="VWP255" s="221"/>
      <c r="VWQ255" s="221"/>
      <c r="VWR255" s="221"/>
      <c r="VWS255" s="221"/>
      <c r="VWT255" s="221"/>
      <c r="VWU255" s="221"/>
      <c r="VWV255" s="221"/>
      <c r="VWW255" s="221"/>
      <c r="VWX255" s="221"/>
      <c r="VWY255" s="221"/>
      <c r="VWZ255" s="221"/>
      <c r="VXA255" s="221"/>
      <c r="VXB255" s="221"/>
      <c r="VXC255" s="221"/>
      <c r="VXD255" s="221"/>
      <c r="VXE255" s="221"/>
      <c r="VXF255" s="221"/>
      <c r="VXG255" s="221"/>
      <c r="VXH255" s="221"/>
      <c r="VXI255" s="221"/>
      <c r="VXJ255" s="221"/>
      <c r="VXK255" s="221"/>
      <c r="VXL255" s="221"/>
      <c r="VXM255" s="221"/>
      <c r="VXN255" s="221"/>
      <c r="VXO255" s="221"/>
      <c r="VXP255" s="221"/>
      <c r="VXQ255" s="221"/>
      <c r="VXR255" s="221"/>
      <c r="VXS255" s="221"/>
      <c r="VXT255" s="221"/>
      <c r="VXU255" s="221"/>
      <c r="VXV255" s="221"/>
      <c r="VXW255" s="221"/>
      <c r="VXX255" s="221"/>
      <c r="VXY255" s="221"/>
      <c r="VXZ255" s="221"/>
      <c r="VYA255" s="221"/>
      <c r="VYB255" s="221"/>
      <c r="VYC255" s="221"/>
      <c r="VYD255" s="221"/>
      <c r="VYE255" s="221"/>
      <c r="VYF255" s="221"/>
      <c r="VYG255" s="221"/>
      <c r="VYH255" s="221"/>
      <c r="VYI255" s="221"/>
      <c r="VYJ255" s="221"/>
      <c r="VYK255" s="221"/>
      <c r="VYL255" s="221"/>
      <c r="VYM255" s="221"/>
      <c r="VYN255" s="221"/>
      <c r="VYO255" s="221"/>
      <c r="VYP255" s="221"/>
      <c r="VYQ255" s="221"/>
      <c r="VYR255" s="221"/>
      <c r="VYS255" s="221"/>
      <c r="VYT255" s="221"/>
      <c r="VYU255" s="221"/>
      <c r="VYV255" s="221"/>
      <c r="VYW255" s="221"/>
      <c r="VYX255" s="221"/>
      <c r="VYY255" s="221"/>
      <c r="VYZ255" s="221"/>
      <c r="VZA255" s="221"/>
      <c r="VZB255" s="221"/>
      <c r="VZC255" s="221"/>
      <c r="VZD255" s="221"/>
      <c r="VZE255" s="221"/>
      <c r="VZF255" s="221"/>
      <c r="VZG255" s="221"/>
      <c r="VZH255" s="221"/>
      <c r="VZI255" s="221"/>
      <c r="VZJ255" s="221"/>
      <c r="VZK255" s="221"/>
      <c r="VZL255" s="221"/>
      <c r="VZM255" s="221"/>
      <c r="VZN255" s="221"/>
      <c r="VZO255" s="221"/>
      <c r="VZP255" s="221"/>
      <c r="VZQ255" s="221"/>
      <c r="VZR255" s="221"/>
      <c r="VZS255" s="221"/>
      <c r="VZT255" s="221"/>
      <c r="VZU255" s="221"/>
      <c r="VZV255" s="221"/>
      <c r="VZW255" s="221"/>
      <c r="VZX255" s="221"/>
      <c r="VZY255" s="221"/>
      <c r="VZZ255" s="221"/>
      <c r="WAA255" s="221"/>
      <c r="WAB255" s="221"/>
      <c r="WAC255" s="221"/>
      <c r="WAD255" s="221"/>
      <c r="WAE255" s="221"/>
      <c r="WAF255" s="221"/>
      <c r="WAG255" s="221"/>
      <c r="WAH255" s="221"/>
      <c r="WAI255" s="221"/>
      <c r="WAJ255" s="221"/>
      <c r="WAK255" s="221"/>
      <c r="WAL255" s="221"/>
      <c r="WAM255" s="221"/>
      <c r="WAN255" s="221"/>
      <c r="WAO255" s="221"/>
      <c r="WAP255" s="221"/>
      <c r="WAQ255" s="221"/>
      <c r="WAR255" s="221"/>
      <c r="WAS255" s="221"/>
      <c r="WAT255" s="221"/>
      <c r="WAU255" s="221"/>
      <c r="WAV255" s="221"/>
      <c r="WAW255" s="221"/>
      <c r="WAX255" s="221"/>
      <c r="WAY255" s="221"/>
      <c r="WAZ255" s="221"/>
      <c r="WBA255" s="221"/>
      <c r="WBB255" s="221"/>
      <c r="WBC255" s="221"/>
      <c r="WBD255" s="221"/>
      <c r="WBE255" s="221"/>
      <c r="WBF255" s="221"/>
      <c r="WBG255" s="221"/>
      <c r="WBH255" s="221"/>
      <c r="WBI255" s="221"/>
      <c r="WBJ255" s="221"/>
      <c r="WBK255" s="221"/>
      <c r="WBL255" s="221"/>
      <c r="WBM255" s="221"/>
      <c r="WBN255" s="221"/>
      <c r="WBO255" s="221"/>
      <c r="WBP255" s="221"/>
      <c r="WBQ255" s="221"/>
      <c r="WBR255" s="221"/>
      <c r="WBS255" s="221"/>
      <c r="WBT255" s="221"/>
      <c r="WBU255" s="221"/>
      <c r="WBV255" s="221"/>
      <c r="WBW255" s="221"/>
      <c r="WBX255" s="221"/>
      <c r="WBY255" s="221"/>
      <c r="WBZ255" s="221"/>
      <c r="WCA255" s="221"/>
      <c r="WCB255" s="221"/>
      <c r="WCC255" s="221"/>
      <c r="WCD255" s="221"/>
      <c r="WCE255" s="221"/>
      <c r="WCF255" s="221"/>
      <c r="WCG255" s="221"/>
      <c r="WCH255" s="221"/>
      <c r="WCI255" s="221"/>
      <c r="WCJ255" s="221"/>
      <c r="WCK255" s="221"/>
      <c r="WCL255" s="221"/>
      <c r="WCM255" s="221"/>
      <c r="WCN255" s="221"/>
      <c r="WCO255" s="221"/>
      <c r="WCP255" s="221"/>
      <c r="WCQ255" s="221"/>
      <c r="WCR255" s="221"/>
      <c r="WCS255" s="221"/>
      <c r="WCT255" s="221"/>
      <c r="WCU255" s="221"/>
      <c r="WCV255" s="221"/>
      <c r="WCW255" s="221"/>
      <c r="WCX255" s="221"/>
      <c r="WCY255" s="221"/>
      <c r="WCZ255" s="221"/>
      <c r="WDA255" s="221"/>
      <c r="WDB255" s="221"/>
      <c r="WDC255" s="221"/>
      <c r="WDD255" s="221"/>
      <c r="WDE255" s="221"/>
      <c r="WDF255" s="221"/>
      <c r="WDG255" s="221"/>
      <c r="WDH255" s="221"/>
      <c r="WDI255" s="221"/>
      <c r="WDJ255" s="221"/>
      <c r="WDK255" s="221"/>
      <c r="WDL255" s="221"/>
      <c r="WDM255" s="221"/>
      <c r="WDN255" s="221"/>
      <c r="WDO255" s="221"/>
      <c r="WDP255" s="221"/>
      <c r="WDQ255" s="221"/>
      <c r="WDR255" s="221"/>
      <c r="WDS255" s="221"/>
      <c r="WDT255" s="221"/>
      <c r="WDU255" s="221"/>
      <c r="WDV255" s="221"/>
      <c r="WDW255" s="221"/>
      <c r="WDX255" s="221"/>
      <c r="WDY255" s="221"/>
      <c r="WDZ255" s="221"/>
      <c r="WEA255" s="221"/>
      <c r="WEB255" s="221"/>
      <c r="WEC255" s="221"/>
      <c r="WED255" s="221"/>
      <c r="WEE255" s="221"/>
      <c r="WEF255" s="221"/>
      <c r="WEG255" s="221"/>
      <c r="WEH255" s="221"/>
      <c r="WEI255" s="221"/>
      <c r="WEJ255" s="221"/>
      <c r="WEK255" s="221"/>
      <c r="WEL255" s="221"/>
      <c r="WEM255" s="221"/>
      <c r="WEN255" s="221"/>
      <c r="WEO255" s="221"/>
      <c r="WEP255" s="221"/>
      <c r="WEQ255" s="221"/>
      <c r="WER255" s="221"/>
      <c r="WES255" s="221"/>
      <c r="WET255" s="221"/>
      <c r="WEU255" s="221"/>
      <c r="WEV255" s="221"/>
      <c r="WEW255" s="221"/>
      <c r="WEX255" s="221"/>
      <c r="WEY255" s="221"/>
      <c r="WEZ255" s="221"/>
      <c r="WFA255" s="221"/>
      <c r="WFB255" s="221"/>
      <c r="WFC255" s="221"/>
      <c r="WFD255" s="221"/>
      <c r="WFE255" s="221"/>
      <c r="WFF255" s="221"/>
      <c r="WFG255" s="221"/>
      <c r="WFH255" s="221"/>
      <c r="WFI255" s="221"/>
      <c r="WFJ255" s="221"/>
      <c r="WFK255" s="221"/>
      <c r="WFL255" s="221"/>
      <c r="WFM255" s="221"/>
      <c r="WFN255" s="221"/>
      <c r="WFO255" s="221"/>
      <c r="WFP255" s="221"/>
      <c r="WFQ255" s="221"/>
      <c r="WFR255" s="221"/>
      <c r="WFS255" s="221"/>
      <c r="WFT255" s="221"/>
      <c r="WFU255" s="221"/>
      <c r="WFV255" s="221"/>
      <c r="WFW255" s="221"/>
      <c r="WFX255" s="221"/>
      <c r="WFY255" s="221"/>
      <c r="WFZ255" s="221"/>
      <c r="WGA255" s="221"/>
      <c r="WGB255" s="221"/>
      <c r="WGC255" s="221"/>
      <c r="WGD255" s="221"/>
      <c r="WGE255" s="221"/>
      <c r="WGF255" s="221"/>
      <c r="WGG255" s="221"/>
      <c r="WGH255" s="221"/>
      <c r="WGI255" s="221"/>
      <c r="WGJ255" s="221"/>
      <c r="WGK255" s="221"/>
      <c r="WGL255" s="221"/>
      <c r="WGM255" s="221"/>
      <c r="WGN255" s="221"/>
      <c r="WGO255" s="221"/>
      <c r="WGP255" s="221"/>
      <c r="WGQ255" s="221"/>
      <c r="WGR255" s="221"/>
      <c r="WGS255" s="221"/>
      <c r="WGT255" s="221"/>
      <c r="WGU255" s="221"/>
      <c r="WGV255" s="221"/>
      <c r="WGW255" s="221"/>
      <c r="WGX255" s="221"/>
      <c r="WGY255" s="221"/>
      <c r="WGZ255" s="221"/>
      <c r="WHA255" s="221"/>
      <c r="WHB255" s="221"/>
      <c r="WHC255" s="221"/>
      <c r="WHD255" s="221"/>
      <c r="WHE255" s="221"/>
      <c r="WHF255" s="221"/>
      <c r="WHG255" s="221"/>
      <c r="WHH255" s="221"/>
      <c r="WHI255" s="221"/>
      <c r="WHJ255" s="221"/>
      <c r="WHK255" s="221"/>
      <c r="WHL255" s="221"/>
      <c r="WHM255" s="221"/>
      <c r="WHN255" s="221"/>
      <c r="WHO255" s="221"/>
      <c r="WHP255" s="221"/>
      <c r="WHQ255" s="221"/>
      <c r="WHR255" s="221"/>
      <c r="WHS255" s="221"/>
      <c r="WHT255" s="221"/>
      <c r="WHU255" s="221"/>
      <c r="WHV255" s="221"/>
      <c r="WHW255" s="221"/>
      <c r="WHX255" s="221"/>
      <c r="WHY255" s="221"/>
      <c r="WHZ255" s="221"/>
      <c r="WIA255" s="221"/>
      <c r="WIB255" s="221"/>
      <c r="WIC255" s="221"/>
      <c r="WID255" s="221"/>
      <c r="WIE255" s="221"/>
      <c r="WIF255" s="221"/>
      <c r="WIG255" s="221"/>
      <c r="WIH255" s="221"/>
      <c r="WII255" s="221"/>
      <c r="WIJ255" s="221"/>
      <c r="WIK255" s="221"/>
      <c r="WIL255" s="221"/>
      <c r="WIM255" s="221"/>
      <c r="WIN255" s="221"/>
      <c r="WIO255" s="221"/>
      <c r="WIP255" s="221"/>
      <c r="WIQ255" s="221"/>
      <c r="WIR255" s="221"/>
      <c r="WIS255" s="221"/>
      <c r="WIT255" s="221"/>
      <c r="WIU255" s="221"/>
      <c r="WIV255" s="221"/>
      <c r="WIW255" s="221"/>
      <c r="WIX255" s="221"/>
      <c r="WIY255" s="221"/>
      <c r="WIZ255" s="221"/>
      <c r="WJA255" s="221"/>
      <c r="WJB255" s="221"/>
      <c r="WJC255" s="221"/>
      <c r="WJD255" s="221"/>
      <c r="WJE255" s="221"/>
      <c r="WJF255" s="221"/>
      <c r="WJG255" s="221"/>
      <c r="WJH255" s="221"/>
      <c r="WJI255" s="221"/>
      <c r="WJJ255" s="221"/>
      <c r="WJK255" s="221"/>
      <c r="WJL255" s="221"/>
      <c r="WJM255" s="221"/>
      <c r="WJN255" s="221"/>
      <c r="WJO255" s="221"/>
      <c r="WJP255" s="221"/>
      <c r="WJQ255" s="221"/>
      <c r="WJR255" s="221"/>
      <c r="WJS255" s="221"/>
      <c r="WJT255" s="221"/>
      <c r="WJU255" s="221"/>
      <c r="WJV255" s="221"/>
      <c r="WJW255" s="221"/>
      <c r="WJX255" s="221"/>
      <c r="WJY255" s="221"/>
      <c r="WJZ255" s="221"/>
      <c r="WKA255" s="221"/>
      <c r="WKB255" s="221"/>
      <c r="WKC255" s="221"/>
      <c r="WKD255" s="221"/>
      <c r="WKE255" s="221"/>
      <c r="WKF255" s="221"/>
      <c r="WKG255" s="221"/>
      <c r="WKH255" s="221"/>
      <c r="WKI255" s="221"/>
      <c r="WKJ255" s="221"/>
      <c r="WKK255" s="221"/>
      <c r="WKL255" s="221"/>
      <c r="WKM255" s="221"/>
      <c r="WKN255" s="221"/>
      <c r="WKO255" s="221"/>
      <c r="WKP255" s="221"/>
      <c r="WKQ255" s="221"/>
      <c r="WKR255" s="221"/>
      <c r="WKS255" s="221"/>
      <c r="WKT255" s="221"/>
      <c r="WKU255" s="221"/>
      <c r="WKV255" s="221"/>
      <c r="WKW255" s="221"/>
      <c r="WKX255" s="221"/>
      <c r="WKY255" s="221"/>
      <c r="WKZ255" s="221"/>
      <c r="WLA255" s="221"/>
      <c r="WLB255" s="221"/>
      <c r="WLC255" s="221"/>
      <c r="WLD255" s="221"/>
      <c r="WLE255" s="221"/>
      <c r="WLF255" s="221"/>
      <c r="WLG255" s="221"/>
      <c r="WLH255" s="221"/>
      <c r="WLI255" s="221"/>
      <c r="WLJ255" s="221"/>
      <c r="WLK255" s="221"/>
      <c r="WLL255" s="221"/>
      <c r="WLM255" s="221"/>
      <c r="WLN255" s="221"/>
      <c r="WLO255" s="221"/>
      <c r="WLP255" s="221"/>
      <c r="WLQ255" s="221"/>
      <c r="WLR255" s="221"/>
      <c r="WLS255" s="221"/>
      <c r="WLT255" s="221"/>
      <c r="WLU255" s="221"/>
      <c r="WLV255" s="221"/>
      <c r="WLW255" s="221"/>
      <c r="WLX255" s="221"/>
      <c r="WLY255" s="221"/>
      <c r="WLZ255" s="221"/>
      <c r="WMA255" s="221"/>
      <c r="WMB255" s="221"/>
      <c r="WMC255" s="221"/>
      <c r="WMD255" s="221"/>
      <c r="WME255" s="221"/>
      <c r="WMF255" s="221"/>
      <c r="WMG255" s="221"/>
      <c r="WMH255" s="221"/>
      <c r="WMI255" s="221"/>
      <c r="WMJ255" s="221"/>
      <c r="WMK255" s="221"/>
      <c r="WML255" s="221"/>
      <c r="WMM255" s="221"/>
      <c r="WMN255" s="221"/>
      <c r="WMO255" s="221"/>
      <c r="WMP255" s="221"/>
      <c r="WMQ255" s="221"/>
      <c r="WMR255" s="221"/>
      <c r="WMS255" s="221"/>
      <c r="WMT255" s="221"/>
      <c r="WMU255" s="221"/>
      <c r="WMV255" s="221"/>
      <c r="WMW255" s="221"/>
      <c r="WMX255" s="221"/>
      <c r="WMY255" s="221"/>
      <c r="WMZ255" s="221"/>
      <c r="WNA255" s="221"/>
      <c r="WNB255" s="221"/>
      <c r="WNC255" s="221"/>
      <c r="WND255" s="221"/>
      <c r="WNE255" s="221"/>
      <c r="WNF255" s="221"/>
      <c r="WNG255" s="221"/>
      <c r="WNH255" s="221"/>
      <c r="WNI255" s="221"/>
      <c r="WNJ255" s="221"/>
      <c r="WNK255" s="221"/>
      <c r="WNL255" s="221"/>
      <c r="WNM255" s="221"/>
      <c r="WNN255" s="221"/>
      <c r="WNO255" s="221"/>
      <c r="WNP255" s="221"/>
      <c r="WNQ255" s="221"/>
      <c r="WNR255" s="221"/>
      <c r="WNS255" s="221"/>
      <c r="WNT255" s="221"/>
      <c r="WNU255" s="221"/>
      <c r="WNV255" s="221"/>
      <c r="WNW255" s="221"/>
      <c r="WNX255" s="221"/>
      <c r="WNY255" s="221"/>
      <c r="WNZ255" s="221"/>
      <c r="WOA255" s="221"/>
      <c r="WOB255" s="221"/>
      <c r="WOC255" s="221"/>
      <c r="WOD255" s="221"/>
      <c r="WOE255" s="221"/>
      <c r="WOF255" s="221"/>
      <c r="WOG255" s="221"/>
      <c r="WOH255" s="221"/>
      <c r="WOI255" s="221"/>
      <c r="WOJ255" s="221"/>
      <c r="WOK255" s="221"/>
      <c r="WOL255" s="221"/>
      <c r="WOM255" s="221"/>
      <c r="WON255" s="221"/>
      <c r="WOO255" s="221"/>
      <c r="WOP255" s="221"/>
      <c r="WOQ255" s="221"/>
      <c r="WOR255" s="221"/>
      <c r="WOS255" s="221"/>
      <c r="WOT255" s="221"/>
      <c r="WOU255" s="221"/>
      <c r="WOV255" s="221"/>
      <c r="WOW255" s="221"/>
      <c r="WOX255" s="221"/>
      <c r="WOY255" s="221"/>
      <c r="WOZ255" s="221"/>
      <c r="WPA255" s="221"/>
      <c r="WPB255" s="221"/>
      <c r="WPC255" s="221"/>
      <c r="WPD255" s="221"/>
      <c r="WPE255" s="221"/>
      <c r="WPF255" s="221"/>
      <c r="WPG255" s="221"/>
      <c r="WPH255" s="221"/>
      <c r="WPI255" s="221"/>
      <c r="WPJ255" s="221"/>
      <c r="WPK255" s="221"/>
      <c r="WPL255" s="221"/>
      <c r="WPM255" s="221"/>
      <c r="WPN255" s="221"/>
      <c r="WPO255" s="221"/>
      <c r="WPP255" s="221"/>
      <c r="WPQ255" s="221"/>
      <c r="WPR255" s="221"/>
      <c r="WPS255" s="221"/>
      <c r="WPT255" s="221"/>
      <c r="WPU255" s="221"/>
      <c r="WPV255" s="221"/>
      <c r="WPW255" s="221"/>
      <c r="WPX255" s="221"/>
      <c r="WPY255" s="221"/>
      <c r="WPZ255" s="221"/>
      <c r="WQA255" s="221"/>
      <c r="WQB255" s="221"/>
      <c r="WQC255" s="221"/>
      <c r="WQD255" s="221"/>
      <c r="WQE255" s="221"/>
      <c r="WQF255" s="221"/>
      <c r="WQG255" s="221"/>
      <c r="WQH255" s="221"/>
      <c r="WQI255" s="221"/>
      <c r="WQJ255" s="221"/>
      <c r="WQK255" s="221"/>
      <c r="WQL255" s="221"/>
      <c r="WQM255" s="221"/>
      <c r="WQN255" s="221"/>
      <c r="WQO255" s="221"/>
      <c r="WQP255" s="221"/>
      <c r="WQQ255" s="221"/>
      <c r="WQR255" s="221"/>
      <c r="WQS255" s="221"/>
      <c r="WQT255" s="221"/>
      <c r="WQU255" s="221"/>
      <c r="WQV255" s="221"/>
      <c r="WQW255" s="221"/>
      <c r="WQX255" s="221"/>
      <c r="WQY255" s="221"/>
      <c r="WQZ255" s="221"/>
      <c r="WRA255" s="221"/>
      <c r="WRB255" s="221"/>
      <c r="WRC255" s="221"/>
      <c r="WRD255" s="221"/>
      <c r="WRE255" s="221"/>
      <c r="WRF255" s="221"/>
      <c r="WRG255" s="221"/>
      <c r="WRH255" s="221"/>
      <c r="WRI255" s="221"/>
      <c r="WRJ255" s="221"/>
      <c r="WRK255" s="221"/>
      <c r="WRL255" s="221"/>
      <c r="WRM255" s="221"/>
      <c r="WRN255" s="221"/>
      <c r="WRO255" s="221"/>
      <c r="WRP255" s="221"/>
      <c r="WRQ255" s="221"/>
      <c r="WRR255" s="221"/>
      <c r="WRS255" s="221"/>
      <c r="WRT255" s="221"/>
      <c r="WRU255" s="221"/>
      <c r="WRV255" s="221"/>
      <c r="WRW255" s="221"/>
      <c r="WRX255" s="221"/>
      <c r="WRY255" s="221"/>
      <c r="WRZ255" s="221"/>
      <c r="WSA255" s="221"/>
      <c r="WSB255" s="221"/>
      <c r="WSC255" s="221"/>
      <c r="WSD255" s="221"/>
      <c r="WSE255" s="221"/>
      <c r="WSF255" s="221"/>
      <c r="WSG255" s="221"/>
      <c r="WSH255" s="221"/>
      <c r="WSI255" s="221"/>
      <c r="WSJ255" s="221"/>
      <c r="WSK255" s="221"/>
      <c r="WSL255" s="221"/>
      <c r="WSM255" s="221"/>
      <c r="WSN255" s="221"/>
      <c r="WSO255" s="221"/>
      <c r="WSP255" s="221"/>
      <c r="WSQ255" s="221"/>
      <c r="WSR255" s="221"/>
      <c r="WSS255" s="221"/>
      <c r="WST255" s="221"/>
      <c r="WSU255" s="221"/>
      <c r="WSV255" s="221"/>
      <c r="WSW255" s="221"/>
      <c r="WSX255" s="221"/>
      <c r="WSY255" s="221"/>
      <c r="WSZ255" s="221"/>
      <c r="WTA255" s="221"/>
      <c r="WTB255" s="221"/>
      <c r="WTC255" s="221"/>
      <c r="WTD255" s="221"/>
      <c r="WTE255" s="221"/>
      <c r="WTF255" s="221"/>
      <c r="WTG255" s="221"/>
      <c r="WTH255" s="221"/>
      <c r="WTI255" s="221"/>
      <c r="WTJ255" s="221"/>
      <c r="WTK255" s="221"/>
      <c r="WTL255" s="221"/>
      <c r="WTM255" s="221"/>
      <c r="WTN255" s="221"/>
      <c r="WTO255" s="221"/>
      <c r="WTP255" s="221"/>
      <c r="WTQ255" s="221"/>
      <c r="WTR255" s="221"/>
      <c r="WTS255" s="221"/>
      <c r="WTT255" s="221"/>
      <c r="WTU255" s="221"/>
      <c r="WTV255" s="221"/>
      <c r="WTW255" s="221"/>
      <c r="WTX255" s="221"/>
      <c r="WTY255" s="221"/>
      <c r="WTZ255" s="221"/>
      <c r="WUA255" s="221"/>
      <c r="WUB255" s="221"/>
      <c r="WUC255" s="221"/>
      <c r="WUD255" s="221"/>
      <c r="WUE255" s="221"/>
      <c r="WUF255" s="221"/>
      <c r="WUG255" s="221"/>
      <c r="WUH255" s="221"/>
      <c r="WUI255" s="221"/>
      <c r="WUJ255" s="221"/>
      <c r="WUK255" s="221"/>
      <c r="WUL255" s="221"/>
      <c r="WUM255" s="221"/>
      <c r="WUN255" s="221"/>
      <c r="WUO255" s="221"/>
      <c r="WUP255" s="221"/>
      <c r="WUQ255" s="221"/>
      <c r="WUR255" s="221"/>
      <c r="WUS255" s="221"/>
      <c r="WUT255" s="221"/>
      <c r="WUU255" s="221"/>
      <c r="WUV255" s="221"/>
      <c r="WUW255" s="221"/>
      <c r="WUX255" s="221"/>
      <c r="WUY255" s="221"/>
      <c r="WUZ255" s="221"/>
      <c r="WVA255" s="221"/>
      <c r="WVB255" s="221"/>
      <c r="WVC255" s="221"/>
      <c r="WVD255" s="221"/>
      <c r="WVE255" s="221"/>
      <c r="WVF255" s="221"/>
      <c r="WVG255" s="221"/>
      <c r="WVH255" s="221"/>
      <c r="WVI255" s="221"/>
      <c r="WVJ255" s="221"/>
      <c r="WVK255" s="221"/>
      <c r="WVL255" s="221"/>
      <c r="WVM255" s="221"/>
      <c r="WVN255" s="221"/>
      <c r="WVO255" s="221"/>
      <c r="WVP255" s="221"/>
      <c r="WVQ255" s="221"/>
      <c r="WVR255" s="221"/>
      <c r="WVS255" s="221"/>
      <c r="WVT255" s="221"/>
      <c r="WVU255" s="221"/>
      <c r="WVV255" s="221"/>
      <c r="WVW255" s="221"/>
      <c r="WVX255" s="221"/>
      <c r="WVY255" s="221"/>
      <c r="WVZ255" s="221"/>
      <c r="WWA255" s="221"/>
      <c r="WWB255" s="221"/>
      <c r="WWC255" s="221"/>
      <c r="WWD255" s="221"/>
      <c r="WWE255" s="221"/>
      <c r="WWF255" s="221"/>
      <c r="WWG255" s="221"/>
      <c r="WWH255" s="221"/>
      <c r="WWI255" s="221"/>
      <c r="WWJ255" s="221"/>
      <c r="WWK255" s="221"/>
      <c r="WWL255" s="221"/>
      <c r="WWM255" s="221"/>
      <c r="WWN255" s="221"/>
      <c r="WWO255" s="221"/>
      <c r="WWP255" s="221"/>
      <c r="WWQ255" s="221"/>
      <c r="WWR255" s="221"/>
      <c r="WWS255" s="221"/>
      <c r="WWT255" s="221"/>
      <c r="WWU255" s="221"/>
      <c r="WWV255" s="221"/>
      <c r="WWW255" s="221"/>
      <c r="WWX255" s="221"/>
      <c r="WWY255" s="221"/>
      <c r="WWZ255" s="221"/>
      <c r="WXA255" s="221"/>
      <c r="WXB255" s="221"/>
      <c r="WXC255" s="221"/>
      <c r="WXD255" s="221"/>
      <c r="WXE255" s="221"/>
      <c r="WXF255" s="221"/>
      <c r="WXG255" s="221"/>
      <c r="WXH255" s="221"/>
      <c r="WXI255" s="221"/>
      <c r="WXJ255" s="221"/>
      <c r="WXK255" s="221"/>
      <c r="WXL255" s="221"/>
      <c r="WXM255" s="221"/>
      <c r="WXN255" s="221"/>
      <c r="WXO255" s="221"/>
      <c r="WXP255" s="221"/>
      <c r="WXQ255" s="221"/>
      <c r="WXR255" s="221"/>
      <c r="WXS255" s="221"/>
      <c r="WXT255" s="221"/>
      <c r="WXU255" s="221"/>
      <c r="WXV255" s="221"/>
      <c r="WXW255" s="221"/>
      <c r="WXX255" s="221"/>
      <c r="WXY255" s="221"/>
      <c r="WXZ255" s="221"/>
      <c r="WYA255" s="221"/>
      <c r="WYB255" s="221"/>
      <c r="WYC255" s="221"/>
      <c r="WYD255" s="221"/>
      <c r="WYE255" s="221"/>
      <c r="WYF255" s="221"/>
      <c r="WYG255" s="221"/>
      <c r="WYH255" s="221"/>
      <c r="WYI255" s="221"/>
      <c r="WYJ255" s="221"/>
      <c r="WYK255" s="221"/>
      <c r="WYL255" s="221"/>
      <c r="WYM255" s="221"/>
      <c r="WYN255" s="221"/>
      <c r="WYO255" s="221"/>
      <c r="WYP255" s="221"/>
      <c r="WYQ255" s="221"/>
      <c r="WYR255" s="221"/>
      <c r="WYS255" s="221"/>
      <c r="WYT255" s="221"/>
      <c r="WYU255" s="221"/>
      <c r="WYV255" s="221"/>
      <c r="WYW255" s="221"/>
      <c r="WYX255" s="221"/>
      <c r="WYY255" s="221"/>
      <c r="WYZ255" s="221"/>
      <c r="WZA255" s="221"/>
      <c r="WZB255" s="221"/>
      <c r="WZC255" s="221"/>
      <c r="WZD255" s="221"/>
      <c r="WZE255" s="221"/>
      <c r="WZF255" s="221"/>
      <c r="WZG255" s="221"/>
      <c r="WZH255" s="221"/>
      <c r="WZI255" s="221"/>
      <c r="WZJ255" s="221"/>
      <c r="WZK255" s="221"/>
      <c r="WZL255" s="221"/>
      <c r="WZM255" s="221"/>
      <c r="WZN255" s="221"/>
      <c r="WZO255" s="221"/>
      <c r="WZP255" s="221"/>
      <c r="WZQ255" s="221"/>
      <c r="WZR255" s="221"/>
      <c r="WZS255" s="221"/>
      <c r="WZT255" s="221"/>
      <c r="WZU255" s="221"/>
      <c r="WZV255" s="221"/>
      <c r="WZW255" s="221"/>
      <c r="WZX255" s="221"/>
      <c r="WZY255" s="221"/>
      <c r="WZZ255" s="221"/>
      <c r="XAA255" s="221"/>
      <c r="XAB255" s="221"/>
      <c r="XAC255" s="221"/>
      <c r="XAD255" s="221"/>
      <c r="XAE255" s="221"/>
      <c r="XAF255" s="221"/>
      <c r="XAG255" s="221"/>
      <c r="XAH255" s="221"/>
      <c r="XAI255" s="221"/>
      <c r="XAJ255" s="221"/>
      <c r="XAK255" s="221"/>
      <c r="XAL255" s="221"/>
      <c r="XAM255" s="221"/>
      <c r="XAN255" s="221"/>
      <c r="XAO255" s="221"/>
      <c r="XAP255" s="221"/>
      <c r="XAQ255" s="221"/>
      <c r="XAR255" s="221"/>
      <c r="XAS255" s="221"/>
      <c r="XAT255" s="221"/>
      <c r="XAU255" s="221"/>
      <c r="XAV255" s="221"/>
      <c r="XAW255" s="221"/>
      <c r="XAX255" s="221"/>
      <c r="XAY255" s="221"/>
      <c r="XAZ255" s="221"/>
      <c r="XBA255" s="221"/>
      <c r="XBB255" s="221"/>
      <c r="XBC255" s="221"/>
      <c r="XBD255" s="221"/>
      <c r="XBE255" s="221"/>
      <c r="XBF255" s="221"/>
      <c r="XBG255" s="221"/>
      <c r="XBH255" s="221"/>
      <c r="XBI255" s="221"/>
      <c r="XBJ255" s="221"/>
      <c r="XBK255" s="221"/>
      <c r="XBL255" s="221"/>
      <c r="XBM255" s="221"/>
      <c r="XBN255" s="221"/>
      <c r="XBO255" s="221"/>
      <c r="XBP255" s="221"/>
      <c r="XBQ255" s="221"/>
      <c r="XBR255" s="221"/>
      <c r="XBS255" s="221"/>
      <c r="XBT255" s="221"/>
      <c r="XBU255" s="221"/>
      <c r="XBV255" s="221"/>
      <c r="XBW255" s="221"/>
      <c r="XBX255" s="221"/>
      <c r="XBY255" s="221"/>
      <c r="XBZ255" s="221"/>
      <c r="XCA255" s="221"/>
      <c r="XCB255" s="221"/>
      <c r="XCC255" s="221"/>
      <c r="XCD255" s="221"/>
      <c r="XCE255" s="221"/>
      <c r="XCF255" s="221"/>
      <c r="XCG255" s="221"/>
      <c r="XCH255" s="221"/>
      <c r="XCI255" s="221"/>
      <c r="XCJ255" s="221"/>
      <c r="XCK255" s="221"/>
      <c r="XCL255" s="221"/>
      <c r="XCM255" s="221"/>
      <c r="XCN255" s="221"/>
      <c r="XCO255" s="221"/>
      <c r="XCP255" s="221"/>
      <c r="XCQ255" s="221"/>
      <c r="XCR255" s="221"/>
      <c r="XCS255" s="221"/>
      <c r="XCT255" s="221"/>
      <c r="XCU255" s="221"/>
      <c r="XCV255" s="221"/>
      <c r="XCW255" s="221"/>
      <c r="XCX255" s="221"/>
      <c r="XCY255" s="221"/>
      <c r="XCZ255" s="221"/>
      <c r="XDA255" s="221"/>
      <c r="XDB255" s="221"/>
      <c r="XDC255" s="221"/>
      <c r="XDD255" s="221"/>
      <c r="XDE255" s="221"/>
      <c r="XDF255" s="221"/>
      <c r="XDG255" s="221"/>
      <c r="XDH255" s="221"/>
      <c r="XDI255" s="221"/>
      <c r="XDJ255" s="221"/>
      <c r="XDK255" s="221"/>
      <c r="XDL255" s="221"/>
      <c r="XDM255" s="221"/>
      <c r="XDN255" s="221"/>
      <c r="XDO255" s="221"/>
      <c r="XDP255" s="221"/>
      <c r="XDQ255" s="221"/>
      <c r="XDR255" s="221"/>
      <c r="XDS255" s="221"/>
      <c r="XDT255" s="221"/>
      <c r="XDU255" s="221"/>
      <c r="XDV255" s="221"/>
      <c r="XDW255" s="221"/>
      <c r="XDX255" s="221"/>
      <c r="XDY255" s="221"/>
      <c r="XDZ255" s="221"/>
      <c r="XEA255" s="221"/>
      <c r="XEB255" s="221"/>
      <c r="XEC255" s="221"/>
      <c r="XED255" s="221"/>
      <c r="XEE255" s="221"/>
      <c r="XEF255" s="221"/>
      <c r="XEG255" s="221"/>
      <c r="XEH255" s="221"/>
      <c r="XEI255" s="221"/>
      <c r="XEJ255" s="221"/>
      <c r="XEK255" s="221"/>
      <c r="XEL255" s="221"/>
      <c r="XEM255" s="221"/>
      <c r="XEN255" s="221"/>
      <c r="XEO255" s="221"/>
      <c r="XEP255" s="221"/>
      <c r="XEQ255" s="221"/>
      <c r="XER255" s="221"/>
      <c r="XES255" s="221"/>
      <c r="XET255" s="221"/>
      <c r="XEU255" s="221"/>
      <c r="XEV255" s="221"/>
      <c r="XEW255" s="221"/>
      <c r="XEX255" s="221"/>
      <c r="XEY255" s="221"/>
      <c r="XEZ255" s="221"/>
      <c r="XFA255" s="221"/>
      <c r="XFB255" s="221"/>
      <c r="XFC255" s="221"/>
      <c r="XFD255" s="221"/>
    </row>
    <row r="256" spans="1:16384" ht="39.950000000000003" customHeight="1">
      <c r="A256" s="16">
        <v>248</v>
      </c>
      <c r="B256" s="32"/>
      <c r="C256" s="5">
        <v>1</v>
      </c>
      <c r="D256" s="5"/>
      <c r="E256" s="5"/>
      <c r="F256" s="5"/>
      <c r="G256" s="5"/>
      <c r="H256" s="5"/>
      <c r="I256" s="5"/>
      <c r="J256" s="8"/>
      <c r="K256" s="8"/>
      <c r="L256" s="10" t="s">
        <v>765</v>
      </c>
      <c r="M256" s="11" t="s">
        <v>766</v>
      </c>
      <c r="N256" s="73" t="s">
        <v>496</v>
      </c>
      <c r="O256" s="72"/>
      <c r="P256" s="32" t="s">
        <v>309</v>
      </c>
      <c r="Q256" s="19"/>
      <c r="R256" s="19" t="s">
        <v>122</v>
      </c>
      <c r="S256" s="10" t="s">
        <v>329</v>
      </c>
      <c r="T256" s="19" t="s">
        <v>43</v>
      </c>
      <c r="U256" s="19" t="s">
        <v>311</v>
      </c>
      <c r="V256" s="19" t="s">
        <v>310</v>
      </c>
      <c r="W256" s="35" t="s">
        <v>708</v>
      </c>
      <c r="X256" s="5" t="s">
        <v>649</v>
      </c>
      <c r="Y256" s="44" t="s">
        <v>344</v>
      </c>
      <c r="Z256" s="55" t="s">
        <v>43</v>
      </c>
      <c r="AA256" s="57">
        <v>2.9999999999999997E-4</v>
      </c>
      <c r="AB256" s="19" t="s">
        <v>43</v>
      </c>
      <c r="AC256" s="49"/>
      <c r="AD256" s="49"/>
      <c r="AE256" s="49"/>
      <c r="AF256" s="49"/>
      <c r="AG256" s="53"/>
      <c r="AH256" s="53"/>
      <c r="AI256" s="65"/>
      <c r="AJ256" s="5">
        <v>1</v>
      </c>
      <c r="AK256" s="8">
        <v>1</v>
      </c>
      <c r="AL256" s="8">
        <v>1</v>
      </c>
      <c r="AM256" s="8">
        <v>1</v>
      </c>
      <c r="AN256" s="8">
        <v>1</v>
      </c>
      <c r="AO256" s="8">
        <v>1</v>
      </c>
      <c r="AP256" s="8">
        <v>1</v>
      </c>
      <c r="AQ256" s="8">
        <v>1</v>
      </c>
      <c r="AR256" s="23">
        <v>1</v>
      </c>
      <c r="AS256" s="8">
        <v>1</v>
      </c>
      <c r="AT256" s="8">
        <v>1</v>
      </c>
      <c r="AU256" s="23">
        <v>1</v>
      </c>
      <c r="AV256" s="8">
        <v>1</v>
      </c>
      <c r="AW256" s="8">
        <v>1</v>
      </c>
      <c r="AX256" s="23">
        <v>1</v>
      </c>
      <c r="AY256" s="8">
        <v>1</v>
      </c>
      <c r="AZ256" s="8">
        <v>1</v>
      </c>
      <c r="BA256" s="23">
        <v>1</v>
      </c>
      <c r="BB256" s="21">
        <v>1</v>
      </c>
    </row>
    <row r="257" spans="1:54" ht="39.950000000000003" customHeight="1">
      <c r="A257" s="16">
        <v>249</v>
      </c>
      <c r="B257" s="32"/>
      <c r="C257" s="5">
        <v>1</v>
      </c>
      <c r="D257" s="5"/>
      <c r="E257" s="5"/>
      <c r="F257" s="5"/>
      <c r="G257" s="5"/>
      <c r="H257" s="5"/>
      <c r="I257" s="5"/>
      <c r="J257" s="8"/>
      <c r="K257" s="8"/>
      <c r="L257" s="10" t="s">
        <v>767</v>
      </c>
      <c r="M257" s="11" t="s">
        <v>768</v>
      </c>
      <c r="N257" s="73" t="s">
        <v>339</v>
      </c>
      <c r="O257" s="72"/>
      <c r="P257" s="32" t="s">
        <v>309</v>
      </c>
      <c r="Q257" s="19"/>
      <c r="R257" s="19" t="s">
        <v>122</v>
      </c>
      <c r="S257" s="10" t="s">
        <v>767</v>
      </c>
      <c r="T257" s="19" t="s">
        <v>122</v>
      </c>
      <c r="U257" s="19" t="s">
        <v>310</v>
      </c>
      <c r="V257" s="19" t="s">
        <v>311</v>
      </c>
      <c r="W257" s="35" t="s">
        <v>663</v>
      </c>
      <c r="X257" s="5" t="s">
        <v>769</v>
      </c>
      <c r="Y257" s="55" t="s">
        <v>43</v>
      </c>
      <c r="Z257" s="55" t="s">
        <v>43</v>
      </c>
      <c r="AA257" s="57">
        <v>3.2500000000000001E-2</v>
      </c>
      <c r="AB257" s="19" t="s">
        <v>43</v>
      </c>
      <c r="AC257" s="10" t="s">
        <v>43</v>
      </c>
      <c r="AD257" s="10" t="s">
        <v>43</v>
      </c>
      <c r="AE257" s="10" t="s">
        <v>43</v>
      </c>
      <c r="AF257" s="10" t="s">
        <v>43</v>
      </c>
      <c r="AG257" s="10" t="s">
        <v>43</v>
      </c>
      <c r="AH257" s="10" t="s">
        <v>43</v>
      </c>
      <c r="AI257" s="65"/>
      <c r="AJ257" s="5">
        <v>1</v>
      </c>
      <c r="AK257" s="8">
        <v>1</v>
      </c>
      <c r="AL257" s="8">
        <v>1</v>
      </c>
      <c r="AM257" s="8">
        <v>1</v>
      </c>
      <c r="AN257" s="8">
        <v>1</v>
      </c>
      <c r="AO257" s="8">
        <v>1</v>
      </c>
      <c r="AP257" s="8">
        <v>1</v>
      </c>
      <c r="AQ257" s="8">
        <v>1</v>
      </c>
      <c r="AR257" s="23">
        <v>1</v>
      </c>
      <c r="AS257" s="8">
        <v>1</v>
      </c>
      <c r="AT257" s="8">
        <v>1</v>
      </c>
      <c r="AU257" s="23">
        <v>1</v>
      </c>
      <c r="AV257" s="8">
        <v>1</v>
      </c>
      <c r="AW257" s="8">
        <v>1</v>
      </c>
      <c r="AX257" s="23">
        <v>1</v>
      </c>
      <c r="AY257" s="8">
        <v>1</v>
      </c>
      <c r="AZ257" s="8">
        <v>1</v>
      </c>
      <c r="BA257" s="23">
        <v>1</v>
      </c>
      <c r="BB257" s="21">
        <v>1</v>
      </c>
    </row>
    <row r="258" spans="1:54" ht="39.950000000000003" customHeight="1">
      <c r="A258" s="16">
        <v>250</v>
      </c>
      <c r="B258" s="32"/>
      <c r="C258" s="5">
        <v>1</v>
      </c>
      <c r="D258" s="5"/>
      <c r="E258" s="5"/>
      <c r="F258" s="5"/>
      <c r="G258" s="5"/>
      <c r="H258" s="5"/>
      <c r="I258" s="5"/>
      <c r="J258" s="8"/>
      <c r="K258" s="8"/>
      <c r="L258" s="10" t="s">
        <v>770</v>
      </c>
      <c r="M258" s="11" t="s">
        <v>771</v>
      </c>
      <c r="N258" s="55" t="s">
        <v>43</v>
      </c>
      <c r="O258" s="72" t="s">
        <v>155</v>
      </c>
      <c r="P258" s="32" t="s">
        <v>309</v>
      </c>
      <c r="Q258" s="19"/>
      <c r="R258" s="19" t="s">
        <v>122</v>
      </c>
      <c r="S258" s="10" t="s">
        <v>770</v>
      </c>
      <c r="T258" s="19" t="s">
        <v>122</v>
      </c>
      <c r="U258" s="19" t="s">
        <v>310</v>
      </c>
      <c r="V258" s="49" t="s">
        <v>311</v>
      </c>
      <c r="W258" s="35" t="s">
        <v>312</v>
      </c>
      <c r="X258" s="5" t="s">
        <v>313</v>
      </c>
      <c r="Y258" s="55" t="s">
        <v>43</v>
      </c>
      <c r="Z258" s="55" t="s">
        <v>43</v>
      </c>
      <c r="AA258" s="185">
        <v>2.3E-2</v>
      </c>
      <c r="AB258" s="8" t="s">
        <v>43</v>
      </c>
      <c r="AC258" s="49"/>
      <c r="AD258" s="49"/>
      <c r="AE258" s="49"/>
      <c r="AF258" s="49"/>
      <c r="AG258" s="53"/>
      <c r="AH258" s="53"/>
      <c r="AI258" s="65"/>
      <c r="AJ258" s="5">
        <v>0</v>
      </c>
      <c r="AK258" s="8">
        <v>0</v>
      </c>
      <c r="AL258" s="5">
        <v>1</v>
      </c>
      <c r="AM258" s="8">
        <v>0</v>
      </c>
      <c r="AN258" s="8">
        <v>1</v>
      </c>
      <c r="AO258" s="8">
        <v>0</v>
      </c>
      <c r="AP258" s="8">
        <v>0</v>
      </c>
      <c r="AQ258" s="8">
        <v>1</v>
      </c>
      <c r="AR258" s="23">
        <v>1</v>
      </c>
      <c r="AS258" s="8">
        <v>0</v>
      </c>
      <c r="AT258" s="8">
        <v>1</v>
      </c>
      <c r="AU258" s="23">
        <v>1</v>
      </c>
      <c r="AV258" s="8">
        <v>0</v>
      </c>
      <c r="AW258" s="8">
        <v>1</v>
      </c>
      <c r="AX258" s="23">
        <v>1</v>
      </c>
      <c r="AY258" s="8">
        <v>0</v>
      </c>
      <c r="AZ258" s="8">
        <v>1</v>
      </c>
      <c r="BA258" s="23">
        <v>1</v>
      </c>
      <c r="BB258" s="21">
        <v>0</v>
      </c>
    </row>
    <row r="259" spans="1:54" ht="39.950000000000003" customHeight="1">
      <c r="A259" s="16">
        <v>251</v>
      </c>
      <c r="B259" s="32"/>
      <c r="C259" s="5">
        <v>1</v>
      </c>
      <c r="D259" s="5"/>
      <c r="E259" s="5"/>
      <c r="F259" s="5"/>
      <c r="G259" s="5"/>
      <c r="H259" s="5"/>
      <c r="I259" s="5"/>
      <c r="J259" s="8"/>
      <c r="K259" s="8"/>
      <c r="L259" s="10" t="s">
        <v>772</v>
      </c>
      <c r="M259" s="11" t="s">
        <v>773</v>
      </c>
      <c r="N259" s="162" t="s">
        <v>774</v>
      </c>
      <c r="O259" s="72" t="s">
        <v>130</v>
      </c>
      <c r="P259" s="32" t="s">
        <v>309</v>
      </c>
      <c r="Q259" s="10"/>
      <c r="R259" s="19" t="s">
        <v>122</v>
      </c>
      <c r="S259" s="10" t="s">
        <v>329</v>
      </c>
      <c r="T259" s="19" t="s">
        <v>43</v>
      </c>
      <c r="U259" s="19" t="s">
        <v>310</v>
      </c>
      <c r="V259" s="49" t="s">
        <v>311</v>
      </c>
      <c r="W259" s="35" t="s">
        <v>312</v>
      </c>
      <c r="X259" s="5" t="s">
        <v>313</v>
      </c>
      <c r="Y259" s="55" t="s">
        <v>43</v>
      </c>
      <c r="Z259" s="55" t="s">
        <v>43</v>
      </c>
      <c r="AA259" s="185">
        <v>0.1</v>
      </c>
      <c r="AB259" s="8" t="s">
        <v>43</v>
      </c>
      <c r="AC259" s="10" t="s">
        <v>43</v>
      </c>
      <c r="AD259" s="10" t="s">
        <v>43</v>
      </c>
      <c r="AE259" s="10" t="s">
        <v>43</v>
      </c>
      <c r="AF259" s="10" t="s">
        <v>43</v>
      </c>
      <c r="AG259" s="10" t="s">
        <v>43</v>
      </c>
      <c r="AH259" s="10" t="s">
        <v>43</v>
      </c>
      <c r="AI259" s="65"/>
      <c r="AJ259" s="5">
        <v>0</v>
      </c>
      <c r="AK259" s="8">
        <v>0</v>
      </c>
      <c r="AL259" s="5">
        <v>1</v>
      </c>
      <c r="AM259" s="8">
        <v>0</v>
      </c>
      <c r="AN259" s="8">
        <v>1</v>
      </c>
      <c r="AO259" s="8">
        <v>0</v>
      </c>
      <c r="AP259" s="8">
        <v>0</v>
      </c>
      <c r="AQ259" s="8">
        <v>1</v>
      </c>
      <c r="AR259" s="23">
        <v>1</v>
      </c>
      <c r="AS259" s="8">
        <v>0</v>
      </c>
      <c r="AT259" s="8">
        <v>1</v>
      </c>
      <c r="AU259" s="23">
        <v>1</v>
      </c>
      <c r="AV259" s="8">
        <v>0</v>
      </c>
      <c r="AW259" s="8">
        <v>1</v>
      </c>
      <c r="AX259" s="23">
        <v>1</v>
      </c>
      <c r="AY259" s="8">
        <v>0</v>
      </c>
      <c r="AZ259" s="8">
        <v>1</v>
      </c>
      <c r="BA259" s="23">
        <v>1</v>
      </c>
      <c r="BB259" s="21">
        <v>0</v>
      </c>
    </row>
    <row r="260" spans="1:54" ht="39.950000000000003" customHeight="1">
      <c r="A260" s="16">
        <v>252</v>
      </c>
      <c r="B260" s="32"/>
      <c r="C260" s="5">
        <v>1</v>
      </c>
      <c r="D260" s="5"/>
      <c r="E260" s="5"/>
      <c r="F260" s="5"/>
      <c r="G260" s="5"/>
      <c r="H260" s="5"/>
      <c r="I260" s="5"/>
      <c r="J260" s="8"/>
      <c r="K260" s="8"/>
      <c r="L260" s="10" t="s">
        <v>141</v>
      </c>
      <c r="M260" s="11" t="s">
        <v>142</v>
      </c>
      <c r="N260" s="73" t="s">
        <v>339</v>
      </c>
      <c r="O260" s="72"/>
      <c r="P260" s="32" t="s">
        <v>309</v>
      </c>
      <c r="Q260" s="19"/>
      <c r="R260" s="19" t="s">
        <v>122</v>
      </c>
      <c r="S260" s="10" t="s">
        <v>141</v>
      </c>
      <c r="T260" s="19" t="s">
        <v>43</v>
      </c>
      <c r="U260" s="19" t="s">
        <v>310</v>
      </c>
      <c r="V260" s="19" t="s">
        <v>311</v>
      </c>
      <c r="W260" s="35" t="s">
        <v>330</v>
      </c>
      <c r="X260" s="5" t="s">
        <v>313</v>
      </c>
      <c r="Y260" s="55" t="s">
        <v>43</v>
      </c>
      <c r="Z260" s="56" t="s">
        <v>43</v>
      </c>
      <c r="AA260" s="57">
        <v>0.71</v>
      </c>
      <c r="AB260" s="19" t="s">
        <v>43</v>
      </c>
      <c r="AC260" s="10"/>
      <c r="AD260" s="10"/>
      <c r="AE260" s="10"/>
      <c r="AF260" s="10"/>
      <c r="AG260" s="10"/>
      <c r="AH260" s="10"/>
      <c r="AI260" s="65"/>
      <c r="AJ260" s="5">
        <v>1</v>
      </c>
      <c r="AK260" s="8">
        <v>1</v>
      </c>
      <c r="AL260" s="8">
        <v>1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23">
        <v>0</v>
      </c>
      <c r="AS260" s="8">
        <v>1</v>
      </c>
      <c r="AT260" s="8">
        <v>1</v>
      </c>
      <c r="AU260" s="8">
        <v>1</v>
      </c>
      <c r="AV260" s="8">
        <v>0</v>
      </c>
      <c r="AW260" s="8">
        <v>0</v>
      </c>
      <c r="AX260" s="23">
        <v>0</v>
      </c>
      <c r="AY260" s="8">
        <v>1</v>
      </c>
      <c r="AZ260" s="8">
        <v>1</v>
      </c>
      <c r="BA260" s="8">
        <v>1</v>
      </c>
      <c r="BB260" s="21">
        <v>1</v>
      </c>
    </row>
    <row r="261" spans="1:54" s="27" customFormat="1" ht="39.950000000000003" customHeight="1">
      <c r="A261" s="16">
        <v>253</v>
      </c>
      <c r="B261" s="32"/>
      <c r="C261" s="5">
        <v>1</v>
      </c>
      <c r="D261" s="5"/>
      <c r="E261" s="5"/>
      <c r="F261" s="5"/>
      <c r="G261" s="5"/>
      <c r="H261" s="5"/>
      <c r="I261" s="5"/>
      <c r="J261" s="8"/>
      <c r="K261" s="8"/>
      <c r="L261" s="10" t="s">
        <v>775</v>
      </c>
      <c r="M261" s="11" t="s">
        <v>776</v>
      </c>
      <c r="N261" s="73" t="s">
        <v>777</v>
      </c>
      <c r="O261" s="72"/>
      <c r="P261" s="32"/>
      <c r="Q261" s="19"/>
      <c r="R261" s="19"/>
      <c r="S261" s="10" t="s">
        <v>329</v>
      </c>
      <c r="T261" s="19"/>
      <c r="U261" s="19" t="s">
        <v>310</v>
      </c>
      <c r="V261" s="19" t="s">
        <v>311</v>
      </c>
      <c r="W261" s="35" t="s">
        <v>663</v>
      </c>
      <c r="X261" s="10" t="s">
        <v>43</v>
      </c>
      <c r="Y261" s="55" t="s">
        <v>43</v>
      </c>
      <c r="Z261" s="56" t="s">
        <v>43</v>
      </c>
      <c r="AA261" s="57">
        <v>3.0000000000000001E-3</v>
      </c>
      <c r="AB261" s="19"/>
      <c r="AC261" s="10"/>
      <c r="AD261" s="10"/>
      <c r="AE261" s="10"/>
      <c r="AF261" s="10"/>
      <c r="AG261" s="10"/>
      <c r="AH261" s="10"/>
      <c r="AI261" s="65"/>
      <c r="AJ261" s="5">
        <v>1</v>
      </c>
      <c r="AK261" s="8">
        <v>1</v>
      </c>
      <c r="AL261" s="8">
        <v>1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136">
        <v>0</v>
      </c>
      <c r="AS261" s="8">
        <v>1</v>
      </c>
      <c r="AT261" s="8">
        <v>1</v>
      </c>
      <c r="AU261" s="8">
        <v>1</v>
      </c>
      <c r="AV261" s="8">
        <v>0</v>
      </c>
      <c r="AW261" s="8">
        <v>0</v>
      </c>
      <c r="AX261" s="136">
        <v>0</v>
      </c>
      <c r="AY261" s="8">
        <v>1</v>
      </c>
      <c r="AZ261" s="8">
        <v>1</v>
      </c>
      <c r="BA261" s="8">
        <v>1</v>
      </c>
      <c r="BB261" s="21">
        <v>1</v>
      </c>
    </row>
    <row r="262" spans="1:54" ht="39.950000000000003" customHeight="1">
      <c r="A262" s="16">
        <v>254</v>
      </c>
      <c r="B262" s="32"/>
      <c r="C262" s="5">
        <v>1</v>
      </c>
      <c r="D262" s="5"/>
      <c r="E262" s="5"/>
      <c r="F262" s="5"/>
      <c r="G262" s="5"/>
      <c r="H262" s="5"/>
      <c r="I262" s="5"/>
      <c r="J262" s="8"/>
      <c r="K262" s="8"/>
      <c r="L262" s="10" t="s">
        <v>778</v>
      </c>
      <c r="M262" s="11" t="s">
        <v>779</v>
      </c>
      <c r="N262" s="73" t="s">
        <v>339</v>
      </c>
      <c r="O262" s="72"/>
      <c r="P262" s="32" t="s">
        <v>309</v>
      </c>
      <c r="Q262" s="19"/>
      <c r="R262" s="19" t="s">
        <v>122</v>
      </c>
      <c r="S262" s="10" t="s">
        <v>778</v>
      </c>
      <c r="T262" s="19" t="s">
        <v>43</v>
      </c>
      <c r="U262" s="19" t="s">
        <v>310</v>
      </c>
      <c r="V262" s="19" t="s">
        <v>311</v>
      </c>
      <c r="W262" s="35" t="s">
        <v>780</v>
      </c>
      <c r="X262" s="10" t="s">
        <v>781</v>
      </c>
      <c r="Y262" s="55" t="s">
        <v>43</v>
      </c>
      <c r="Z262" s="56" t="s">
        <v>43</v>
      </c>
      <c r="AA262" s="57">
        <v>2.2599999999999999E-2</v>
      </c>
      <c r="AB262" s="19" t="s">
        <v>43</v>
      </c>
      <c r="AC262" s="10"/>
      <c r="AD262" s="10"/>
      <c r="AE262" s="10"/>
      <c r="AF262" s="10"/>
      <c r="AG262" s="10"/>
      <c r="AH262" s="10"/>
      <c r="AI262" s="65"/>
      <c r="AJ262" s="5">
        <v>1</v>
      </c>
      <c r="AK262" s="8">
        <v>1</v>
      </c>
      <c r="AL262" s="8">
        <v>1</v>
      </c>
      <c r="AM262" s="8">
        <v>0</v>
      </c>
      <c r="AN262" s="8">
        <v>0</v>
      </c>
      <c r="AO262" s="8">
        <v>0</v>
      </c>
      <c r="AP262" s="8">
        <v>0</v>
      </c>
      <c r="AQ262" s="8">
        <v>0</v>
      </c>
      <c r="AR262" s="23">
        <v>0</v>
      </c>
      <c r="AS262" s="8">
        <v>1</v>
      </c>
      <c r="AT262" s="8">
        <v>1</v>
      </c>
      <c r="AU262" s="8">
        <v>1</v>
      </c>
      <c r="AV262" s="8">
        <v>0</v>
      </c>
      <c r="AW262" s="8">
        <v>0</v>
      </c>
      <c r="AX262" s="23">
        <v>0</v>
      </c>
      <c r="AY262" s="8">
        <v>1</v>
      </c>
      <c r="AZ262" s="8">
        <v>1</v>
      </c>
      <c r="BA262" s="8">
        <v>1</v>
      </c>
      <c r="BB262" s="21">
        <v>1</v>
      </c>
    </row>
    <row r="263" spans="1:54" s="25" customFormat="1" ht="39.950000000000003" customHeight="1">
      <c r="A263" s="16">
        <v>255</v>
      </c>
      <c r="B263" s="32"/>
      <c r="C263" s="5">
        <v>1</v>
      </c>
      <c r="D263" s="5"/>
      <c r="E263" s="5"/>
      <c r="F263" s="5"/>
      <c r="G263" s="5"/>
      <c r="H263" s="5"/>
      <c r="I263" s="5"/>
      <c r="J263" s="8"/>
      <c r="K263" s="8"/>
      <c r="L263" s="10" t="s">
        <v>782</v>
      </c>
      <c r="M263" s="11" t="s">
        <v>135</v>
      </c>
      <c r="N263" s="174" t="s">
        <v>783</v>
      </c>
      <c r="O263" s="72"/>
      <c r="P263" s="32" t="s">
        <v>309</v>
      </c>
      <c r="Q263" s="19"/>
      <c r="R263" s="19" t="s">
        <v>122</v>
      </c>
      <c r="S263" s="10" t="s">
        <v>329</v>
      </c>
      <c r="T263" s="19" t="s">
        <v>43</v>
      </c>
      <c r="U263" s="19" t="s">
        <v>311</v>
      </c>
      <c r="V263" s="19" t="s">
        <v>310</v>
      </c>
      <c r="W263" s="35" t="s">
        <v>438</v>
      </c>
      <c r="X263" s="5" t="s">
        <v>784</v>
      </c>
      <c r="Y263" s="11" t="s">
        <v>43</v>
      </c>
      <c r="Z263" s="55" t="s">
        <v>43</v>
      </c>
      <c r="AA263" s="57">
        <v>8.9999999999999998E-4</v>
      </c>
      <c r="AB263" s="8"/>
      <c r="AC263" s="49"/>
      <c r="AD263" s="49"/>
      <c r="AE263" s="49"/>
      <c r="AF263" s="49"/>
      <c r="AG263" s="53"/>
      <c r="AH263" s="53"/>
      <c r="AI263" s="65"/>
      <c r="AJ263" s="5">
        <v>2</v>
      </c>
      <c r="AK263" s="8">
        <v>2</v>
      </c>
      <c r="AL263" s="8">
        <v>2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23">
        <v>0</v>
      </c>
      <c r="AS263" s="8">
        <v>2</v>
      </c>
      <c r="AT263" s="8">
        <v>2</v>
      </c>
      <c r="AU263" s="8">
        <v>2</v>
      </c>
      <c r="AV263" s="8">
        <v>0</v>
      </c>
      <c r="AW263" s="8">
        <v>0</v>
      </c>
      <c r="AX263" s="23">
        <v>0</v>
      </c>
      <c r="AY263" s="8">
        <v>2</v>
      </c>
      <c r="AZ263" s="8">
        <v>2</v>
      </c>
      <c r="BA263" s="8">
        <v>2</v>
      </c>
      <c r="BB263" s="21">
        <v>2</v>
      </c>
    </row>
    <row r="264" spans="1:54" ht="39.950000000000003" customHeight="1">
      <c r="A264" s="16">
        <v>256</v>
      </c>
      <c r="B264" s="32"/>
      <c r="C264" s="5">
        <v>1</v>
      </c>
      <c r="D264" s="5"/>
      <c r="E264" s="35"/>
      <c r="F264" s="35"/>
      <c r="G264" s="5"/>
      <c r="H264" s="5"/>
      <c r="I264" s="5"/>
      <c r="J264" s="8"/>
      <c r="K264" s="8"/>
      <c r="L264" s="10" t="s">
        <v>631</v>
      </c>
      <c r="M264" s="11" t="s">
        <v>632</v>
      </c>
      <c r="N264" s="46" t="s">
        <v>785</v>
      </c>
      <c r="O264" s="72"/>
      <c r="P264" s="32" t="s">
        <v>309</v>
      </c>
      <c r="Q264" s="50"/>
      <c r="R264" s="19" t="s">
        <v>122</v>
      </c>
      <c r="S264" s="10" t="s">
        <v>329</v>
      </c>
      <c r="T264" s="19" t="s">
        <v>43</v>
      </c>
      <c r="U264" s="19" t="s">
        <v>311</v>
      </c>
      <c r="V264" s="19" t="s">
        <v>310</v>
      </c>
      <c r="W264" s="35" t="s">
        <v>438</v>
      </c>
      <c r="X264" s="10" t="s">
        <v>43</v>
      </c>
      <c r="Y264" s="55" t="s">
        <v>43</v>
      </c>
      <c r="Z264" s="55" t="s">
        <v>43</v>
      </c>
      <c r="AA264" s="57">
        <v>6.0000000000000001E-3</v>
      </c>
      <c r="AB264" s="19" t="s">
        <v>43</v>
      </c>
      <c r="AC264" s="8"/>
      <c r="AD264" s="8"/>
      <c r="AE264" s="8"/>
      <c r="AF264" s="8"/>
      <c r="AG264" s="53"/>
      <c r="AH264" s="53"/>
      <c r="AI264" s="65"/>
      <c r="AJ264" s="8">
        <v>4</v>
      </c>
      <c r="AK264" s="8">
        <v>4</v>
      </c>
      <c r="AL264" s="8">
        <v>4</v>
      </c>
      <c r="AM264" s="8">
        <v>4</v>
      </c>
      <c r="AN264" s="8">
        <v>4</v>
      </c>
      <c r="AO264" s="8">
        <v>4</v>
      </c>
      <c r="AP264" s="8">
        <v>4</v>
      </c>
      <c r="AQ264" s="8">
        <v>4</v>
      </c>
      <c r="AR264" s="23">
        <v>4</v>
      </c>
      <c r="AS264" s="8">
        <v>4</v>
      </c>
      <c r="AT264" s="8">
        <v>4</v>
      </c>
      <c r="AU264" s="23">
        <v>4</v>
      </c>
      <c r="AV264" s="8">
        <v>4</v>
      </c>
      <c r="AW264" s="8">
        <v>4</v>
      </c>
      <c r="AX264" s="23">
        <v>4</v>
      </c>
      <c r="AY264" s="8">
        <v>4</v>
      </c>
      <c r="AZ264" s="8">
        <v>4</v>
      </c>
      <c r="BA264" s="23">
        <v>4</v>
      </c>
      <c r="BB264" s="15">
        <v>4</v>
      </c>
    </row>
    <row r="265" spans="1:54" s="26" customFormat="1" ht="39.950000000000003" customHeight="1">
      <c r="A265" s="16">
        <v>257</v>
      </c>
      <c r="B265" s="32"/>
      <c r="C265" s="5">
        <v>1</v>
      </c>
      <c r="D265" s="5"/>
      <c r="E265" s="35"/>
      <c r="F265" s="35"/>
      <c r="G265" s="5"/>
      <c r="H265" s="5"/>
      <c r="I265" s="5"/>
      <c r="J265" s="8"/>
      <c r="K265" s="8"/>
      <c r="L265" s="10" t="s">
        <v>786</v>
      </c>
      <c r="M265" s="11" t="s">
        <v>787</v>
      </c>
      <c r="N265" s="41" t="s">
        <v>788</v>
      </c>
      <c r="O265" s="72"/>
      <c r="P265" s="32" t="s">
        <v>309</v>
      </c>
      <c r="Q265" s="10" t="s">
        <v>43</v>
      </c>
      <c r="R265" s="19" t="s">
        <v>122</v>
      </c>
      <c r="S265" s="10" t="s">
        <v>329</v>
      </c>
      <c r="T265" s="19" t="s">
        <v>43</v>
      </c>
      <c r="U265" s="19" t="s">
        <v>311</v>
      </c>
      <c r="V265" s="19" t="s">
        <v>310</v>
      </c>
      <c r="W265" s="35" t="s">
        <v>438</v>
      </c>
      <c r="X265" s="10" t="s">
        <v>789</v>
      </c>
      <c r="Y265" s="55" t="s">
        <v>43</v>
      </c>
      <c r="Z265" s="55" t="s">
        <v>43</v>
      </c>
      <c r="AA265" s="57">
        <v>1E-3</v>
      </c>
      <c r="AB265" s="19" t="s">
        <v>43</v>
      </c>
      <c r="AC265" s="8"/>
      <c r="AD265" s="8"/>
      <c r="AE265" s="8"/>
      <c r="AF265" s="8"/>
      <c r="AG265" s="53"/>
      <c r="AH265" s="53"/>
      <c r="AI265" s="67"/>
      <c r="AJ265" s="8">
        <v>1</v>
      </c>
      <c r="AK265" s="35">
        <v>1</v>
      </c>
      <c r="AL265" s="35">
        <v>3</v>
      </c>
      <c r="AM265" s="35">
        <v>1</v>
      </c>
      <c r="AN265" s="35">
        <v>3</v>
      </c>
      <c r="AO265" s="35">
        <v>1</v>
      </c>
      <c r="AP265" s="35">
        <v>1</v>
      </c>
      <c r="AQ265" s="35">
        <v>1</v>
      </c>
      <c r="AR265" s="138">
        <v>3</v>
      </c>
      <c r="AS265" s="35">
        <v>1</v>
      </c>
      <c r="AT265" s="35">
        <v>1</v>
      </c>
      <c r="AU265" s="138">
        <v>3</v>
      </c>
      <c r="AV265" s="35">
        <v>1</v>
      </c>
      <c r="AW265" s="35">
        <v>1</v>
      </c>
      <c r="AX265" s="138">
        <v>3</v>
      </c>
      <c r="AY265" s="35">
        <v>1</v>
      </c>
      <c r="AZ265" s="35">
        <v>1</v>
      </c>
      <c r="BA265" s="138">
        <v>3</v>
      </c>
      <c r="BB265" s="15">
        <v>1</v>
      </c>
    </row>
    <row r="266" spans="1:54" ht="39.950000000000003" customHeight="1">
      <c r="A266" s="16">
        <v>258</v>
      </c>
      <c r="B266" s="32"/>
      <c r="C266" s="5">
        <v>1</v>
      </c>
      <c r="D266" s="5"/>
      <c r="E266" s="5"/>
      <c r="F266" s="5"/>
      <c r="G266" s="5"/>
      <c r="H266" s="5"/>
      <c r="I266" s="5"/>
      <c r="J266" s="8"/>
      <c r="K266" s="8"/>
      <c r="L266" s="10" t="s">
        <v>790</v>
      </c>
      <c r="M266" s="11" t="s">
        <v>791</v>
      </c>
      <c r="N266" s="73" t="s">
        <v>471</v>
      </c>
      <c r="O266" s="72"/>
      <c r="P266" s="32" t="s">
        <v>309</v>
      </c>
      <c r="Q266" s="10" t="s">
        <v>43</v>
      </c>
      <c r="R266" s="10" t="s">
        <v>43</v>
      </c>
      <c r="S266" s="10" t="s">
        <v>329</v>
      </c>
      <c r="T266" s="19" t="s">
        <v>43</v>
      </c>
      <c r="U266" s="19" t="s">
        <v>311</v>
      </c>
      <c r="V266" s="19" t="s">
        <v>310</v>
      </c>
      <c r="W266" s="130" t="s">
        <v>792</v>
      </c>
      <c r="X266" s="124" t="s">
        <v>43</v>
      </c>
      <c r="Y266" s="55" t="s">
        <v>43</v>
      </c>
      <c r="Z266" s="55" t="s">
        <v>43</v>
      </c>
      <c r="AA266" s="57">
        <v>0.01</v>
      </c>
      <c r="AB266" s="19" t="s">
        <v>43</v>
      </c>
      <c r="AC266" s="49"/>
      <c r="AD266" s="49"/>
      <c r="AE266" s="49"/>
      <c r="AF266" s="49"/>
      <c r="AG266" s="53"/>
      <c r="AH266" s="53"/>
      <c r="AI266" s="65"/>
      <c r="AJ266" s="5">
        <v>1</v>
      </c>
      <c r="AK266" s="8">
        <v>1</v>
      </c>
      <c r="AL266" s="8">
        <v>1</v>
      </c>
      <c r="AM266" s="8">
        <v>1</v>
      </c>
      <c r="AN266" s="8">
        <v>1</v>
      </c>
      <c r="AO266" s="8">
        <v>1</v>
      </c>
      <c r="AP266" s="8">
        <v>1</v>
      </c>
      <c r="AQ266" s="8">
        <v>1</v>
      </c>
      <c r="AR266" s="23">
        <v>1</v>
      </c>
      <c r="AS266" s="8">
        <v>1</v>
      </c>
      <c r="AT266" s="8">
        <v>1</v>
      </c>
      <c r="AU266" s="23">
        <v>1</v>
      </c>
      <c r="AV266" s="8">
        <v>1</v>
      </c>
      <c r="AW266" s="8">
        <v>1</v>
      </c>
      <c r="AX266" s="23">
        <v>1</v>
      </c>
      <c r="AY266" s="8">
        <v>1</v>
      </c>
      <c r="AZ266" s="8">
        <v>1</v>
      </c>
      <c r="BA266" s="23">
        <v>1</v>
      </c>
      <c r="BB266" s="21">
        <v>1</v>
      </c>
    </row>
    <row r="267" spans="1:54" ht="39.950000000000003" customHeight="1">
      <c r="A267" s="16">
        <v>259</v>
      </c>
      <c r="B267" s="32"/>
      <c r="C267" s="5">
        <v>1</v>
      </c>
      <c r="D267" s="5"/>
      <c r="E267" s="5"/>
      <c r="F267" s="5"/>
      <c r="G267" s="5"/>
      <c r="H267" s="5"/>
      <c r="I267" s="5"/>
      <c r="J267" s="8"/>
      <c r="K267" s="8"/>
      <c r="L267" s="10" t="s">
        <v>793</v>
      </c>
      <c r="M267" s="11" t="s">
        <v>794</v>
      </c>
      <c r="N267" s="73" t="s">
        <v>471</v>
      </c>
      <c r="O267" s="72"/>
      <c r="P267" s="32" t="s">
        <v>309</v>
      </c>
      <c r="Q267" s="10" t="s">
        <v>43</v>
      </c>
      <c r="R267" s="10" t="s">
        <v>43</v>
      </c>
      <c r="S267" s="10" t="s">
        <v>329</v>
      </c>
      <c r="T267" s="19" t="s">
        <v>43</v>
      </c>
      <c r="U267" s="19" t="s">
        <v>311</v>
      </c>
      <c r="V267" s="19" t="s">
        <v>310</v>
      </c>
      <c r="W267" s="130" t="s">
        <v>792</v>
      </c>
      <c r="X267" s="124" t="s">
        <v>43</v>
      </c>
      <c r="Y267" s="55" t="s">
        <v>43</v>
      </c>
      <c r="Z267" s="55" t="s">
        <v>43</v>
      </c>
      <c r="AA267" s="57">
        <v>0.02</v>
      </c>
      <c r="AB267" s="19" t="s">
        <v>43</v>
      </c>
      <c r="AC267" s="49"/>
      <c r="AD267" s="49"/>
      <c r="AE267" s="49"/>
      <c r="AF267" s="49"/>
      <c r="AG267" s="53"/>
      <c r="AH267" s="53"/>
      <c r="AI267" s="65"/>
      <c r="AJ267" s="5">
        <v>1</v>
      </c>
      <c r="AK267" s="8">
        <v>1</v>
      </c>
      <c r="AL267" s="8">
        <v>1</v>
      </c>
      <c r="AM267" s="8">
        <v>1</v>
      </c>
      <c r="AN267" s="8">
        <v>1</v>
      </c>
      <c r="AO267" s="8">
        <v>1</v>
      </c>
      <c r="AP267" s="8">
        <v>1</v>
      </c>
      <c r="AQ267" s="8">
        <v>1</v>
      </c>
      <c r="AR267" s="23">
        <v>1</v>
      </c>
      <c r="AS267" s="8">
        <v>1</v>
      </c>
      <c r="AT267" s="8">
        <v>1</v>
      </c>
      <c r="AU267" s="23">
        <v>1</v>
      </c>
      <c r="AV267" s="8">
        <v>1</v>
      </c>
      <c r="AW267" s="8">
        <v>1</v>
      </c>
      <c r="AX267" s="23">
        <v>1</v>
      </c>
      <c r="AY267" s="8">
        <v>1</v>
      </c>
      <c r="AZ267" s="8">
        <v>1</v>
      </c>
      <c r="BA267" s="23">
        <v>1</v>
      </c>
      <c r="BB267" s="21">
        <v>1</v>
      </c>
    </row>
    <row r="268" spans="1:54" ht="39.950000000000003" customHeight="1">
      <c r="A268" s="16">
        <v>260</v>
      </c>
      <c r="B268" s="32"/>
      <c r="C268" s="5">
        <v>1</v>
      </c>
      <c r="D268" s="5"/>
      <c r="E268" s="5"/>
      <c r="F268" s="5"/>
      <c r="G268" s="5"/>
      <c r="H268" s="5"/>
      <c r="I268" s="5"/>
      <c r="J268" s="8"/>
      <c r="K268" s="8"/>
      <c r="L268" s="10" t="s">
        <v>795</v>
      </c>
      <c r="M268" s="11" t="s">
        <v>796</v>
      </c>
      <c r="N268" s="73" t="s">
        <v>339</v>
      </c>
      <c r="O268" s="72"/>
      <c r="P268" s="32" t="s">
        <v>309</v>
      </c>
      <c r="Q268" s="10" t="s">
        <v>43</v>
      </c>
      <c r="R268" s="10" t="s">
        <v>43</v>
      </c>
      <c r="S268" s="10" t="s">
        <v>329</v>
      </c>
      <c r="T268" s="19" t="s">
        <v>43</v>
      </c>
      <c r="U268" s="19" t="s">
        <v>311</v>
      </c>
      <c r="V268" s="19" t="s">
        <v>310</v>
      </c>
      <c r="W268" s="130" t="s">
        <v>792</v>
      </c>
      <c r="X268" s="124" t="s">
        <v>43</v>
      </c>
      <c r="Y268" s="55" t="s">
        <v>43</v>
      </c>
      <c r="Z268" s="55" t="s">
        <v>43</v>
      </c>
      <c r="AA268" s="57">
        <v>0.02</v>
      </c>
      <c r="AB268" s="19" t="s">
        <v>43</v>
      </c>
      <c r="AC268" s="49"/>
      <c r="AD268" s="49"/>
      <c r="AE268" s="49"/>
      <c r="AF268" s="49"/>
      <c r="AG268" s="53"/>
      <c r="AH268" s="53"/>
      <c r="AI268" s="65"/>
      <c r="AJ268" s="5">
        <v>1</v>
      </c>
      <c r="AK268" s="8">
        <v>1</v>
      </c>
      <c r="AL268" s="8">
        <v>1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23">
        <v>0</v>
      </c>
      <c r="AS268" s="8">
        <v>0</v>
      </c>
      <c r="AT268" s="8">
        <v>0</v>
      </c>
      <c r="AU268" s="23">
        <v>0</v>
      </c>
      <c r="AV268" s="8">
        <v>0</v>
      </c>
      <c r="AW268" s="8">
        <v>0</v>
      </c>
      <c r="AX268" s="23">
        <v>0</v>
      </c>
      <c r="AY268" s="8">
        <v>0</v>
      </c>
      <c r="AZ268" s="8">
        <v>0</v>
      </c>
      <c r="BA268" s="23">
        <v>0</v>
      </c>
      <c r="BB268" s="21">
        <v>1</v>
      </c>
    </row>
    <row r="269" spans="1:54" ht="39.950000000000003" hidden="1" customHeight="1">
      <c r="A269" s="16">
        <v>174</v>
      </c>
      <c r="B269" s="32"/>
      <c r="C269" s="5">
        <v>1</v>
      </c>
      <c r="D269" s="5"/>
      <c r="E269" s="5"/>
      <c r="F269" s="5"/>
      <c r="G269" s="5"/>
      <c r="H269" s="5"/>
      <c r="I269" s="5"/>
      <c r="J269" s="8"/>
      <c r="K269" s="8"/>
      <c r="L269" s="10" t="s">
        <v>797</v>
      </c>
      <c r="M269" s="11" t="s">
        <v>798</v>
      </c>
      <c r="N269" s="7" t="s">
        <v>799</v>
      </c>
      <c r="O269" s="72"/>
      <c r="P269" s="10" t="s">
        <v>43</v>
      </c>
      <c r="Q269" s="10" t="s">
        <v>43</v>
      </c>
      <c r="R269" s="10" t="s">
        <v>43</v>
      </c>
      <c r="S269" s="10" t="s">
        <v>43</v>
      </c>
      <c r="T269" s="19" t="s">
        <v>43</v>
      </c>
      <c r="U269" s="19" t="s">
        <v>310</v>
      </c>
      <c r="V269" s="19" t="s">
        <v>311</v>
      </c>
      <c r="W269" s="10" t="s">
        <v>43</v>
      </c>
      <c r="X269" s="10" t="s">
        <v>43</v>
      </c>
      <c r="Y269" s="55" t="s">
        <v>43</v>
      </c>
      <c r="Z269" s="55" t="s">
        <v>43</v>
      </c>
      <c r="AA269" s="57">
        <v>2.0000000000000001E-4</v>
      </c>
      <c r="AB269" s="19" t="s">
        <v>43</v>
      </c>
      <c r="AC269" s="10" t="s">
        <v>43</v>
      </c>
      <c r="AD269" s="10" t="s">
        <v>43</v>
      </c>
      <c r="AE269" s="10" t="s">
        <v>43</v>
      </c>
      <c r="AF269" s="10" t="s">
        <v>43</v>
      </c>
      <c r="AG269" s="10" t="s">
        <v>43</v>
      </c>
      <c r="AH269" s="10" t="s">
        <v>43</v>
      </c>
      <c r="AI269" s="10"/>
      <c r="AJ269" s="10" t="s">
        <v>800</v>
      </c>
      <c r="AK269" s="8">
        <v>1</v>
      </c>
      <c r="AL269" s="8">
        <v>1</v>
      </c>
      <c r="AM269" s="8">
        <v>1</v>
      </c>
      <c r="AN269" s="8">
        <v>1</v>
      </c>
      <c r="AO269" s="8">
        <v>1</v>
      </c>
    </row>
    <row r="270" spans="1:54">
      <c r="R270" s="1"/>
      <c r="T270" s="1"/>
      <c r="U270" s="1"/>
      <c r="V270" s="1"/>
      <c r="W270" s="1"/>
      <c r="X270" s="1"/>
      <c r="Y270" s="92"/>
    </row>
    <row r="271" spans="1:54">
      <c r="R271" s="1"/>
      <c r="T271" s="1"/>
      <c r="U271" s="1"/>
      <c r="V271" s="1"/>
      <c r="W271" s="1"/>
      <c r="X271" s="1"/>
      <c r="Y271" s="92"/>
    </row>
    <row r="272" spans="1:54">
      <c r="R272" s="1"/>
      <c r="T272" s="1"/>
      <c r="U272" s="1"/>
      <c r="V272" s="1"/>
      <c r="W272" s="1"/>
      <c r="X272" s="1"/>
      <c r="Y272" s="92"/>
    </row>
    <row r="273" spans="18:25">
      <c r="R273" s="1"/>
      <c r="T273" s="1"/>
      <c r="U273" s="1"/>
      <c r="V273" s="1"/>
      <c r="W273" s="1"/>
      <c r="X273" s="1"/>
      <c r="Y273" s="92"/>
    </row>
    <row r="274" spans="18:25">
      <c r="R274" s="1"/>
      <c r="T274" s="1"/>
      <c r="U274" s="1"/>
      <c r="V274" s="1"/>
      <c r="W274" s="1"/>
      <c r="X274" s="1"/>
      <c r="Y274" s="92"/>
    </row>
    <row r="275" spans="18:25">
      <c r="R275" s="1"/>
      <c r="T275" s="1"/>
      <c r="U275" s="1"/>
      <c r="V275" s="1"/>
      <c r="W275" s="1"/>
      <c r="X275" s="1"/>
      <c r="Y275" s="92"/>
    </row>
    <row r="276" spans="18:25">
      <c r="R276" s="1"/>
      <c r="T276" s="1"/>
      <c r="U276" s="1"/>
      <c r="V276" s="1"/>
      <c r="W276" s="1"/>
      <c r="X276" s="1"/>
      <c r="Y276" s="92"/>
    </row>
    <row r="277" spans="18:25">
      <c r="R277" s="1"/>
      <c r="T277" s="1"/>
      <c r="U277" s="1"/>
      <c r="V277" s="1"/>
      <c r="W277" s="1"/>
      <c r="X277" s="1"/>
      <c r="Y277" s="92"/>
    </row>
    <row r="278" spans="18:25">
      <c r="R278" s="1"/>
      <c r="T278" s="1"/>
      <c r="U278" s="1"/>
      <c r="V278" s="1"/>
      <c r="W278" s="1"/>
      <c r="X278" s="1"/>
      <c r="Y278" s="92"/>
    </row>
    <row r="279" spans="18:25">
      <c r="R279" s="1"/>
      <c r="T279" s="1"/>
      <c r="U279" s="1"/>
      <c r="V279" s="1"/>
      <c r="W279" s="1"/>
      <c r="X279" s="1"/>
      <c r="Y279" s="92"/>
    </row>
    <row r="280" spans="18:25">
      <c r="R280" s="1"/>
      <c r="T280" s="1"/>
      <c r="U280" s="1"/>
      <c r="V280" s="1"/>
      <c r="W280" s="1"/>
      <c r="X280" s="1"/>
      <c r="Y280" s="92"/>
    </row>
    <row r="281" spans="18:25">
      <c r="R281" s="1"/>
      <c r="T281" s="1"/>
      <c r="U281" s="1"/>
      <c r="V281" s="1"/>
      <c r="W281" s="1"/>
      <c r="X281" s="1"/>
      <c r="Y281" s="92"/>
    </row>
    <row r="282" spans="18:25">
      <c r="R282" s="1"/>
      <c r="T282" s="1"/>
      <c r="U282" s="1"/>
      <c r="V282" s="1"/>
      <c r="W282" s="1"/>
      <c r="X282" s="1"/>
      <c r="Y282" s="92"/>
    </row>
    <row r="283" spans="18:25">
      <c r="R283" s="1"/>
      <c r="T283" s="1"/>
      <c r="U283" s="1"/>
      <c r="V283" s="1"/>
      <c r="W283" s="1"/>
      <c r="X283" s="1"/>
      <c r="Y283" s="92"/>
    </row>
    <row r="284" spans="18:25">
      <c r="R284" s="1"/>
      <c r="T284" s="1"/>
      <c r="U284" s="1"/>
      <c r="V284" s="1"/>
      <c r="W284" s="1"/>
      <c r="X284" s="1"/>
      <c r="Y284" s="92"/>
    </row>
    <row r="285" spans="18:25">
      <c r="R285" s="1"/>
      <c r="T285" s="1"/>
      <c r="U285" s="1"/>
      <c r="V285" s="1"/>
      <c r="W285" s="1"/>
      <c r="X285" s="1"/>
      <c r="Y285" s="92"/>
    </row>
    <row r="286" spans="18:25">
      <c r="R286" s="1"/>
      <c r="T286" s="1"/>
      <c r="U286" s="1"/>
      <c r="V286" s="1"/>
      <c r="W286" s="1"/>
      <c r="X286" s="1"/>
      <c r="Y286" s="92"/>
    </row>
    <row r="287" spans="18:25">
      <c r="R287" s="1"/>
      <c r="T287" s="1"/>
      <c r="U287" s="1"/>
      <c r="V287" s="1"/>
      <c r="W287" s="1"/>
      <c r="X287" s="1"/>
      <c r="Y287" s="92"/>
    </row>
    <row r="288" spans="18:25">
      <c r="R288" s="1"/>
      <c r="T288" s="1"/>
      <c r="U288" s="1"/>
      <c r="V288" s="1"/>
      <c r="W288" s="1"/>
      <c r="X288" s="1"/>
      <c r="Y288" s="92"/>
    </row>
    <row r="289" spans="18:25">
      <c r="R289" s="1"/>
      <c r="T289" s="1"/>
      <c r="U289" s="1"/>
      <c r="V289" s="1"/>
      <c r="W289" s="1"/>
      <c r="X289" s="1"/>
      <c r="Y289" s="92"/>
    </row>
    <row r="290" spans="18:25">
      <c r="R290" s="1"/>
      <c r="T290" s="1"/>
      <c r="U290" s="1"/>
      <c r="V290" s="1"/>
      <c r="W290" s="1"/>
      <c r="X290" s="1"/>
      <c r="Y290" s="92"/>
    </row>
    <row r="291" spans="18:25">
      <c r="R291" s="1"/>
      <c r="T291" s="1"/>
      <c r="U291" s="1"/>
      <c r="V291" s="1"/>
      <c r="W291" s="1"/>
      <c r="X291" s="1"/>
      <c r="Y291" s="92"/>
    </row>
    <row r="292" spans="18:25">
      <c r="R292" s="1"/>
      <c r="T292" s="1"/>
      <c r="U292" s="1"/>
      <c r="V292" s="1"/>
      <c r="W292" s="1"/>
      <c r="X292" s="1"/>
      <c r="Y292" s="92"/>
    </row>
    <row r="293" spans="18:25">
      <c r="R293" s="1"/>
      <c r="T293" s="1"/>
      <c r="U293" s="1"/>
      <c r="V293" s="1"/>
      <c r="W293" s="1"/>
      <c r="X293" s="1"/>
      <c r="Y293" s="92"/>
    </row>
    <row r="294" spans="18:25">
      <c r="R294" s="1"/>
      <c r="T294" s="1"/>
      <c r="U294" s="1"/>
      <c r="V294" s="1"/>
      <c r="W294" s="1"/>
      <c r="X294" s="1"/>
      <c r="Y294" s="92"/>
    </row>
    <row r="295" spans="18:25">
      <c r="R295" s="1"/>
      <c r="T295" s="1"/>
      <c r="U295" s="1"/>
      <c r="V295" s="1"/>
      <c r="W295" s="1"/>
      <c r="X295" s="1"/>
      <c r="Y295" s="92"/>
    </row>
    <row r="296" spans="18:25">
      <c r="R296" s="1"/>
      <c r="T296" s="1"/>
      <c r="U296" s="1"/>
      <c r="V296" s="1"/>
      <c r="W296" s="1"/>
      <c r="X296" s="1"/>
      <c r="Y296" s="92"/>
    </row>
    <row r="297" spans="18:25">
      <c r="R297" s="1"/>
      <c r="T297" s="1"/>
      <c r="U297" s="1"/>
      <c r="V297" s="1"/>
      <c r="W297" s="1"/>
      <c r="X297" s="1"/>
      <c r="Y297" s="92"/>
    </row>
    <row r="298" spans="18:25">
      <c r="R298" s="1"/>
      <c r="T298" s="1"/>
      <c r="U298" s="1"/>
      <c r="V298" s="1"/>
      <c r="W298" s="1"/>
      <c r="X298" s="1"/>
      <c r="Y298" s="92"/>
    </row>
    <row r="299" spans="18:25">
      <c r="R299" s="1"/>
      <c r="T299" s="1"/>
      <c r="U299" s="1"/>
      <c r="V299" s="1"/>
      <c r="W299" s="1"/>
      <c r="X299" s="1"/>
      <c r="Y299" s="92"/>
    </row>
    <row r="300" spans="18:25">
      <c r="R300" s="1"/>
      <c r="T300" s="1"/>
      <c r="U300" s="1"/>
      <c r="V300" s="1"/>
      <c r="W300" s="1"/>
      <c r="X300" s="1"/>
      <c r="Y300" s="92"/>
    </row>
    <row r="301" spans="18:25">
      <c r="R301" s="1"/>
      <c r="T301" s="1"/>
      <c r="U301" s="1"/>
      <c r="V301" s="1"/>
      <c r="W301" s="1"/>
      <c r="X301" s="1"/>
      <c r="Y301" s="92"/>
    </row>
    <row r="302" spans="18:25">
      <c r="R302" s="1"/>
      <c r="T302" s="1"/>
      <c r="U302" s="1"/>
      <c r="V302" s="1"/>
      <c r="W302" s="1"/>
      <c r="X302" s="1"/>
      <c r="Y302" s="92"/>
    </row>
    <row r="303" spans="18:25">
      <c r="R303" s="1"/>
      <c r="T303" s="1"/>
      <c r="U303" s="1"/>
      <c r="V303" s="1"/>
      <c r="W303" s="1"/>
      <c r="X303" s="1"/>
      <c r="Y303" s="92"/>
    </row>
    <row r="304" spans="18:25">
      <c r="R304" s="1"/>
      <c r="T304" s="1"/>
      <c r="U304" s="1"/>
      <c r="V304" s="1"/>
      <c r="W304" s="1"/>
      <c r="X304" s="1"/>
      <c r="Y304" s="92"/>
    </row>
    <row r="305" spans="18:25">
      <c r="R305" s="1"/>
      <c r="T305" s="1"/>
      <c r="U305" s="1"/>
      <c r="V305" s="1"/>
      <c r="W305" s="1"/>
      <c r="X305" s="1"/>
      <c r="Y305" s="92"/>
    </row>
    <row r="306" spans="18:25">
      <c r="R306" s="1"/>
      <c r="T306" s="1"/>
      <c r="U306" s="1"/>
      <c r="V306" s="1"/>
      <c r="W306" s="1"/>
      <c r="X306" s="1"/>
      <c r="Y306" s="92"/>
    </row>
    <row r="307" spans="18:25">
      <c r="R307" s="1"/>
      <c r="T307" s="1"/>
      <c r="U307" s="1"/>
      <c r="V307" s="1"/>
      <c r="W307" s="1"/>
      <c r="X307" s="1"/>
      <c r="Y307" s="92"/>
    </row>
    <row r="308" spans="18:25">
      <c r="R308" s="1"/>
      <c r="T308" s="1"/>
      <c r="U308" s="1"/>
      <c r="V308" s="1"/>
      <c r="W308" s="1"/>
      <c r="X308" s="1"/>
      <c r="Y308" s="92"/>
    </row>
    <row r="309" spans="18:25">
      <c r="R309" s="1"/>
      <c r="T309" s="1"/>
      <c r="U309" s="1"/>
      <c r="V309" s="1"/>
      <c r="W309" s="1"/>
      <c r="X309" s="1"/>
      <c r="Y309" s="92"/>
    </row>
    <row r="310" spans="18:25">
      <c r="R310" s="1"/>
      <c r="T310" s="1"/>
      <c r="U310" s="1"/>
      <c r="V310" s="1"/>
      <c r="W310" s="1"/>
      <c r="X310" s="1"/>
      <c r="Y310" s="92"/>
    </row>
    <row r="311" spans="18:25">
      <c r="R311" s="1"/>
      <c r="T311" s="1"/>
      <c r="U311" s="1"/>
      <c r="V311" s="1"/>
      <c r="W311" s="1"/>
      <c r="X311" s="1"/>
      <c r="Y311" s="92"/>
    </row>
    <row r="312" spans="18:25">
      <c r="R312" s="1"/>
      <c r="T312" s="1"/>
      <c r="U312" s="1"/>
      <c r="V312" s="1"/>
      <c r="W312" s="1"/>
      <c r="X312" s="1"/>
      <c r="Y312" s="92"/>
    </row>
    <row r="313" spans="18:25">
      <c r="R313" s="1"/>
      <c r="T313" s="1"/>
      <c r="U313" s="1"/>
      <c r="V313" s="1"/>
      <c r="W313" s="1"/>
      <c r="X313" s="1"/>
      <c r="Y313" s="92"/>
    </row>
    <row r="314" spans="18:25">
      <c r="R314" s="1"/>
      <c r="T314" s="1"/>
      <c r="U314" s="1"/>
      <c r="V314" s="1"/>
      <c r="W314" s="1"/>
      <c r="X314" s="1"/>
      <c r="Y314" s="92"/>
    </row>
    <row r="315" spans="18:25">
      <c r="R315" s="1"/>
      <c r="T315" s="1"/>
      <c r="U315" s="1"/>
      <c r="V315" s="1"/>
      <c r="W315" s="1"/>
      <c r="X315" s="1"/>
      <c r="Y315" s="92"/>
    </row>
    <row r="316" spans="18:25">
      <c r="R316" s="1"/>
      <c r="T316" s="1"/>
      <c r="U316" s="1"/>
      <c r="V316" s="1"/>
      <c r="W316" s="1"/>
      <c r="X316" s="1"/>
      <c r="Y316" s="92"/>
    </row>
    <row r="317" spans="18:25">
      <c r="R317" s="1"/>
      <c r="T317" s="1"/>
      <c r="U317" s="1"/>
      <c r="V317" s="1"/>
      <c r="W317" s="1"/>
      <c r="X317" s="1"/>
      <c r="Y317" s="92"/>
    </row>
    <row r="318" spans="18:25">
      <c r="R318" s="1"/>
      <c r="T318" s="1"/>
      <c r="U318" s="1"/>
      <c r="V318" s="1"/>
      <c r="W318" s="1"/>
      <c r="X318" s="1"/>
      <c r="Y318" s="92"/>
    </row>
    <row r="319" spans="18:25">
      <c r="R319" s="1"/>
      <c r="T319" s="1"/>
      <c r="U319" s="1"/>
      <c r="V319" s="1"/>
      <c r="W319" s="1"/>
      <c r="X319" s="1"/>
      <c r="Y319" s="92"/>
    </row>
    <row r="320" spans="18:25">
      <c r="R320" s="1"/>
      <c r="T320" s="1"/>
      <c r="U320" s="1"/>
      <c r="V320" s="1"/>
      <c r="W320" s="1"/>
      <c r="X320" s="1"/>
      <c r="Y320" s="92"/>
    </row>
    <row r="321" spans="18:25">
      <c r="R321" s="1"/>
      <c r="T321" s="1"/>
      <c r="U321" s="1"/>
      <c r="V321" s="1"/>
      <c r="W321" s="1"/>
      <c r="X321" s="1"/>
      <c r="Y321" s="92"/>
    </row>
    <row r="322" spans="18:25">
      <c r="R322" s="1"/>
      <c r="T322" s="1"/>
      <c r="U322" s="1"/>
      <c r="V322" s="1"/>
      <c r="W322" s="1"/>
      <c r="X322" s="1"/>
      <c r="Y322" s="92"/>
    </row>
    <row r="323" spans="18:25">
      <c r="R323" s="1"/>
      <c r="T323" s="1"/>
      <c r="U323" s="1"/>
      <c r="V323" s="1"/>
      <c r="W323" s="1"/>
      <c r="X323" s="1"/>
      <c r="Y323" s="92"/>
    </row>
    <row r="324" spans="18:25">
      <c r="R324" s="1"/>
      <c r="T324" s="1"/>
      <c r="U324" s="1"/>
      <c r="V324" s="1"/>
      <c r="W324" s="1"/>
      <c r="X324" s="1"/>
      <c r="Y324" s="92"/>
    </row>
    <row r="325" spans="18:25">
      <c r="R325" s="1"/>
      <c r="T325" s="1"/>
      <c r="U325" s="1"/>
      <c r="V325" s="1"/>
      <c r="W325" s="1"/>
      <c r="X325" s="1"/>
      <c r="Y325" s="92"/>
    </row>
    <row r="326" spans="18:25">
      <c r="R326" s="1"/>
      <c r="T326" s="1"/>
      <c r="U326" s="1"/>
      <c r="V326" s="1"/>
      <c r="W326" s="1"/>
      <c r="X326" s="1"/>
      <c r="Y326" s="92"/>
    </row>
    <row r="327" spans="18:25">
      <c r="R327" s="1"/>
      <c r="T327" s="1"/>
      <c r="U327" s="1"/>
      <c r="V327" s="1"/>
      <c r="W327" s="1"/>
      <c r="X327" s="1"/>
      <c r="Y327" s="92"/>
    </row>
    <row r="328" spans="18:25">
      <c r="R328" s="1"/>
      <c r="T328" s="1"/>
      <c r="U328" s="1"/>
      <c r="V328" s="1"/>
      <c r="W328" s="1"/>
      <c r="X328" s="1"/>
      <c r="Y328" s="92"/>
    </row>
    <row r="329" spans="18:25">
      <c r="R329" s="1"/>
      <c r="T329" s="1"/>
      <c r="U329" s="1"/>
      <c r="V329" s="1"/>
      <c r="W329" s="1"/>
      <c r="X329" s="1"/>
      <c r="Y329" s="92"/>
    </row>
    <row r="330" spans="18:25">
      <c r="R330" s="1"/>
      <c r="T330" s="1"/>
      <c r="U330" s="1"/>
      <c r="V330" s="1"/>
      <c r="W330" s="1"/>
      <c r="X330" s="1"/>
      <c r="Y330" s="92"/>
    </row>
    <row r="331" spans="18:25">
      <c r="R331" s="1"/>
      <c r="T331" s="1"/>
      <c r="U331" s="1"/>
      <c r="V331" s="1"/>
      <c r="W331" s="1"/>
      <c r="X331" s="1"/>
      <c r="Y331" s="92"/>
    </row>
    <row r="332" spans="18:25">
      <c r="R332" s="1"/>
      <c r="T332" s="1"/>
      <c r="U332" s="1"/>
      <c r="V332" s="1"/>
      <c r="W332" s="1"/>
      <c r="X332" s="1"/>
      <c r="Y332" s="92"/>
    </row>
    <row r="333" spans="18:25">
      <c r="R333" s="1"/>
      <c r="T333" s="1"/>
      <c r="U333" s="1"/>
      <c r="V333" s="1"/>
      <c r="W333" s="1"/>
      <c r="X333" s="1"/>
      <c r="Y333" s="92"/>
    </row>
    <row r="334" spans="18:25">
      <c r="R334" s="1"/>
      <c r="T334" s="1"/>
      <c r="U334" s="1"/>
      <c r="V334" s="1"/>
      <c r="W334" s="1"/>
      <c r="X334" s="1"/>
      <c r="Y334" s="92"/>
    </row>
    <row r="335" spans="18:25">
      <c r="R335" s="1"/>
      <c r="T335" s="1"/>
      <c r="U335" s="1"/>
      <c r="V335" s="1"/>
      <c r="W335" s="1"/>
      <c r="X335" s="1"/>
      <c r="Y335" s="92"/>
    </row>
  </sheetData>
  <autoFilter ref="A8:XFD269"/>
  <mergeCells count="54">
    <mergeCell ref="BB7:BB8"/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A5:M6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AD7:AD8"/>
    <mergeCell ref="AE7:AE8"/>
    <mergeCell ref="AF7:AF8"/>
    <mergeCell ref="AG7:AG8"/>
    <mergeCell ref="X7:X8"/>
    <mergeCell ref="Y7:Y8"/>
    <mergeCell ref="Z7:Z8"/>
    <mergeCell ref="AA7:AA8"/>
    <mergeCell ref="AB7:AB8"/>
    <mergeCell ref="BA7:BA8"/>
    <mergeCell ref="AR7:AR8"/>
    <mergeCell ref="AS7:AS8"/>
    <mergeCell ref="AT7:AT8"/>
    <mergeCell ref="AU7:AU8"/>
    <mergeCell ref="AV7:AV8"/>
    <mergeCell ref="N1:AH6"/>
    <mergeCell ref="AW7:AW8"/>
    <mergeCell ref="AX7:AX8"/>
    <mergeCell ref="AY7:AY8"/>
    <mergeCell ref="AZ7:AZ8"/>
    <mergeCell ref="AM7:AM8"/>
    <mergeCell ref="AN7:AN8"/>
    <mergeCell ref="AO7:AO8"/>
    <mergeCell ref="AP7:AP8"/>
    <mergeCell ref="AQ7:AQ8"/>
    <mergeCell ref="AH7:AH8"/>
    <mergeCell ref="AI7:AI8"/>
    <mergeCell ref="AJ7:AJ8"/>
    <mergeCell ref="AK7:AK8"/>
    <mergeCell ref="AL7:AL8"/>
    <mergeCell ref="AC7:AC8"/>
  </mergeCells>
  <phoneticPr fontId="43" type="noConversion"/>
  <conditionalFormatting sqref="K89">
    <cfRule type="duplicateValues" dxfId="138" priority="267"/>
    <cfRule type="duplicateValues" dxfId="137" priority="268"/>
  </conditionalFormatting>
  <conditionalFormatting sqref="K90">
    <cfRule type="duplicateValues" dxfId="136" priority="263"/>
    <cfRule type="duplicateValues" dxfId="135" priority="264"/>
  </conditionalFormatting>
  <conditionalFormatting sqref="K98">
    <cfRule type="duplicateValues" dxfId="134" priority="422"/>
    <cfRule type="duplicateValues" dxfId="133" priority="423"/>
  </conditionalFormatting>
  <conditionalFormatting sqref="K99">
    <cfRule type="duplicateValues" dxfId="132" priority="219"/>
    <cfRule type="duplicateValues" dxfId="131" priority="220"/>
  </conditionalFormatting>
  <conditionalFormatting sqref="K100">
    <cfRule type="duplicateValues" dxfId="130" priority="223"/>
    <cfRule type="duplicateValues" dxfId="129" priority="224"/>
  </conditionalFormatting>
  <conditionalFormatting sqref="K103">
    <cfRule type="duplicateValues" dxfId="128" priority="179"/>
    <cfRule type="duplicateValues" dxfId="127" priority="180"/>
  </conditionalFormatting>
  <conditionalFormatting sqref="K104">
    <cfRule type="duplicateValues" dxfId="126" priority="35"/>
    <cfRule type="duplicateValues" dxfId="125" priority="36"/>
  </conditionalFormatting>
  <conditionalFormatting sqref="K105">
    <cfRule type="duplicateValues" dxfId="124" priority="151"/>
    <cfRule type="duplicateValues" dxfId="123" priority="152"/>
  </conditionalFormatting>
  <conditionalFormatting sqref="K106">
    <cfRule type="duplicateValues" dxfId="122" priority="119"/>
    <cfRule type="duplicateValues" dxfId="121" priority="120"/>
  </conditionalFormatting>
  <conditionalFormatting sqref="K107">
    <cfRule type="duplicateValues" dxfId="120" priority="31"/>
    <cfRule type="duplicateValues" dxfId="119" priority="32"/>
  </conditionalFormatting>
  <conditionalFormatting sqref="K108">
    <cfRule type="duplicateValues" dxfId="118" priority="115"/>
    <cfRule type="duplicateValues" dxfId="117" priority="116"/>
  </conditionalFormatting>
  <conditionalFormatting sqref="K109">
    <cfRule type="duplicateValues" dxfId="116" priority="79"/>
    <cfRule type="duplicateValues" dxfId="115" priority="80"/>
  </conditionalFormatting>
  <conditionalFormatting sqref="K110">
    <cfRule type="duplicateValues" dxfId="114" priority="27"/>
    <cfRule type="duplicateValues" dxfId="113" priority="28"/>
  </conditionalFormatting>
  <conditionalFormatting sqref="K111">
    <cfRule type="duplicateValues" dxfId="112" priority="75"/>
    <cfRule type="duplicateValues" dxfId="111" priority="76"/>
  </conditionalFormatting>
  <conditionalFormatting sqref="K112">
    <cfRule type="duplicateValues" dxfId="110" priority="71"/>
    <cfRule type="duplicateValues" dxfId="109" priority="72"/>
  </conditionalFormatting>
  <conditionalFormatting sqref="K113">
    <cfRule type="duplicateValues" dxfId="108" priority="23"/>
    <cfRule type="duplicateValues" dxfId="107" priority="24"/>
  </conditionalFormatting>
  <conditionalFormatting sqref="K114">
    <cfRule type="duplicateValues" dxfId="106" priority="67"/>
    <cfRule type="duplicateValues" dxfId="105" priority="68"/>
  </conditionalFormatting>
  <conditionalFormatting sqref="K118">
    <cfRule type="duplicateValues" dxfId="104" priority="251"/>
    <cfRule type="duplicateValues" dxfId="103" priority="252"/>
  </conditionalFormatting>
  <conditionalFormatting sqref="K119">
    <cfRule type="duplicateValues" dxfId="102" priority="247"/>
    <cfRule type="duplicateValues" dxfId="101" priority="248"/>
  </conditionalFormatting>
  <conditionalFormatting sqref="K122">
    <cfRule type="duplicateValues" dxfId="100" priority="231"/>
    <cfRule type="duplicateValues" dxfId="99" priority="232"/>
  </conditionalFormatting>
  <conditionalFormatting sqref="K123">
    <cfRule type="duplicateValues" dxfId="98" priority="235"/>
    <cfRule type="duplicateValues" dxfId="97" priority="236"/>
  </conditionalFormatting>
  <conditionalFormatting sqref="K132">
    <cfRule type="duplicateValues" dxfId="96" priority="383"/>
    <cfRule type="duplicateValues" dxfId="95" priority="384"/>
  </conditionalFormatting>
  <conditionalFormatting sqref="K143">
    <cfRule type="duplicateValues" dxfId="94" priority="790"/>
  </conditionalFormatting>
  <conditionalFormatting sqref="K148">
    <cfRule type="duplicateValues" dxfId="93" priority="484"/>
  </conditionalFormatting>
  <conditionalFormatting sqref="K158">
    <cfRule type="duplicateValues" dxfId="92" priority="503"/>
  </conditionalFormatting>
  <conditionalFormatting sqref="K164">
    <cfRule type="duplicateValues" dxfId="91" priority="397"/>
    <cfRule type="duplicateValues" dxfId="90" priority="398"/>
    <cfRule type="duplicateValues" dxfId="89" priority="399"/>
  </conditionalFormatting>
  <conditionalFormatting sqref="K203">
    <cfRule type="duplicateValues" dxfId="88" priority="173"/>
    <cfRule type="duplicateValues" dxfId="87" priority="174"/>
    <cfRule type="duplicateValues" dxfId="86" priority="175"/>
    <cfRule type="duplicateValues" dxfId="85" priority="176"/>
  </conditionalFormatting>
  <conditionalFormatting sqref="K204">
    <cfRule type="duplicateValues" dxfId="84" priority="145"/>
    <cfRule type="duplicateValues" dxfId="83" priority="146"/>
    <cfRule type="duplicateValues" dxfId="82" priority="147"/>
    <cfRule type="duplicateValues" dxfId="81" priority="148"/>
  </conditionalFormatting>
  <conditionalFormatting sqref="K205">
    <cfRule type="duplicateValues" dxfId="80" priority="61"/>
    <cfRule type="duplicateValues" dxfId="79" priority="62"/>
    <cfRule type="duplicateValues" dxfId="78" priority="63"/>
    <cfRule type="duplicateValues" dxfId="77" priority="64"/>
  </conditionalFormatting>
  <conditionalFormatting sqref="K206:K207">
    <cfRule type="duplicateValues" dxfId="76" priority="55"/>
    <cfRule type="duplicateValues" dxfId="75" priority="56"/>
    <cfRule type="duplicateValues" dxfId="74" priority="57"/>
    <cfRule type="duplicateValues" dxfId="73" priority="58"/>
  </conditionalFormatting>
  <conditionalFormatting sqref="K212">
    <cfRule type="duplicateValues" dxfId="72" priority="169"/>
    <cfRule type="duplicateValues" dxfId="71" priority="170"/>
  </conditionalFormatting>
  <conditionalFormatting sqref="K213">
    <cfRule type="duplicateValues" dxfId="70" priority="141"/>
    <cfRule type="duplicateValues" dxfId="69" priority="142"/>
  </conditionalFormatting>
  <conditionalFormatting sqref="K214">
    <cfRule type="duplicateValues" dxfId="68" priority="51"/>
    <cfRule type="duplicateValues" dxfId="67" priority="52"/>
  </conditionalFormatting>
  <conditionalFormatting sqref="K215">
    <cfRule type="duplicateValues" dxfId="66" priority="47"/>
    <cfRule type="duplicateValues" dxfId="65" priority="48"/>
  </conditionalFormatting>
  <conditionalFormatting sqref="K227">
    <cfRule type="duplicateValues" dxfId="64" priority="414"/>
    <cfRule type="duplicateValues" dxfId="63" priority="415"/>
  </conditionalFormatting>
  <conditionalFormatting sqref="K230">
    <cfRule type="duplicateValues" dxfId="62" priority="165"/>
    <cfRule type="duplicateValues" dxfId="61" priority="166"/>
  </conditionalFormatting>
  <conditionalFormatting sqref="K231">
    <cfRule type="duplicateValues" dxfId="60" priority="137"/>
    <cfRule type="duplicateValues" dxfId="59" priority="138"/>
  </conditionalFormatting>
  <conditionalFormatting sqref="K232">
    <cfRule type="duplicateValues" dxfId="58" priority="43"/>
    <cfRule type="duplicateValues" dxfId="57" priority="44"/>
  </conditionalFormatting>
  <conditionalFormatting sqref="K233">
    <cfRule type="duplicateValues" dxfId="56" priority="39"/>
    <cfRule type="duplicateValues" dxfId="55" priority="40"/>
  </conditionalFormatting>
  <conditionalFormatting sqref="K246">
    <cfRule type="duplicateValues" dxfId="54" priority="438"/>
  </conditionalFormatting>
  <conditionalFormatting sqref="K260">
    <cfRule type="duplicateValues" dxfId="53" priority="289"/>
    <cfRule type="duplicateValues" dxfId="52" priority="290"/>
  </conditionalFormatting>
  <conditionalFormatting sqref="K265">
    <cfRule type="duplicateValues" dxfId="51" priority="412"/>
    <cfRule type="duplicateValues" dxfId="50" priority="413"/>
  </conditionalFormatting>
  <conditionalFormatting sqref="K101:K102">
    <cfRule type="duplicateValues" dxfId="49" priority="215"/>
    <cfRule type="duplicateValues" dxfId="48" priority="216"/>
  </conditionalFormatting>
  <conditionalFormatting sqref="K153:K156">
    <cfRule type="duplicateValues" dxfId="47" priority="445"/>
  </conditionalFormatting>
  <conditionalFormatting sqref="K161:K163">
    <cfRule type="duplicateValues" dxfId="46" priority="853"/>
  </conditionalFormatting>
  <conditionalFormatting sqref="K209:K211">
    <cfRule type="duplicateValues" dxfId="45" priority="416"/>
    <cfRule type="duplicateValues" dxfId="44" priority="417"/>
  </conditionalFormatting>
  <conditionalFormatting sqref="K228:K229">
    <cfRule type="duplicateValues" dxfId="43" priority="211"/>
    <cfRule type="duplicateValues" dxfId="42" priority="212"/>
  </conditionalFormatting>
  <conditionalFormatting sqref="K262:K263">
    <cfRule type="duplicateValues" dxfId="41" priority="293"/>
    <cfRule type="duplicateValues" dxfId="40" priority="294"/>
  </conditionalFormatting>
  <conditionalFormatting sqref="K87:K88 K91:K92">
    <cfRule type="duplicateValues" dxfId="39" priority="702"/>
  </conditionalFormatting>
  <conditionalFormatting sqref="K87:K88 K115:K117 K150 K136:K148 K133 K157:K163 K152 K128:K131 K120:K121 K216:K221 K261 K266:K269 K234:K249 K256:K259 K264 K91:K97 K165:K199">
    <cfRule type="duplicateValues" dxfId="38" priority="1011"/>
  </conditionalFormatting>
  <conditionalFormatting sqref="K136:K148 K152 K150 K157:K163 K133 K115:K117 K120:K121 K128:K131 K216:K221 K266:K269 K264 K234:K249 K256:K259 K261 K93:K97 K165:K199">
    <cfRule type="duplicateValues" dxfId="37" priority="1007"/>
  </conditionalFormatting>
  <conditionalFormatting sqref="K157 K159:K160 K166:K168">
    <cfRule type="duplicateValues" dxfId="36" priority="509"/>
  </conditionalFormatting>
  <conditionalFormatting sqref="K157 K159:K160 K167:K168">
    <cfRule type="duplicateValues" dxfId="35" priority="507"/>
  </conditionalFormatting>
  <conditionalFormatting sqref="K200:K202 K208">
    <cfRule type="duplicateValues" dxfId="34" priority="418"/>
    <cfRule type="duplicateValues" dxfId="33" priority="419"/>
    <cfRule type="duplicateValues" dxfId="32" priority="420"/>
    <cfRule type="duplicateValues" dxfId="31" priority="421"/>
  </conditionalFormatting>
  <conditionalFormatting sqref="K264 K266">
    <cfRule type="duplicateValues" dxfId="30" priority="832"/>
  </conditionalFormatting>
  <conditionalFormatting sqref="K207">
    <cfRule type="duplicateValues" dxfId="29" priority="1"/>
    <cfRule type="duplicateValues" dxfId="28" priority="2"/>
    <cfRule type="duplicateValues" dxfId="27" priority="3"/>
    <cfRule type="duplicateValues" dxfId="26" priority="4"/>
  </conditionalFormatting>
  <dataValidations count="1">
    <dataValidation type="list" allowBlank="1" showInputMessage="1" showErrorMessage="1" sqref="U9:V269">
      <formula1>"Y,N"</formula1>
    </dataValidation>
  </dataValidations>
  <printOptions horizontalCentered="1"/>
  <pageMargins left="0.31388888888888899" right="0.27500000000000002" top="0.39305555555555599" bottom="0.55000000000000004" header="0.31388888888888899" footer="0.31388888888888899"/>
  <pageSetup paperSize="8" scale="70" orientation="landscape" r:id="rId1"/>
  <headerFooter>
    <oddFooter>&amp;C第 &amp;P 页，共 &amp;N 页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FD182"/>
  <sheetViews>
    <sheetView view="pageBreakPreview" zoomScale="70" zoomScaleNormal="100" workbookViewId="0">
      <selection activeCell="J13" sqref="J13:N13"/>
    </sheetView>
  </sheetViews>
  <sheetFormatPr defaultColWidth="9" defaultRowHeight="17.25"/>
  <cols>
    <col min="1" max="1" width="3.75" style="94" customWidth="1"/>
    <col min="2" max="2" width="7.625" style="94" customWidth="1"/>
    <col min="3" max="3" width="8.75" style="94" customWidth="1"/>
    <col min="4" max="4" width="9.75" style="94" customWidth="1"/>
    <col min="5" max="5" width="8.75" style="94" customWidth="1"/>
    <col min="6" max="6" width="11.375" style="94" customWidth="1"/>
    <col min="7" max="7" width="31.625" style="94" customWidth="1"/>
    <col min="8" max="8" width="4.875" style="94" customWidth="1"/>
    <col min="9" max="9" width="4.625" style="94" customWidth="1"/>
    <col min="10" max="10" width="8.5" style="94" customWidth="1"/>
    <col min="11" max="11" width="0.125" style="94" customWidth="1"/>
    <col min="12" max="12" width="30.5" style="94" customWidth="1"/>
    <col min="13" max="13" width="10.875" style="94" customWidth="1"/>
    <col min="14" max="14" width="3.5" style="94" customWidth="1"/>
    <col min="15" max="15" width="6.375" style="94" customWidth="1"/>
    <col min="16" max="16" width="5" style="94" customWidth="1"/>
    <col min="17" max="17" width="5.875" style="94" customWidth="1"/>
    <col min="18" max="19" width="7.875" style="94" customWidth="1"/>
    <col min="20" max="20" width="6.125" style="94" customWidth="1"/>
    <col min="21" max="21" width="13.125" style="94" customWidth="1"/>
    <col min="22" max="22" width="31.875" style="94" customWidth="1"/>
    <col min="23" max="23" width="4.625" style="94" customWidth="1"/>
    <col min="24" max="24" width="8" style="94" customWidth="1"/>
    <col min="25" max="25" width="11.5" style="94" customWidth="1"/>
    <col min="26" max="26" width="11.625" style="94" customWidth="1"/>
    <col min="27" max="27" width="13.125" style="94" customWidth="1"/>
    <col min="28" max="28" width="10" style="94" customWidth="1"/>
    <col min="29" max="29" width="11.25" style="94" customWidth="1"/>
    <col min="30" max="250" width="9" style="94"/>
    <col min="251" max="251" width="3.125" style="94" customWidth="1"/>
    <col min="252" max="252" width="7.625" style="94" customWidth="1"/>
    <col min="253" max="253" width="4.125" style="94" customWidth="1"/>
    <col min="254" max="254" width="17" style="94" customWidth="1"/>
    <col min="255" max="255" width="3.625" style="94" customWidth="1"/>
    <col min="256" max="256" width="9.125" style="94" customWidth="1"/>
    <col min="257" max="257" width="3.625" style="94" customWidth="1"/>
    <col min="258" max="258" width="4.625" style="94" customWidth="1"/>
    <col min="259" max="259" width="9.625" style="94" customWidth="1"/>
    <col min="260" max="260" width="10.125" style="94" customWidth="1"/>
    <col min="261" max="261" width="10.25" style="94" customWidth="1"/>
    <col min="262" max="262" width="4.625" style="94" customWidth="1"/>
    <col min="263" max="263" width="5" style="94" customWidth="1"/>
    <col min="264" max="264" width="11.125" style="94" customWidth="1"/>
    <col min="265" max="265" width="16.125" style="94" customWidth="1"/>
    <col min="266" max="266" width="4.75" style="94" customWidth="1"/>
    <col min="267" max="267" width="3.625" style="94" customWidth="1"/>
    <col min="268" max="268" width="5.125" style="94" customWidth="1"/>
    <col min="269" max="269" width="3.125" style="94" customWidth="1"/>
    <col min="270" max="270" width="4.625" style="94" customWidth="1"/>
    <col min="271" max="271" width="5" style="94" customWidth="1"/>
    <col min="272" max="273" width="9.75" style="94" customWidth="1"/>
    <col min="274" max="275" width="7.875" style="94" customWidth="1"/>
    <col min="276" max="506" width="9" style="94"/>
    <col min="507" max="507" width="3.125" style="94" customWidth="1"/>
    <col min="508" max="508" width="7.625" style="94" customWidth="1"/>
    <col min="509" max="509" width="4.125" style="94" customWidth="1"/>
    <col min="510" max="510" width="17" style="94" customWidth="1"/>
    <col min="511" max="511" width="3.625" style="94" customWidth="1"/>
    <col min="512" max="512" width="9.125" style="94" customWidth="1"/>
    <col min="513" max="513" width="3.625" style="94" customWidth="1"/>
    <col min="514" max="514" width="4.625" style="94" customWidth="1"/>
    <col min="515" max="515" width="9.625" style="94" customWidth="1"/>
    <col min="516" max="516" width="10.125" style="94" customWidth="1"/>
    <col min="517" max="517" width="10.25" style="94" customWidth="1"/>
    <col min="518" max="518" width="4.625" style="94" customWidth="1"/>
    <col min="519" max="519" width="5" style="94" customWidth="1"/>
    <col min="520" max="520" width="11.125" style="94" customWidth="1"/>
    <col min="521" max="521" width="16.125" style="94" customWidth="1"/>
    <col min="522" max="522" width="4.75" style="94" customWidth="1"/>
    <col min="523" max="523" width="3.625" style="94" customWidth="1"/>
    <col min="524" max="524" width="5.125" style="94" customWidth="1"/>
    <col min="525" max="525" width="3.125" style="94" customWidth="1"/>
    <col min="526" max="526" width="4.625" style="94" customWidth="1"/>
    <col min="527" max="527" width="5" style="94" customWidth="1"/>
    <col min="528" max="529" width="9.75" style="94" customWidth="1"/>
    <col min="530" max="531" width="7.875" style="94" customWidth="1"/>
    <col min="532" max="762" width="9" style="94"/>
    <col min="763" max="763" width="3.125" style="94" customWidth="1"/>
    <col min="764" max="764" width="7.625" style="94" customWidth="1"/>
    <col min="765" max="765" width="4.125" style="94" customWidth="1"/>
    <col min="766" max="766" width="17" style="94" customWidth="1"/>
    <col min="767" max="767" width="3.625" style="94" customWidth="1"/>
    <col min="768" max="768" width="9.125" style="94" customWidth="1"/>
    <col min="769" max="769" width="3.625" style="94" customWidth="1"/>
    <col min="770" max="770" width="4.625" style="94" customWidth="1"/>
    <col min="771" max="771" width="9.625" style="94" customWidth="1"/>
    <col min="772" max="772" width="10.125" style="94" customWidth="1"/>
    <col min="773" max="773" width="10.25" style="94" customWidth="1"/>
    <col min="774" max="774" width="4.625" style="94" customWidth="1"/>
    <col min="775" max="775" width="5" style="94" customWidth="1"/>
    <col min="776" max="776" width="11.125" style="94" customWidth="1"/>
    <col min="777" max="777" width="16.125" style="94" customWidth="1"/>
    <col min="778" max="778" width="4.75" style="94" customWidth="1"/>
    <col min="779" max="779" width="3.625" style="94" customWidth="1"/>
    <col min="780" max="780" width="5.125" style="94" customWidth="1"/>
    <col min="781" max="781" width="3.125" style="94" customWidth="1"/>
    <col min="782" max="782" width="4.625" style="94" customWidth="1"/>
    <col min="783" max="783" width="5" style="94" customWidth="1"/>
    <col min="784" max="785" width="9.75" style="94" customWidth="1"/>
    <col min="786" max="787" width="7.875" style="94" customWidth="1"/>
    <col min="788" max="1018" width="9" style="94"/>
    <col min="1019" max="1019" width="3.125" style="94" customWidth="1"/>
    <col min="1020" max="1020" width="7.625" style="94" customWidth="1"/>
    <col min="1021" max="1021" width="4.125" style="94" customWidth="1"/>
    <col min="1022" max="1022" width="17" style="94" customWidth="1"/>
    <col min="1023" max="1023" width="3.625" style="94" customWidth="1"/>
    <col min="1024" max="1024" width="9.125" style="94" customWidth="1"/>
    <col min="1025" max="1025" width="3.625" style="94" customWidth="1"/>
    <col min="1026" max="1026" width="4.625" style="94" customWidth="1"/>
    <col min="1027" max="1027" width="9.625" style="94" customWidth="1"/>
    <col min="1028" max="1028" width="10.125" style="94" customWidth="1"/>
    <col min="1029" max="1029" width="10.25" style="94" customWidth="1"/>
    <col min="1030" max="1030" width="4.625" style="94" customWidth="1"/>
    <col min="1031" max="1031" width="5" style="94" customWidth="1"/>
    <col min="1032" max="1032" width="11.125" style="94" customWidth="1"/>
    <col min="1033" max="1033" width="16.125" style="94" customWidth="1"/>
    <col min="1034" max="1034" width="4.75" style="94" customWidth="1"/>
    <col min="1035" max="1035" width="3.625" style="94" customWidth="1"/>
    <col min="1036" max="1036" width="5.125" style="94" customWidth="1"/>
    <col min="1037" max="1037" width="3.125" style="94" customWidth="1"/>
    <col min="1038" max="1038" width="4.625" style="94" customWidth="1"/>
    <col min="1039" max="1039" width="5" style="94" customWidth="1"/>
    <col min="1040" max="1041" width="9.75" style="94" customWidth="1"/>
    <col min="1042" max="1043" width="7.875" style="94" customWidth="1"/>
    <col min="1044" max="1274" width="9" style="94"/>
    <col min="1275" max="1275" width="3.125" style="94" customWidth="1"/>
    <col min="1276" max="1276" width="7.625" style="94" customWidth="1"/>
    <col min="1277" max="1277" width="4.125" style="94" customWidth="1"/>
    <col min="1278" max="1278" width="17" style="94" customWidth="1"/>
    <col min="1279" max="1279" width="3.625" style="94" customWidth="1"/>
    <col min="1280" max="1280" width="9.125" style="94" customWidth="1"/>
    <col min="1281" max="1281" width="3.625" style="94" customWidth="1"/>
    <col min="1282" max="1282" width="4.625" style="94" customWidth="1"/>
    <col min="1283" max="1283" width="9.625" style="94" customWidth="1"/>
    <col min="1284" max="1284" width="10.125" style="94" customWidth="1"/>
    <col min="1285" max="1285" width="10.25" style="94" customWidth="1"/>
    <col min="1286" max="1286" width="4.625" style="94" customWidth="1"/>
    <col min="1287" max="1287" width="5" style="94" customWidth="1"/>
    <col min="1288" max="1288" width="11.125" style="94" customWidth="1"/>
    <col min="1289" max="1289" width="16.125" style="94" customWidth="1"/>
    <col min="1290" max="1290" width="4.75" style="94" customWidth="1"/>
    <col min="1291" max="1291" width="3.625" style="94" customWidth="1"/>
    <col min="1292" max="1292" width="5.125" style="94" customWidth="1"/>
    <col min="1293" max="1293" width="3.125" style="94" customWidth="1"/>
    <col min="1294" max="1294" width="4.625" style="94" customWidth="1"/>
    <col min="1295" max="1295" width="5" style="94" customWidth="1"/>
    <col min="1296" max="1297" width="9.75" style="94" customWidth="1"/>
    <col min="1298" max="1299" width="7.875" style="94" customWidth="1"/>
    <col min="1300" max="1530" width="9" style="94"/>
    <col min="1531" max="1531" width="3.125" style="94" customWidth="1"/>
    <col min="1532" max="1532" width="7.625" style="94" customWidth="1"/>
    <col min="1533" max="1533" width="4.125" style="94" customWidth="1"/>
    <col min="1534" max="1534" width="17" style="94" customWidth="1"/>
    <col min="1535" max="1535" width="3.625" style="94" customWidth="1"/>
    <col min="1536" max="1536" width="9.125" style="94" customWidth="1"/>
    <col min="1537" max="1537" width="3.625" style="94" customWidth="1"/>
    <col min="1538" max="1538" width="4.625" style="94" customWidth="1"/>
    <col min="1539" max="1539" width="9.625" style="94" customWidth="1"/>
    <col min="1540" max="1540" width="10.125" style="94" customWidth="1"/>
    <col min="1541" max="1541" width="10.25" style="94" customWidth="1"/>
    <col min="1542" max="1542" width="4.625" style="94" customWidth="1"/>
    <col min="1543" max="1543" width="5" style="94" customWidth="1"/>
    <col min="1544" max="1544" width="11.125" style="94" customWidth="1"/>
    <col min="1545" max="1545" width="16.125" style="94" customWidth="1"/>
    <col min="1546" max="1546" width="4.75" style="94" customWidth="1"/>
    <col min="1547" max="1547" width="3.625" style="94" customWidth="1"/>
    <col min="1548" max="1548" width="5.125" style="94" customWidth="1"/>
    <col min="1549" max="1549" width="3.125" style="94" customWidth="1"/>
    <col min="1550" max="1550" width="4.625" style="94" customWidth="1"/>
    <col min="1551" max="1551" width="5" style="94" customWidth="1"/>
    <col min="1552" max="1553" width="9.75" style="94" customWidth="1"/>
    <col min="1554" max="1555" width="7.875" style="94" customWidth="1"/>
    <col min="1556" max="1786" width="9" style="94"/>
    <col min="1787" max="1787" width="3.125" style="94" customWidth="1"/>
    <col min="1788" max="1788" width="7.625" style="94" customWidth="1"/>
    <col min="1789" max="1789" width="4.125" style="94" customWidth="1"/>
    <col min="1790" max="1790" width="17" style="94" customWidth="1"/>
    <col min="1791" max="1791" width="3.625" style="94" customWidth="1"/>
    <col min="1792" max="1792" width="9.125" style="94" customWidth="1"/>
    <col min="1793" max="1793" width="3.625" style="94" customWidth="1"/>
    <col min="1794" max="1794" width="4.625" style="94" customWidth="1"/>
    <col min="1795" max="1795" width="9.625" style="94" customWidth="1"/>
    <col min="1796" max="1796" width="10.125" style="94" customWidth="1"/>
    <col min="1797" max="1797" width="10.25" style="94" customWidth="1"/>
    <col min="1798" max="1798" width="4.625" style="94" customWidth="1"/>
    <col min="1799" max="1799" width="5" style="94" customWidth="1"/>
    <col min="1800" max="1800" width="11.125" style="94" customWidth="1"/>
    <col min="1801" max="1801" width="16.125" style="94" customWidth="1"/>
    <col min="1802" max="1802" width="4.75" style="94" customWidth="1"/>
    <col min="1803" max="1803" width="3.625" style="94" customWidth="1"/>
    <col min="1804" max="1804" width="5.125" style="94" customWidth="1"/>
    <col min="1805" max="1805" width="3.125" style="94" customWidth="1"/>
    <col min="1806" max="1806" width="4.625" style="94" customWidth="1"/>
    <col min="1807" max="1807" width="5" style="94" customWidth="1"/>
    <col min="1808" max="1809" width="9.75" style="94" customWidth="1"/>
    <col min="1810" max="1811" width="7.875" style="94" customWidth="1"/>
    <col min="1812" max="2042" width="9" style="94"/>
    <col min="2043" max="2043" width="3.125" style="94" customWidth="1"/>
    <col min="2044" max="2044" width="7.625" style="94" customWidth="1"/>
    <col min="2045" max="2045" width="4.125" style="94" customWidth="1"/>
    <col min="2046" max="2046" width="17" style="94" customWidth="1"/>
    <col min="2047" max="2047" width="3.625" style="94" customWidth="1"/>
    <col min="2048" max="2048" width="9.125" style="94" customWidth="1"/>
    <col min="2049" max="2049" width="3.625" style="94" customWidth="1"/>
    <col min="2050" max="2050" width="4.625" style="94" customWidth="1"/>
    <col min="2051" max="2051" width="9.625" style="94" customWidth="1"/>
    <col min="2052" max="2052" width="10.125" style="94" customWidth="1"/>
    <col min="2053" max="2053" width="10.25" style="94" customWidth="1"/>
    <col min="2054" max="2054" width="4.625" style="94" customWidth="1"/>
    <col min="2055" max="2055" width="5" style="94" customWidth="1"/>
    <col min="2056" max="2056" width="11.125" style="94" customWidth="1"/>
    <col min="2057" max="2057" width="16.125" style="94" customWidth="1"/>
    <col min="2058" max="2058" width="4.75" style="94" customWidth="1"/>
    <col min="2059" max="2059" width="3.625" style="94" customWidth="1"/>
    <col min="2060" max="2060" width="5.125" style="94" customWidth="1"/>
    <col min="2061" max="2061" width="3.125" style="94" customWidth="1"/>
    <col min="2062" max="2062" width="4.625" style="94" customWidth="1"/>
    <col min="2063" max="2063" width="5" style="94" customWidth="1"/>
    <col min="2064" max="2065" width="9.75" style="94" customWidth="1"/>
    <col min="2066" max="2067" width="7.875" style="94" customWidth="1"/>
    <col min="2068" max="2298" width="9" style="94"/>
    <col min="2299" max="2299" width="3.125" style="94" customWidth="1"/>
    <col min="2300" max="2300" width="7.625" style="94" customWidth="1"/>
    <col min="2301" max="2301" width="4.125" style="94" customWidth="1"/>
    <col min="2302" max="2302" width="17" style="94" customWidth="1"/>
    <col min="2303" max="2303" width="3.625" style="94" customWidth="1"/>
    <col min="2304" max="2304" width="9.125" style="94" customWidth="1"/>
    <col min="2305" max="2305" width="3.625" style="94" customWidth="1"/>
    <col min="2306" max="2306" width="4.625" style="94" customWidth="1"/>
    <col min="2307" max="2307" width="9.625" style="94" customWidth="1"/>
    <col min="2308" max="2308" width="10.125" style="94" customWidth="1"/>
    <col min="2309" max="2309" width="10.25" style="94" customWidth="1"/>
    <col min="2310" max="2310" width="4.625" style="94" customWidth="1"/>
    <col min="2311" max="2311" width="5" style="94" customWidth="1"/>
    <col min="2312" max="2312" width="11.125" style="94" customWidth="1"/>
    <col min="2313" max="2313" width="16.125" style="94" customWidth="1"/>
    <col min="2314" max="2314" width="4.75" style="94" customWidth="1"/>
    <col min="2315" max="2315" width="3.625" style="94" customWidth="1"/>
    <col min="2316" max="2316" width="5.125" style="94" customWidth="1"/>
    <col min="2317" max="2317" width="3.125" style="94" customWidth="1"/>
    <col min="2318" max="2318" width="4.625" style="94" customWidth="1"/>
    <col min="2319" max="2319" width="5" style="94" customWidth="1"/>
    <col min="2320" max="2321" width="9.75" style="94" customWidth="1"/>
    <col min="2322" max="2323" width="7.875" style="94" customWidth="1"/>
    <col min="2324" max="2554" width="9" style="94"/>
    <col min="2555" max="2555" width="3.125" style="94" customWidth="1"/>
    <col min="2556" max="2556" width="7.625" style="94" customWidth="1"/>
    <col min="2557" max="2557" width="4.125" style="94" customWidth="1"/>
    <col min="2558" max="2558" width="17" style="94" customWidth="1"/>
    <col min="2559" max="2559" width="3.625" style="94" customWidth="1"/>
    <col min="2560" max="2560" width="9.125" style="94" customWidth="1"/>
    <col min="2561" max="2561" width="3.625" style="94" customWidth="1"/>
    <col min="2562" max="2562" width="4.625" style="94" customWidth="1"/>
    <col min="2563" max="2563" width="9.625" style="94" customWidth="1"/>
    <col min="2564" max="2564" width="10.125" style="94" customWidth="1"/>
    <col min="2565" max="2565" width="10.25" style="94" customWidth="1"/>
    <col min="2566" max="2566" width="4.625" style="94" customWidth="1"/>
    <col min="2567" max="2567" width="5" style="94" customWidth="1"/>
    <col min="2568" max="2568" width="11.125" style="94" customWidth="1"/>
    <col min="2569" max="2569" width="16.125" style="94" customWidth="1"/>
    <col min="2570" max="2570" width="4.75" style="94" customWidth="1"/>
    <col min="2571" max="2571" width="3.625" style="94" customWidth="1"/>
    <col min="2572" max="2572" width="5.125" style="94" customWidth="1"/>
    <col min="2573" max="2573" width="3.125" style="94" customWidth="1"/>
    <col min="2574" max="2574" width="4.625" style="94" customWidth="1"/>
    <col min="2575" max="2575" width="5" style="94" customWidth="1"/>
    <col min="2576" max="2577" width="9.75" style="94" customWidth="1"/>
    <col min="2578" max="2579" width="7.875" style="94" customWidth="1"/>
    <col min="2580" max="2810" width="9" style="94"/>
    <col min="2811" max="2811" width="3.125" style="94" customWidth="1"/>
    <col min="2812" max="2812" width="7.625" style="94" customWidth="1"/>
    <col min="2813" max="2813" width="4.125" style="94" customWidth="1"/>
    <col min="2814" max="2814" width="17" style="94" customWidth="1"/>
    <col min="2815" max="2815" width="3.625" style="94" customWidth="1"/>
    <col min="2816" max="2816" width="9.125" style="94" customWidth="1"/>
    <col min="2817" max="2817" width="3.625" style="94" customWidth="1"/>
    <col min="2818" max="2818" width="4.625" style="94" customWidth="1"/>
    <col min="2819" max="2819" width="9.625" style="94" customWidth="1"/>
    <col min="2820" max="2820" width="10.125" style="94" customWidth="1"/>
    <col min="2821" max="2821" width="10.25" style="94" customWidth="1"/>
    <col min="2822" max="2822" width="4.625" style="94" customWidth="1"/>
    <col min="2823" max="2823" width="5" style="94" customWidth="1"/>
    <col min="2824" max="2824" width="11.125" style="94" customWidth="1"/>
    <col min="2825" max="2825" width="16.125" style="94" customWidth="1"/>
    <col min="2826" max="2826" width="4.75" style="94" customWidth="1"/>
    <col min="2827" max="2827" width="3.625" style="94" customWidth="1"/>
    <col min="2828" max="2828" width="5.125" style="94" customWidth="1"/>
    <col min="2829" max="2829" width="3.125" style="94" customWidth="1"/>
    <col min="2830" max="2830" width="4.625" style="94" customWidth="1"/>
    <col min="2831" max="2831" width="5" style="94" customWidth="1"/>
    <col min="2832" max="2833" width="9.75" style="94" customWidth="1"/>
    <col min="2834" max="2835" width="7.875" style="94" customWidth="1"/>
    <col min="2836" max="3066" width="9" style="94"/>
    <col min="3067" max="3067" width="3.125" style="94" customWidth="1"/>
    <col min="3068" max="3068" width="7.625" style="94" customWidth="1"/>
    <col min="3069" max="3069" width="4.125" style="94" customWidth="1"/>
    <col min="3070" max="3070" width="17" style="94" customWidth="1"/>
    <col min="3071" max="3071" width="3.625" style="94" customWidth="1"/>
    <col min="3072" max="3072" width="9.125" style="94" customWidth="1"/>
    <col min="3073" max="3073" width="3.625" style="94" customWidth="1"/>
    <col min="3074" max="3074" width="4.625" style="94" customWidth="1"/>
    <col min="3075" max="3075" width="9.625" style="94" customWidth="1"/>
    <col min="3076" max="3076" width="10.125" style="94" customWidth="1"/>
    <col min="3077" max="3077" width="10.25" style="94" customWidth="1"/>
    <col min="3078" max="3078" width="4.625" style="94" customWidth="1"/>
    <col min="3079" max="3079" width="5" style="94" customWidth="1"/>
    <col min="3080" max="3080" width="11.125" style="94" customWidth="1"/>
    <col min="3081" max="3081" width="16.125" style="94" customWidth="1"/>
    <col min="3082" max="3082" width="4.75" style="94" customWidth="1"/>
    <col min="3083" max="3083" width="3.625" style="94" customWidth="1"/>
    <col min="3084" max="3084" width="5.125" style="94" customWidth="1"/>
    <col min="3085" max="3085" width="3.125" style="94" customWidth="1"/>
    <col min="3086" max="3086" width="4.625" style="94" customWidth="1"/>
    <col min="3087" max="3087" width="5" style="94" customWidth="1"/>
    <col min="3088" max="3089" width="9.75" style="94" customWidth="1"/>
    <col min="3090" max="3091" width="7.875" style="94" customWidth="1"/>
    <col min="3092" max="3322" width="9" style="94"/>
    <col min="3323" max="3323" width="3.125" style="94" customWidth="1"/>
    <col min="3324" max="3324" width="7.625" style="94" customWidth="1"/>
    <col min="3325" max="3325" width="4.125" style="94" customWidth="1"/>
    <col min="3326" max="3326" width="17" style="94" customWidth="1"/>
    <col min="3327" max="3327" width="3.625" style="94" customWidth="1"/>
    <col min="3328" max="3328" width="9.125" style="94" customWidth="1"/>
    <col min="3329" max="3329" width="3.625" style="94" customWidth="1"/>
    <col min="3330" max="3330" width="4.625" style="94" customWidth="1"/>
    <col min="3331" max="3331" width="9.625" style="94" customWidth="1"/>
    <col min="3332" max="3332" width="10.125" style="94" customWidth="1"/>
    <col min="3333" max="3333" width="10.25" style="94" customWidth="1"/>
    <col min="3334" max="3334" width="4.625" style="94" customWidth="1"/>
    <col min="3335" max="3335" width="5" style="94" customWidth="1"/>
    <col min="3336" max="3336" width="11.125" style="94" customWidth="1"/>
    <col min="3337" max="3337" width="16.125" style="94" customWidth="1"/>
    <col min="3338" max="3338" width="4.75" style="94" customWidth="1"/>
    <col min="3339" max="3339" width="3.625" style="94" customWidth="1"/>
    <col min="3340" max="3340" width="5.125" style="94" customWidth="1"/>
    <col min="3341" max="3341" width="3.125" style="94" customWidth="1"/>
    <col min="3342" max="3342" width="4.625" style="94" customWidth="1"/>
    <col min="3343" max="3343" width="5" style="94" customWidth="1"/>
    <col min="3344" max="3345" width="9.75" style="94" customWidth="1"/>
    <col min="3346" max="3347" width="7.875" style="94" customWidth="1"/>
    <col min="3348" max="3578" width="9" style="94"/>
    <col min="3579" max="3579" width="3.125" style="94" customWidth="1"/>
    <col min="3580" max="3580" width="7.625" style="94" customWidth="1"/>
    <col min="3581" max="3581" width="4.125" style="94" customWidth="1"/>
    <col min="3582" max="3582" width="17" style="94" customWidth="1"/>
    <col min="3583" max="3583" width="3.625" style="94" customWidth="1"/>
    <col min="3584" max="3584" width="9.125" style="94" customWidth="1"/>
    <col min="3585" max="3585" width="3.625" style="94" customWidth="1"/>
    <col min="3586" max="3586" width="4.625" style="94" customWidth="1"/>
    <col min="3587" max="3587" width="9.625" style="94" customWidth="1"/>
    <col min="3588" max="3588" width="10.125" style="94" customWidth="1"/>
    <col min="3589" max="3589" width="10.25" style="94" customWidth="1"/>
    <col min="3590" max="3590" width="4.625" style="94" customWidth="1"/>
    <col min="3591" max="3591" width="5" style="94" customWidth="1"/>
    <col min="3592" max="3592" width="11.125" style="94" customWidth="1"/>
    <col min="3593" max="3593" width="16.125" style="94" customWidth="1"/>
    <col min="3594" max="3594" width="4.75" style="94" customWidth="1"/>
    <col min="3595" max="3595" width="3.625" style="94" customWidth="1"/>
    <col min="3596" max="3596" width="5.125" style="94" customWidth="1"/>
    <col min="3597" max="3597" width="3.125" style="94" customWidth="1"/>
    <col min="3598" max="3598" width="4.625" style="94" customWidth="1"/>
    <col min="3599" max="3599" width="5" style="94" customWidth="1"/>
    <col min="3600" max="3601" width="9.75" style="94" customWidth="1"/>
    <col min="3602" max="3603" width="7.875" style="94" customWidth="1"/>
    <col min="3604" max="3834" width="9" style="94"/>
    <col min="3835" max="3835" width="3.125" style="94" customWidth="1"/>
    <col min="3836" max="3836" width="7.625" style="94" customWidth="1"/>
    <col min="3837" max="3837" width="4.125" style="94" customWidth="1"/>
    <col min="3838" max="3838" width="17" style="94" customWidth="1"/>
    <col min="3839" max="3839" width="3.625" style="94" customWidth="1"/>
    <col min="3840" max="3840" width="9.125" style="94" customWidth="1"/>
    <col min="3841" max="3841" width="3.625" style="94" customWidth="1"/>
    <col min="3842" max="3842" width="4.625" style="94" customWidth="1"/>
    <col min="3843" max="3843" width="9.625" style="94" customWidth="1"/>
    <col min="3844" max="3844" width="10.125" style="94" customWidth="1"/>
    <col min="3845" max="3845" width="10.25" style="94" customWidth="1"/>
    <col min="3846" max="3846" width="4.625" style="94" customWidth="1"/>
    <col min="3847" max="3847" width="5" style="94" customWidth="1"/>
    <col min="3848" max="3848" width="11.125" style="94" customWidth="1"/>
    <col min="3849" max="3849" width="16.125" style="94" customWidth="1"/>
    <col min="3850" max="3850" width="4.75" style="94" customWidth="1"/>
    <col min="3851" max="3851" width="3.625" style="94" customWidth="1"/>
    <col min="3852" max="3852" width="5.125" style="94" customWidth="1"/>
    <col min="3853" max="3853" width="3.125" style="94" customWidth="1"/>
    <col min="3854" max="3854" width="4.625" style="94" customWidth="1"/>
    <col min="3855" max="3855" width="5" style="94" customWidth="1"/>
    <col min="3856" max="3857" width="9.75" style="94" customWidth="1"/>
    <col min="3858" max="3859" width="7.875" style="94" customWidth="1"/>
    <col min="3860" max="4090" width="9" style="94"/>
    <col min="4091" max="4091" width="3.125" style="94" customWidth="1"/>
    <col min="4092" max="4092" width="7.625" style="94" customWidth="1"/>
    <col min="4093" max="4093" width="4.125" style="94" customWidth="1"/>
    <col min="4094" max="4094" width="17" style="94" customWidth="1"/>
    <col min="4095" max="4095" width="3.625" style="94" customWidth="1"/>
    <col min="4096" max="4096" width="9.125" style="94" customWidth="1"/>
    <col min="4097" max="4097" width="3.625" style="94" customWidth="1"/>
    <col min="4098" max="4098" width="4.625" style="94" customWidth="1"/>
    <col min="4099" max="4099" width="9.625" style="94" customWidth="1"/>
    <col min="4100" max="4100" width="10.125" style="94" customWidth="1"/>
    <col min="4101" max="4101" width="10.25" style="94" customWidth="1"/>
    <col min="4102" max="4102" width="4.625" style="94" customWidth="1"/>
    <col min="4103" max="4103" width="5" style="94" customWidth="1"/>
    <col min="4104" max="4104" width="11.125" style="94" customWidth="1"/>
    <col min="4105" max="4105" width="16.125" style="94" customWidth="1"/>
    <col min="4106" max="4106" width="4.75" style="94" customWidth="1"/>
    <col min="4107" max="4107" width="3.625" style="94" customWidth="1"/>
    <col min="4108" max="4108" width="5.125" style="94" customWidth="1"/>
    <col min="4109" max="4109" width="3.125" style="94" customWidth="1"/>
    <col min="4110" max="4110" width="4.625" style="94" customWidth="1"/>
    <col min="4111" max="4111" width="5" style="94" customWidth="1"/>
    <col min="4112" max="4113" width="9.75" style="94" customWidth="1"/>
    <col min="4114" max="4115" width="7.875" style="94" customWidth="1"/>
    <col min="4116" max="4346" width="9" style="94"/>
    <col min="4347" max="4347" width="3.125" style="94" customWidth="1"/>
    <col min="4348" max="4348" width="7.625" style="94" customWidth="1"/>
    <col min="4349" max="4349" width="4.125" style="94" customWidth="1"/>
    <col min="4350" max="4350" width="17" style="94" customWidth="1"/>
    <col min="4351" max="4351" width="3.625" style="94" customWidth="1"/>
    <col min="4352" max="4352" width="9.125" style="94" customWidth="1"/>
    <col min="4353" max="4353" width="3.625" style="94" customWidth="1"/>
    <col min="4354" max="4354" width="4.625" style="94" customWidth="1"/>
    <col min="4355" max="4355" width="9.625" style="94" customWidth="1"/>
    <col min="4356" max="4356" width="10.125" style="94" customWidth="1"/>
    <col min="4357" max="4357" width="10.25" style="94" customWidth="1"/>
    <col min="4358" max="4358" width="4.625" style="94" customWidth="1"/>
    <col min="4359" max="4359" width="5" style="94" customWidth="1"/>
    <col min="4360" max="4360" width="11.125" style="94" customWidth="1"/>
    <col min="4361" max="4361" width="16.125" style="94" customWidth="1"/>
    <col min="4362" max="4362" width="4.75" style="94" customWidth="1"/>
    <col min="4363" max="4363" width="3.625" style="94" customWidth="1"/>
    <col min="4364" max="4364" width="5.125" style="94" customWidth="1"/>
    <col min="4365" max="4365" width="3.125" style="94" customWidth="1"/>
    <col min="4366" max="4366" width="4.625" style="94" customWidth="1"/>
    <col min="4367" max="4367" width="5" style="94" customWidth="1"/>
    <col min="4368" max="4369" width="9.75" style="94" customWidth="1"/>
    <col min="4370" max="4371" width="7.875" style="94" customWidth="1"/>
    <col min="4372" max="4602" width="9" style="94"/>
    <col min="4603" max="4603" width="3.125" style="94" customWidth="1"/>
    <col min="4604" max="4604" width="7.625" style="94" customWidth="1"/>
    <col min="4605" max="4605" width="4.125" style="94" customWidth="1"/>
    <col min="4606" max="4606" width="17" style="94" customWidth="1"/>
    <col min="4607" max="4607" width="3.625" style="94" customWidth="1"/>
    <col min="4608" max="4608" width="9.125" style="94" customWidth="1"/>
    <col min="4609" max="4609" width="3.625" style="94" customWidth="1"/>
    <col min="4610" max="4610" width="4.625" style="94" customWidth="1"/>
    <col min="4611" max="4611" width="9.625" style="94" customWidth="1"/>
    <col min="4612" max="4612" width="10.125" style="94" customWidth="1"/>
    <col min="4613" max="4613" width="10.25" style="94" customWidth="1"/>
    <col min="4614" max="4614" width="4.625" style="94" customWidth="1"/>
    <col min="4615" max="4615" width="5" style="94" customWidth="1"/>
    <col min="4616" max="4616" width="11.125" style="94" customWidth="1"/>
    <col min="4617" max="4617" width="16.125" style="94" customWidth="1"/>
    <col min="4618" max="4618" width="4.75" style="94" customWidth="1"/>
    <col min="4619" max="4619" width="3.625" style="94" customWidth="1"/>
    <col min="4620" max="4620" width="5.125" style="94" customWidth="1"/>
    <col min="4621" max="4621" width="3.125" style="94" customWidth="1"/>
    <col min="4622" max="4622" width="4.625" style="94" customWidth="1"/>
    <col min="4623" max="4623" width="5" style="94" customWidth="1"/>
    <col min="4624" max="4625" width="9.75" style="94" customWidth="1"/>
    <col min="4626" max="4627" width="7.875" style="94" customWidth="1"/>
    <col min="4628" max="4858" width="9" style="94"/>
    <col min="4859" max="4859" width="3.125" style="94" customWidth="1"/>
    <col min="4860" max="4860" width="7.625" style="94" customWidth="1"/>
    <col min="4861" max="4861" width="4.125" style="94" customWidth="1"/>
    <col min="4862" max="4862" width="17" style="94" customWidth="1"/>
    <col min="4863" max="4863" width="3.625" style="94" customWidth="1"/>
    <col min="4864" max="4864" width="9.125" style="94" customWidth="1"/>
    <col min="4865" max="4865" width="3.625" style="94" customWidth="1"/>
    <col min="4866" max="4866" width="4.625" style="94" customWidth="1"/>
    <col min="4867" max="4867" width="9.625" style="94" customWidth="1"/>
    <col min="4868" max="4868" width="10.125" style="94" customWidth="1"/>
    <col min="4869" max="4869" width="10.25" style="94" customWidth="1"/>
    <col min="4870" max="4870" width="4.625" style="94" customWidth="1"/>
    <col min="4871" max="4871" width="5" style="94" customWidth="1"/>
    <col min="4872" max="4872" width="11.125" style="94" customWidth="1"/>
    <col min="4873" max="4873" width="16.125" style="94" customWidth="1"/>
    <col min="4874" max="4874" width="4.75" style="94" customWidth="1"/>
    <col min="4875" max="4875" width="3.625" style="94" customWidth="1"/>
    <col min="4876" max="4876" width="5.125" style="94" customWidth="1"/>
    <col min="4877" max="4877" width="3.125" style="94" customWidth="1"/>
    <col min="4878" max="4878" width="4.625" style="94" customWidth="1"/>
    <col min="4879" max="4879" width="5" style="94" customWidth="1"/>
    <col min="4880" max="4881" width="9.75" style="94" customWidth="1"/>
    <col min="4882" max="4883" width="7.875" style="94" customWidth="1"/>
    <col min="4884" max="5114" width="9" style="94"/>
    <col min="5115" max="5115" width="3.125" style="94" customWidth="1"/>
    <col min="5116" max="5116" width="7.625" style="94" customWidth="1"/>
    <col min="5117" max="5117" width="4.125" style="94" customWidth="1"/>
    <col min="5118" max="5118" width="17" style="94" customWidth="1"/>
    <col min="5119" max="5119" width="3.625" style="94" customWidth="1"/>
    <col min="5120" max="5120" width="9.125" style="94" customWidth="1"/>
    <col min="5121" max="5121" width="3.625" style="94" customWidth="1"/>
    <col min="5122" max="5122" width="4.625" style="94" customWidth="1"/>
    <col min="5123" max="5123" width="9.625" style="94" customWidth="1"/>
    <col min="5124" max="5124" width="10.125" style="94" customWidth="1"/>
    <col min="5125" max="5125" width="10.25" style="94" customWidth="1"/>
    <col min="5126" max="5126" width="4.625" style="94" customWidth="1"/>
    <col min="5127" max="5127" width="5" style="94" customWidth="1"/>
    <col min="5128" max="5128" width="11.125" style="94" customWidth="1"/>
    <col min="5129" max="5129" width="16.125" style="94" customWidth="1"/>
    <col min="5130" max="5130" width="4.75" style="94" customWidth="1"/>
    <col min="5131" max="5131" width="3.625" style="94" customWidth="1"/>
    <col min="5132" max="5132" width="5.125" style="94" customWidth="1"/>
    <col min="5133" max="5133" width="3.125" style="94" customWidth="1"/>
    <col min="5134" max="5134" width="4.625" style="94" customWidth="1"/>
    <col min="5135" max="5135" width="5" style="94" customWidth="1"/>
    <col min="5136" max="5137" width="9.75" style="94" customWidth="1"/>
    <col min="5138" max="5139" width="7.875" style="94" customWidth="1"/>
    <col min="5140" max="5370" width="9" style="94"/>
    <col min="5371" max="5371" width="3.125" style="94" customWidth="1"/>
    <col min="5372" max="5372" width="7.625" style="94" customWidth="1"/>
    <col min="5373" max="5373" width="4.125" style="94" customWidth="1"/>
    <col min="5374" max="5374" width="17" style="94" customWidth="1"/>
    <col min="5375" max="5375" width="3.625" style="94" customWidth="1"/>
    <col min="5376" max="5376" width="9.125" style="94" customWidth="1"/>
    <col min="5377" max="5377" width="3.625" style="94" customWidth="1"/>
    <col min="5378" max="5378" width="4.625" style="94" customWidth="1"/>
    <col min="5379" max="5379" width="9.625" style="94" customWidth="1"/>
    <col min="5380" max="5380" width="10.125" style="94" customWidth="1"/>
    <col min="5381" max="5381" width="10.25" style="94" customWidth="1"/>
    <col min="5382" max="5382" width="4.625" style="94" customWidth="1"/>
    <col min="5383" max="5383" width="5" style="94" customWidth="1"/>
    <col min="5384" max="5384" width="11.125" style="94" customWidth="1"/>
    <col min="5385" max="5385" width="16.125" style="94" customWidth="1"/>
    <col min="5386" max="5386" width="4.75" style="94" customWidth="1"/>
    <col min="5387" max="5387" width="3.625" style="94" customWidth="1"/>
    <col min="5388" max="5388" width="5.125" style="94" customWidth="1"/>
    <col min="5389" max="5389" width="3.125" style="94" customWidth="1"/>
    <col min="5390" max="5390" width="4.625" style="94" customWidth="1"/>
    <col min="5391" max="5391" width="5" style="94" customWidth="1"/>
    <col min="5392" max="5393" width="9.75" style="94" customWidth="1"/>
    <col min="5394" max="5395" width="7.875" style="94" customWidth="1"/>
    <col min="5396" max="5626" width="9" style="94"/>
    <col min="5627" max="5627" width="3.125" style="94" customWidth="1"/>
    <col min="5628" max="5628" width="7.625" style="94" customWidth="1"/>
    <col min="5629" max="5629" width="4.125" style="94" customWidth="1"/>
    <col min="5630" max="5630" width="17" style="94" customWidth="1"/>
    <col min="5631" max="5631" width="3.625" style="94" customWidth="1"/>
    <col min="5632" max="5632" width="9.125" style="94" customWidth="1"/>
    <col min="5633" max="5633" width="3.625" style="94" customWidth="1"/>
    <col min="5634" max="5634" width="4.625" style="94" customWidth="1"/>
    <col min="5635" max="5635" width="9.625" style="94" customWidth="1"/>
    <col min="5636" max="5636" width="10.125" style="94" customWidth="1"/>
    <col min="5637" max="5637" width="10.25" style="94" customWidth="1"/>
    <col min="5638" max="5638" width="4.625" style="94" customWidth="1"/>
    <col min="5639" max="5639" width="5" style="94" customWidth="1"/>
    <col min="5640" max="5640" width="11.125" style="94" customWidth="1"/>
    <col min="5641" max="5641" width="16.125" style="94" customWidth="1"/>
    <col min="5642" max="5642" width="4.75" style="94" customWidth="1"/>
    <col min="5643" max="5643" width="3.625" style="94" customWidth="1"/>
    <col min="5644" max="5644" width="5.125" style="94" customWidth="1"/>
    <col min="5645" max="5645" width="3.125" style="94" customWidth="1"/>
    <col min="5646" max="5646" width="4.625" style="94" customWidth="1"/>
    <col min="5647" max="5647" width="5" style="94" customWidth="1"/>
    <col min="5648" max="5649" width="9.75" style="94" customWidth="1"/>
    <col min="5650" max="5651" width="7.875" style="94" customWidth="1"/>
    <col min="5652" max="5882" width="9" style="94"/>
    <col min="5883" max="5883" width="3.125" style="94" customWidth="1"/>
    <col min="5884" max="5884" width="7.625" style="94" customWidth="1"/>
    <col min="5885" max="5885" width="4.125" style="94" customWidth="1"/>
    <col min="5886" max="5886" width="17" style="94" customWidth="1"/>
    <col min="5887" max="5887" width="3.625" style="94" customWidth="1"/>
    <col min="5888" max="5888" width="9.125" style="94" customWidth="1"/>
    <col min="5889" max="5889" width="3.625" style="94" customWidth="1"/>
    <col min="5890" max="5890" width="4.625" style="94" customWidth="1"/>
    <col min="5891" max="5891" width="9.625" style="94" customWidth="1"/>
    <col min="5892" max="5892" width="10.125" style="94" customWidth="1"/>
    <col min="5893" max="5893" width="10.25" style="94" customWidth="1"/>
    <col min="5894" max="5894" width="4.625" style="94" customWidth="1"/>
    <col min="5895" max="5895" width="5" style="94" customWidth="1"/>
    <col min="5896" max="5896" width="11.125" style="94" customWidth="1"/>
    <col min="5897" max="5897" width="16.125" style="94" customWidth="1"/>
    <col min="5898" max="5898" width="4.75" style="94" customWidth="1"/>
    <col min="5899" max="5899" width="3.625" style="94" customWidth="1"/>
    <col min="5900" max="5900" width="5.125" style="94" customWidth="1"/>
    <col min="5901" max="5901" width="3.125" style="94" customWidth="1"/>
    <col min="5902" max="5902" width="4.625" style="94" customWidth="1"/>
    <col min="5903" max="5903" width="5" style="94" customWidth="1"/>
    <col min="5904" max="5905" width="9.75" style="94" customWidth="1"/>
    <col min="5906" max="5907" width="7.875" style="94" customWidth="1"/>
    <col min="5908" max="6138" width="9" style="94"/>
    <col min="6139" max="6139" width="3.125" style="94" customWidth="1"/>
    <col min="6140" max="6140" width="7.625" style="94" customWidth="1"/>
    <col min="6141" max="6141" width="4.125" style="94" customWidth="1"/>
    <col min="6142" max="6142" width="17" style="94" customWidth="1"/>
    <col min="6143" max="6143" width="3.625" style="94" customWidth="1"/>
    <col min="6144" max="6144" width="9.125" style="94" customWidth="1"/>
    <col min="6145" max="6145" width="3.625" style="94" customWidth="1"/>
    <col min="6146" max="6146" width="4.625" style="94" customWidth="1"/>
    <col min="6147" max="6147" width="9.625" style="94" customWidth="1"/>
    <col min="6148" max="6148" width="10.125" style="94" customWidth="1"/>
    <col min="6149" max="6149" width="10.25" style="94" customWidth="1"/>
    <col min="6150" max="6150" width="4.625" style="94" customWidth="1"/>
    <col min="6151" max="6151" width="5" style="94" customWidth="1"/>
    <col min="6152" max="6152" width="11.125" style="94" customWidth="1"/>
    <col min="6153" max="6153" width="16.125" style="94" customWidth="1"/>
    <col min="6154" max="6154" width="4.75" style="94" customWidth="1"/>
    <col min="6155" max="6155" width="3.625" style="94" customWidth="1"/>
    <col min="6156" max="6156" width="5.125" style="94" customWidth="1"/>
    <col min="6157" max="6157" width="3.125" style="94" customWidth="1"/>
    <col min="6158" max="6158" width="4.625" style="94" customWidth="1"/>
    <col min="6159" max="6159" width="5" style="94" customWidth="1"/>
    <col min="6160" max="6161" width="9.75" style="94" customWidth="1"/>
    <col min="6162" max="6163" width="7.875" style="94" customWidth="1"/>
    <col min="6164" max="6394" width="9" style="94"/>
    <col min="6395" max="6395" width="3.125" style="94" customWidth="1"/>
    <col min="6396" max="6396" width="7.625" style="94" customWidth="1"/>
    <col min="6397" max="6397" width="4.125" style="94" customWidth="1"/>
    <col min="6398" max="6398" width="17" style="94" customWidth="1"/>
    <col min="6399" max="6399" width="3.625" style="94" customWidth="1"/>
    <col min="6400" max="6400" width="9.125" style="94" customWidth="1"/>
    <col min="6401" max="6401" width="3.625" style="94" customWidth="1"/>
    <col min="6402" max="6402" width="4.625" style="94" customWidth="1"/>
    <col min="6403" max="6403" width="9.625" style="94" customWidth="1"/>
    <col min="6404" max="6404" width="10.125" style="94" customWidth="1"/>
    <col min="6405" max="6405" width="10.25" style="94" customWidth="1"/>
    <col min="6406" max="6406" width="4.625" style="94" customWidth="1"/>
    <col min="6407" max="6407" width="5" style="94" customWidth="1"/>
    <col min="6408" max="6408" width="11.125" style="94" customWidth="1"/>
    <col min="6409" max="6409" width="16.125" style="94" customWidth="1"/>
    <col min="6410" max="6410" width="4.75" style="94" customWidth="1"/>
    <col min="6411" max="6411" width="3.625" style="94" customWidth="1"/>
    <col min="6412" max="6412" width="5.125" style="94" customWidth="1"/>
    <col min="6413" max="6413" width="3.125" style="94" customWidth="1"/>
    <col min="6414" max="6414" width="4.625" style="94" customWidth="1"/>
    <col min="6415" max="6415" width="5" style="94" customWidth="1"/>
    <col min="6416" max="6417" width="9.75" style="94" customWidth="1"/>
    <col min="6418" max="6419" width="7.875" style="94" customWidth="1"/>
    <col min="6420" max="6650" width="9" style="94"/>
    <col min="6651" max="6651" width="3.125" style="94" customWidth="1"/>
    <col min="6652" max="6652" width="7.625" style="94" customWidth="1"/>
    <col min="6653" max="6653" width="4.125" style="94" customWidth="1"/>
    <col min="6654" max="6654" width="17" style="94" customWidth="1"/>
    <col min="6655" max="6655" width="3.625" style="94" customWidth="1"/>
    <col min="6656" max="6656" width="9.125" style="94" customWidth="1"/>
    <col min="6657" max="6657" width="3.625" style="94" customWidth="1"/>
    <col min="6658" max="6658" width="4.625" style="94" customWidth="1"/>
    <col min="6659" max="6659" width="9.625" style="94" customWidth="1"/>
    <col min="6660" max="6660" width="10.125" style="94" customWidth="1"/>
    <col min="6661" max="6661" width="10.25" style="94" customWidth="1"/>
    <col min="6662" max="6662" width="4.625" style="94" customWidth="1"/>
    <col min="6663" max="6663" width="5" style="94" customWidth="1"/>
    <col min="6664" max="6664" width="11.125" style="94" customWidth="1"/>
    <col min="6665" max="6665" width="16.125" style="94" customWidth="1"/>
    <col min="6666" max="6666" width="4.75" style="94" customWidth="1"/>
    <col min="6667" max="6667" width="3.625" style="94" customWidth="1"/>
    <col min="6668" max="6668" width="5.125" style="94" customWidth="1"/>
    <col min="6669" max="6669" width="3.125" style="94" customWidth="1"/>
    <col min="6670" max="6670" width="4.625" style="94" customWidth="1"/>
    <col min="6671" max="6671" width="5" style="94" customWidth="1"/>
    <col min="6672" max="6673" width="9.75" style="94" customWidth="1"/>
    <col min="6674" max="6675" width="7.875" style="94" customWidth="1"/>
    <col min="6676" max="6906" width="9" style="94"/>
    <col min="6907" max="6907" width="3.125" style="94" customWidth="1"/>
    <col min="6908" max="6908" width="7.625" style="94" customWidth="1"/>
    <col min="6909" max="6909" width="4.125" style="94" customWidth="1"/>
    <col min="6910" max="6910" width="17" style="94" customWidth="1"/>
    <col min="6911" max="6911" width="3.625" style="94" customWidth="1"/>
    <col min="6912" max="6912" width="9.125" style="94" customWidth="1"/>
    <col min="6913" max="6913" width="3.625" style="94" customWidth="1"/>
    <col min="6914" max="6914" width="4.625" style="94" customWidth="1"/>
    <col min="6915" max="6915" width="9.625" style="94" customWidth="1"/>
    <col min="6916" max="6916" width="10.125" style="94" customWidth="1"/>
    <col min="6917" max="6917" width="10.25" style="94" customWidth="1"/>
    <col min="6918" max="6918" width="4.625" style="94" customWidth="1"/>
    <col min="6919" max="6919" width="5" style="94" customWidth="1"/>
    <col min="6920" max="6920" width="11.125" style="94" customWidth="1"/>
    <col min="6921" max="6921" width="16.125" style="94" customWidth="1"/>
    <col min="6922" max="6922" width="4.75" style="94" customWidth="1"/>
    <col min="6923" max="6923" width="3.625" style="94" customWidth="1"/>
    <col min="6924" max="6924" width="5.125" style="94" customWidth="1"/>
    <col min="6925" max="6925" width="3.125" style="94" customWidth="1"/>
    <col min="6926" max="6926" width="4.625" style="94" customWidth="1"/>
    <col min="6927" max="6927" width="5" style="94" customWidth="1"/>
    <col min="6928" max="6929" width="9.75" style="94" customWidth="1"/>
    <col min="6930" max="6931" width="7.875" style="94" customWidth="1"/>
    <col min="6932" max="7162" width="9" style="94"/>
    <col min="7163" max="7163" width="3.125" style="94" customWidth="1"/>
    <col min="7164" max="7164" width="7.625" style="94" customWidth="1"/>
    <col min="7165" max="7165" width="4.125" style="94" customWidth="1"/>
    <col min="7166" max="7166" width="17" style="94" customWidth="1"/>
    <col min="7167" max="7167" width="3.625" style="94" customWidth="1"/>
    <col min="7168" max="7168" width="9.125" style="94" customWidth="1"/>
    <col min="7169" max="7169" width="3.625" style="94" customWidth="1"/>
    <col min="7170" max="7170" width="4.625" style="94" customWidth="1"/>
    <col min="7171" max="7171" width="9.625" style="94" customWidth="1"/>
    <col min="7172" max="7172" width="10.125" style="94" customWidth="1"/>
    <col min="7173" max="7173" width="10.25" style="94" customWidth="1"/>
    <col min="7174" max="7174" width="4.625" style="94" customWidth="1"/>
    <col min="7175" max="7175" width="5" style="94" customWidth="1"/>
    <col min="7176" max="7176" width="11.125" style="94" customWidth="1"/>
    <col min="7177" max="7177" width="16.125" style="94" customWidth="1"/>
    <col min="7178" max="7178" width="4.75" style="94" customWidth="1"/>
    <col min="7179" max="7179" width="3.625" style="94" customWidth="1"/>
    <col min="7180" max="7180" width="5.125" style="94" customWidth="1"/>
    <col min="7181" max="7181" width="3.125" style="94" customWidth="1"/>
    <col min="7182" max="7182" width="4.625" style="94" customWidth="1"/>
    <col min="7183" max="7183" width="5" style="94" customWidth="1"/>
    <col min="7184" max="7185" width="9.75" style="94" customWidth="1"/>
    <col min="7186" max="7187" width="7.875" style="94" customWidth="1"/>
    <col min="7188" max="7418" width="9" style="94"/>
    <col min="7419" max="7419" width="3.125" style="94" customWidth="1"/>
    <col min="7420" max="7420" width="7.625" style="94" customWidth="1"/>
    <col min="7421" max="7421" width="4.125" style="94" customWidth="1"/>
    <col min="7422" max="7422" width="17" style="94" customWidth="1"/>
    <col min="7423" max="7423" width="3.625" style="94" customWidth="1"/>
    <col min="7424" max="7424" width="9.125" style="94" customWidth="1"/>
    <col min="7425" max="7425" width="3.625" style="94" customWidth="1"/>
    <col min="7426" max="7426" width="4.625" style="94" customWidth="1"/>
    <col min="7427" max="7427" width="9.625" style="94" customWidth="1"/>
    <col min="7428" max="7428" width="10.125" style="94" customWidth="1"/>
    <col min="7429" max="7429" width="10.25" style="94" customWidth="1"/>
    <col min="7430" max="7430" width="4.625" style="94" customWidth="1"/>
    <col min="7431" max="7431" width="5" style="94" customWidth="1"/>
    <col min="7432" max="7432" width="11.125" style="94" customWidth="1"/>
    <col min="7433" max="7433" width="16.125" style="94" customWidth="1"/>
    <col min="7434" max="7434" width="4.75" style="94" customWidth="1"/>
    <col min="7435" max="7435" width="3.625" style="94" customWidth="1"/>
    <col min="7436" max="7436" width="5.125" style="94" customWidth="1"/>
    <col min="7437" max="7437" width="3.125" style="94" customWidth="1"/>
    <col min="7438" max="7438" width="4.625" style="94" customWidth="1"/>
    <col min="7439" max="7439" width="5" style="94" customWidth="1"/>
    <col min="7440" max="7441" width="9.75" style="94" customWidth="1"/>
    <col min="7442" max="7443" width="7.875" style="94" customWidth="1"/>
    <col min="7444" max="7674" width="9" style="94"/>
    <col min="7675" max="7675" width="3.125" style="94" customWidth="1"/>
    <col min="7676" max="7676" width="7.625" style="94" customWidth="1"/>
    <col min="7677" max="7677" width="4.125" style="94" customWidth="1"/>
    <col min="7678" max="7678" width="17" style="94" customWidth="1"/>
    <col min="7679" max="7679" width="3.625" style="94" customWidth="1"/>
    <col min="7680" max="7680" width="9.125" style="94" customWidth="1"/>
    <col min="7681" max="7681" width="3.625" style="94" customWidth="1"/>
    <col min="7682" max="7682" width="4.625" style="94" customWidth="1"/>
    <col min="7683" max="7683" width="9.625" style="94" customWidth="1"/>
    <col min="7684" max="7684" width="10.125" style="94" customWidth="1"/>
    <col min="7685" max="7685" width="10.25" style="94" customWidth="1"/>
    <col min="7686" max="7686" width="4.625" style="94" customWidth="1"/>
    <col min="7687" max="7687" width="5" style="94" customWidth="1"/>
    <col min="7688" max="7688" width="11.125" style="94" customWidth="1"/>
    <col min="7689" max="7689" width="16.125" style="94" customWidth="1"/>
    <col min="7690" max="7690" width="4.75" style="94" customWidth="1"/>
    <col min="7691" max="7691" width="3.625" style="94" customWidth="1"/>
    <col min="7692" max="7692" width="5.125" style="94" customWidth="1"/>
    <col min="7693" max="7693" width="3.125" style="94" customWidth="1"/>
    <col min="7694" max="7694" width="4.625" style="94" customWidth="1"/>
    <col min="7695" max="7695" width="5" style="94" customWidth="1"/>
    <col min="7696" max="7697" width="9.75" style="94" customWidth="1"/>
    <col min="7698" max="7699" width="7.875" style="94" customWidth="1"/>
    <col min="7700" max="7930" width="9" style="94"/>
    <col min="7931" max="7931" width="3.125" style="94" customWidth="1"/>
    <col min="7932" max="7932" width="7.625" style="94" customWidth="1"/>
    <col min="7933" max="7933" width="4.125" style="94" customWidth="1"/>
    <col min="7934" max="7934" width="17" style="94" customWidth="1"/>
    <col min="7935" max="7935" width="3.625" style="94" customWidth="1"/>
    <col min="7936" max="7936" width="9.125" style="94" customWidth="1"/>
    <col min="7937" max="7937" width="3.625" style="94" customWidth="1"/>
    <col min="7938" max="7938" width="4.625" style="94" customWidth="1"/>
    <col min="7939" max="7939" width="9.625" style="94" customWidth="1"/>
    <col min="7940" max="7940" width="10.125" style="94" customWidth="1"/>
    <col min="7941" max="7941" width="10.25" style="94" customWidth="1"/>
    <col min="7942" max="7942" width="4.625" style="94" customWidth="1"/>
    <col min="7943" max="7943" width="5" style="94" customWidth="1"/>
    <col min="7944" max="7944" width="11.125" style="94" customWidth="1"/>
    <col min="7945" max="7945" width="16.125" style="94" customWidth="1"/>
    <col min="7946" max="7946" width="4.75" style="94" customWidth="1"/>
    <col min="7947" max="7947" width="3.625" style="94" customWidth="1"/>
    <col min="7948" max="7948" width="5.125" style="94" customWidth="1"/>
    <col min="7949" max="7949" width="3.125" style="94" customWidth="1"/>
    <col min="7950" max="7950" width="4.625" style="94" customWidth="1"/>
    <col min="7951" max="7951" width="5" style="94" customWidth="1"/>
    <col min="7952" max="7953" width="9.75" style="94" customWidth="1"/>
    <col min="7954" max="7955" width="7.875" style="94" customWidth="1"/>
    <col min="7956" max="8186" width="9" style="94"/>
    <col min="8187" max="8187" width="3.125" style="94" customWidth="1"/>
    <col min="8188" max="8188" width="7.625" style="94" customWidth="1"/>
    <col min="8189" max="8189" width="4.125" style="94" customWidth="1"/>
    <col min="8190" max="8190" width="17" style="94" customWidth="1"/>
    <col min="8191" max="8191" width="3.625" style="94" customWidth="1"/>
    <col min="8192" max="8192" width="9.125" style="94" customWidth="1"/>
    <col min="8193" max="8193" width="3.625" style="94" customWidth="1"/>
    <col min="8194" max="8194" width="4.625" style="94" customWidth="1"/>
    <col min="8195" max="8195" width="9.625" style="94" customWidth="1"/>
    <col min="8196" max="8196" width="10.125" style="94" customWidth="1"/>
    <col min="8197" max="8197" width="10.25" style="94" customWidth="1"/>
    <col min="8198" max="8198" width="4.625" style="94" customWidth="1"/>
    <col min="8199" max="8199" width="5" style="94" customWidth="1"/>
    <col min="8200" max="8200" width="11.125" style="94" customWidth="1"/>
    <col min="8201" max="8201" width="16.125" style="94" customWidth="1"/>
    <col min="8202" max="8202" width="4.75" style="94" customWidth="1"/>
    <col min="8203" max="8203" width="3.625" style="94" customWidth="1"/>
    <col min="8204" max="8204" width="5.125" style="94" customWidth="1"/>
    <col min="8205" max="8205" width="3.125" style="94" customWidth="1"/>
    <col min="8206" max="8206" width="4.625" style="94" customWidth="1"/>
    <col min="8207" max="8207" width="5" style="94" customWidth="1"/>
    <col min="8208" max="8209" width="9.75" style="94" customWidth="1"/>
    <col min="8210" max="8211" width="7.875" style="94" customWidth="1"/>
    <col min="8212" max="8442" width="9" style="94"/>
    <col min="8443" max="8443" width="3.125" style="94" customWidth="1"/>
    <col min="8444" max="8444" width="7.625" style="94" customWidth="1"/>
    <col min="8445" max="8445" width="4.125" style="94" customWidth="1"/>
    <col min="8446" max="8446" width="17" style="94" customWidth="1"/>
    <col min="8447" max="8447" width="3.625" style="94" customWidth="1"/>
    <col min="8448" max="8448" width="9.125" style="94" customWidth="1"/>
    <col min="8449" max="8449" width="3.625" style="94" customWidth="1"/>
    <col min="8450" max="8450" width="4.625" style="94" customWidth="1"/>
    <col min="8451" max="8451" width="9.625" style="94" customWidth="1"/>
    <col min="8452" max="8452" width="10.125" style="94" customWidth="1"/>
    <col min="8453" max="8453" width="10.25" style="94" customWidth="1"/>
    <col min="8454" max="8454" width="4.625" style="94" customWidth="1"/>
    <col min="8455" max="8455" width="5" style="94" customWidth="1"/>
    <col min="8456" max="8456" width="11.125" style="94" customWidth="1"/>
    <col min="8457" max="8457" width="16.125" style="94" customWidth="1"/>
    <col min="8458" max="8458" width="4.75" style="94" customWidth="1"/>
    <col min="8459" max="8459" width="3.625" style="94" customWidth="1"/>
    <col min="8460" max="8460" width="5.125" style="94" customWidth="1"/>
    <col min="8461" max="8461" width="3.125" style="94" customWidth="1"/>
    <col min="8462" max="8462" width="4.625" style="94" customWidth="1"/>
    <col min="8463" max="8463" width="5" style="94" customWidth="1"/>
    <col min="8464" max="8465" width="9.75" style="94" customWidth="1"/>
    <col min="8466" max="8467" width="7.875" style="94" customWidth="1"/>
    <col min="8468" max="8698" width="9" style="94"/>
    <col min="8699" max="8699" width="3.125" style="94" customWidth="1"/>
    <col min="8700" max="8700" width="7.625" style="94" customWidth="1"/>
    <col min="8701" max="8701" width="4.125" style="94" customWidth="1"/>
    <col min="8702" max="8702" width="17" style="94" customWidth="1"/>
    <col min="8703" max="8703" width="3.625" style="94" customWidth="1"/>
    <col min="8704" max="8704" width="9.125" style="94" customWidth="1"/>
    <col min="8705" max="8705" width="3.625" style="94" customWidth="1"/>
    <col min="8706" max="8706" width="4.625" style="94" customWidth="1"/>
    <col min="8707" max="8707" width="9.625" style="94" customWidth="1"/>
    <col min="8708" max="8708" width="10.125" style="94" customWidth="1"/>
    <col min="8709" max="8709" width="10.25" style="94" customWidth="1"/>
    <col min="8710" max="8710" width="4.625" style="94" customWidth="1"/>
    <col min="8711" max="8711" width="5" style="94" customWidth="1"/>
    <col min="8712" max="8712" width="11.125" style="94" customWidth="1"/>
    <col min="8713" max="8713" width="16.125" style="94" customWidth="1"/>
    <col min="8714" max="8714" width="4.75" style="94" customWidth="1"/>
    <col min="8715" max="8715" width="3.625" style="94" customWidth="1"/>
    <col min="8716" max="8716" width="5.125" style="94" customWidth="1"/>
    <col min="8717" max="8717" width="3.125" style="94" customWidth="1"/>
    <col min="8718" max="8718" width="4.625" style="94" customWidth="1"/>
    <col min="8719" max="8719" width="5" style="94" customWidth="1"/>
    <col min="8720" max="8721" width="9.75" style="94" customWidth="1"/>
    <col min="8722" max="8723" width="7.875" style="94" customWidth="1"/>
    <col min="8724" max="8954" width="9" style="94"/>
    <col min="8955" max="8955" width="3.125" style="94" customWidth="1"/>
    <col min="8956" max="8956" width="7.625" style="94" customWidth="1"/>
    <col min="8957" max="8957" width="4.125" style="94" customWidth="1"/>
    <col min="8958" max="8958" width="17" style="94" customWidth="1"/>
    <col min="8959" max="8959" width="3.625" style="94" customWidth="1"/>
    <col min="8960" max="8960" width="9.125" style="94" customWidth="1"/>
    <col min="8961" max="8961" width="3.625" style="94" customWidth="1"/>
    <col min="8962" max="8962" width="4.625" style="94" customWidth="1"/>
    <col min="8963" max="8963" width="9.625" style="94" customWidth="1"/>
    <col min="8964" max="8964" width="10.125" style="94" customWidth="1"/>
    <col min="8965" max="8965" width="10.25" style="94" customWidth="1"/>
    <col min="8966" max="8966" width="4.625" style="94" customWidth="1"/>
    <col min="8967" max="8967" width="5" style="94" customWidth="1"/>
    <col min="8968" max="8968" width="11.125" style="94" customWidth="1"/>
    <col min="8969" max="8969" width="16.125" style="94" customWidth="1"/>
    <col min="8970" max="8970" width="4.75" style="94" customWidth="1"/>
    <col min="8971" max="8971" width="3.625" style="94" customWidth="1"/>
    <col min="8972" max="8972" width="5.125" style="94" customWidth="1"/>
    <col min="8973" max="8973" width="3.125" style="94" customWidth="1"/>
    <col min="8974" max="8974" width="4.625" style="94" customWidth="1"/>
    <col min="8975" max="8975" width="5" style="94" customWidth="1"/>
    <col min="8976" max="8977" width="9.75" style="94" customWidth="1"/>
    <col min="8978" max="8979" width="7.875" style="94" customWidth="1"/>
    <col min="8980" max="9210" width="9" style="94"/>
    <col min="9211" max="9211" width="3.125" style="94" customWidth="1"/>
    <col min="9212" max="9212" width="7.625" style="94" customWidth="1"/>
    <col min="9213" max="9213" width="4.125" style="94" customWidth="1"/>
    <col min="9214" max="9214" width="17" style="94" customWidth="1"/>
    <col min="9215" max="9215" width="3.625" style="94" customWidth="1"/>
    <col min="9216" max="9216" width="9.125" style="94" customWidth="1"/>
    <col min="9217" max="9217" width="3.625" style="94" customWidth="1"/>
    <col min="9218" max="9218" width="4.625" style="94" customWidth="1"/>
    <col min="9219" max="9219" width="9.625" style="94" customWidth="1"/>
    <col min="9220" max="9220" width="10.125" style="94" customWidth="1"/>
    <col min="9221" max="9221" width="10.25" style="94" customWidth="1"/>
    <col min="9222" max="9222" width="4.625" style="94" customWidth="1"/>
    <col min="9223" max="9223" width="5" style="94" customWidth="1"/>
    <col min="9224" max="9224" width="11.125" style="94" customWidth="1"/>
    <col min="9225" max="9225" width="16.125" style="94" customWidth="1"/>
    <col min="9226" max="9226" width="4.75" style="94" customWidth="1"/>
    <col min="9227" max="9227" width="3.625" style="94" customWidth="1"/>
    <col min="9228" max="9228" width="5.125" style="94" customWidth="1"/>
    <col min="9229" max="9229" width="3.125" style="94" customWidth="1"/>
    <col min="9230" max="9230" width="4.625" style="94" customWidth="1"/>
    <col min="9231" max="9231" width="5" style="94" customWidth="1"/>
    <col min="9232" max="9233" width="9.75" style="94" customWidth="1"/>
    <col min="9234" max="9235" width="7.875" style="94" customWidth="1"/>
    <col min="9236" max="9466" width="9" style="94"/>
    <col min="9467" max="9467" width="3.125" style="94" customWidth="1"/>
    <col min="9468" max="9468" width="7.625" style="94" customWidth="1"/>
    <col min="9469" max="9469" width="4.125" style="94" customWidth="1"/>
    <col min="9470" max="9470" width="17" style="94" customWidth="1"/>
    <col min="9471" max="9471" width="3.625" style="94" customWidth="1"/>
    <col min="9472" max="9472" width="9.125" style="94" customWidth="1"/>
    <col min="9473" max="9473" width="3.625" style="94" customWidth="1"/>
    <col min="9474" max="9474" width="4.625" style="94" customWidth="1"/>
    <col min="9475" max="9475" width="9.625" style="94" customWidth="1"/>
    <col min="9476" max="9476" width="10.125" style="94" customWidth="1"/>
    <col min="9477" max="9477" width="10.25" style="94" customWidth="1"/>
    <col min="9478" max="9478" width="4.625" style="94" customWidth="1"/>
    <col min="9479" max="9479" width="5" style="94" customWidth="1"/>
    <col min="9480" max="9480" width="11.125" style="94" customWidth="1"/>
    <col min="9481" max="9481" width="16.125" style="94" customWidth="1"/>
    <col min="9482" max="9482" width="4.75" style="94" customWidth="1"/>
    <col min="9483" max="9483" width="3.625" style="94" customWidth="1"/>
    <col min="9484" max="9484" width="5.125" style="94" customWidth="1"/>
    <col min="9485" max="9485" width="3.125" style="94" customWidth="1"/>
    <col min="9486" max="9486" width="4.625" style="94" customWidth="1"/>
    <col min="9487" max="9487" width="5" style="94" customWidth="1"/>
    <col min="9488" max="9489" width="9.75" style="94" customWidth="1"/>
    <col min="9490" max="9491" width="7.875" style="94" customWidth="1"/>
    <col min="9492" max="9722" width="9" style="94"/>
    <col min="9723" max="9723" width="3.125" style="94" customWidth="1"/>
    <col min="9724" max="9724" width="7.625" style="94" customWidth="1"/>
    <col min="9725" max="9725" width="4.125" style="94" customWidth="1"/>
    <col min="9726" max="9726" width="17" style="94" customWidth="1"/>
    <col min="9727" max="9727" width="3.625" style="94" customWidth="1"/>
    <col min="9728" max="9728" width="9.125" style="94" customWidth="1"/>
    <col min="9729" max="9729" width="3.625" style="94" customWidth="1"/>
    <col min="9730" max="9730" width="4.625" style="94" customWidth="1"/>
    <col min="9731" max="9731" width="9.625" style="94" customWidth="1"/>
    <col min="9732" max="9732" width="10.125" style="94" customWidth="1"/>
    <col min="9733" max="9733" width="10.25" style="94" customWidth="1"/>
    <col min="9734" max="9734" width="4.625" style="94" customWidth="1"/>
    <col min="9735" max="9735" width="5" style="94" customWidth="1"/>
    <col min="9736" max="9736" width="11.125" style="94" customWidth="1"/>
    <col min="9737" max="9737" width="16.125" style="94" customWidth="1"/>
    <col min="9738" max="9738" width="4.75" style="94" customWidth="1"/>
    <col min="9739" max="9739" width="3.625" style="94" customWidth="1"/>
    <col min="9740" max="9740" width="5.125" style="94" customWidth="1"/>
    <col min="9741" max="9741" width="3.125" style="94" customWidth="1"/>
    <col min="9742" max="9742" width="4.625" style="94" customWidth="1"/>
    <col min="9743" max="9743" width="5" style="94" customWidth="1"/>
    <col min="9744" max="9745" width="9.75" style="94" customWidth="1"/>
    <col min="9746" max="9747" width="7.875" style="94" customWidth="1"/>
    <col min="9748" max="9978" width="9" style="94"/>
    <col min="9979" max="9979" width="3.125" style="94" customWidth="1"/>
    <col min="9980" max="9980" width="7.625" style="94" customWidth="1"/>
    <col min="9981" max="9981" width="4.125" style="94" customWidth="1"/>
    <col min="9982" max="9982" width="17" style="94" customWidth="1"/>
    <col min="9983" max="9983" width="3.625" style="94" customWidth="1"/>
    <col min="9984" max="9984" width="9.125" style="94" customWidth="1"/>
    <col min="9985" max="9985" width="3.625" style="94" customWidth="1"/>
    <col min="9986" max="9986" width="4.625" style="94" customWidth="1"/>
    <col min="9987" max="9987" width="9.625" style="94" customWidth="1"/>
    <col min="9988" max="9988" width="10.125" style="94" customWidth="1"/>
    <col min="9989" max="9989" width="10.25" style="94" customWidth="1"/>
    <col min="9990" max="9990" width="4.625" style="94" customWidth="1"/>
    <col min="9991" max="9991" width="5" style="94" customWidth="1"/>
    <col min="9992" max="9992" width="11.125" style="94" customWidth="1"/>
    <col min="9993" max="9993" width="16.125" style="94" customWidth="1"/>
    <col min="9994" max="9994" width="4.75" style="94" customWidth="1"/>
    <col min="9995" max="9995" width="3.625" style="94" customWidth="1"/>
    <col min="9996" max="9996" width="5.125" style="94" customWidth="1"/>
    <col min="9997" max="9997" width="3.125" style="94" customWidth="1"/>
    <col min="9998" max="9998" width="4.625" style="94" customWidth="1"/>
    <col min="9999" max="9999" width="5" style="94" customWidth="1"/>
    <col min="10000" max="10001" width="9.75" style="94" customWidth="1"/>
    <col min="10002" max="10003" width="7.875" style="94" customWidth="1"/>
    <col min="10004" max="10234" width="9" style="94"/>
    <col min="10235" max="10235" width="3.125" style="94" customWidth="1"/>
    <col min="10236" max="10236" width="7.625" style="94" customWidth="1"/>
    <col min="10237" max="10237" width="4.125" style="94" customWidth="1"/>
    <col min="10238" max="10238" width="17" style="94" customWidth="1"/>
    <col min="10239" max="10239" width="3.625" style="94" customWidth="1"/>
    <col min="10240" max="10240" width="9.125" style="94" customWidth="1"/>
    <col min="10241" max="10241" width="3.625" style="94" customWidth="1"/>
    <col min="10242" max="10242" width="4.625" style="94" customWidth="1"/>
    <col min="10243" max="10243" width="9.625" style="94" customWidth="1"/>
    <col min="10244" max="10244" width="10.125" style="94" customWidth="1"/>
    <col min="10245" max="10245" width="10.25" style="94" customWidth="1"/>
    <col min="10246" max="10246" width="4.625" style="94" customWidth="1"/>
    <col min="10247" max="10247" width="5" style="94" customWidth="1"/>
    <col min="10248" max="10248" width="11.125" style="94" customWidth="1"/>
    <col min="10249" max="10249" width="16.125" style="94" customWidth="1"/>
    <col min="10250" max="10250" width="4.75" style="94" customWidth="1"/>
    <col min="10251" max="10251" width="3.625" style="94" customWidth="1"/>
    <col min="10252" max="10252" width="5.125" style="94" customWidth="1"/>
    <col min="10253" max="10253" width="3.125" style="94" customWidth="1"/>
    <col min="10254" max="10254" width="4.625" style="94" customWidth="1"/>
    <col min="10255" max="10255" width="5" style="94" customWidth="1"/>
    <col min="10256" max="10257" width="9.75" style="94" customWidth="1"/>
    <col min="10258" max="10259" width="7.875" style="94" customWidth="1"/>
    <col min="10260" max="10490" width="9" style="94"/>
    <col min="10491" max="10491" width="3.125" style="94" customWidth="1"/>
    <col min="10492" max="10492" width="7.625" style="94" customWidth="1"/>
    <col min="10493" max="10493" width="4.125" style="94" customWidth="1"/>
    <col min="10494" max="10494" width="17" style="94" customWidth="1"/>
    <col min="10495" max="10495" width="3.625" style="94" customWidth="1"/>
    <col min="10496" max="10496" width="9.125" style="94" customWidth="1"/>
    <col min="10497" max="10497" width="3.625" style="94" customWidth="1"/>
    <col min="10498" max="10498" width="4.625" style="94" customWidth="1"/>
    <col min="10499" max="10499" width="9.625" style="94" customWidth="1"/>
    <col min="10500" max="10500" width="10.125" style="94" customWidth="1"/>
    <col min="10501" max="10501" width="10.25" style="94" customWidth="1"/>
    <col min="10502" max="10502" width="4.625" style="94" customWidth="1"/>
    <col min="10503" max="10503" width="5" style="94" customWidth="1"/>
    <col min="10504" max="10504" width="11.125" style="94" customWidth="1"/>
    <col min="10505" max="10505" width="16.125" style="94" customWidth="1"/>
    <col min="10506" max="10506" width="4.75" style="94" customWidth="1"/>
    <col min="10507" max="10507" width="3.625" style="94" customWidth="1"/>
    <col min="10508" max="10508" width="5.125" style="94" customWidth="1"/>
    <col min="10509" max="10509" width="3.125" style="94" customWidth="1"/>
    <col min="10510" max="10510" width="4.625" style="94" customWidth="1"/>
    <col min="10511" max="10511" width="5" style="94" customWidth="1"/>
    <col min="10512" max="10513" width="9.75" style="94" customWidth="1"/>
    <col min="10514" max="10515" width="7.875" style="94" customWidth="1"/>
    <col min="10516" max="10746" width="9" style="94"/>
    <col min="10747" max="10747" width="3.125" style="94" customWidth="1"/>
    <col min="10748" max="10748" width="7.625" style="94" customWidth="1"/>
    <col min="10749" max="10749" width="4.125" style="94" customWidth="1"/>
    <col min="10750" max="10750" width="17" style="94" customWidth="1"/>
    <col min="10751" max="10751" width="3.625" style="94" customWidth="1"/>
    <col min="10752" max="10752" width="9.125" style="94" customWidth="1"/>
    <col min="10753" max="10753" width="3.625" style="94" customWidth="1"/>
    <col min="10754" max="10754" width="4.625" style="94" customWidth="1"/>
    <col min="10755" max="10755" width="9.625" style="94" customWidth="1"/>
    <col min="10756" max="10756" width="10.125" style="94" customWidth="1"/>
    <col min="10757" max="10757" width="10.25" style="94" customWidth="1"/>
    <col min="10758" max="10758" width="4.625" style="94" customWidth="1"/>
    <col min="10759" max="10759" width="5" style="94" customWidth="1"/>
    <col min="10760" max="10760" width="11.125" style="94" customWidth="1"/>
    <col min="10761" max="10761" width="16.125" style="94" customWidth="1"/>
    <col min="10762" max="10762" width="4.75" style="94" customWidth="1"/>
    <col min="10763" max="10763" width="3.625" style="94" customWidth="1"/>
    <col min="10764" max="10764" width="5.125" style="94" customWidth="1"/>
    <col min="10765" max="10765" width="3.125" style="94" customWidth="1"/>
    <col min="10766" max="10766" width="4.625" style="94" customWidth="1"/>
    <col min="10767" max="10767" width="5" style="94" customWidth="1"/>
    <col min="10768" max="10769" width="9.75" style="94" customWidth="1"/>
    <col min="10770" max="10771" width="7.875" style="94" customWidth="1"/>
    <col min="10772" max="11002" width="9" style="94"/>
    <col min="11003" max="11003" width="3.125" style="94" customWidth="1"/>
    <col min="11004" max="11004" width="7.625" style="94" customWidth="1"/>
    <col min="11005" max="11005" width="4.125" style="94" customWidth="1"/>
    <col min="11006" max="11006" width="17" style="94" customWidth="1"/>
    <col min="11007" max="11007" width="3.625" style="94" customWidth="1"/>
    <col min="11008" max="11008" width="9.125" style="94" customWidth="1"/>
    <col min="11009" max="11009" width="3.625" style="94" customWidth="1"/>
    <col min="11010" max="11010" width="4.625" style="94" customWidth="1"/>
    <col min="11011" max="11011" width="9.625" style="94" customWidth="1"/>
    <col min="11012" max="11012" width="10.125" style="94" customWidth="1"/>
    <col min="11013" max="11013" width="10.25" style="94" customWidth="1"/>
    <col min="11014" max="11014" width="4.625" style="94" customWidth="1"/>
    <col min="11015" max="11015" width="5" style="94" customWidth="1"/>
    <col min="11016" max="11016" width="11.125" style="94" customWidth="1"/>
    <col min="11017" max="11017" width="16.125" style="94" customWidth="1"/>
    <col min="11018" max="11018" width="4.75" style="94" customWidth="1"/>
    <col min="11019" max="11019" width="3.625" style="94" customWidth="1"/>
    <col min="11020" max="11020" width="5.125" style="94" customWidth="1"/>
    <col min="11021" max="11021" width="3.125" style="94" customWidth="1"/>
    <col min="11022" max="11022" width="4.625" style="94" customWidth="1"/>
    <col min="11023" max="11023" width="5" style="94" customWidth="1"/>
    <col min="11024" max="11025" width="9.75" style="94" customWidth="1"/>
    <col min="11026" max="11027" width="7.875" style="94" customWidth="1"/>
    <col min="11028" max="11258" width="9" style="94"/>
    <col min="11259" max="11259" width="3.125" style="94" customWidth="1"/>
    <col min="11260" max="11260" width="7.625" style="94" customWidth="1"/>
    <col min="11261" max="11261" width="4.125" style="94" customWidth="1"/>
    <col min="11262" max="11262" width="17" style="94" customWidth="1"/>
    <col min="11263" max="11263" width="3.625" style="94" customWidth="1"/>
    <col min="11264" max="11264" width="9.125" style="94" customWidth="1"/>
    <col min="11265" max="11265" width="3.625" style="94" customWidth="1"/>
    <col min="11266" max="11266" width="4.625" style="94" customWidth="1"/>
    <col min="11267" max="11267" width="9.625" style="94" customWidth="1"/>
    <col min="11268" max="11268" width="10.125" style="94" customWidth="1"/>
    <col min="11269" max="11269" width="10.25" style="94" customWidth="1"/>
    <col min="11270" max="11270" width="4.625" style="94" customWidth="1"/>
    <col min="11271" max="11271" width="5" style="94" customWidth="1"/>
    <col min="11272" max="11272" width="11.125" style="94" customWidth="1"/>
    <col min="11273" max="11273" width="16.125" style="94" customWidth="1"/>
    <col min="11274" max="11274" width="4.75" style="94" customWidth="1"/>
    <col min="11275" max="11275" width="3.625" style="94" customWidth="1"/>
    <col min="11276" max="11276" width="5.125" style="94" customWidth="1"/>
    <col min="11277" max="11277" width="3.125" style="94" customWidth="1"/>
    <col min="11278" max="11278" width="4.625" style="94" customWidth="1"/>
    <col min="11279" max="11279" width="5" style="94" customWidth="1"/>
    <col min="11280" max="11281" width="9.75" style="94" customWidth="1"/>
    <col min="11282" max="11283" width="7.875" style="94" customWidth="1"/>
    <col min="11284" max="11514" width="9" style="94"/>
    <col min="11515" max="11515" width="3.125" style="94" customWidth="1"/>
    <col min="11516" max="11516" width="7.625" style="94" customWidth="1"/>
    <col min="11517" max="11517" width="4.125" style="94" customWidth="1"/>
    <col min="11518" max="11518" width="17" style="94" customWidth="1"/>
    <col min="11519" max="11519" width="3.625" style="94" customWidth="1"/>
    <col min="11520" max="11520" width="9.125" style="94" customWidth="1"/>
    <col min="11521" max="11521" width="3.625" style="94" customWidth="1"/>
    <col min="11522" max="11522" width="4.625" style="94" customWidth="1"/>
    <col min="11523" max="11523" width="9.625" style="94" customWidth="1"/>
    <col min="11524" max="11524" width="10.125" style="94" customWidth="1"/>
    <col min="11525" max="11525" width="10.25" style="94" customWidth="1"/>
    <col min="11526" max="11526" width="4.625" style="94" customWidth="1"/>
    <col min="11527" max="11527" width="5" style="94" customWidth="1"/>
    <col min="11528" max="11528" width="11.125" style="94" customWidth="1"/>
    <col min="11529" max="11529" width="16.125" style="94" customWidth="1"/>
    <col min="11530" max="11530" width="4.75" style="94" customWidth="1"/>
    <col min="11531" max="11531" width="3.625" style="94" customWidth="1"/>
    <col min="11532" max="11532" width="5.125" style="94" customWidth="1"/>
    <col min="11533" max="11533" width="3.125" style="94" customWidth="1"/>
    <col min="11534" max="11534" width="4.625" style="94" customWidth="1"/>
    <col min="11535" max="11535" width="5" style="94" customWidth="1"/>
    <col min="11536" max="11537" width="9.75" style="94" customWidth="1"/>
    <col min="11538" max="11539" width="7.875" style="94" customWidth="1"/>
    <col min="11540" max="11770" width="9" style="94"/>
    <col min="11771" max="11771" width="3.125" style="94" customWidth="1"/>
    <col min="11772" max="11772" width="7.625" style="94" customWidth="1"/>
    <col min="11773" max="11773" width="4.125" style="94" customWidth="1"/>
    <col min="11774" max="11774" width="17" style="94" customWidth="1"/>
    <col min="11775" max="11775" width="3.625" style="94" customWidth="1"/>
    <col min="11776" max="11776" width="9.125" style="94" customWidth="1"/>
    <col min="11777" max="11777" width="3.625" style="94" customWidth="1"/>
    <col min="11778" max="11778" width="4.625" style="94" customWidth="1"/>
    <col min="11779" max="11779" width="9.625" style="94" customWidth="1"/>
    <col min="11780" max="11780" width="10.125" style="94" customWidth="1"/>
    <col min="11781" max="11781" width="10.25" style="94" customWidth="1"/>
    <col min="11782" max="11782" width="4.625" style="94" customWidth="1"/>
    <col min="11783" max="11783" width="5" style="94" customWidth="1"/>
    <col min="11784" max="11784" width="11.125" style="94" customWidth="1"/>
    <col min="11785" max="11785" width="16.125" style="94" customWidth="1"/>
    <col min="11786" max="11786" width="4.75" style="94" customWidth="1"/>
    <col min="11787" max="11787" width="3.625" style="94" customWidth="1"/>
    <col min="11788" max="11788" width="5.125" style="94" customWidth="1"/>
    <col min="11789" max="11789" width="3.125" style="94" customWidth="1"/>
    <col min="11790" max="11790" width="4.625" style="94" customWidth="1"/>
    <col min="11791" max="11791" width="5" style="94" customWidth="1"/>
    <col min="11792" max="11793" width="9.75" style="94" customWidth="1"/>
    <col min="11794" max="11795" width="7.875" style="94" customWidth="1"/>
    <col min="11796" max="12026" width="9" style="94"/>
    <col min="12027" max="12027" width="3.125" style="94" customWidth="1"/>
    <col min="12028" max="12028" width="7.625" style="94" customWidth="1"/>
    <col min="12029" max="12029" width="4.125" style="94" customWidth="1"/>
    <col min="12030" max="12030" width="17" style="94" customWidth="1"/>
    <col min="12031" max="12031" width="3.625" style="94" customWidth="1"/>
    <col min="12032" max="12032" width="9.125" style="94" customWidth="1"/>
    <col min="12033" max="12033" width="3.625" style="94" customWidth="1"/>
    <col min="12034" max="12034" width="4.625" style="94" customWidth="1"/>
    <col min="12035" max="12035" width="9.625" style="94" customWidth="1"/>
    <col min="12036" max="12036" width="10.125" style="94" customWidth="1"/>
    <col min="12037" max="12037" width="10.25" style="94" customWidth="1"/>
    <col min="12038" max="12038" width="4.625" style="94" customWidth="1"/>
    <col min="12039" max="12039" width="5" style="94" customWidth="1"/>
    <col min="12040" max="12040" width="11.125" style="94" customWidth="1"/>
    <col min="12041" max="12041" width="16.125" style="94" customWidth="1"/>
    <col min="12042" max="12042" width="4.75" style="94" customWidth="1"/>
    <col min="12043" max="12043" width="3.625" style="94" customWidth="1"/>
    <col min="12044" max="12044" width="5.125" style="94" customWidth="1"/>
    <col min="12045" max="12045" width="3.125" style="94" customWidth="1"/>
    <col min="12046" max="12046" width="4.625" style="94" customWidth="1"/>
    <col min="12047" max="12047" width="5" style="94" customWidth="1"/>
    <col min="12048" max="12049" width="9.75" style="94" customWidth="1"/>
    <col min="12050" max="12051" width="7.875" style="94" customWidth="1"/>
    <col min="12052" max="12282" width="9" style="94"/>
    <col min="12283" max="12283" width="3.125" style="94" customWidth="1"/>
    <col min="12284" max="12284" width="7.625" style="94" customWidth="1"/>
    <col min="12285" max="12285" width="4.125" style="94" customWidth="1"/>
    <col min="12286" max="12286" width="17" style="94" customWidth="1"/>
    <col min="12287" max="12287" width="3.625" style="94" customWidth="1"/>
    <col min="12288" max="12288" width="9.125" style="94" customWidth="1"/>
    <col min="12289" max="12289" width="3.625" style="94" customWidth="1"/>
    <col min="12290" max="12290" width="4.625" style="94" customWidth="1"/>
    <col min="12291" max="12291" width="9.625" style="94" customWidth="1"/>
    <col min="12292" max="12292" width="10.125" style="94" customWidth="1"/>
    <col min="12293" max="12293" width="10.25" style="94" customWidth="1"/>
    <col min="12294" max="12294" width="4.625" style="94" customWidth="1"/>
    <col min="12295" max="12295" width="5" style="94" customWidth="1"/>
    <col min="12296" max="12296" width="11.125" style="94" customWidth="1"/>
    <col min="12297" max="12297" width="16.125" style="94" customWidth="1"/>
    <col min="12298" max="12298" width="4.75" style="94" customWidth="1"/>
    <col min="12299" max="12299" width="3.625" style="94" customWidth="1"/>
    <col min="12300" max="12300" width="5.125" style="94" customWidth="1"/>
    <col min="12301" max="12301" width="3.125" style="94" customWidth="1"/>
    <col min="12302" max="12302" width="4.625" style="94" customWidth="1"/>
    <col min="12303" max="12303" width="5" style="94" customWidth="1"/>
    <col min="12304" max="12305" width="9.75" style="94" customWidth="1"/>
    <col min="12306" max="12307" width="7.875" style="94" customWidth="1"/>
    <col min="12308" max="12538" width="9" style="94"/>
    <col min="12539" max="12539" width="3.125" style="94" customWidth="1"/>
    <col min="12540" max="12540" width="7.625" style="94" customWidth="1"/>
    <col min="12541" max="12541" width="4.125" style="94" customWidth="1"/>
    <col min="12542" max="12542" width="17" style="94" customWidth="1"/>
    <col min="12543" max="12543" width="3.625" style="94" customWidth="1"/>
    <col min="12544" max="12544" width="9.125" style="94" customWidth="1"/>
    <col min="12545" max="12545" width="3.625" style="94" customWidth="1"/>
    <col min="12546" max="12546" width="4.625" style="94" customWidth="1"/>
    <col min="12547" max="12547" width="9.625" style="94" customWidth="1"/>
    <col min="12548" max="12548" width="10.125" style="94" customWidth="1"/>
    <col min="12549" max="12549" width="10.25" style="94" customWidth="1"/>
    <col min="12550" max="12550" width="4.625" style="94" customWidth="1"/>
    <col min="12551" max="12551" width="5" style="94" customWidth="1"/>
    <col min="12552" max="12552" width="11.125" style="94" customWidth="1"/>
    <col min="12553" max="12553" width="16.125" style="94" customWidth="1"/>
    <col min="12554" max="12554" width="4.75" style="94" customWidth="1"/>
    <col min="12555" max="12555" width="3.625" style="94" customWidth="1"/>
    <col min="12556" max="12556" width="5.125" style="94" customWidth="1"/>
    <col min="12557" max="12557" width="3.125" style="94" customWidth="1"/>
    <col min="12558" max="12558" width="4.625" style="94" customWidth="1"/>
    <col min="12559" max="12559" width="5" style="94" customWidth="1"/>
    <col min="12560" max="12561" width="9.75" style="94" customWidth="1"/>
    <col min="12562" max="12563" width="7.875" style="94" customWidth="1"/>
    <col min="12564" max="12794" width="9" style="94"/>
    <col min="12795" max="12795" width="3.125" style="94" customWidth="1"/>
    <col min="12796" max="12796" width="7.625" style="94" customWidth="1"/>
    <col min="12797" max="12797" width="4.125" style="94" customWidth="1"/>
    <col min="12798" max="12798" width="17" style="94" customWidth="1"/>
    <col min="12799" max="12799" width="3.625" style="94" customWidth="1"/>
    <col min="12800" max="12800" width="9.125" style="94" customWidth="1"/>
    <col min="12801" max="12801" width="3.625" style="94" customWidth="1"/>
    <col min="12802" max="12802" width="4.625" style="94" customWidth="1"/>
    <col min="12803" max="12803" width="9.625" style="94" customWidth="1"/>
    <col min="12804" max="12804" width="10.125" style="94" customWidth="1"/>
    <col min="12805" max="12805" width="10.25" style="94" customWidth="1"/>
    <col min="12806" max="12806" width="4.625" style="94" customWidth="1"/>
    <col min="12807" max="12807" width="5" style="94" customWidth="1"/>
    <col min="12808" max="12808" width="11.125" style="94" customWidth="1"/>
    <col min="12809" max="12809" width="16.125" style="94" customWidth="1"/>
    <col min="12810" max="12810" width="4.75" style="94" customWidth="1"/>
    <col min="12811" max="12811" width="3.625" style="94" customWidth="1"/>
    <col min="12812" max="12812" width="5.125" style="94" customWidth="1"/>
    <col min="12813" max="12813" width="3.125" style="94" customWidth="1"/>
    <col min="12814" max="12814" width="4.625" style="94" customWidth="1"/>
    <col min="12815" max="12815" width="5" style="94" customWidth="1"/>
    <col min="12816" max="12817" width="9.75" style="94" customWidth="1"/>
    <col min="12818" max="12819" width="7.875" style="94" customWidth="1"/>
    <col min="12820" max="13050" width="9" style="94"/>
    <col min="13051" max="13051" width="3.125" style="94" customWidth="1"/>
    <col min="13052" max="13052" width="7.625" style="94" customWidth="1"/>
    <col min="13053" max="13053" width="4.125" style="94" customWidth="1"/>
    <col min="13054" max="13054" width="17" style="94" customWidth="1"/>
    <col min="13055" max="13055" width="3.625" style="94" customWidth="1"/>
    <col min="13056" max="13056" width="9.125" style="94" customWidth="1"/>
    <col min="13057" max="13057" width="3.625" style="94" customWidth="1"/>
    <col min="13058" max="13058" width="4.625" style="94" customWidth="1"/>
    <col min="13059" max="13059" width="9.625" style="94" customWidth="1"/>
    <col min="13060" max="13060" width="10.125" style="94" customWidth="1"/>
    <col min="13061" max="13061" width="10.25" style="94" customWidth="1"/>
    <col min="13062" max="13062" width="4.625" style="94" customWidth="1"/>
    <col min="13063" max="13063" width="5" style="94" customWidth="1"/>
    <col min="13064" max="13064" width="11.125" style="94" customWidth="1"/>
    <col min="13065" max="13065" width="16.125" style="94" customWidth="1"/>
    <col min="13066" max="13066" width="4.75" style="94" customWidth="1"/>
    <col min="13067" max="13067" width="3.625" style="94" customWidth="1"/>
    <col min="13068" max="13068" width="5.125" style="94" customWidth="1"/>
    <col min="13069" max="13069" width="3.125" style="94" customWidth="1"/>
    <col min="13070" max="13070" width="4.625" style="94" customWidth="1"/>
    <col min="13071" max="13071" width="5" style="94" customWidth="1"/>
    <col min="13072" max="13073" width="9.75" style="94" customWidth="1"/>
    <col min="13074" max="13075" width="7.875" style="94" customWidth="1"/>
    <col min="13076" max="13306" width="9" style="94"/>
    <col min="13307" max="13307" width="3.125" style="94" customWidth="1"/>
    <col min="13308" max="13308" width="7.625" style="94" customWidth="1"/>
    <col min="13309" max="13309" width="4.125" style="94" customWidth="1"/>
    <col min="13310" max="13310" width="17" style="94" customWidth="1"/>
    <col min="13311" max="13311" width="3.625" style="94" customWidth="1"/>
    <col min="13312" max="13312" width="9.125" style="94" customWidth="1"/>
    <col min="13313" max="13313" width="3.625" style="94" customWidth="1"/>
    <col min="13314" max="13314" width="4.625" style="94" customWidth="1"/>
    <col min="13315" max="13315" width="9.625" style="94" customWidth="1"/>
    <col min="13316" max="13316" width="10.125" style="94" customWidth="1"/>
    <col min="13317" max="13317" width="10.25" style="94" customWidth="1"/>
    <col min="13318" max="13318" width="4.625" style="94" customWidth="1"/>
    <col min="13319" max="13319" width="5" style="94" customWidth="1"/>
    <col min="13320" max="13320" width="11.125" style="94" customWidth="1"/>
    <col min="13321" max="13321" width="16.125" style="94" customWidth="1"/>
    <col min="13322" max="13322" width="4.75" style="94" customWidth="1"/>
    <col min="13323" max="13323" width="3.625" style="94" customWidth="1"/>
    <col min="13324" max="13324" width="5.125" style="94" customWidth="1"/>
    <col min="13325" max="13325" width="3.125" style="94" customWidth="1"/>
    <col min="13326" max="13326" width="4.625" style="94" customWidth="1"/>
    <col min="13327" max="13327" width="5" style="94" customWidth="1"/>
    <col min="13328" max="13329" width="9.75" style="94" customWidth="1"/>
    <col min="13330" max="13331" width="7.875" style="94" customWidth="1"/>
    <col min="13332" max="13562" width="9" style="94"/>
    <col min="13563" max="13563" width="3.125" style="94" customWidth="1"/>
    <col min="13564" max="13564" width="7.625" style="94" customWidth="1"/>
    <col min="13565" max="13565" width="4.125" style="94" customWidth="1"/>
    <col min="13566" max="13566" width="17" style="94" customWidth="1"/>
    <col min="13567" max="13567" width="3.625" style="94" customWidth="1"/>
    <col min="13568" max="13568" width="9.125" style="94" customWidth="1"/>
    <col min="13569" max="13569" width="3.625" style="94" customWidth="1"/>
    <col min="13570" max="13570" width="4.625" style="94" customWidth="1"/>
    <col min="13571" max="13571" width="9.625" style="94" customWidth="1"/>
    <col min="13572" max="13572" width="10.125" style="94" customWidth="1"/>
    <col min="13573" max="13573" width="10.25" style="94" customWidth="1"/>
    <col min="13574" max="13574" width="4.625" style="94" customWidth="1"/>
    <col min="13575" max="13575" width="5" style="94" customWidth="1"/>
    <col min="13576" max="13576" width="11.125" style="94" customWidth="1"/>
    <col min="13577" max="13577" width="16.125" style="94" customWidth="1"/>
    <col min="13578" max="13578" width="4.75" style="94" customWidth="1"/>
    <col min="13579" max="13579" width="3.625" style="94" customWidth="1"/>
    <col min="13580" max="13580" width="5.125" style="94" customWidth="1"/>
    <col min="13581" max="13581" width="3.125" style="94" customWidth="1"/>
    <col min="13582" max="13582" width="4.625" style="94" customWidth="1"/>
    <col min="13583" max="13583" width="5" style="94" customWidth="1"/>
    <col min="13584" max="13585" width="9.75" style="94" customWidth="1"/>
    <col min="13586" max="13587" width="7.875" style="94" customWidth="1"/>
    <col min="13588" max="13818" width="9" style="94"/>
    <col min="13819" max="13819" width="3.125" style="94" customWidth="1"/>
    <col min="13820" max="13820" width="7.625" style="94" customWidth="1"/>
    <col min="13821" max="13821" width="4.125" style="94" customWidth="1"/>
    <col min="13822" max="13822" width="17" style="94" customWidth="1"/>
    <col min="13823" max="13823" width="3.625" style="94" customWidth="1"/>
    <col min="13824" max="13824" width="9.125" style="94" customWidth="1"/>
    <col min="13825" max="13825" width="3.625" style="94" customWidth="1"/>
    <col min="13826" max="13826" width="4.625" style="94" customWidth="1"/>
    <col min="13827" max="13827" width="9.625" style="94" customWidth="1"/>
    <col min="13828" max="13828" width="10.125" style="94" customWidth="1"/>
    <col min="13829" max="13829" width="10.25" style="94" customWidth="1"/>
    <col min="13830" max="13830" width="4.625" style="94" customWidth="1"/>
    <col min="13831" max="13831" width="5" style="94" customWidth="1"/>
    <col min="13832" max="13832" width="11.125" style="94" customWidth="1"/>
    <col min="13833" max="13833" width="16.125" style="94" customWidth="1"/>
    <col min="13834" max="13834" width="4.75" style="94" customWidth="1"/>
    <col min="13835" max="13835" width="3.625" style="94" customWidth="1"/>
    <col min="13836" max="13836" width="5.125" style="94" customWidth="1"/>
    <col min="13837" max="13837" width="3.125" style="94" customWidth="1"/>
    <col min="13838" max="13838" width="4.625" style="94" customWidth="1"/>
    <col min="13839" max="13839" width="5" style="94" customWidth="1"/>
    <col min="13840" max="13841" width="9.75" style="94" customWidth="1"/>
    <col min="13842" max="13843" width="7.875" style="94" customWidth="1"/>
    <col min="13844" max="14074" width="9" style="94"/>
    <col min="14075" max="14075" width="3.125" style="94" customWidth="1"/>
    <col min="14076" max="14076" width="7.625" style="94" customWidth="1"/>
    <col min="14077" max="14077" width="4.125" style="94" customWidth="1"/>
    <col min="14078" max="14078" width="17" style="94" customWidth="1"/>
    <col min="14079" max="14079" width="3.625" style="94" customWidth="1"/>
    <col min="14080" max="14080" width="9.125" style="94" customWidth="1"/>
    <col min="14081" max="14081" width="3.625" style="94" customWidth="1"/>
    <col min="14082" max="14082" width="4.625" style="94" customWidth="1"/>
    <col min="14083" max="14083" width="9.625" style="94" customWidth="1"/>
    <col min="14084" max="14084" width="10.125" style="94" customWidth="1"/>
    <col min="14085" max="14085" width="10.25" style="94" customWidth="1"/>
    <col min="14086" max="14086" width="4.625" style="94" customWidth="1"/>
    <col min="14087" max="14087" width="5" style="94" customWidth="1"/>
    <col min="14088" max="14088" width="11.125" style="94" customWidth="1"/>
    <col min="14089" max="14089" width="16.125" style="94" customWidth="1"/>
    <col min="14090" max="14090" width="4.75" style="94" customWidth="1"/>
    <col min="14091" max="14091" width="3.625" style="94" customWidth="1"/>
    <col min="14092" max="14092" width="5.125" style="94" customWidth="1"/>
    <col min="14093" max="14093" width="3.125" style="94" customWidth="1"/>
    <col min="14094" max="14094" width="4.625" style="94" customWidth="1"/>
    <col min="14095" max="14095" width="5" style="94" customWidth="1"/>
    <col min="14096" max="14097" width="9.75" style="94" customWidth="1"/>
    <col min="14098" max="14099" width="7.875" style="94" customWidth="1"/>
    <col min="14100" max="14330" width="9" style="94"/>
    <col min="14331" max="14331" width="3.125" style="94" customWidth="1"/>
    <col min="14332" max="14332" width="7.625" style="94" customWidth="1"/>
    <col min="14333" max="14333" width="4.125" style="94" customWidth="1"/>
    <col min="14334" max="14334" width="17" style="94" customWidth="1"/>
    <col min="14335" max="14335" width="3.625" style="94" customWidth="1"/>
    <col min="14336" max="14336" width="9.125" style="94" customWidth="1"/>
    <col min="14337" max="14337" width="3.625" style="94" customWidth="1"/>
    <col min="14338" max="14338" width="4.625" style="94" customWidth="1"/>
    <col min="14339" max="14339" width="9.625" style="94" customWidth="1"/>
    <col min="14340" max="14340" width="10.125" style="94" customWidth="1"/>
    <col min="14341" max="14341" width="10.25" style="94" customWidth="1"/>
    <col min="14342" max="14342" width="4.625" style="94" customWidth="1"/>
    <col min="14343" max="14343" width="5" style="94" customWidth="1"/>
    <col min="14344" max="14344" width="11.125" style="94" customWidth="1"/>
    <col min="14345" max="14345" width="16.125" style="94" customWidth="1"/>
    <col min="14346" max="14346" width="4.75" style="94" customWidth="1"/>
    <col min="14347" max="14347" width="3.625" style="94" customWidth="1"/>
    <col min="14348" max="14348" width="5.125" style="94" customWidth="1"/>
    <col min="14349" max="14349" width="3.125" style="94" customWidth="1"/>
    <col min="14350" max="14350" width="4.625" style="94" customWidth="1"/>
    <col min="14351" max="14351" width="5" style="94" customWidth="1"/>
    <col min="14352" max="14353" width="9.75" style="94" customWidth="1"/>
    <col min="14354" max="14355" width="7.875" style="94" customWidth="1"/>
    <col min="14356" max="14586" width="9" style="94"/>
    <col min="14587" max="14587" width="3.125" style="94" customWidth="1"/>
    <col min="14588" max="14588" width="7.625" style="94" customWidth="1"/>
    <col min="14589" max="14589" width="4.125" style="94" customWidth="1"/>
    <col min="14590" max="14590" width="17" style="94" customWidth="1"/>
    <col min="14591" max="14591" width="3.625" style="94" customWidth="1"/>
    <col min="14592" max="14592" width="9.125" style="94" customWidth="1"/>
    <col min="14593" max="14593" width="3.625" style="94" customWidth="1"/>
    <col min="14594" max="14594" width="4.625" style="94" customWidth="1"/>
    <col min="14595" max="14595" width="9.625" style="94" customWidth="1"/>
    <col min="14596" max="14596" width="10.125" style="94" customWidth="1"/>
    <col min="14597" max="14597" width="10.25" style="94" customWidth="1"/>
    <col min="14598" max="14598" width="4.625" style="94" customWidth="1"/>
    <col min="14599" max="14599" width="5" style="94" customWidth="1"/>
    <col min="14600" max="14600" width="11.125" style="94" customWidth="1"/>
    <col min="14601" max="14601" width="16.125" style="94" customWidth="1"/>
    <col min="14602" max="14602" width="4.75" style="94" customWidth="1"/>
    <col min="14603" max="14603" width="3.625" style="94" customWidth="1"/>
    <col min="14604" max="14604" width="5.125" style="94" customWidth="1"/>
    <col min="14605" max="14605" width="3.125" style="94" customWidth="1"/>
    <col min="14606" max="14606" width="4.625" style="94" customWidth="1"/>
    <col min="14607" max="14607" width="5" style="94" customWidth="1"/>
    <col min="14608" max="14609" width="9.75" style="94" customWidth="1"/>
    <col min="14610" max="14611" width="7.875" style="94" customWidth="1"/>
    <col min="14612" max="14842" width="9" style="94"/>
    <col min="14843" max="14843" width="3.125" style="94" customWidth="1"/>
    <col min="14844" max="14844" width="7.625" style="94" customWidth="1"/>
    <col min="14845" max="14845" width="4.125" style="94" customWidth="1"/>
    <col min="14846" max="14846" width="17" style="94" customWidth="1"/>
    <col min="14847" max="14847" width="3.625" style="94" customWidth="1"/>
    <col min="14848" max="14848" width="9.125" style="94" customWidth="1"/>
    <col min="14849" max="14849" width="3.625" style="94" customWidth="1"/>
    <col min="14850" max="14850" width="4.625" style="94" customWidth="1"/>
    <col min="14851" max="14851" width="9.625" style="94" customWidth="1"/>
    <col min="14852" max="14852" width="10.125" style="94" customWidth="1"/>
    <col min="14853" max="14853" width="10.25" style="94" customWidth="1"/>
    <col min="14854" max="14854" width="4.625" style="94" customWidth="1"/>
    <col min="14855" max="14855" width="5" style="94" customWidth="1"/>
    <col min="14856" max="14856" width="11.125" style="94" customWidth="1"/>
    <col min="14857" max="14857" width="16.125" style="94" customWidth="1"/>
    <col min="14858" max="14858" width="4.75" style="94" customWidth="1"/>
    <col min="14859" max="14859" width="3.625" style="94" customWidth="1"/>
    <col min="14860" max="14860" width="5.125" style="94" customWidth="1"/>
    <col min="14861" max="14861" width="3.125" style="94" customWidth="1"/>
    <col min="14862" max="14862" width="4.625" style="94" customWidth="1"/>
    <col min="14863" max="14863" width="5" style="94" customWidth="1"/>
    <col min="14864" max="14865" width="9.75" style="94" customWidth="1"/>
    <col min="14866" max="14867" width="7.875" style="94" customWidth="1"/>
    <col min="14868" max="15098" width="9" style="94"/>
    <col min="15099" max="15099" width="3.125" style="94" customWidth="1"/>
    <col min="15100" max="15100" width="7.625" style="94" customWidth="1"/>
    <col min="15101" max="15101" width="4.125" style="94" customWidth="1"/>
    <col min="15102" max="15102" width="17" style="94" customWidth="1"/>
    <col min="15103" max="15103" width="3.625" style="94" customWidth="1"/>
    <col min="15104" max="15104" width="9.125" style="94" customWidth="1"/>
    <col min="15105" max="15105" width="3.625" style="94" customWidth="1"/>
    <col min="15106" max="15106" width="4.625" style="94" customWidth="1"/>
    <col min="15107" max="15107" width="9.625" style="94" customWidth="1"/>
    <col min="15108" max="15108" width="10.125" style="94" customWidth="1"/>
    <col min="15109" max="15109" width="10.25" style="94" customWidth="1"/>
    <col min="15110" max="15110" width="4.625" style="94" customWidth="1"/>
    <col min="15111" max="15111" width="5" style="94" customWidth="1"/>
    <col min="15112" max="15112" width="11.125" style="94" customWidth="1"/>
    <col min="15113" max="15113" width="16.125" style="94" customWidth="1"/>
    <col min="15114" max="15114" width="4.75" style="94" customWidth="1"/>
    <col min="15115" max="15115" width="3.625" style="94" customWidth="1"/>
    <col min="15116" max="15116" width="5.125" style="94" customWidth="1"/>
    <col min="15117" max="15117" width="3.125" style="94" customWidth="1"/>
    <col min="15118" max="15118" width="4.625" style="94" customWidth="1"/>
    <col min="15119" max="15119" width="5" style="94" customWidth="1"/>
    <col min="15120" max="15121" width="9.75" style="94" customWidth="1"/>
    <col min="15122" max="15123" width="7.875" style="94" customWidth="1"/>
    <col min="15124" max="15354" width="9" style="94"/>
    <col min="15355" max="15355" width="3.125" style="94" customWidth="1"/>
    <col min="15356" max="15356" width="7.625" style="94" customWidth="1"/>
    <col min="15357" max="15357" width="4.125" style="94" customWidth="1"/>
    <col min="15358" max="15358" width="17" style="94" customWidth="1"/>
    <col min="15359" max="15359" width="3.625" style="94" customWidth="1"/>
    <col min="15360" max="15360" width="9.125" style="94" customWidth="1"/>
    <col min="15361" max="15361" width="3.625" style="94" customWidth="1"/>
    <col min="15362" max="15362" width="4.625" style="94" customWidth="1"/>
    <col min="15363" max="15363" width="9.625" style="94" customWidth="1"/>
    <col min="15364" max="15364" width="10.125" style="94" customWidth="1"/>
    <col min="15365" max="15365" width="10.25" style="94" customWidth="1"/>
    <col min="15366" max="15366" width="4.625" style="94" customWidth="1"/>
    <col min="15367" max="15367" width="5" style="94" customWidth="1"/>
    <col min="15368" max="15368" width="11.125" style="94" customWidth="1"/>
    <col min="15369" max="15369" width="16.125" style="94" customWidth="1"/>
    <col min="15370" max="15370" width="4.75" style="94" customWidth="1"/>
    <col min="15371" max="15371" width="3.625" style="94" customWidth="1"/>
    <col min="15372" max="15372" width="5.125" style="94" customWidth="1"/>
    <col min="15373" max="15373" width="3.125" style="94" customWidth="1"/>
    <col min="15374" max="15374" width="4.625" style="94" customWidth="1"/>
    <col min="15375" max="15375" width="5" style="94" customWidth="1"/>
    <col min="15376" max="15377" width="9.75" style="94" customWidth="1"/>
    <col min="15378" max="15379" width="7.875" style="94" customWidth="1"/>
    <col min="15380" max="15610" width="9" style="94"/>
    <col min="15611" max="15611" width="3.125" style="94" customWidth="1"/>
    <col min="15612" max="15612" width="7.625" style="94" customWidth="1"/>
    <col min="15613" max="15613" width="4.125" style="94" customWidth="1"/>
    <col min="15614" max="15614" width="17" style="94" customWidth="1"/>
    <col min="15615" max="15615" width="3.625" style="94" customWidth="1"/>
    <col min="15616" max="15616" width="9.125" style="94" customWidth="1"/>
    <col min="15617" max="15617" width="3.625" style="94" customWidth="1"/>
    <col min="15618" max="15618" width="4.625" style="94" customWidth="1"/>
    <col min="15619" max="15619" width="9.625" style="94" customWidth="1"/>
    <col min="15620" max="15620" width="10.125" style="94" customWidth="1"/>
    <col min="15621" max="15621" width="10.25" style="94" customWidth="1"/>
    <col min="15622" max="15622" width="4.625" style="94" customWidth="1"/>
    <col min="15623" max="15623" width="5" style="94" customWidth="1"/>
    <col min="15624" max="15624" width="11.125" style="94" customWidth="1"/>
    <col min="15625" max="15625" width="16.125" style="94" customWidth="1"/>
    <col min="15626" max="15626" width="4.75" style="94" customWidth="1"/>
    <col min="15627" max="15627" width="3.625" style="94" customWidth="1"/>
    <col min="15628" max="15628" width="5.125" style="94" customWidth="1"/>
    <col min="15629" max="15629" width="3.125" style="94" customWidth="1"/>
    <col min="15630" max="15630" width="4.625" style="94" customWidth="1"/>
    <col min="15631" max="15631" width="5" style="94" customWidth="1"/>
    <col min="15632" max="15633" width="9.75" style="94" customWidth="1"/>
    <col min="15634" max="15635" width="7.875" style="94" customWidth="1"/>
    <col min="15636" max="15866" width="9" style="94"/>
    <col min="15867" max="15867" width="3.125" style="94" customWidth="1"/>
    <col min="15868" max="15868" width="7.625" style="94" customWidth="1"/>
    <col min="15869" max="15869" width="4.125" style="94" customWidth="1"/>
    <col min="15870" max="15870" width="17" style="94" customWidth="1"/>
    <col min="15871" max="15871" width="3.625" style="94" customWidth="1"/>
    <col min="15872" max="15872" width="9.125" style="94" customWidth="1"/>
    <col min="15873" max="15873" width="3.625" style="94" customWidth="1"/>
    <col min="15874" max="15874" width="4.625" style="94" customWidth="1"/>
    <col min="15875" max="15875" width="9.625" style="94" customWidth="1"/>
    <col min="15876" max="15876" width="10.125" style="94" customWidth="1"/>
    <col min="15877" max="15877" width="10.25" style="94" customWidth="1"/>
    <col min="15878" max="15878" width="4.625" style="94" customWidth="1"/>
    <col min="15879" max="15879" width="5" style="94" customWidth="1"/>
    <col min="15880" max="15880" width="11.125" style="94" customWidth="1"/>
    <col min="15881" max="15881" width="16.125" style="94" customWidth="1"/>
    <col min="15882" max="15882" width="4.75" style="94" customWidth="1"/>
    <col min="15883" max="15883" width="3.625" style="94" customWidth="1"/>
    <col min="15884" max="15884" width="5.125" style="94" customWidth="1"/>
    <col min="15885" max="15885" width="3.125" style="94" customWidth="1"/>
    <col min="15886" max="15886" width="4.625" style="94" customWidth="1"/>
    <col min="15887" max="15887" width="5" style="94" customWidth="1"/>
    <col min="15888" max="15889" width="9.75" style="94" customWidth="1"/>
    <col min="15890" max="15891" width="7.875" style="94" customWidth="1"/>
    <col min="15892" max="16122" width="9" style="94"/>
    <col min="16123" max="16123" width="3.125" style="94" customWidth="1"/>
    <col min="16124" max="16124" width="7.625" style="94" customWidth="1"/>
    <col min="16125" max="16125" width="4.125" style="94" customWidth="1"/>
    <col min="16126" max="16126" width="17" style="94" customWidth="1"/>
    <col min="16127" max="16127" width="3.625" style="94" customWidth="1"/>
    <col min="16128" max="16128" width="9.125" style="94" customWidth="1"/>
    <col min="16129" max="16129" width="3.625" style="94" customWidth="1"/>
    <col min="16130" max="16130" width="4.625" style="94" customWidth="1"/>
    <col min="16131" max="16131" width="9.625" style="94" customWidth="1"/>
    <col min="16132" max="16132" width="10.125" style="94" customWidth="1"/>
    <col min="16133" max="16133" width="10.25" style="94" customWidth="1"/>
    <col min="16134" max="16134" width="4.625" style="94" customWidth="1"/>
    <col min="16135" max="16135" width="5" style="94" customWidth="1"/>
    <col min="16136" max="16136" width="11.125" style="94" customWidth="1"/>
    <col min="16137" max="16137" width="16.125" style="94" customWidth="1"/>
    <col min="16138" max="16138" width="4.75" style="94" customWidth="1"/>
    <col min="16139" max="16139" width="3.625" style="94" customWidth="1"/>
    <col min="16140" max="16140" width="5.125" style="94" customWidth="1"/>
    <col min="16141" max="16141" width="3.125" style="94" customWidth="1"/>
    <col min="16142" max="16142" width="4.625" style="94" customWidth="1"/>
    <col min="16143" max="16143" width="5" style="94" customWidth="1"/>
    <col min="16144" max="16145" width="9.75" style="94" customWidth="1"/>
    <col min="16146" max="16147" width="7.875" style="94" customWidth="1"/>
    <col min="16148" max="16384" width="9" style="94"/>
  </cols>
  <sheetData>
    <row r="1" spans="1:16384" s="93" customFormat="1" ht="30.75" customHeight="1">
      <c r="A1" s="389"/>
      <c r="B1" s="390"/>
      <c r="C1" s="305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104"/>
      <c r="V1" s="104"/>
      <c r="W1" s="104"/>
      <c r="X1" s="104"/>
      <c r="Y1" s="330" t="s">
        <v>801</v>
      </c>
      <c r="Z1" s="330"/>
      <c r="AA1" s="330"/>
      <c r="AB1" s="330"/>
      <c r="AC1" s="331"/>
      <c r="AD1" s="104"/>
      <c r="AE1" s="105"/>
    </row>
    <row r="2" spans="1:16384" s="93" customFormat="1" ht="34.5" customHeight="1">
      <c r="A2" s="95" t="s">
        <v>69</v>
      </c>
      <c r="B2" s="96"/>
      <c r="C2" s="305"/>
      <c r="D2" s="97"/>
      <c r="E2" s="97"/>
      <c r="F2" s="97"/>
      <c r="G2" s="392" t="s">
        <v>70</v>
      </c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105"/>
      <c r="V2" s="105"/>
      <c r="W2" s="105"/>
      <c r="X2" s="105"/>
      <c r="Y2" s="330"/>
      <c r="Z2" s="330"/>
      <c r="AA2" s="330"/>
      <c r="AB2" s="330"/>
      <c r="AC2" s="331"/>
      <c r="AD2" s="105"/>
    </row>
    <row r="3" spans="1:16384" s="93" customFormat="1" ht="28.5" customHeight="1">
      <c r="A3" s="332" t="s">
        <v>71</v>
      </c>
      <c r="B3" s="333"/>
      <c r="C3" s="336" t="s">
        <v>50</v>
      </c>
      <c r="D3" s="337"/>
      <c r="E3" s="338"/>
      <c r="F3" s="309"/>
      <c r="G3" s="393" t="s">
        <v>802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10"/>
      <c r="W3" s="394" t="s">
        <v>73</v>
      </c>
      <c r="X3" s="395"/>
      <c r="Y3" s="109" t="s">
        <v>74</v>
      </c>
      <c r="Z3" s="109" t="s">
        <v>75</v>
      </c>
      <c r="AA3" s="109" t="s">
        <v>76</v>
      </c>
      <c r="AB3" s="110" t="s">
        <v>77</v>
      </c>
      <c r="AC3" s="111" t="s">
        <v>78</v>
      </c>
      <c r="AD3" s="112"/>
      <c r="AE3" s="105"/>
    </row>
    <row r="4" spans="1:16384" s="93" customFormat="1" ht="36" customHeight="1">
      <c r="A4" s="334"/>
      <c r="B4" s="335"/>
      <c r="C4" s="339"/>
      <c r="D4" s="340"/>
      <c r="E4" s="341"/>
      <c r="F4" s="311"/>
      <c r="G4" s="461" t="s">
        <v>79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312"/>
      <c r="V4" s="313"/>
      <c r="W4" s="398"/>
      <c r="X4" s="399"/>
      <c r="Y4" s="113"/>
      <c r="Z4" s="113"/>
      <c r="AA4" s="114"/>
      <c r="AB4" s="115" t="s">
        <v>80</v>
      </c>
      <c r="AC4" s="314"/>
      <c r="AD4" s="112"/>
      <c r="AE4" s="105"/>
    </row>
    <row r="5" spans="1:16384" ht="36.75" customHeight="1">
      <c r="A5" s="400" t="s">
        <v>81</v>
      </c>
      <c r="B5" s="401"/>
      <c r="C5" s="401"/>
      <c r="D5" s="401"/>
      <c r="E5" s="315" t="s">
        <v>82</v>
      </c>
      <c r="F5" s="402" t="s">
        <v>83</v>
      </c>
      <c r="G5" s="403"/>
      <c r="H5" s="403"/>
      <c r="I5" s="404"/>
      <c r="J5" s="405" t="s">
        <v>84</v>
      </c>
      <c r="K5" s="405"/>
      <c r="L5" s="405"/>
      <c r="M5" s="405"/>
      <c r="N5" s="405"/>
      <c r="O5" s="402" t="s">
        <v>85</v>
      </c>
      <c r="P5" s="403"/>
      <c r="Q5" s="403"/>
      <c r="R5" s="403"/>
      <c r="S5" s="403"/>
      <c r="T5" s="403"/>
      <c r="U5" s="403"/>
      <c r="V5" s="404"/>
      <c r="W5" s="405" t="s">
        <v>86</v>
      </c>
      <c r="X5" s="405"/>
      <c r="Y5" s="385" t="s">
        <v>87</v>
      </c>
      <c r="Z5" s="386"/>
      <c r="AA5" s="387"/>
      <c r="AB5" s="385" t="s">
        <v>3</v>
      </c>
      <c r="AC5" s="388"/>
    </row>
    <row r="6" spans="1:16384" ht="50.1" customHeight="1">
      <c r="A6" s="342"/>
      <c r="B6" s="343"/>
      <c r="C6" s="343"/>
      <c r="D6" s="344"/>
      <c r="E6" s="98">
        <v>1</v>
      </c>
      <c r="F6" s="434" t="s">
        <v>41</v>
      </c>
      <c r="G6" s="435"/>
      <c r="H6" s="435"/>
      <c r="I6" s="436"/>
      <c r="J6" s="384" t="s">
        <v>42</v>
      </c>
      <c r="K6" s="384"/>
      <c r="L6" s="384"/>
      <c r="M6" s="384"/>
      <c r="N6" s="384"/>
      <c r="O6" s="361" t="s">
        <v>88</v>
      </c>
      <c r="P6" s="365"/>
      <c r="Q6" s="365"/>
      <c r="R6" s="365"/>
      <c r="S6" s="365"/>
      <c r="T6" s="365"/>
      <c r="U6" s="365"/>
      <c r="V6" s="366"/>
      <c r="W6" s="367">
        <v>1</v>
      </c>
      <c r="X6" s="363"/>
      <c r="Y6" s="368" t="s">
        <v>803</v>
      </c>
      <c r="Z6" s="369"/>
      <c r="AA6" s="370"/>
      <c r="AB6" s="348" t="s">
        <v>43</v>
      </c>
      <c r="AC6" s="371"/>
    </row>
    <row r="7" spans="1:16384" ht="50.1" customHeight="1">
      <c r="A7" s="345"/>
      <c r="B7" s="437"/>
      <c r="C7" s="437"/>
      <c r="D7" s="347"/>
      <c r="E7" s="98">
        <v>2</v>
      </c>
      <c r="F7" s="434" t="s">
        <v>44</v>
      </c>
      <c r="G7" s="435"/>
      <c r="H7" s="435"/>
      <c r="I7" s="436"/>
      <c r="J7" s="384" t="s">
        <v>45</v>
      </c>
      <c r="K7" s="384"/>
      <c r="L7" s="384"/>
      <c r="M7" s="384"/>
      <c r="N7" s="384"/>
      <c r="O7" s="361" t="s">
        <v>88</v>
      </c>
      <c r="P7" s="365"/>
      <c r="Q7" s="365"/>
      <c r="R7" s="365"/>
      <c r="S7" s="365"/>
      <c r="T7" s="365"/>
      <c r="U7" s="365"/>
      <c r="V7" s="366"/>
      <c r="W7" s="367">
        <v>1</v>
      </c>
      <c r="X7" s="363"/>
      <c r="Y7" s="368" t="s">
        <v>803</v>
      </c>
      <c r="Z7" s="369"/>
      <c r="AA7" s="370"/>
      <c r="AB7" s="348" t="s">
        <v>43</v>
      </c>
      <c r="AC7" s="371"/>
    </row>
    <row r="8" spans="1:16384" ht="50.1" customHeight="1">
      <c r="A8" s="345"/>
      <c r="B8" s="437"/>
      <c r="C8" s="437"/>
      <c r="D8" s="347"/>
      <c r="E8" s="98">
        <v>3</v>
      </c>
      <c r="F8" s="434" t="s">
        <v>804</v>
      </c>
      <c r="G8" s="435"/>
      <c r="H8" s="435"/>
      <c r="I8" s="436"/>
      <c r="J8" s="384" t="s">
        <v>47</v>
      </c>
      <c r="K8" s="384"/>
      <c r="L8" s="384"/>
      <c r="M8" s="384"/>
      <c r="N8" s="384"/>
      <c r="O8" s="361" t="s">
        <v>88</v>
      </c>
      <c r="P8" s="365"/>
      <c r="Q8" s="365"/>
      <c r="R8" s="365"/>
      <c r="S8" s="365"/>
      <c r="T8" s="365"/>
      <c r="U8" s="365"/>
      <c r="V8" s="366"/>
      <c r="W8" s="367">
        <v>1</v>
      </c>
      <c r="X8" s="363"/>
      <c r="Y8" s="368" t="s">
        <v>803</v>
      </c>
      <c r="Z8" s="369"/>
      <c r="AA8" s="370"/>
      <c r="AB8" s="348" t="s">
        <v>43</v>
      </c>
      <c r="AC8" s="371"/>
    </row>
    <row r="9" spans="1:16384" ht="50.1" customHeight="1">
      <c r="A9" s="345"/>
      <c r="B9" s="437"/>
      <c r="C9" s="437"/>
      <c r="D9" s="347"/>
      <c r="E9" s="98">
        <v>4</v>
      </c>
      <c r="F9" s="434" t="s">
        <v>805</v>
      </c>
      <c r="G9" s="435"/>
      <c r="H9" s="435"/>
      <c r="I9" s="436"/>
      <c r="J9" s="384" t="s">
        <v>42</v>
      </c>
      <c r="K9" s="384"/>
      <c r="L9" s="384"/>
      <c r="M9" s="384"/>
      <c r="N9" s="384"/>
      <c r="O9" s="361" t="s">
        <v>88</v>
      </c>
      <c r="P9" s="365"/>
      <c r="Q9" s="365"/>
      <c r="R9" s="365"/>
      <c r="S9" s="365"/>
      <c r="T9" s="365"/>
      <c r="U9" s="365"/>
      <c r="V9" s="366"/>
      <c r="W9" s="367">
        <v>1</v>
      </c>
      <c r="X9" s="363"/>
      <c r="Y9" s="368" t="s">
        <v>803</v>
      </c>
      <c r="Z9" s="369"/>
      <c r="AA9" s="370"/>
      <c r="AB9" s="348" t="s">
        <v>43</v>
      </c>
      <c r="AC9" s="371"/>
    </row>
    <row r="10" spans="1:16384" s="27" customFormat="1" ht="50.1" customHeight="1">
      <c r="A10" s="345"/>
      <c r="B10" s="437"/>
      <c r="C10" s="437"/>
      <c r="D10" s="347"/>
      <c r="E10" s="98">
        <v>5</v>
      </c>
      <c r="F10" s="434" t="s">
        <v>806</v>
      </c>
      <c r="G10" s="435"/>
      <c r="H10" s="435"/>
      <c r="I10" s="436"/>
      <c r="J10" s="384" t="s">
        <v>807</v>
      </c>
      <c r="K10" s="384"/>
      <c r="L10" s="384"/>
      <c r="M10" s="384"/>
      <c r="N10" s="384"/>
      <c r="O10" s="361" t="s">
        <v>88</v>
      </c>
      <c r="P10" s="365"/>
      <c r="Q10" s="365"/>
      <c r="R10" s="365"/>
      <c r="S10" s="365"/>
      <c r="T10" s="365"/>
      <c r="U10" s="365"/>
      <c r="V10" s="366"/>
      <c r="W10" s="367">
        <v>1</v>
      </c>
      <c r="X10" s="363"/>
      <c r="Y10" s="368" t="s">
        <v>803</v>
      </c>
      <c r="Z10" s="369"/>
      <c r="AA10" s="370"/>
      <c r="AB10" s="348" t="s">
        <v>43</v>
      </c>
      <c r="AC10" s="371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4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  <c r="TC10" s="94"/>
      <c r="TD10" s="94"/>
      <c r="TE10" s="94"/>
      <c r="TF10" s="94"/>
      <c r="TG10" s="94"/>
      <c r="TH10" s="94"/>
      <c r="TI10" s="94"/>
      <c r="TJ10" s="94"/>
      <c r="TK10" s="94"/>
      <c r="TL10" s="94"/>
      <c r="TM10" s="94"/>
      <c r="TN10" s="94"/>
      <c r="TO10" s="94"/>
      <c r="TP10" s="94"/>
      <c r="TQ10" s="94"/>
      <c r="TR10" s="94"/>
      <c r="TS10" s="94"/>
      <c r="TT10" s="94"/>
      <c r="TU10" s="94"/>
      <c r="TV10" s="94"/>
      <c r="TW10" s="94"/>
      <c r="TX10" s="94"/>
      <c r="TY10" s="94"/>
      <c r="TZ10" s="94"/>
      <c r="UA10" s="94"/>
      <c r="UB10" s="94"/>
      <c r="UC10" s="94"/>
      <c r="UD10" s="94"/>
      <c r="UE10" s="94"/>
      <c r="UF10" s="94"/>
      <c r="UG10" s="94"/>
      <c r="UH10" s="94"/>
      <c r="UI10" s="94"/>
      <c r="UJ10" s="94"/>
      <c r="UK10" s="94"/>
      <c r="UL10" s="94"/>
      <c r="UM10" s="94"/>
      <c r="UN10" s="94"/>
      <c r="UO10" s="94"/>
      <c r="UP10" s="94"/>
      <c r="UQ10" s="94"/>
      <c r="UR10" s="94"/>
      <c r="US10" s="94"/>
      <c r="UT10" s="94"/>
      <c r="UU10" s="94"/>
      <c r="UV10" s="94"/>
      <c r="UW10" s="94"/>
      <c r="UX10" s="94"/>
      <c r="UY10" s="94"/>
      <c r="UZ10" s="94"/>
      <c r="VA10" s="94"/>
      <c r="VB10" s="94"/>
      <c r="VC10" s="94"/>
      <c r="VD10" s="94"/>
      <c r="VE10" s="94"/>
      <c r="VF10" s="94"/>
      <c r="VG10" s="94"/>
      <c r="VH10" s="94"/>
      <c r="VI10" s="94"/>
      <c r="VJ10" s="94"/>
      <c r="VK10" s="94"/>
      <c r="VL10" s="94"/>
      <c r="VM10" s="94"/>
      <c r="VN10" s="94"/>
      <c r="VO10" s="94"/>
      <c r="VP10" s="94"/>
      <c r="VQ10" s="94"/>
      <c r="VR10" s="94"/>
      <c r="VS10" s="94"/>
      <c r="VT10" s="94"/>
      <c r="VU10" s="94"/>
      <c r="VV10" s="94"/>
      <c r="VW10" s="94"/>
      <c r="VX10" s="94"/>
      <c r="VY10" s="94"/>
      <c r="VZ10" s="94"/>
      <c r="WA10" s="94"/>
      <c r="WB10" s="94"/>
      <c r="WC10" s="94"/>
      <c r="WD10" s="94"/>
      <c r="WE10" s="94"/>
      <c r="WF10" s="94"/>
      <c r="WG10" s="94"/>
      <c r="WH10" s="94"/>
      <c r="WI10" s="94"/>
      <c r="WJ10" s="94"/>
      <c r="WK10" s="94"/>
      <c r="WL10" s="94"/>
      <c r="WM10" s="94"/>
      <c r="WN10" s="94"/>
      <c r="WO10" s="94"/>
      <c r="WP10" s="94"/>
      <c r="WQ10" s="94"/>
      <c r="WR10" s="94"/>
      <c r="WS10" s="94"/>
      <c r="WT10" s="94"/>
      <c r="WU10" s="94"/>
      <c r="WV10" s="94"/>
      <c r="WW10" s="94"/>
      <c r="WX10" s="94"/>
      <c r="WY10" s="94"/>
      <c r="WZ10" s="94"/>
      <c r="XA10" s="94"/>
      <c r="XB10" s="94"/>
      <c r="XC10" s="94"/>
      <c r="XD10" s="94"/>
      <c r="XE10" s="94"/>
      <c r="XF10" s="94"/>
      <c r="XG10" s="94"/>
      <c r="XH10" s="94"/>
      <c r="XI10" s="94"/>
      <c r="XJ10" s="94"/>
      <c r="XK10" s="94"/>
      <c r="XL10" s="94"/>
      <c r="XM10" s="94"/>
      <c r="XN10" s="94"/>
      <c r="XO10" s="94"/>
      <c r="XP10" s="94"/>
      <c r="XQ10" s="94"/>
      <c r="XR10" s="94"/>
      <c r="XS10" s="94"/>
      <c r="XT10" s="94"/>
      <c r="XU10" s="94"/>
      <c r="XV10" s="94"/>
      <c r="XW10" s="94"/>
      <c r="XX10" s="94"/>
      <c r="XY10" s="94"/>
      <c r="XZ10" s="94"/>
      <c r="YA10" s="94"/>
      <c r="YB10" s="94"/>
      <c r="YC10" s="94"/>
      <c r="YD10" s="94"/>
      <c r="YE10" s="94"/>
      <c r="YF10" s="94"/>
      <c r="YG10" s="94"/>
      <c r="YH10" s="94"/>
      <c r="YI10" s="94"/>
      <c r="YJ10" s="94"/>
      <c r="YK10" s="94"/>
      <c r="YL10" s="94"/>
      <c r="YM10" s="94"/>
      <c r="YN10" s="94"/>
      <c r="YO10" s="94"/>
      <c r="YP10" s="94"/>
      <c r="YQ10" s="94"/>
      <c r="YR10" s="94"/>
      <c r="YS10" s="94"/>
      <c r="YT10" s="94"/>
      <c r="YU10" s="94"/>
      <c r="YV10" s="94"/>
      <c r="YW10" s="94"/>
      <c r="YX10" s="94"/>
      <c r="YY10" s="94"/>
      <c r="YZ10" s="94"/>
      <c r="ZA10" s="94"/>
      <c r="ZB10" s="94"/>
      <c r="ZC10" s="94"/>
      <c r="ZD10" s="94"/>
      <c r="ZE10" s="94"/>
      <c r="ZF10" s="94"/>
      <c r="ZG10" s="94"/>
      <c r="ZH10" s="94"/>
      <c r="ZI10" s="94"/>
      <c r="ZJ10" s="94"/>
      <c r="ZK10" s="94"/>
      <c r="ZL10" s="94"/>
      <c r="ZM10" s="94"/>
      <c r="ZN10" s="94"/>
      <c r="ZO10" s="94"/>
      <c r="ZP10" s="94"/>
      <c r="ZQ10" s="94"/>
      <c r="ZR10" s="94"/>
      <c r="ZS10" s="94"/>
      <c r="ZT10" s="94"/>
      <c r="ZU10" s="94"/>
      <c r="ZV10" s="94"/>
      <c r="ZW10" s="94"/>
      <c r="ZX10" s="94"/>
      <c r="ZY10" s="94"/>
      <c r="ZZ10" s="94"/>
      <c r="AAA10" s="94"/>
      <c r="AAB10" s="94"/>
      <c r="AAC10" s="94"/>
      <c r="AAD10" s="94"/>
      <c r="AAE10" s="94"/>
      <c r="AAF10" s="94"/>
      <c r="AAG10" s="94"/>
      <c r="AAH10" s="94"/>
      <c r="AAI10" s="94"/>
      <c r="AAJ10" s="94"/>
      <c r="AAK10" s="94"/>
      <c r="AAL10" s="94"/>
      <c r="AAM10" s="94"/>
      <c r="AAN10" s="94"/>
      <c r="AAO10" s="94"/>
      <c r="AAP10" s="94"/>
      <c r="AAQ10" s="94"/>
      <c r="AAR10" s="94"/>
      <c r="AAS10" s="94"/>
      <c r="AAT10" s="94"/>
      <c r="AAU10" s="94"/>
      <c r="AAV10" s="94"/>
      <c r="AAW10" s="94"/>
      <c r="AAX10" s="94"/>
      <c r="AAY10" s="94"/>
      <c r="AAZ10" s="94"/>
      <c r="ABA10" s="94"/>
      <c r="ABB10" s="94"/>
      <c r="ABC10" s="94"/>
      <c r="ABD10" s="94"/>
      <c r="ABE10" s="94"/>
      <c r="ABF10" s="94"/>
      <c r="ABG10" s="94"/>
      <c r="ABH10" s="94"/>
      <c r="ABI10" s="94"/>
      <c r="ABJ10" s="94"/>
      <c r="ABK10" s="94"/>
      <c r="ABL10" s="94"/>
      <c r="ABM10" s="94"/>
      <c r="ABN10" s="94"/>
      <c r="ABO10" s="94"/>
      <c r="ABP10" s="94"/>
      <c r="ABQ10" s="94"/>
      <c r="ABR10" s="94"/>
      <c r="ABS10" s="94"/>
      <c r="ABT10" s="94"/>
      <c r="ABU10" s="94"/>
      <c r="ABV10" s="94"/>
      <c r="ABW10" s="94"/>
      <c r="ABX10" s="94"/>
      <c r="ABY10" s="94"/>
      <c r="ABZ10" s="94"/>
      <c r="ACA10" s="94"/>
      <c r="ACB10" s="94"/>
      <c r="ACC10" s="94"/>
      <c r="ACD10" s="94"/>
      <c r="ACE10" s="94"/>
      <c r="ACF10" s="94"/>
      <c r="ACG10" s="94"/>
      <c r="ACH10" s="94"/>
      <c r="ACI10" s="94"/>
      <c r="ACJ10" s="94"/>
      <c r="ACK10" s="94"/>
      <c r="ACL10" s="94"/>
      <c r="ACM10" s="94"/>
      <c r="ACN10" s="94"/>
      <c r="ACO10" s="94"/>
      <c r="ACP10" s="94"/>
      <c r="ACQ10" s="94"/>
      <c r="ACR10" s="94"/>
      <c r="ACS10" s="94"/>
      <c r="ACT10" s="94"/>
      <c r="ACU10" s="94"/>
      <c r="ACV10" s="94"/>
      <c r="ACW10" s="94"/>
      <c r="ACX10" s="94"/>
      <c r="ACY10" s="94"/>
      <c r="ACZ10" s="94"/>
      <c r="ADA10" s="94"/>
      <c r="ADB10" s="94"/>
      <c r="ADC10" s="94"/>
      <c r="ADD10" s="94"/>
      <c r="ADE10" s="94"/>
      <c r="ADF10" s="94"/>
      <c r="ADG10" s="94"/>
      <c r="ADH10" s="94"/>
      <c r="ADI10" s="94"/>
      <c r="ADJ10" s="94"/>
      <c r="ADK10" s="94"/>
      <c r="ADL10" s="94"/>
      <c r="ADM10" s="94"/>
      <c r="ADN10" s="94"/>
      <c r="ADO10" s="94"/>
      <c r="ADP10" s="94"/>
      <c r="ADQ10" s="94"/>
      <c r="ADR10" s="94"/>
      <c r="ADS10" s="94"/>
      <c r="ADT10" s="94"/>
      <c r="ADU10" s="94"/>
      <c r="ADV10" s="94"/>
      <c r="ADW10" s="94"/>
      <c r="ADX10" s="94"/>
      <c r="ADY10" s="94"/>
      <c r="ADZ10" s="94"/>
      <c r="AEA10" s="94"/>
      <c r="AEB10" s="94"/>
      <c r="AEC10" s="94"/>
      <c r="AED10" s="94"/>
      <c r="AEE10" s="94"/>
      <c r="AEF10" s="94"/>
      <c r="AEG10" s="94"/>
      <c r="AEH10" s="94"/>
      <c r="AEI10" s="94"/>
      <c r="AEJ10" s="94"/>
      <c r="AEK10" s="94"/>
      <c r="AEL10" s="94"/>
      <c r="AEM10" s="94"/>
      <c r="AEN10" s="94"/>
      <c r="AEO10" s="94"/>
      <c r="AEP10" s="94"/>
      <c r="AEQ10" s="94"/>
      <c r="AER10" s="94"/>
      <c r="AES10" s="94"/>
      <c r="AET10" s="94"/>
      <c r="AEU10" s="94"/>
      <c r="AEV10" s="94"/>
      <c r="AEW10" s="94"/>
      <c r="AEX10" s="94"/>
      <c r="AEY10" s="94"/>
      <c r="AEZ10" s="94"/>
      <c r="AFA10" s="94"/>
      <c r="AFB10" s="94"/>
      <c r="AFC10" s="94"/>
      <c r="AFD10" s="94"/>
      <c r="AFE10" s="94"/>
      <c r="AFF10" s="94"/>
      <c r="AFG10" s="94"/>
      <c r="AFH10" s="94"/>
      <c r="AFI10" s="94"/>
      <c r="AFJ10" s="94"/>
      <c r="AFK10" s="94"/>
      <c r="AFL10" s="94"/>
      <c r="AFM10" s="94"/>
      <c r="AFN10" s="94"/>
      <c r="AFO10" s="94"/>
      <c r="AFP10" s="94"/>
      <c r="AFQ10" s="94"/>
      <c r="AFR10" s="94"/>
      <c r="AFS10" s="94"/>
      <c r="AFT10" s="94"/>
      <c r="AFU10" s="94"/>
      <c r="AFV10" s="94"/>
      <c r="AFW10" s="94"/>
      <c r="AFX10" s="94"/>
      <c r="AFY10" s="94"/>
      <c r="AFZ10" s="94"/>
      <c r="AGA10" s="94"/>
      <c r="AGB10" s="94"/>
      <c r="AGC10" s="94"/>
      <c r="AGD10" s="94"/>
      <c r="AGE10" s="94"/>
      <c r="AGF10" s="94"/>
      <c r="AGG10" s="94"/>
      <c r="AGH10" s="94"/>
      <c r="AGI10" s="94"/>
      <c r="AGJ10" s="94"/>
      <c r="AGK10" s="94"/>
      <c r="AGL10" s="94"/>
      <c r="AGM10" s="94"/>
      <c r="AGN10" s="94"/>
      <c r="AGO10" s="94"/>
      <c r="AGP10" s="94"/>
      <c r="AGQ10" s="94"/>
      <c r="AGR10" s="94"/>
      <c r="AGS10" s="94"/>
      <c r="AGT10" s="94"/>
      <c r="AGU10" s="94"/>
      <c r="AGV10" s="94"/>
      <c r="AGW10" s="94"/>
      <c r="AGX10" s="94"/>
      <c r="AGY10" s="94"/>
      <c r="AGZ10" s="94"/>
      <c r="AHA10" s="94"/>
      <c r="AHB10" s="94"/>
      <c r="AHC10" s="94"/>
      <c r="AHD10" s="94"/>
      <c r="AHE10" s="94"/>
      <c r="AHF10" s="94"/>
      <c r="AHG10" s="94"/>
      <c r="AHH10" s="94"/>
      <c r="AHI10" s="94"/>
      <c r="AHJ10" s="94"/>
      <c r="AHK10" s="94"/>
      <c r="AHL10" s="94"/>
      <c r="AHM10" s="94"/>
      <c r="AHN10" s="94"/>
      <c r="AHO10" s="94"/>
      <c r="AHP10" s="94"/>
      <c r="AHQ10" s="94"/>
      <c r="AHR10" s="94"/>
      <c r="AHS10" s="94"/>
      <c r="AHT10" s="94"/>
      <c r="AHU10" s="94"/>
      <c r="AHV10" s="94"/>
      <c r="AHW10" s="94"/>
      <c r="AHX10" s="94"/>
      <c r="AHY10" s="94"/>
      <c r="AHZ10" s="94"/>
      <c r="AIA10" s="94"/>
      <c r="AIB10" s="94"/>
      <c r="AIC10" s="94"/>
      <c r="AID10" s="94"/>
      <c r="AIE10" s="94"/>
      <c r="AIF10" s="94"/>
      <c r="AIG10" s="94"/>
      <c r="AIH10" s="94"/>
      <c r="AII10" s="94"/>
      <c r="AIJ10" s="94"/>
      <c r="AIK10" s="94"/>
      <c r="AIL10" s="94"/>
      <c r="AIM10" s="94"/>
      <c r="AIN10" s="94"/>
      <c r="AIO10" s="94"/>
      <c r="AIP10" s="94"/>
      <c r="AIQ10" s="94"/>
      <c r="AIR10" s="94"/>
      <c r="AIS10" s="94"/>
      <c r="AIT10" s="94"/>
      <c r="AIU10" s="94"/>
      <c r="AIV10" s="94"/>
      <c r="AIW10" s="94"/>
      <c r="AIX10" s="94"/>
      <c r="AIY10" s="94"/>
      <c r="AIZ10" s="94"/>
      <c r="AJA10" s="94"/>
      <c r="AJB10" s="94"/>
      <c r="AJC10" s="94"/>
      <c r="AJD10" s="94"/>
      <c r="AJE10" s="94"/>
      <c r="AJF10" s="94"/>
      <c r="AJG10" s="94"/>
      <c r="AJH10" s="94"/>
      <c r="AJI10" s="94"/>
      <c r="AJJ10" s="94"/>
      <c r="AJK10" s="94"/>
      <c r="AJL10" s="94"/>
      <c r="AJM10" s="94"/>
      <c r="AJN10" s="94"/>
      <c r="AJO10" s="94"/>
      <c r="AJP10" s="94"/>
      <c r="AJQ10" s="94"/>
      <c r="AJR10" s="94"/>
      <c r="AJS10" s="94"/>
      <c r="AJT10" s="94"/>
      <c r="AJU10" s="94"/>
      <c r="AJV10" s="94"/>
      <c r="AJW10" s="94"/>
      <c r="AJX10" s="94"/>
      <c r="AJY10" s="94"/>
      <c r="AJZ10" s="94"/>
      <c r="AKA10" s="94"/>
      <c r="AKB10" s="94"/>
      <c r="AKC10" s="94"/>
      <c r="AKD10" s="94"/>
      <c r="AKE10" s="94"/>
      <c r="AKF10" s="94"/>
      <c r="AKG10" s="94"/>
      <c r="AKH10" s="94"/>
      <c r="AKI10" s="94"/>
      <c r="AKJ10" s="94"/>
      <c r="AKK10" s="94"/>
      <c r="AKL10" s="94"/>
      <c r="AKM10" s="94"/>
      <c r="AKN10" s="94"/>
      <c r="AKO10" s="94"/>
      <c r="AKP10" s="94"/>
      <c r="AKQ10" s="94"/>
      <c r="AKR10" s="94"/>
      <c r="AKS10" s="94"/>
      <c r="AKT10" s="94"/>
      <c r="AKU10" s="94"/>
      <c r="AKV10" s="94"/>
      <c r="AKW10" s="94"/>
      <c r="AKX10" s="94"/>
      <c r="AKY10" s="94"/>
      <c r="AKZ10" s="94"/>
      <c r="ALA10" s="94"/>
      <c r="ALB10" s="94"/>
      <c r="ALC10" s="94"/>
      <c r="ALD10" s="94"/>
      <c r="ALE10" s="94"/>
      <c r="ALF10" s="94"/>
      <c r="ALG10" s="94"/>
      <c r="ALH10" s="94"/>
      <c r="ALI10" s="94"/>
      <c r="ALJ10" s="94"/>
      <c r="ALK10" s="94"/>
      <c r="ALL10" s="94"/>
      <c r="ALM10" s="94"/>
      <c r="ALN10" s="94"/>
      <c r="ALO10" s="94"/>
      <c r="ALP10" s="94"/>
      <c r="ALQ10" s="94"/>
      <c r="ALR10" s="94"/>
      <c r="ALS10" s="94"/>
      <c r="ALT10" s="94"/>
      <c r="ALU10" s="94"/>
      <c r="ALV10" s="94"/>
      <c r="ALW10" s="94"/>
      <c r="ALX10" s="94"/>
      <c r="ALY10" s="94"/>
      <c r="ALZ10" s="94"/>
      <c r="AMA10" s="94"/>
      <c r="AMB10" s="94"/>
      <c r="AMC10" s="94"/>
      <c r="AMD10" s="94"/>
      <c r="AME10" s="94"/>
      <c r="AMF10" s="94"/>
      <c r="AMG10" s="94"/>
      <c r="AMH10" s="94"/>
      <c r="AMI10" s="94"/>
      <c r="AMJ10" s="94"/>
      <c r="AMK10" s="94"/>
      <c r="AML10" s="94"/>
      <c r="AMM10" s="94"/>
      <c r="AMN10" s="94"/>
      <c r="AMO10" s="94"/>
      <c r="AMP10" s="94"/>
      <c r="AMQ10" s="94"/>
      <c r="AMR10" s="94"/>
      <c r="AMS10" s="94"/>
      <c r="AMT10" s="94"/>
      <c r="AMU10" s="94"/>
      <c r="AMV10" s="94"/>
      <c r="AMW10" s="94"/>
      <c r="AMX10" s="94"/>
      <c r="AMY10" s="94"/>
      <c r="AMZ10" s="94"/>
      <c r="ANA10" s="94"/>
      <c r="ANB10" s="94"/>
      <c r="ANC10" s="94"/>
      <c r="AND10" s="94"/>
      <c r="ANE10" s="94"/>
      <c r="ANF10" s="94"/>
      <c r="ANG10" s="94"/>
      <c r="ANH10" s="94"/>
      <c r="ANI10" s="94"/>
      <c r="ANJ10" s="94"/>
      <c r="ANK10" s="94"/>
      <c r="ANL10" s="94"/>
      <c r="ANM10" s="94"/>
      <c r="ANN10" s="94"/>
      <c r="ANO10" s="94"/>
      <c r="ANP10" s="94"/>
      <c r="ANQ10" s="94"/>
      <c r="ANR10" s="94"/>
      <c r="ANS10" s="94"/>
      <c r="ANT10" s="94"/>
      <c r="ANU10" s="94"/>
      <c r="ANV10" s="94"/>
      <c r="ANW10" s="94"/>
      <c r="ANX10" s="94"/>
      <c r="ANY10" s="94"/>
      <c r="ANZ10" s="94"/>
      <c r="AOA10" s="94"/>
      <c r="AOB10" s="94"/>
      <c r="AOC10" s="94"/>
      <c r="AOD10" s="94"/>
      <c r="AOE10" s="94"/>
      <c r="AOF10" s="94"/>
      <c r="AOG10" s="94"/>
      <c r="AOH10" s="94"/>
      <c r="AOI10" s="94"/>
      <c r="AOJ10" s="94"/>
      <c r="AOK10" s="94"/>
      <c r="AOL10" s="94"/>
      <c r="AOM10" s="94"/>
      <c r="AON10" s="94"/>
      <c r="AOO10" s="94"/>
      <c r="AOP10" s="94"/>
      <c r="AOQ10" s="94"/>
      <c r="AOR10" s="94"/>
      <c r="AOS10" s="94"/>
      <c r="AOT10" s="94"/>
      <c r="AOU10" s="94"/>
      <c r="AOV10" s="94"/>
      <c r="AOW10" s="94"/>
      <c r="AOX10" s="94"/>
      <c r="AOY10" s="94"/>
      <c r="AOZ10" s="94"/>
      <c r="APA10" s="94"/>
      <c r="APB10" s="94"/>
      <c r="APC10" s="94"/>
      <c r="APD10" s="94"/>
      <c r="APE10" s="94"/>
      <c r="APF10" s="94"/>
      <c r="APG10" s="94"/>
      <c r="APH10" s="94"/>
      <c r="API10" s="94"/>
      <c r="APJ10" s="94"/>
      <c r="APK10" s="94"/>
      <c r="APL10" s="94"/>
      <c r="APM10" s="94"/>
      <c r="APN10" s="94"/>
      <c r="APO10" s="94"/>
      <c r="APP10" s="94"/>
      <c r="APQ10" s="94"/>
      <c r="APR10" s="94"/>
      <c r="APS10" s="94"/>
      <c r="APT10" s="94"/>
      <c r="APU10" s="94"/>
      <c r="APV10" s="94"/>
      <c r="APW10" s="94"/>
      <c r="APX10" s="94"/>
      <c r="APY10" s="94"/>
      <c r="APZ10" s="94"/>
      <c r="AQA10" s="94"/>
      <c r="AQB10" s="94"/>
      <c r="AQC10" s="94"/>
      <c r="AQD10" s="94"/>
      <c r="AQE10" s="94"/>
      <c r="AQF10" s="94"/>
      <c r="AQG10" s="94"/>
      <c r="AQH10" s="94"/>
      <c r="AQI10" s="94"/>
      <c r="AQJ10" s="94"/>
      <c r="AQK10" s="94"/>
      <c r="AQL10" s="94"/>
      <c r="AQM10" s="94"/>
      <c r="AQN10" s="94"/>
      <c r="AQO10" s="94"/>
      <c r="AQP10" s="94"/>
      <c r="AQQ10" s="94"/>
      <c r="AQR10" s="94"/>
      <c r="AQS10" s="94"/>
      <c r="AQT10" s="94"/>
      <c r="AQU10" s="94"/>
      <c r="AQV10" s="94"/>
      <c r="AQW10" s="94"/>
      <c r="AQX10" s="94"/>
      <c r="AQY10" s="94"/>
      <c r="AQZ10" s="94"/>
      <c r="ARA10" s="94"/>
      <c r="ARB10" s="94"/>
      <c r="ARC10" s="94"/>
      <c r="ARD10" s="94"/>
      <c r="ARE10" s="94"/>
      <c r="ARF10" s="94"/>
      <c r="ARG10" s="94"/>
      <c r="ARH10" s="94"/>
      <c r="ARI10" s="94"/>
      <c r="ARJ10" s="94"/>
      <c r="ARK10" s="94"/>
      <c r="ARL10" s="94"/>
      <c r="ARM10" s="94"/>
      <c r="ARN10" s="94"/>
      <c r="ARO10" s="94"/>
      <c r="ARP10" s="94"/>
      <c r="ARQ10" s="94"/>
      <c r="ARR10" s="94"/>
      <c r="ARS10" s="94"/>
      <c r="ART10" s="94"/>
      <c r="ARU10" s="94"/>
      <c r="ARV10" s="94"/>
      <c r="ARW10" s="94"/>
      <c r="ARX10" s="94"/>
      <c r="ARY10" s="94"/>
      <c r="ARZ10" s="94"/>
      <c r="ASA10" s="94"/>
      <c r="ASB10" s="94"/>
      <c r="ASC10" s="94"/>
      <c r="ASD10" s="94"/>
      <c r="ASE10" s="94"/>
      <c r="ASF10" s="94"/>
      <c r="ASG10" s="94"/>
      <c r="ASH10" s="94"/>
      <c r="ASI10" s="94"/>
      <c r="ASJ10" s="94"/>
      <c r="ASK10" s="94"/>
      <c r="ASL10" s="94"/>
      <c r="ASM10" s="94"/>
      <c r="ASN10" s="94"/>
      <c r="ASO10" s="94"/>
      <c r="ASP10" s="94"/>
      <c r="ASQ10" s="94"/>
      <c r="ASR10" s="94"/>
      <c r="ASS10" s="94"/>
      <c r="AST10" s="94"/>
      <c r="ASU10" s="94"/>
      <c r="ASV10" s="94"/>
      <c r="ASW10" s="94"/>
      <c r="ASX10" s="94"/>
      <c r="ASY10" s="94"/>
      <c r="ASZ10" s="94"/>
      <c r="ATA10" s="94"/>
      <c r="ATB10" s="94"/>
      <c r="ATC10" s="94"/>
      <c r="ATD10" s="94"/>
      <c r="ATE10" s="94"/>
      <c r="ATF10" s="94"/>
      <c r="ATG10" s="94"/>
      <c r="ATH10" s="94"/>
      <c r="ATI10" s="94"/>
      <c r="ATJ10" s="94"/>
      <c r="ATK10" s="94"/>
      <c r="ATL10" s="94"/>
      <c r="ATM10" s="94"/>
      <c r="ATN10" s="94"/>
      <c r="ATO10" s="94"/>
      <c r="ATP10" s="94"/>
      <c r="ATQ10" s="94"/>
      <c r="ATR10" s="94"/>
      <c r="ATS10" s="94"/>
      <c r="ATT10" s="94"/>
      <c r="ATU10" s="94"/>
      <c r="ATV10" s="94"/>
      <c r="ATW10" s="94"/>
      <c r="ATX10" s="94"/>
      <c r="ATY10" s="94"/>
      <c r="ATZ10" s="94"/>
      <c r="AUA10" s="94"/>
      <c r="AUB10" s="94"/>
      <c r="AUC10" s="94"/>
      <c r="AUD10" s="94"/>
      <c r="AUE10" s="94"/>
      <c r="AUF10" s="94"/>
      <c r="AUG10" s="94"/>
      <c r="AUH10" s="94"/>
      <c r="AUI10" s="94"/>
      <c r="AUJ10" s="94"/>
      <c r="AUK10" s="94"/>
      <c r="AUL10" s="94"/>
      <c r="AUM10" s="94"/>
      <c r="AUN10" s="94"/>
      <c r="AUO10" s="94"/>
      <c r="AUP10" s="94"/>
      <c r="AUQ10" s="94"/>
      <c r="AUR10" s="94"/>
      <c r="AUS10" s="94"/>
      <c r="AUT10" s="94"/>
      <c r="AUU10" s="94"/>
      <c r="AUV10" s="94"/>
      <c r="AUW10" s="94"/>
      <c r="AUX10" s="94"/>
      <c r="AUY10" s="94"/>
      <c r="AUZ10" s="94"/>
      <c r="AVA10" s="94"/>
      <c r="AVB10" s="94"/>
      <c r="AVC10" s="94"/>
      <c r="AVD10" s="94"/>
      <c r="AVE10" s="94"/>
      <c r="AVF10" s="94"/>
      <c r="AVG10" s="94"/>
      <c r="AVH10" s="94"/>
      <c r="AVI10" s="94"/>
      <c r="AVJ10" s="94"/>
      <c r="AVK10" s="94"/>
      <c r="AVL10" s="94"/>
      <c r="AVM10" s="94"/>
      <c r="AVN10" s="94"/>
      <c r="AVO10" s="94"/>
      <c r="AVP10" s="94"/>
      <c r="AVQ10" s="94"/>
      <c r="AVR10" s="94"/>
      <c r="AVS10" s="94"/>
      <c r="AVT10" s="94"/>
      <c r="AVU10" s="94"/>
      <c r="AVV10" s="94"/>
      <c r="AVW10" s="94"/>
      <c r="AVX10" s="94"/>
      <c r="AVY10" s="94"/>
      <c r="AVZ10" s="94"/>
      <c r="AWA10" s="94"/>
      <c r="AWB10" s="94"/>
      <c r="AWC10" s="94"/>
      <c r="AWD10" s="94"/>
      <c r="AWE10" s="94"/>
      <c r="AWF10" s="94"/>
      <c r="AWG10" s="94"/>
      <c r="AWH10" s="94"/>
      <c r="AWI10" s="94"/>
      <c r="AWJ10" s="94"/>
      <c r="AWK10" s="94"/>
      <c r="AWL10" s="94"/>
      <c r="AWM10" s="94"/>
      <c r="AWN10" s="94"/>
      <c r="AWO10" s="94"/>
      <c r="AWP10" s="94"/>
      <c r="AWQ10" s="94"/>
      <c r="AWR10" s="94"/>
      <c r="AWS10" s="94"/>
      <c r="AWT10" s="94"/>
      <c r="AWU10" s="94"/>
      <c r="AWV10" s="94"/>
      <c r="AWW10" s="94"/>
      <c r="AWX10" s="94"/>
      <c r="AWY10" s="94"/>
      <c r="AWZ10" s="94"/>
      <c r="AXA10" s="94"/>
      <c r="AXB10" s="94"/>
      <c r="AXC10" s="94"/>
      <c r="AXD10" s="94"/>
      <c r="AXE10" s="94"/>
      <c r="AXF10" s="94"/>
      <c r="AXG10" s="94"/>
      <c r="AXH10" s="94"/>
      <c r="AXI10" s="94"/>
      <c r="AXJ10" s="94"/>
      <c r="AXK10" s="94"/>
      <c r="AXL10" s="94"/>
      <c r="AXM10" s="94"/>
      <c r="AXN10" s="94"/>
      <c r="AXO10" s="94"/>
      <c r="AXP10" s="94"/>
      <c r="AXQ10" s="94"/>
      <c r="AXR10" s="94"/>
      <c r="AXS10" s="94"/>
      <c r="AXT10" s="94"/>
      <c r="AXU10" s="94"/>
      <c r="AXV10" s="94"/>
      <c r="AXW10" s="94"/>
      <c r="AXX10" s="94"/>
      <c r="AXY10" s="94"/>
      <c r="AXZ10" s="94"/>
      <c r="AYA10" s="94"/>
      <c r="AYB10" s="94"/>
      <c r="AYC10" s="94"/>
      <c r="AYD10" s="94"/>
      <c r="AYE10" s="94"/>
      <c r="AYF10" s="94"/>
      <c r="AYG10" s="94"/>
      <c r="AYH10" s="94"/>
      <c r="AYI10" s="94"/>
      <c r="AYJ10" s="94"/>
      <c r="AYK10" s="94"/>
      <c r="AYL10" s="94"/>
      <c r="AYM10" s="94"/>
      <c r="AYN10" s="94"/>
      <c r="AYO10" s="94"/>
      <c r="AYP10" s="94"/>
      <c r="AYQ10" s="94"/>
      <c r="AYR10" s="94"/>
      <c r="AYS10" s="94"/>
      <c r="AYT10" s="94"/>
      <c r="AYU10" s="94"/>
      <c r="AYV10" s="94"/>
      <c r="AYW10" s="94"/>
      <c r="AYX10" s="94"/>
      <c r="AYY10" s="94"/>
      <c r="AYZ10" s="94"/>
      <c r="AZA10" s="94"/>
      <c r="AZB10" s="94"/>
      <c r="AZC10" s="94"/>
      <c r="AZD10" s="94"/>
      <c r="AZE10" s="94"/>
      <c r="AZF10" s="94"/>
      <c r="AZG10" s="94"/>
      <c r="AZH10" s="94"/>
      <c r="AZI10" s="94"/>
      <c r="AZJ10" s="94"/>
      <c r="AZK10" s="94"/>
      <c r="AZL10" s="94"/>
      <c r="AZM10" s="94"/>
      <c r="AZN10" s="94"/>
      <c r="AZO10" s="94"/>
      <c r="AZP10" s="94"/>
      <c r="AZQ10" s="94"/>
      <c r="AZR10" s="94"/>
      <c r="AZS10" s="94"/>
      <c r="AZT10" s="94"/>
      <c r="AZU10" s="94"/>
      <c r="AZV10" s="94"/>
      <c r="AZW10" s="94"/>
      <c r="AZX10" s="94"/>
      <c r="AZY10" s="94"/>
      <c r="AZZ10" s="94"/>
      <c r="BAA10" s="94"/>
      <c r="BAB10" s="94"/>
      <c r="BAC10" s="94"/>
      <c r="BAD10" s="94"/>
      <c r="BAE10" s="94"/>
      <c r="BAF10" s="94"/>
      <c r="BAG10" s="94"/>
      <c r="BAH10" s="94"/>
      <c r="BAI10" s="94"/>
      <c r="BAJ10" s="94"/>
      <c r="BAK10" s="94"/>
      <c r="BAL10" s="94"/>
      <c r="BAM10" s="94"/>
      <c r="BAN10" s="94"/>
      <c r="BAO10" s="94"/>
      <c r="BAP10" s="94"/>
      <c r="BAQ10" s="94"/>
      <c r="BAR10" s="94"/>
      <c r="BAS10" s="94"/>
      <c r="BAT10" s="94"/>
      <c r="BAU10" s="94"/>
      <c r="BAV10" s="94"/>
      <c r="BAW10" s="94"/>
      <c r="BAX10" s="94"/>
      <c r="BAY10" s="94"/>
      <c r="BAZ10" s="94"/>
      <c r="BBA10" s="94"/>
      <c r="BBB10" s="94"/>
      <c r="BBC10" s="94"/>
      <c r="BBD10" s="94"/>
      <c r="BBE10" s="94"/>
      <c r="BBF10" s="94"/>
      <c r="BBG10" s="94"/>
      <c r="BBH10" s="94"/>
      <c r="BBI10" s="94"/>
      <c r="BBJ10" s="94"/>
      <c r="BBK10" s="94"/>
      <c r="BBL10" s="94"/>
      <c r="BBM10" s="94"/>
      <c r="BBN10" s="94"/>
      <c r="BBO10" s="94"/>
      <c r="BBP10" s="94"/>
      <c r="BBQ10" s="94"/>
      <c r="BBR10" s="94"/>
      <c r="BBS10" s="94"/>
      <c r="BBT10" s="94"/>
      <c r="BBU10" s="94"/>
      <c r="BBV10" s="94"/>
      <c r="BBW10" s="94"/>
      <c r="BBX10" s="94"/>
      <c r="BBY10" s="94"/>
      <c r="BBZ10" s="94"/>
      <c r="BCA10" s="94"/>
      <c r="BCB10" s="94"/>
      <c r="BCC10" s="94"/>
      <c r="BCD10" s="94"/>
      <c r="BCE10" s="94"/>
      <c r="BCF10" s="94"/>
      <c r="BCG10" s="94"/>
      <c r="BCH10" s="94"/>
      <c r="BCI10" s="94"/>
      <c r="BCJ10" s="94"/>
      <c r="BCK10" s="94"/>
      <c r="BCL10" s="94"/>
      <c r="BCM10" s="94"/>
      <c r="BCN10" s="94"/>
      <c r="BCO10" s="94"/>
      <c r="BCP10" s="94"/>
      <c r="BCQ10" s="94"/>
      <c r="BCR10" s="94"/>
      <c r="BCS10" s="94"/>
      <c r="BCT10" s="94"/>
      <c r="BCU10" s="94"/>
      <c r="BCV10" s="94"/>
      <c r="BCW10" s="94"/>
      <c r="BCX10" s="94"/>
      <c r="BCY10" s="94"/>
      <c r="BCZ10" s="94"/>
      <c r="BDA10" s="94"/>
      <c r="BDB10" s="94"/>
      <c r="BDC10" s="94"/>
      <c r="BDD10" s="94"/>
      <c r="BDE10" s="94"/>
      <c r="BDF10" s="94"/>
      <c r="BDG10" s="94"/>
      <c r="BDH10" s="94"/>
      <c r="BDI10" s="94"/>
      <c r="BDJ10" s="94"/>
      <c r="BDK10" s="94"/>
      <c r="BDL10" s="94"/>
      <c r="BDM10" s="94"/>
      <c r="BDN10" s="94"/>
      <c r="BDO10" s="94"/>
      <c r="BDP10" s="94"/>
      <c r="BDQ10" s="94"/>
      <c r="BDR10" s="94"/>
      <c r="BDS10" s="94"/>
      <c r="BDT10" s="94"/>
      <c r="BDU10" s="94"/>
      <c r="BDV10" s="94"/>
      <c r="BDW10" s="94"/>
      <c r="BDX10" s="94"/>
      <c r="BDY10" s="94"/>
      <c r="BDZ10" s="94"/>
      <c r="BEA10" s="94"/>
      <c r="BEB10" s="94"/>
      <c r="BEC10" s="94"/>
      <c r="BED10" s="94"/>
      <c r="BEE10" s="94"/>
      <c r="BEF10" s="94"/>
      <c r="BEG10" s="94"/>
      <c r="BEH10" s="94"/>
      <c r="BEI10" s="94"/>
      <c r="BEJ10" s="94"/>
      <c r="BEK10" s="94"/>
      <c r="BEL10" s="94"/>
      <c r="BEM10" s="94"/>
      <c r="BEN10" s="94"/>
      <c r="BEO10" s="94"/>
      <c r="BEP10" s="94"/>
      <c r="BEQ10" s="94"/>
      <c r="BER10" s="94"/>
      <c r="BES10" s="94"/>
      <c r="BET10" s="94"/>
      <c r="BEU10" s="94"/>
      <c r="BEV10" s="94"/>
      <c r="BEW10" s="94"/>
      <c r="BEX10" s="94"/>
      <c r="BEY10" s="94"/>
      <c r="BEZ10" s="94"/>
      <c r="BFA10" s="94"/>
      <c r="BFB10" s="94"/>
      <c r="BFC10" s="94"/>
      <c r="BFD10" s="94"/>
      <c r="BFE10" s="94"/>
      <c r="BFF10" s="94"/>
      <c r="BFG10" s="94"/>
      <c r="BFH10" s="94"/>
      <c r="BFI10" s="94"/>
      <c r="BFJ10" s="94"/>
      <c r="BFK10" s="94"/>
      <c r="BFL10" s="94"/>
      <c r="BFM10" s="94"/>
      <c r="BFN10" s="94"/>
      <c r="BFO10" s="94"/>
      <c r="BFP10" s="94"/>
      <c r="BFQ10" s="94"/>
      <c r="BFR10" s="94"/>
      <c r="BFS10" s="94"/>
      <c r="BFT10" s="94"/>
      <c r="BFU10" s="94"/>
      <c r="BFV10" s="94"/>
      <c r="BFW10" s="94"/>
      <c r="BFX10" s="94"/>
      <c r="BFY10" s="94"/>
      <c r="BFZ10" s="94"/>
      <c r="BGA10" s="94"/>
      <c r="BGB10" s="94"/>
      <c r="BGC10" s="94"/>
      <c r="BGD10" s="94"/>
      <c r="BGE10" s="94"/>
      <c r="BGF10" s="94"/>
      <c r="BGG10" s="94"/>
      <c r="BGH10" s="94"/>
      <c r="BGI10" s="94"/>
      <c r="BGJ10" s="94"/>
      <c r="BGK10" s="94"/>
      <c r="BGL10" s="94"/>
      <c r="BGM10" s="94"/>
      <c r="BGN10" s="94"/>
      <c r="BGO10" s="94"/>
      <c r="BGP10" s="94"/>
      <c r="BGQ10" s="94"/>
      <c r="BGR10" s="94"/>
      <c r="BGS10" s="94"/>
      <c r="BGT10" s="94"/>
      <c r="BGU10" s="94"/>
      <c r="BGV10" s="94"/>
      <c r="BGW10" s="94"/>
      <c r="BGX10" s="94"/>
      <c r="BGY10" s="94"/>
      <c r="BGZ10" s="94"/>
      <c r="BHA10" s="94"/>
      <c r="BHB10" s="94"/>
      <c r="BHC10" s="94"/>
      <c r="BHD10" s="94"/>
      <c r="BHE10" s="94"/>
      <c r="BHF10" s="94"/>
      <c r="BHG10" s="94"/>
      <c r="BHH10" s="94"/>
      <c r="BHI10" s="94"/>
      <c r="BHJ10" s="94"/>
      <c r="BHK10" s="94"/>
      <c r="BHL10" s="94"/>
      <c r="BHM10" s="94"/>
      <c r="BHN10" s="94"/>
      <c r="BHO10" s="94"/>
      <c r="BHP10" s="94"/>
      <c r="BHQ10" s="94"/>
      <c r="BHR10" s="94"/>
      <c r="BHS10" s="94"/>
      <c r="BHT10" s="94"/>
      <c r="BHU10" s="94"/>
      <c r="BHV10" s="94"/>
      <c r="BHW10" s="94"/>
      <c r="BHX10" s="94"/>
      <c r="BHY10" s="94"/>
      <c r="BHZ10" s="94"/>
      <c r="BIA10" s="94"/>
      <c r="BIB10" s="94"/>
      <c r="BIC10" s="94"/>
      <c r="BID10" s="94"/>
      <c r="BIE10" s="94"/>
      <c r="BIF10" s="94"/>
      <c r="BIG10" s="94"/>
      <c r="BIH10" s="94"/>
      <c r="BII10" s="94"/>
      <c r="BIJ10" s="94"/>
      <c r="BIK10" s="94"/>
      <c r="BIL10" s="94"/>
      <c r="BIM10" s="94"/>
      <c r="BIN10" s="94"/>
      <c r="BIO10" s="94"/>
      <c r="BIP10" s="94"/>
      <c r="BIQ10" s="94"/>
      <c r="BIR10" s="94"/>
      <c r="BIS10" s="94"/>
      <c r="BIT10" s="94"/>
      <c r="BIU10" s="94"/>
      <c r="BIV10" s="94"/>
      <c r="BIW10" s="94"/>
      <c r="BIX10" s="94"/>
      <c r="BIY10" s="94"/>
      <c r="BIZ10" s="94"/>
      <c r="BJA10" s="94"/>
      <c r="BJB10" s="94"/>
      <c r="BJC10" s="94"/>
      <c r="BJD10" s="94"/>
      <c r="BJE10" s="94"/>
      <c r="BJF10" s="94"/>
      <c r="BJG10" s="94"/>
      <c r="BJH10" s="94"/>
      <c r="BJI10" s="94"/>
      <c r="BJJ10" s="94"/>
      <c r="BJK10" s="94"/>
      <c r="BJL10" s="94"/>
      <c r="BJM10" s="94"/>
      <c r="BJN10" s="94"/>
      <c r="BJO10" s="94"/>
      <c r="BJP10" s="94"/>
      <c r="BJQ10" s="94"/>
      <c r="BJR10" s="94"/>
      <c r="BJS10" s="94"/>
      <c r="BJT10" s="94"/>
      <c r="BJU10" s="94"/>
      <c r="BJV10" s="94"/>
      <c r="BJW10" s="94"/>
      <c r="BJX10" s="94"/>
      <c r="BJY10" s="94"/>
      <c r="BJZ10" s="94"/>
      <c r="BKA10" s="94"/>
      <c r="BKB10" s="94"/>
      <c r="BKC10" s="94"/>
      <c r="BKD10" s="94"/>
      <c r="BKE10" s="94"/>
      <c r="BKF10" s="94"/>
      <c r="BKG10" s="94"/>
      <c r="BKH10" s="94"/>
      <c r="BKI10" s="94"/>
      <c r="BKJ10" s="94"/>
      <c r="BKK10" s="94"/>
      <c r="BKL10" s="94"/>
      <c r="BKM10" s="94"/>
      <c r="BKN10" s="94"/>
      <c r="BKO10" s="94"/>
      <c r="BKP10" s="94"/>
      <c r="BKQ10" s="94"/>
      <c r="BKR10" s="94"/>
      <c r="BKS10" s="94"/>
      <c r="BKT10" s="94"/>
      <c r="BKU10" s="94"/>
      <c r="BKV10" s="94"/>
      <c r="BKW10" s="94"/>
      <c r="BKX10" s="94"/>
      <c r="BKY10" s="94"/>
      <c r="BKZ10" s="94"/>
      <c r="BLA10" s="94"/>
      <c r="BLB10" s="94"/>
      <c r="BLC10" s="94"/>
      <c r="BLD10" s="94"/>
      <c r="BLE10" s="94"/>
      <c r="BLF10" s="94"/>
      <c r="BLG10" s="94"/>
      <c r="BLH10" s="94"/>
      <c r="BLI10" s="94"/>
      <c r="BLJ10" s="94"/>
      <c r="BLK10" s="94"/>
      <c r="BLL10" s="94"/>
      <c r="BLM10" s="94"/>
      <c r="BLN10" s="94"/>
      <c r="BLO10" s="94"/>
      <c r="BLP10" s="94"/>
      <c r="BLQ10" s="94"/>
      <c r="BLR10" s="94"/>
      <c r="BLS10" s="94"/>
      <c r="BLT10" s="94"/>
      <c r="BLU10" s="94"/>
      <c r="BLV10" s="94"/>
      <c r="BLW10" s="94"/>
      <c r="BLX10" s="94"/>
      <c r="BLY10" s="94"/>
      <c r="BLZ10" s="94"/>
      <c r="BMA10" s="94"/>
      <c r="BMB10" s="94"/>
      <c r="BMC10" s="94"/>
      <c r="BMD10" s="94"/>
      <c r="BME10" s="94"/>
      <c r="BMF10" s="94"/>
      <c r="BMG10" s="94"/>
      <c r="BMH10" s="94"/>
      <c r="BMI10" s="94"/>
      <c r="BMJ10" s="94"/>
      <c r="BMK10" s="94"/>
      <c r="BML10" s="94"/>
      <c r="BMM10" s="94"/>
      <c r="BMN10" s="94"/>
      <c r="BMO10" s="94"/>
      <c r="BMP10" s="94"/>
      <c r="BMQ10" s="94"/>
      <c r="BMR10" s="94"/>
      <c r="BMS10" s="94"/>
      <c r="BMT10" s="94"/>
      <c r="BMU10" s="94"/>
      <c r="BMV10" s="94"/>
      <c r="BMW10" s="94"/>
      <c r="BMX10" s="94"/>
      <c r="BMY10" s="94"/>
      <c r="BMZ10" s="94"/>
      <c r="BNA10" s="94"/>
      <c r="BNB10" s="94"/>
      <c r="BNC10" s="94"/>
      <c r="BND10" s="94"/>
      <c r="BNE10" s="94"/>
      <c r="BNF10" s="94"/>
      <c r="BNG10" s="94"/>
      <c r="BNH10" s="94"/>
      <c r="BNI10" s="94"/>
      <c r="BNJ10" s="94"/>
      <c r="BNK10" s="94"/>
      <c r="BNL10" s="94"/>
      <c r="BNM10" s="94"/>
      <c r="BNN10" s="94"/>
      <c r="BNO10" s="94"/>
      <c r="BNP10" s="94"/>
      <c r="BNQ10" s="94"/>
      <c r="BNR10" s="94"/>
      <c r="BNS10" s="94"/>
      <c r="BNT10" s="94"/>
      <c r="BNU10" s="94"/>
      <c r="BNV10" s="94"/>
      <c r="BNW10" s="94"/>
      <c r="BNX10" s="94"/>
      <c r="BNY10" s="94"/>
      <c r="BNZ10" s="94"/>
      <c r="BOA10" s="94"/>
      <c r="BOB10" s="94"/>
      <c r="BOC10" s="94"/>
      <c r="BOD10" s="94"/>
      <c r="BOE10" s="94"/>
      <c r="BOF10" s="94"/>
      <c r="BOG10" s="94"/>
      <c r="BOH10" s="94"/>
      <c r="BOI10" s="94"/>
      <c r="BOJ10" s="94"/>
      <c r="BOK10" s="94"/>
      <c r="BOL10" s="94"/>
      <c r="BOM10" s="94"/>
      <c r="BON10" s="94"/>
      <c r="BOO10" s="94"/>
      <c r="BOP10" s="94"/>
      <c r="BOQ10" s="94"/>
      <c r="BOR10" s="94"/>
      <c r="BOS10" s="94"/>
      <c r="BOT10" s="94"/>
      <c r="BOU10" s="94"/>
      <c r="BOV10" s="94"/>
      <c r="BOW10" s="94"/>
      <c r="BOX10" s="94"/>
      <c r="BOY10" s="94"/>
      <c r="BOZ10" s="94"/>
      <c r="BPA10" s="94"/>
      <c r="BPB10" s="94"/>
      <c r="BPC10" s="94"/>
      <c r="BPD10" s="94"/>
      <c r="BPE10" s="94"/>
      <c r="BPF10" s="94"/>
      <c r="BPG10" s="94"/>
      <c r="BPH10" s="94"/>
      <c r="BPI10" s="94"/>
      <c r="BPJ10" s="94"/>
      <c r="BPK10" s="94"/>
      <c r="BPL10" s="94"/>
      <c r="BPM10" s="94"/>
      <c r="BPN10" s="94"/>
      <c r="BPO10" s="94"/>
      <c r="BPP10" s="94"/>
      <c r="BPQ10" s="94"/>
      <c r="BPR10" s="94"/>
      <c r="BPS10" s="94"/>
      <c r="BPT10" s="94"/>
      <c r="BPU10" s="94"/>
      <c r="BPV10" s="94"/>
      <c r="BPW10" s="94"/>
      <c r="BPX10" s="94"/>
      <c r="BPY10" s="94"/>
      <c r="BPZ10" s="94"/>
      <c r="BQA10" s="94"/>
      <c r="BQB10" s="94"/>
      <c r="BQC10" s="94"/>
      <c r="BQD10" s="94"/>
      <c r="BQE10" s="94"/>
      <c r="BQF10" s="94"/>
      <c r="BQG10" s="94"/>
      <c r="BQH10" s="94"/>
      <c r="BQI10" s="94"/>
      <c r="BQJ10" s="94"/>
      <c r="BQK10" s="94"/>
      <c r="BQL10" s="94"/>
      <c r="BQM10" s="94"/>
      <c r="BQN10" s="94"/>
      <c r="BQO10" s="94"/>
      <c r="BQP10" s="94"/>
      <c r="BQQ10" s="94"/>
      <c r="BQR10" s="94"/>
      <c r="BQS10" s="94"/>
      <c r="BQT10" s="94"/>
      <c r="BQU10" s="94"/>
      <c r="BQV10" s="94"/>
      <c r="BQW10" s="94"/>
      <c r="BQX10" s="94"/>
      <c r="BQY10" s="94"/>
      <c r="BQZ10" s="94"/>
      <c r="BRA10" s="94"/>
      <c r="BRB10" s="94"/>
      <c r="BRC10" s="94"/>
      <c r="BRD10" s="94"/>
      <c r="BRE10" s="94"/>
      <c r="BRF10" s="94"/>
      <c r="BRG10" s="94"/>
      <c r="BRH10" s="94"/>
      <c r="BRI10" s="94"/>
      <c r="BRJ10" s="94"/>
      <c r="BRK10" s="94"/>
      <c r="BRL10" s="94"/>
      <c r="BRM10" s="94"/>
      <c r="BRN10" s="94"/>
      <c r="BRO10" s="94"/>
      <c r="BRP10" s="94"/>
      <c r="BRQ10" s="94"/>
      <c r="BRR10" s="94"/>
      <c r="BRS10" s="94"/>
      <c r="BRT10" s="94"/>
      <c r="BRU10" s="94"/>
      <c r="BRV10" s="94"/>
      <c r="BRW10" s="94"/>
      <c r="BRX10" s="94"/>
      <c r="BRY10" s="94"/>
      <c r="BRZ10" s="94"/>
      <c r="BSA10" s="94"/>
      <c r="BSB10" s="94"/>
      <c r="BSC10" s="94"/>
      <c r="BSD10" s="94"/>
      <c r="BSE10" s="94"/>
      <c r="BSF10" s="94"/>
      <c r="BSG10" s="94"/>
      <c r="BSH10" s="94"/>
      <c r="BSI10" s="94"/>
      <c r="BSJ10" s="94"/>
      <c r="BSK10" s="94"/>
      <c r="BSL10" s="94"/>
      <c r="BSM10" s="94"/>
      <c r="BSN10" s="94"/>
      <c r="BSO10" s="94"/>
      <c r="BSP10" s="94"/>
      <c r="BSQ10" s="94"/>
      <c r="BSR10" s="94"/>
      <c r="BSS10" s="94"/>
      <c r="BST10" s="94"/>
      <c r="BSU10" s="94"/>
      <c r="BSV10" s="94"/>
      <c r="BSW10" s="94"/>
      <c r="BSX10" s="94"/>
      <c r="BSY10" s="94"/>
      <c r="BSZ10" s="94"/>
      <c r="BTA10" s="94"/>
      <c r="BTB10" s="94"/>
      <c r="BTC10" s="94"/>
      <c r="BTD10" s="94"/>
      <c r="BTE10" s="94"/>
      <c r="BTF10" s="94"/>
      <c r="BTG10" s="94"/>
      <c r="BTH10" s="94"/>
      <c r="BTI10" s="94"/>
      <c r="BTJ10" s="94"/>
      <c r="BTK10" s="94"/>
      <c r="BTL10" s="94"/>
      <c r="BTM10" s="94"/>
      <c r="BTN10" s="94"/>
      <c r="BTO10" s="94"/>
      <c r="BTP10" s="94"/>
      <c r="BTQ10" s="94"/>
      <c r="BTR10" s="94"/>
      <c r="BTS10" s="94"/>
      <c r="BTT10" s="94"/>
      <c r="BTU10" s="94"/>
      <c r="BTV10" s="94"/>
      <c r="BTW10" s="94"/>
      <c r="BTX10" s="94"/>
      <c r="BTY10" s="94"/>
      <c r="BTZ10" s="94"/>
      <c r="BUA10" s="94"/>
      <c r="BUB10" s="94"/>
      <c r="BUC10" s="94"/>
      <c r="BUD10" s="94"/>
      <c r="BUE10" s="94"/>
      <c r="BUF10" s="94"/>
      <c r="BUG10" s="94"/>
      <c r="BUH10" s="94"/>
      <c r="BUI10" s="94"/>
      <c r="BUJ10" s="94"/>
      <c r="BUK10" s="94"/>
      <c r="BUL10" s="94"/>
      <c r="BUM10" s="94"/>
      <c r="BUN10" s="94"/>
      <c r="BUO10" s="94"/>
      <c r="BUP10" s="94"/>
      <c r="BUQ10" s="94"/>
      <c r="BUR10" s="94"/>
      <c r="BUS10" s="94"/>
      <c r="BUT10" s="94"/>
      <c r="BUU10" s="94"/>
      <c r="BUV10" s="94"/>
      <c r="BUW10" s="94"/>
      <c r="BUX10" s="94"/>
      <c r="BUY10" s="94"/>
      <c r="BUZ10" s="94"/>
      <c r="BVA10" s="94"/>
      <c r="BVB10" s="94"/>
      <c r="BVC10" s="94"/>
      <c r="BVD10" s="94"/>
      <c r="BVE10" s="94"/>
      <c r="BVF10" s="94"/>
      <c r="BVG10" s="94"/>
      <c r="BVH10" s="94"/>
      <c r="BVI10" s="94"/>
      <c r="BVJ10" s="94"/>
      <c r="BVK10" s="94"/>
      <c r="BVL10" s="94"/>
      <c r="BVM10" s="94"/>
      <c r="BVN10" s="94"/>
      <c r="BVO10" s="94"/>
      <c r="BVP10" s="94"/>
      <c r="BVQ10" s="94"/>
      <c r="BVR10" s="94"/>
      <c r="BVS10" s="94"/>
      <c r="BVT10" s="94"/>
      <c r="BVU10" s="94"/>
      <c r="BVV10" s="94"/>
      <c r="BVW10" s="94"/>
      <c r="BVX10" s="94"/>
      <c r="BVY10" s="94"/>
      <c r="BVZ10" s="94"/>
      <c r="BWA10" s="94"/>
      <c r="BWB10" s="94"/>
      <c r="BWC10" s="94"/>
      <c r="BWD10" s="94"/>
      <c r="BWE10" s="94"/>
      <c r="BWF10" s="94"/>
      <c r="BWG10" s="94"/>
      <c r="BWH10" s="94"/>
      <c r="BWI10" s="94"/>
      <c r="BWJ10" s="94"/>
      <c r="BWK10" s="94"/>
      <c r="BWL10" s="94"/>
      <c r="BWM10" s="94"/>
      <c r="BWN10" s="94"/>
      <c r="BWO10" s="94"/>
      <c r="BWP10" s="94"/>
      <c r="BWQ10" s="94"/>
      <c r="BWR10" s="94"/>
      <c r="BWS10" s="94"/>
      <c r="BWT10" s="94"/>
      <c r="BWU10" s="94"/>
      <c r="BWV10" s="94"/>
      <c r="BWW10" s="94"/>
      <c r="BWX10" s="94"/>
      <c r="BWY10" s="94"/>
      <c r="BWZ10" s="94"/>
      <c r="BXA10" s="94"/>
      <c r="BXB10" s="94"/>
      <c r="BXC10" s="94"/>
      <c r="BXD10" s="94"/>
      <c r="BXE10" s="94"/>
      <c r="BXF10" s="94"/>
      <c r="BXG10" s="94"/>
      <c r="BXH10" s="94"/>
      <c r="BXI10" s="94"/>
      <c r="BXJ10" s="94"/>
      <c r="BXK10" s="94"/>
      <c r="BXL10" s="94"/>
      <c r="BXM10" s="94"/>
      <c r="BXN10" s="94"/>
      <c r="BXO10" s="94"/>
      <c r="BXP10" s="94"/>
      <c r="BXQ10" s="94"/>
      <c r="BXR10" s="94"/>
      <c r="BXS10" s="94"/>
      <c r="BXT10" s="94"/>
      <c r="BXU10" s="94"/>
      <c r="BXV10" s="94"/>
      <c r="BXW10" s="94"/>
      <c r="BXX10" s="94"/>
      <c r="BXY10" s="94"/>
      <c r="BXZ10" s="94"/>
      <c r="BYA10" s="94"/>
      <c r="BYB10" s="94"/>
      <c r="BYC10" s="94"/>
      <c r="BYD10" s="94"/>
      <c r="BYE10" s="94"/>
      <c r="BYF10" s="94"/>
      <c r="BYG10" s="94"/>
      <c r="BYH10" s="94"/>
      <c r="BYI10" s="94"/>
      <c r="BYJ10" s="94"/>
      <c r="BYK10" s="94"/>
      <c r="BYL10" s="94"/>
      <c r="BYM10" s="94"/>
      <c r="BYN10" s="94"/>
      <c r="BYO10" s="94"/>
      <c r="BYP10" s="94"/>
      <c r="BYQ10" s="94"/>
      <c r="BYR10" s="94"/>
      <c r="BYS10" s="94"/>
      <c r="BYT10" s="94"/>
      <c r="BYU10" s="94"/>
      <c r="BYV10" s="94"/>
      <c r="BYW10" s="94"/>
      <c r="BYX10" s="94"/>
      <c r="BYY10" s="94"/>
      <c r="BYZ10" s="94"/>
      <c r="BZA10" s="94"/>
      <c r="BZB10" s="94"/>
      <c r="BZC10" s="94"/>
      <c r="BZD10" s="94"/>
      <c r="BZE10" s="94"/>
      <c r="BZF10" s="94"/>
      <c r="BZG10" s="94"/>
      <c r="BZH10" s="94"/>
      <c r="BZI10" s="94"/>
      <c r="BZJ10" s="94"/>
      <c r="BZK10" s="94"/>
      <c r="BZL10" s="94"/>
      <c r="BZM10" s="94"/>
      <c r="BZN10" s="94"/>
      <c r="BZO10" s="94"/>
      <c r="BZP10" s="94"/>
      <c r="BZQ10" s="94"/>
      <c r="BZR10" s="94"/>
      <c r="BZS10" s="94"/>
      <c r="BZT10" s="94"/>
      <c r="BZU10" s="94"/>
      <c r="BZV10" s="94"/>
      <c r="BZW10" s="94"/>
      <c r="BZX10" s="94"/>
      <c r="BZY10" s="94"/>
      <c r="BZZ10" s="94"/>
      <c r="CAA10" s="94"/>
      <c r="CAB10" s="94"/>
      <c r="CAC10" s="94"/>
      <c r="CAD10" s="94"/>
      <c r="CAE10" s="94"/>
      <c r="CAF10" s="94"/>
      <c r="CAG10" s="94"/>
      <c r="CAH10" s="94"/>
      <c r="CAI10" s="94"/>
      <c r="CAJ10" s="94"/>
      <c r="CAK10" s="94"/>
      <c r="CAL10" s="94"/>
      <c r="CAM10" s="94"/>
      <c r="CAN10" s="94"/>
      <c r="CAO10" s="94"/>
      <c r="CAP10" s="94"/>
      <c r="CAQ10" s="94"/>
      <c r="CAR10" s="94"/>
      <c r="CAS10" s="94"/>
      <c r="CAT10" s="94"/>
      <c r="CAU10" s="94"/>
      <c r="CAV10" s="94"/>
      <c r="CAW10" s="94"/>
      <c r="CAX10" s="94"/>
      <c r="CAY10" s="94"/>
      <c r="CAZ10" s="94"/>
      <c r="CBA10" s="94"/>
      <c r="CBB10" s="94"/>
      <c r="CBC10" s="94"/>
      <c r="CBD10" s="94"/>
      <c r="CBE10" s="94"/>
      <c r="CBF10" s="94"/>
      <c r="CBG10" s="94"/>
      <c r="CBH10" s="94"/>
      <c r="CBI10" s="94"/>
      <c r="CBJ10" s="94"/>
      <c r="CBK10" s="94"/>
      <c r="CBL10" s="94"/>
      <c r="CBM10" s="94"/>
      <c r="CBN10" s="94"/>
      <c r="CBO10" s="94"/>
      <c r="CBP10" s="94"/>
      <c r="CBQ10" s="94"/>
      <c r="CBR10" s="94"/>
      <c r="CBS10" s="94"/>
      <c r="CBT10" s="94"/>
      <c r="CBU10" s="94"/>
      <c r="CBV10" s="94"/>
      <c r="CBW10" s="94"/>
      <c r="CBX10" s="94"/>
      <c r="CBY10" s="94"/>
      <c r="CBZ10" s="94"/>
      <c r="CCA10" s="94"/>
      <c r="CCB10" s="94"/>
      <c r="CCC10" s="94"/>
      <c r="CCD10" s="94"/>
      <c r="CCE10" s="94"/>
      <c r="CCF10" s="94"/>
      <c r="CCG10" s="94"/>
      <c r="CCH10" s="94"/>
      <c r="CCI10" s="94"/>
      <c r="CCJ10" s="94"/>
      <c r="CCK10" s="94"/>
      <c r="CCL10" s="94"/>
      <c r="CCM10" s="94"/>
      <c r="CCN10" s="94"/>
      <c r="CCO10" s="94"/>
      <c r="CCP10" s="94"/>
      <c r="CCQ10" s="94"/>
      <c r="CCR10" s="94"/>
      <c r="CCS10" s="94"/>
      <c r="CCT10" s="94"/>
      <c r="CCU10" s="94"/>
      <c r="CCV10" s="94"/>
      <c r="CCW10" s="94"/>
      <c r="CCX10" s="94"/>
      <c r="CCY10" s="94"/>
      <c r="CCZ10" s="94"/>
      <c r="CDA10" s="94"/>
      <c r="CDB10" s="94"/>
      <c r="CDC10" s="94"/>
      <c r="CDD10" s="94"/>
      <c r="CDE10" s="94"/>
      <c r="CDF10" s="94"/>
      <c r="CDG10" s="94"/>
      <c r="CDH10" s="94"/>
      <c r="CDI10" s="94"/>
      <c r="CDJ10" s="94"/>
      <c r="CDK10" s="94"/>
      <c r="CDL10" s="94"/>
      <c r="CDM10" s="94"/>
      <c r="CDN10" s="94"/>
      <c r="CDO10" s="94"/>
      <c r="CDP10" s="94"/>
      <c r="CDQ10" s="94"/>
      <c r="CDR10" s="94"/>
      <c r="CDS10" s="94"/>
      <c r="CDT10" s="94"/>
      <c r="CDU10" s="94"/>
      <c r="CDV10" s="94"/>
      <c r="CDW10" s="94"/>
      <c r="CDX10" s="94"/>
      <c r="CDY10" s="94"/>
      <c r="CDZ10" s="94"/>
      <c r="CEA10" s="94"/>
      <c r="CEB10" s="94"/>
      <c r="CEC10" s="94"/>
      <c r="CED10" s="94"/>
      <c r="CEE10" s="94"/>
      <c r="CEF10" s="94"/>
      <c r="CEG10" s="94"/>
      <c r="CEH10" s="94"/>
      <c r="CEI10" s="94"/>
      <c r="CEJ10" s="94"/>
      <c r="CEK10" s="94"/>
      <c r="CEL10" s="94"/>
      <c r="CEM10" s="94"/>
      <c r="CEN10" s="94"/>
      <c r="CEO10" s="94"/>
      <c r="CEP10" s="94"/>
      <c r="CEQ10" s="94"/>
      <c r="CER10" s="94"/>
      <c r="CES10" s="94"/>
      <c r="CET10" s="94"/>
      <c r="CEU10" s="94"/>
      <c r="CEV10" s="94"/>
      <c r="CEW10" s="94"/>
      <c r="CEX10" s="94"/>
      <c r="CEY10" s="94"/>
      <c r="CEZ10" s="94"/>
      <c r="CFA10" s="94"/>
      <c r="CFB10" s="94"/>
      <c r="CFC10" s="94"/>
      <c r="CFD10" s="94"/>
      <c r="CFE10" s="94"/>
      <c r="CFF10" s="94"/>
      <c r="CFG10" s="94"/>
      <c r="CFH10" s="94"/>
      <c r="CFI10" s="94"/>
      <c r="CFJ10" s="94"/>
      <c r="CFK10" s="94"/>
      <c r="CFL10" s="94"/>
      <c r="CFM10" s="94"/>
      <c r="CFN10" s="94"/>
      <c r="CFO10" s="94"/>
      <c r="CFP10" s="94"/>
      <c r="CFQ10" s="94"/>
      <c r="CFR10" s="94"/>
      <c r="CFS10" s="94"/>
      <c r="CFT10" s="94"/>
      <c r="CFU10" s="94"/>
      <c r="CFV10" s="94"/>
      <c r="CFW10" s="94"/>
      <c r="CFX10" s="94"/>
      <c r="CFY10" s="94"/>
      <c r="CFZ10" s="94"/>
      <c r="CGA10" s="94"/>
      <c r="CGB10" s="94"/>
      <c r="CGC10" s="94"/>
      <c r="CGD10" s="94"/>
      <c r="CGE10" s="94"/>
      <c r="CGF10" s="94"/>
      <c r="CGG10" s="94"/>
      <c r="CGH10" s="94"/>
      <c r="CGI10" s="94"/>
      <c r="CGJ10" s="94"/>
      <c r="CGK10" s="94"/>
      <c r="CGL10" s="94"/>
      <c r="CGM10" s="94"/>
      <c r="CGN10" s="94"/>
      <c r="CGO10" s="94"/>
      <c r="CGP10" s="94"/>
      <c r="CGQ10" s="94"/>
      <c r="CGR10" s="94"/>
      <c r="CGS10" s="94"/>
      <c r="CGT10" s="94"/>
      <c r="CGU10" s="94"/>
      <c r="CGV10" s="94"/>
      <c r="CGW10" s="94"/>
      <c r="CGX10" s="94"/>
      <c r="CGY10" s="94"/>
      <c r="CGZ10" s="94"/>
      <c r="CHA10" s="94"/>
      <c r="CHB10" s="94"/>
      <c r="CHC10" s="94"/>
      <c r="CHD10" s="94"/>
      <c r="CHE10" s="94"/>
      <c r="CHF10" s="94"/>
      <c r="CHG10" s="94"/>
      <c r="CHH10" s="94"/>
      <c r="CHI10" s="94"/>
      <c r="CHJ10" s="94"/>
      <c r="CHK10" s="94"/>
      <c r="CHL10" s="94"/>
      <c r="CHM10" s="94"/>
      <c r="CHN10" s="94"/>
      <c r="CHO10" s="94"/>
      <c r="CHP10" s="94"/>
      <c r="CHQ10" s="94"/>
      <c r="CHR10" s="94"/>
      <c r="CHS10" s="94"/>
      <c r="CHT10" s="94"/>
      <c r="CHU10" s="94"/>
      <c r="CHV10" s="94"/>
      <c r="CHW10" s="94"/>
      <c r="CHX10" s="94"/>
      <c r="CHY10" s="94"/>
      <c r="CHZ10" s="94"/>
      <c r="CIA10" s="94"/>
      <c r="CIB10" s="94"/>
      <c r="CIC10" s="94"/>
      <c r="CID10" s="94"/>
      <c r="CIE10" s="94"/>
      <c r="CIF10" s="94"/>
      <c r="CIG10" s="94"/>
      <c r="CIH10" s="94"/>
      <c r="CII10" s="94"/>
      <c r="CIJ10" s="94"/>
      <c r="CIK10" s="94"/>
      <c r="CIL10" s="94"/>
      <c r="CIM10" s="94"/>
      <c r="CIN10" s="94"/>
      <c r="CIO10" s="94"/>
      <c r="CIP10" s="94"/>
      <c r="CIQ10" s="94"/>
      <c r="CIR10" s="94"/>
      <c r="CIS10" s="94"/>
      <c r="CIT10" s="94"/>
      <c r="CIU10" s="94"/>
      <c r="CIV10" s="94"/>
      <c r="CIW10" s="94"/>
      <c r="CIX10" s="94"/>
      <c r="CIY10" s="94"/>
      <c r="CIZ10" s="94"/>
      <c r="CJA10" s="94"/>
      <c r="CJB10" s="94"/>
      <c r="CJC10" s="94"/>
      <c r="CJD10" s="94"/>
      <c r="CJE10" s="94"/>
      <c r="CJF10" s="94"/>
      <c r="CJG10" s="94"/>
      <c r="CJH10" s="94"/>
      <c r="CJI10" s="94"/>
      <c r="CJJ10" s="94"/>
      <c r="CJK10" s="94"/>
      <c r="CJL10" s="94"/>
      <c r="CJM10" s="94"/>
      <c r="CJN10" s="94"/>
      <c r="CJO10" s="94"/>
      <c r="CJP10" s="94"/>
      <c r="CJQ10" s="94"/>
      <c r="CJR10" s="94"/>
      <c r="CJS10" s="94"/>
      <c r="CJT10" s="94"/>
      <c r="CJU10" s="94"/>
      <c r="CJV10" s="94"/>
      <c r="CJW10" s="94"/>
      <c r="CJX10" s="94"/>
      <c r="CJY10" s="94"/>
      <c r="CJZ10" s="94"/>
      <c r="CKA10" s="94"/>
      <c r="CKB10" s="94"/>
      <c r="CKC10" s="94"/>
      <c r="CKD10" s="94"/>
      <c r="CKE10" s="94"/>
      <c r="CKF10" s="94"/>
      <c r="CKG10" s="94"/>
      <c r="CKH10" s="94"/>
      <c r="CKI10" s="94"/>
      <c r="CKJ10" s="94"/>
      <c r="CKK10" s="94"/>
      <c r="CKL10" s="94"/>
      <c r="CKM10" s="94"/>
      <c r="CKN10" s="94"/>
      <c r="CKO10" s="94"/>
      <c r="CKP10" s="94"/>
      <c r="CKQ10" s="94"/>
      <c r="CKR10" s="94"/>
      <c r="CKS10" s="94"/>
      <c r="CKT10" s="94"/>
      <c r="CKU10" s="94"/>
      <c r="CKV10" s="94"/>
      <c r="CKW10" s="94"/>
      <c r="CKX10" s="94"/>
      <c r="CKY10" s="94"/>
      <c r="CKZ10" s="94"/>
      <c r="CLA10" s="94"/>
      <c r="CLB10" s="94"/>
      <c r="CLC10" s="94"/>
      <c r="CLD10" s="94"/>
      <c r="CLE10" s="94"/>
      <c r="CLF10" s="94"/>
      <c r="CLG10" s="94"/>
      <c r="CLH10" s="94"/>
      <c r="CLI10" s="94"/>
      <c r="CLJ10" s="94"/>
      <c r="CLK10" s="94"/>
      <c r="CLL10" s="94"/>
      <c r="CLM10" s="94"/>
      <c r="CLN10" s="94"/>
      <c r="CLO10" s="94"/>
      <c r="CLP10" s="94"/>
      <c r="CLQ10" s="94"/>
      <c r="CLR10" s="94"/>
      <c r="CLS10" s="94"/>
      <c r="CLT10" s="94"/>
      <c r="CLU10" s="94"/>
      <c r="CLV10" s="94"/>
      <c r="CLW10" s="94"/>
      <c r="CLX10" s="94"/>
      <c r="CLY10" s="94"/>
      <c r="CLZ10" s="94"/>
      <c r="CMA10" s="94"/>
      <c r="CMB10" s="94"/>
      <c r="CMC10" s="94"/>
      <c r="CMD10" s="94"/>
      <c r="CME10" s="94"/>
      <c r="CMF10" s="94"/>
      <c r="CMG10" s="94"/>
      <c r="CMH10" s="94"/>
      <c r="CMI10" s="94"/>
      <c r="CMJ10" s="94"/>
      <c r="CMK10" s="94"/>
      <c r="CML10" s="94"/>
      <c r="CMM10" s="94"/>
      <c r="CMN10" s="94"/>
      <c r="CMO10" s="94"/>
      <c r="CMP10" s="94"/>
      <c r="CMQ10" s="94"/>
      <c r="CMR10" s="94"/>
      <c r="CMS10" s="94"/>
      <c r="CMT10" s="94"/>
      <c r="CMU10" s="94"/>
      <c r="CMV10" s="94"/>
      <c r="CMW10" s="94"/>
      <c r="CMX10" s="94"/>
      <c r="CMY10" s="94"/>
      <c r="CMZ10" s="94"/>
      <c r="CNA10" s="94"/>
      <c r="CNB10" s="94"/>
      <c r="CNC10" s="94"/>
      <c r="CND10" s="94"/>
      <c r="CNE10" s="94"/>
      <c r="CNF10" s="94"/>
      <c r="CNG10" s="94"/>
      <c r="CNH10" s="94"/>
      <c r="CNI10" s="94"/>
      <c r="CNJ10" s="94"/>
      <c r="CNK10" s="94"/>
      <c r="CNL10" s="94"/>
      <c r="CNM10" s="94"/>
      <c r="CNN10" s="94"/>
      <c r="CNO10" s="94"/>
      <c r="CNP10" s="94"/>
      <c r="CNQ10" s="94"/>
      <c r="CNR10" s="94"/>
      <c r="CNS10" s="94"/>
      <c r="CNT10" s="94"/>
      <c r="CNU10" s="94"/>
      <c r="CNV10" s="94"/>
      <c r="CNW10" s="94"/>
      <c r="CNX10" s="94"/>
      <c r="CNY10" s="94"/>
      <c r="CNZ10" s="94"/>
      <c r="COA10" s="94"/>
      <c r="COB10" s="94"/>
      <c r="COC10" s="94"/>
      <c r="COD10" s="94"/>
      <c r="COE10" s="94"/>
      <c r="COF10" s="94"/>
      <c r="COG10" s="94"/>
      <c r="COH10" s="94"/>
      <c r="COI10" s="94"/>
      <c r="COJ10" s="94"/>
      <c r="COK10" s="94"/>
      <c r="COL10" s="94"/>
      <c r="COM10" s="94"/>
      <c r="CON10" s="94"/>
      <c r="COO10" s="94"/>
      <c r="COP10" s="94"/>
      <c r="COQ10" s="94"/>
      <c r="COR10" s="94"/>
      <c r="COS10" s="94"/>
      <c r="COT10" s="94"/>
      <c r="COU10" s="94"/>
      <c r="COV10" s="94"/>
      <c r="COW10" s="94"/>
      <c r="COX10" s="94"/>
      <c r="COY10" s="94"/>
      <c r="COZ10" s="94"/>
      <c r="CPA10" s="94"/>
      <c r="CPB10" s="94"/>
      <c r="CPC10" s="94"/>
      <c r="CPD10" s="94"/>
      <c r="CPE10" s="94"/>
      <c r="CPF10" s="94"/>
      <c r="CPG10" s="94"/>
      <c r="CPH10" s="94"/>
      <c r="CPI10" s="94"/>
      <c r="CPJ10" s="94"/>
      <c r="CPK10" s="94"/>
      <c r="CPL10" s="94"/>
      <c r="CPM10" s="94"/>
      <c r="CPN10" s="94"/>
      <c r="CPO10" s="94"/>
      <c r="CPP10" s="94"/>
      <c r="CPQ10" s="94"/>
      <c r="CPR10" s="94"/>
      <c r="CPS10" s="94"/>
      <c r="CPT10" s="94"/>
      <c r="CPU10" s="94"/>
      <c r="CPV10" s="94"/>
      <c r="CPW10" s="94"/>
      <c r="CPX10" s="94"/>
      <c r="CPY10" s="94"/>
      <c r="CPZ10" s="94"/>
      <c r="CQA10" s="94"/>
      <c r="CQB10" s="94"/>
      <c r="CQC10" s="94"/>
      <c r="CQD10" s="94"/>
      <c r="CQE10" s="94"/>
      <c r="CQF10" s="94"/>
      <c r="CQG10" s="94"/>
      <c r="CQH10" s="94"/>
      <c r="CQI10" s="94"/>
      <c r="CQJ10" s="94"/>
      <c r="CQK10" s="94"/>
      <c r="CQL10" s="94"/>
      <c r="CQM10" s="94"/>
      <c r="CQN10" s="94"/>
      <c r="CQO10" s="94"/>
      <c r="CQP10" s="94"/>
      <c r="CQQ10" s="94"/>
      <c r="CQR10" s="94"/>
      <c r="CQS10" s="94"/>
      <c r="CQT10" s="94"/>
      <c r="CQU10" s="94"/>
      <c r="CQV10" s="94"/>
      <c r="CQW10" s="94"/>
      <c r="CQX10" s="94"/>
      <c r="CQY10" s="94"/>
      <c r="CQZ10" s="94"/>
      <c r="CRA10" s="94"/>
      <c r="CRB10" s="94"/>
      <c r="CRC10" s="94"/>
      <c r="CRD10" s="94"/>
      <c r="CRE10" s="94"/>
      <c r="CRF10" s="94"/>
      <c r="CRG10" s="94"/>
      <c r="CRH10" s="94"/>
      <c r="CRI10" s="94"/>
      <c r="CRJ10" s="94"/>
      <c r="CRK10" s="94"/>
      <c r="CRL10" s="94"/>
      <c r="CRM10" s="94"/>
      <c r="CRN10" s="94"/>
      <c r="CRO10" s="94"/>
      <c r="CRP10" s="94"/>
      <c r="CRQ10" s="94"/>
      <c r="CRR10" s="94"/>
      <c r="CRS10" s="94"/>
      <c r="CRT10" s="94"/>
      <c r="CRU10" s="94"/>
      <c r="CRV10" s="94"/>
      <c r="CRW10" s="94"/>
      <c r="CRX10" s="94"/>
      <c r="CRY10" s="94"/>
      <c r="CRZ10" s="94"/>
      <c r="CSA10" s="94"/>
      <c r="CSB10" s="94"/>
      <c r="CSC10" s="94"/>
      <c r="CSD10" s="94"/>
      <c r="CSE10" s="94"/>
      <c r="CSF10" s="94"/>
      <c r="CSG10" s="94"/>
      <c r="CSH10" s="94"/>
      <c r="CSI10" s="94"/>
      <c r="CSJ10" s="94"/>
      <c r="CSK10" s="94"/>
      <c r="CSL10" s="94"/>
      <c r="CSM10" s="94"/>
      <c r="CSN10" s="94"/>
      <c r="CSO10" s="94"/>
      <c r="CSP10" s="94"/>
      <c r="CSQ10" s="94"/>
      <c r="CSR10" s="94"/>
      <c r="CSS10" s="94"/>
      <c r="CST10" s="94"/>
      <c r="CSU10" s="94"/>
      <c r="CSV10" s="94"/>
      <c r="CSW10" s="94"/>
      <c r="CSX10" s="94"/>
      <c r="CSY10" s="94"/>
      <c r="CSZ10" s="94"/>
      <c r="CTA10" s="94"/>
      <c r="CTB10" s="94"/>
      <c r="CTC10" s="94"/>
      <c r="CTD10" s="94"/>
      <c r="CTE10" s="94"/>
      <c r="CTF10" s="94"/>
      <c r="CTG10" s="94"/>
      <c r="CTH10" s="94"/>
      <c r="CTI10" s="94"/>
      <c r="CTJ10" s="94"/>
      <c r="CTK10" s="94"/>
      <c r="CTL10" s="94"/>
      <c r="CTM10" s="94"/>
      <c r="CTN10" s="94"/>
      <c r="CTO10" s="94"/>
      <c r="CTP10" s="94"/>
      <c r="CTQ10" s="94"/>
      <c r="CTR10" s="94"/>
      <c r="CTS10" s="94"/>
      <c r="CTT10" s="94"/>
      <c r="CTU10" s="94"/>
      <c r="CTV10" s="94"/>
      <c r="CTW10" s="94"/>
      <c r="CTX10" s="94"/>
      <c r="CTY10" s="94"/>
      <c r="CTZ10" s="94"/>
      <c r="CUA10" s="94"/>
      <c r="CUB10" s="94"/>
      <c r="CUC10" s="94"/>
      <c r="CUD10" s="94"/>
      <c r="CUE10" s="94"/>
      <c r="CUF10" s="94"/>
      <c r="CUG10" s="94"/>
      <c r="CUH10" s="94"/>
      <c r="CUI10" s="94"/>
      <c r="CUJ10" s="94"/>
      <c r="CUK10" s="94"/>
      <c r="CUL10" s="94"/>
      <c r="CUM10" s="94"/>
      <c r="CUN10" s="94"/>
      <c r="CUO10" s="94"/>
      <c r="CUP10" s="94"/>
      <c r="CUQ10" s="94"/>
      <c r="CUR10" s="94"/>
      <c r="CUS10" s="94"/>
      <c r="CUT10" s="94"/>
      <c r="CUU10" s="94"/>
      <c r="CUV10" s="94"/>
      <c r="CUW10" s="94"/>
      <c r="CUX10" s="94"/>
      <c r="CUY10" s="94"/>
      <c r="CUZ10" s="94"/>
      <c r="CVA10" s="94"/>
      <c r="CVB10" s="94"/>
      <c r="CVC10" s="94"/>
      <c r="CVD10" s="94"/>
      <c r="CVE10" s="94"/>
      <c r="CVF10" s="94"/>
      <c r="CVG10" s="94"/>
      <c r="CVH10" s="94"/>
      <c r="CVI10" s="94"/>
      <c r="CVJ10" s="94"/>
      <c r="CVK10" s="94"/>
      <c r="CVL10" s="94"/>
      <c r="CVM10" s="94"/>
      <c r="CVN10" s="94"/>
      <c r="CVO10" s="94"/>
      <c r="CVP10" s="94"/>
      <c r="CVQ10" s="94"/>
      <c r="CVR10" s="94"/>
      <c r="CVS10" s="94"/>
      <c r="CVT10" s="94"/>
      <c r="CVU10" s="94"/>
      <c r="CVV10" s="94"/>
      <c r="CVW10" s="94"/>
      <c r="CVX10" s="94"/>
      <c r="CVY10" s="94"/>
      <c r="CVZ10" s="94"/>
      <c r="CWA10" s="94"/>
      <c r="CWB10" s="94"/>
      <c r="CWC10" s="94"/>
      <c r="CWD10" s="94"/>
      <c r="CWE10" s="94"/>
      <c r="CWF10" s="94"/>
      <c r="CWG10" s="94"/>
      <c r="CWH10" s="94"/>
      <c r="CWI10" s="94"/>
      <c r="CWJ10" s="94"/>
      <c r="CWK10" s="94"/>
      <c r="CWL10" s="94"/>
      <c r="CWM10" s="94"/>
      <c r="CWN10" s="94"/>
      <c r="CWO10" s="94"/>
      <c r="CWP10" s="94"/>
      <c r="CWQ10" s="94"/>
      <c r="CWR10" s="94"/>
      <c r="CWS10" s="94"/>
      <c r="CWT10" s="94"/>
      <c r="CWU10" s="94"/>
      <c r="CWV10" s="94"/>
      <c r="CWW10" s="94"/>
      <c r="CWX10" s="94"/>
      <c r="CWY10" s="94"/>
      <c r="CWZ10" s="94"/>
      <c r="CXA10" s="94"/>
      <c r="CXB10" s="94"/>
      <c r="CXC10" s="94"/>
      <c r="CXD10" s="94"/>
      <c r="CXE10" s="94"/>
      <c r="CXF10" s="94"/>
      <c r="CXG10" s="94"/>
      <c r="CXH10" s="94"/>
      <c r="CXI10" s="94"/>
      <c r="CXJ10" s="94"/>
      <c r="CXK10" s="94"/>
      <c r="CXL10" s="94"/>
      <c r="CXM10" s="94"/>
      <c r="CXN10" s="94"/>
      <c r="CXO10" s="94"/>
      <c r="CXP10" s="94"/>
      <c r="CXQ10" s="94"/>
      <c r="CXR10" s="94"/>
      <c r="CXS10" s="94"/>
      <c r="CXT10" s="94"/>
      <c r="CXU10" s="94"/>
      <c r="CXV10" s="94"/>
      <c r="CXW10" s="94"/>
      <c r="CXX10" s="94"/>
      <c r="CXY10" s="94"/>
      <c r="CXZ10" s="94"/>
      <c r="CYA10" s="94"/>
      <c r="CYB10" s="94"/>
      <c r="CYC10" s="94"/>
      <c r="CYD10" s="94"/>
      <c r="CYE10" s="94"/>
      <c r="CYF10" s="94"/>
      <c r="CYG10" s="94"/>
      <c r="CYH10" s="94"/>
      <c r="CYI10" s="94"/>
      <c r="CYJ10" s="94"/>
      <c r="CYK10" s="94"/>
      <c r="CYL10" s="94"/>
      <c r="CYM10" s="94"/>
      <c r="CYN10" s="94"/>
      <c r="CYO10" s="94"/>
      <c r="CYP10" s="94"/>
      <c r="CYQ10" s="94"/>
      <c r="CYR10" s="94"/>
      <c r="CYS10" s="94"/>
      <c r="CYT10" s="94"/>
      <c r="CYU10" s="94"/>
      <c r="CYV10" s="94"/>
      <c r="CYW10" s="94"/>
      <c r="CYX10" s="94"/>
      <c r="CYY10" s="94"/>
      <c r="CYZ10" s="94"/>
      <c r="CZA10" s="94"/>
      <c r="CZB10" s="94"/>
      <c r="CZC10" s="94"/>
      <c r="CZD10" s="94"/>
      <c r="CZE10" s="94"/>
      <c r="CZF10" s="94"/>
      <c r="CZG10" s="94"/>
      <c r="CZH10" s="94"/>
      <c r="CZI10" s="94"/>
      <c r="CZJ10" s="94"/>
      <c r="CZK10" s="94"/>
      <c r="CZL10" s="94"/>
      <c r="CZM10" s="94"/>
      <c r="CZN10" s="94"/>
      <c r="CZO10" s="94"/>
      <c r="CZP10" s="94"/>
      <c r="CZQ10" s="94"/>
      <c r="CZR10" s="94"/>
      <c r="CZS10" s="94"/>
      <c r="CZT10" s="94"/>
      <c r="CZU10" s="94"/>
      <c r="CZV10" s="94"/>
      <c r="CZW10" s="94"/>
      <c r="CZX10" s="94"/>
      <c r="CZY10" s="94"/>
      <c r="CZZ10" s="94"/>
      <c r="DAA10" s="94"/>
      <c r="DAB10" s="94"/>
      <c r="DAC10" s="94"/>
      <c r="DAD10" s="94"/>
      <c r="DAE10" s="94"/>
      <c r="DAF10" s="94"/>
      <c r="DAG10" s="94"/>
      <c r="DAH10" s="94"/>
      <c r="DAI10" s="94"/>
      <c r="DAJ10" s="94"/>
      <c r="DAK10" s="94"/>
      <c r="DAL10" s="94"/>
      <c r="DAM10" s="94"/>
      <c r="DAN10" s="94"/>
      <c r="DAO10" s="94"/>
      <c r="DAP10" s="94"/>
      <c r="DAQ10" s="94"/>
      <c r="DAR10" s="94"/>
      <c r="DAS10" s="94"/>
      <c r="DAT10" s="94"/>
      <c r="DAU10" s="94"/>
      <c r="DAV10" s="94"/>
      <c r="DAW10" s="94"/>
      <c r="DAX10" s="94"/>
      <c r="DAY10" s="94"/>
      <c r="DAZ10" s="94"/>
      <c r="DBA10" s="94"/>
      <c r="DBB10" s="94"/>
      <c r="DBC10" s="94"/>
      <c r="DBD10" s="94"/>
      <c r="DBE10" s="94"/>
      <c r="DBF10" s="94"/>
      <c r="DBG10" s="94"/>
      <c r="DBH10" s="94"/>
      <c r="DBI10" s="94"/>
      <c r="DBJ10" s="94"/>
      <c r="DBK10" s="94"/>
      <c r="DBL10" s="94"/>
      <c r="DBM10" s="94"/>
      <c r="DBN10" s="94"/>
      <c r="DBO10" s="94"/>
      <c r="DBP10" s="94"/>
      <c r="DBQ10" s="94"/>
      <c r="DBR10" s="94"/>
      <c r="DBS10" s="94"/>
      <c r="DBT10" s="94"/>
      <c r="DBU10" s="94"/>
      <c r="DBV10" s="94"/>
      <c r="DBW10" s="94"/>
      <c r="DBX10" s="94"/>
      <c r="DBY10" s="94"/>
      <c r="DBZ10" s="94"/>
      <c r="DCA10" s="94"/>
      <c r="DCB10" s="94"/>
      <c r="DCC10" s="94"/>
      <c r="DCD10" s="94"/>
      <c r="DCE10" s="94"/>
      <c r="DCF10" s="94"/>
      <c r="DCG10" s="94"/>
      <c r="DCH10" s="94"/>
      <c r="DCI10" s="94"/>
      <c r="DCJ10" s="94"/>
      <c r="DCK10" s="94"/>
      <c r="DCL10" s="94"/>
      <c r="DCM10" s="94"/>
      <c r="DCN10" s="94"/>
      <c r="DCO10" s="94"/>
      <c r="DCP10" s="94"/>
      <c r="DCQ10" s="94"/>
      <c r="DCR10" s="94"/>
      <c r="DCS10" s="94"/>
      <c r="DCT10" s="94"/>
      <c r="DCU10" s="94"/>
      <c r="DCV10" s="94"/>
      <c r="DCW10" s="94"/>
      <c r="DCX10" s="94"/>
      <c r="DCY10" s="94"/>
      <c r="DCZ10" s="94"/>
      <c r="DDA10" s="94"/>
      <c r="DDB10" s="94"/>
      <c r="DDC10" s="94"/>
      <c r="DDD10" s="94"/>
      <c r="DDE10" s="94"/>
      <c r="DDF10" s="94"/>
      <c r="DDG10" s="94"/>
      <c r="DDH10" s="94"/>
      <c r="DDI10" s="94"/>
      <c r="DDJ10" s="94"/>
      <c r="DDK10" s="94"/>
      <c r="DDL10" s="94"/>
      <c r="DDM10" s="94"/>
      <c r="DDN10" s="94"/>
      <c r="DDO10" s="94"/>
      <c r="DDP10" s="94"/>
      <c r="DDQ10" s="94"/>
      <c r="DDR10" s="94"/>
      <c r="DDS10" s="94"/>
      <c r="DDT10" s="94"/>
      <c r="DDU10" s="94"/>
      <c r="DDV10" s="94"/>
      <c r="DDW10" s="94"/>
      <c r="DDX10" s="94"/>
      <c r="DDY10" s="94"/>
      <c r="DDZ10" s="94"/>
      <c r="DEA10" s="94"/>
      <c r="DEB10" s="94"/>
      <c r="DEC10" s="94"/>
      <c r="DED10" s="94"/>
      <c r="DEE10" s="94"/>
      <c r="DEF10" s="94"/>
      <c r="DEG10" s="94"/>
      <c r="DEH10" s="94"/>
      <c r="DEI10" s="94"/>
      <c r="DEJ10" s="94"/>
      <c r="DEK10" s="94"/>
      <c r="DEL10" s="94"/>
      <c r="DEM10" s="94"/>
      <c r="DEN10" s="94"/>
      <c r="DEO10" s="94"/>
      <c r="DEP10" s="94"/>
      <c r="DEQ10" s="94"/>
      <c r="DER10" s="94"/>
      <c r="DES10" s="94"/>
      <c r="DET10" s="94"/>
      <c r="DEU10" s="94"/>
      <c r="DEV10" s="94"/>
      <c r="DEW10" s="94"/>
      <c r="DEX10" s="94"/>
      <c r="DEY10" s="94"/>
      <c r="DEZ10" s="94"/>
      <c r="DFA10" s="94"/>
      <c r="DFB10" s="94"/>
      <c r="DFC10" s="94"/>
      <c r="DFD10" s="94"/>
      <c r="DFE10" s="94"/>
      <c r="DFF10" s="94"/>
      <c r="DFG10" s="94"/>
      <c r="DFH10" s="94"/>
      <c r="DFI10" s="94"/>
      <c r="DFJ10" s="94"/>
      <c r="DFK10" s="94"/>
      <c r="DFL10" s="94"/>
      <c r="DFM10" s="94"/>
      <c r="DFN10" s="94"/>
      <c r="DFO10" s="94"/>
      <c r="DFP10" s="94"/>
      <c r="DFQ10" s="94"/>
      <c r="DFR10" s="94"/>
      <c r="DFS10" s="94"/>
      <c r="DFT10" s="94"/>
      <c r="DFU10" s="94"/>
      <c r="DFV10" s="94"/>
      <c r="DFW10" s="94"/>
      <c r="DFX10" s="94"/>
      <c r="DFY10" s="94"/>
      <c r="DFZ10" s="94"/>
      <c r="DGA10" s="94"/>
      <c r="DGB10" s="94"/>
      <c r="DGC10" s="94"/>
      <c r="DGD10" s="94"/>
      <c r="DGE10" s="94"/>
      <c r="DGF10" s="94"/>
      <c r="DGG10" s="94"/>
      <c r="DGH10" s="94"/>
      <c r="DGI10" s="94"/>
      <c r="DGJ10" s="94"/>
      <c r="DGK10" s="94"/>
      <c r="DGL10" s="94"/>
      <c r="DGM10" s="94"/>
      <c r="DGN10" s="94"/>
      <c r="DGO10" s="94"/>
      <c r="DGP10" s="94"/>
      <c r="DGQ10" s="94"/>
      <c r="DGR10" s="94"/>
      <c r="DGS10" s="94"/>
      <c r="DGT10" s="94"/>
      <c r="DGU10" s="94"/>
      <c r="DGV10" s="94"/>
      <c r="DGW10" s="94"/>
      <c r="DGX10" s="94"/>
      <c r="DGY10" s="94"/>
      <c r="DGZ10" s="94"/>
      <c r="DHA10" s="94"/>
      <c r="DHB10" s="94"/>
      <c r="DHC10" s="94"/>
      <c r="DHD10" s="94"/>
      <c r="DHE10" s="94"/>
      <c r="DHF10" s="94"/>
      <c r="DHG10" s="94"/>
      <c r="DHH10" s="94"/>
      <c r="DHI10" s="94"/>
      <c r="DHJ10" s="94"/>
      <c r="DHK10" s="94"/>
      <c r="DHL10" s="94"/>
      <c r="DHM10" s="94"/>
      <c r="DHN10" s="94"/>
      <c r="DHO10" s="94"/>
      <c r="DHP10" s="94"/>
      <c r="DHQ10" s="94"/>
      <c r="DHR10" s="94"/>
      <c r="DHS10" s="94"/>
      <c r="DHT10" s="94"/>
      <c r="DHU10" s="94"/>
      <c r="DHV10" s="94"/>
      <c r="DHW10" s="94"/>
      <c r="DHX10" s="94"/>
      <c r="DHY10" s="94"/>
      <c r="DHZ10" s="94"/>
      <c r="DIA10" s="94"/>
      <c r="DIB10" s="94"/>
      <c r="DIC10" s="94"/>
      <c r="DID10" s="94"/>
      <c r="DIE10" s="94"/>
      <c r="DIF10" s="94"/>
      <c r="DIG10" s="94"/>
      <c r="DIH10" s="94"/>
      <c r="DII10" s="94"/>
      <c r="DIJ10" s="94"/>
      <c r="DIK10" s="94"/>
      <c r="DIL10" s="94"/>
      <c r="DIM10" s="94"/>
      <c r="DIN10" s="94"/>
      <c r="DIO10" s="94"/>
      <c r="DIP10" s="94"/>
      <c r="DIQ10" s="94"/>
      <c r="DIR10" s="94"/>
      <c r="DIS10" s="94"/>
      <c r="DIT10" s="94"/>
      <c r="DIU10" s="94"/>
      <c r="DIV10" s="94"/>
      <c r="DIW10" s="94"/>
      <c r="DIX10" s="94"/>
      <c r="DIY10" s="94"/>
      <c r="DIZ10" s="94"/>
      <c r="DJA10" s="94"/>
      <c r="DJB10" s="94"/>
      <c r="DJC10" s="94"/>
      <c r="DJD10" s="94"/>
      <c r="DJE10" s="94"/>
      <c r="DJF10" s="94"/>
      <c r="DJG10" s="94"/>
      <c r="DJH10" s="94"/>
      <c r="DJI10" s="94"/>
      <c r="DJJ10" s="94"/>
      <c r="DJK10" s="94"/>
      <c r="DJL10" s="94"/>
      <c r="DJM10" s="94"/>
      <c r="DJN10" s="94"/>
      <c r="DJO10" s="94"/>
      <c r="DJP10" s="94"/>
      <c r="DJQ10" s="94"/>
      <c r="DJR10" s="94"/>
      <c r="DJS10" s="94"/>
      <c r="DJT10" s="94"/>
      <c r="DJU10" s="94"/>
      <c r="DJV10" s="94"/>
      <c r="DJW10" s="94"/>
      <c r="DJX10" s="94"/>
      <c r="DJY10" s="94"/>
      <c r="DJZ10" s="94"/>
      <c r="DKA10" s="94"/>
      <c r="DKB10" s="94"/>
      <c r="DKC10" s="94"/>
      <c r="DKD10" s="94"/>
      <c r="DKE10" s="94"/>
      <c r="DKF10" s="94"/>
      <c r="DKG10" s="94"/>
      <c r="DKH10" s="94"/>
      <c r="DKI10" s="94"/>
      <c r="DKJ10" s="94"/>
      <c r="DKK10" s="94"/>
      <c r="DKL10" s="94"/>
      <c r="DKM10" s="94"/>
      <c r="DKN10" s="94"/>
      <c r="DKO10" s="94"/>
      <c r="DKP10" s="94"/>
      <c r="DKQ10" s="94"/>
      <c r="DKR10" s="94"/>
      <c r="DKS10" s="94"/>
      <c r="DKT10" s="94"/>
      <c r="DKU10" s="94"/>
      <c r="DKV10" s="94"/>
      <c r="DKW10" s="94"/>
      <c r="DKX10" s="94"/>
      <c r="DKY10" s="94"/>
      <c r="DKZ10" s="94"/>
      <c r="DLA10" s="94"/>
      <c r="DLB10" s="94"/>
      <c r="DLC10" s="94"/>
      <c r="DLD10" s="94"/>
      <c r="DLE10" s="94"/>
      <c r="DLF10" s="94"/>
      <c r="DLG10" s="94"/>
      <c r="DLH10" s="94"/>
      <c r="DLI10" s="94"/>
      <c r="DLJ10" s="94"/>
      <c r="DLK10" s="94"/>
      <c r="DLL10" s="94"/>
      <c r="DLM10" s="94"/>
      <c r="DLN10" s="94"/>
      <c r="DLO10" s="94"/>
      <c r="DLP10" s="94"/>
      <c r="DLQ10" s="94"/>
      <c r="DLR10" s="94"/>
      <c r="DLS10" s="94"/>
      <c r="DLT10" s="94"/>
      <c r="DLU10" s="94"/>
      <c r="DLV10" s="94"/>
      <c r="DLW10" s="94"/>
      <c r="DLX10" s="94"/>
      <c r="DLY10" s="94"/>
      <c r="DLZ10" s="94"/>
      <c r="DMA10" s="94"/>
      <c r="DMB10" s="94"/>
      <c r="DMC10" s="94"/>
      <c r="DMD10" s="94"/>
      <c r="DME10" s="94"/>
      <c r="DMF10" s="94"/>
      <c r="DMG10" s="94"/>
      <c r="DMH10" s="94"/>
      <c r="DMI10" s="94"/>
      <c r="DMJ10" s="94"/>
      <c r="DMK10" s="94"/>
      <c r="DML10" s="94"/>
      <c r="DMM10" s="94"/>
      <c r="DMN10" s="94"/>
      <c r="DMO10" s="94"/>
      <c r="DMP10" s="94"/>
      <c r="DMQ10" s="94"/>
      <c r="DMR10" s="94"/>
      <c r="DMS10" s="94"/>
      <c r="DMT10" s="94"/>
      <c r="DMU10" s="94"/>
      <c r="DMV10" s="94"/>
      <c r="DMW10" s="94"/>
      <c r="DMX10" s="94"/>
      <c r="DMY10" s="94"/>
      <c r="DMZ10" s="94"/>
      <c r="DNA10" s="94"/>
      <c r="DNB10" s="94"/>
      <c r="DNC10" s="94"/>
      <c r="DND10" s="94"/>
      <c r="DNE10" s="94"/>
      <c r="DNF10" s="94"/>
      <c r="DNG10" s="94"/>
      <c r="DNH10" s="94"/>
      <c r="DNI10" s="94"/>
      <c r="DNJ10" s="94"/>
      <c r="DNK10" s="94"/>
      <c r="DNL10" s="94"/>
      <c r="DNM10" s="94"/>
      <c r="DNN10" s="94"/>
      <c r="DNO10" s="94"/>
      <c r="DNP10" s="94"/>
      <c r="DNQ10" s="94"/>
      <c r="DNR10" s="94"/>
      <c r="DNS10" s="94"/>
      <c r="DNT10" s="94"/>
      <c r="DNU10" s="94"/>
      <c r="DNV10" s="94"/>
      <c r="DNW10" s="94"/>
      <c r="DNX10" s="94"/>
      <c r="DNY10" s="94"/>
      <c r="DNZ10" s="94"/>
      <c r="DOA10" s="94"/>
      <c r="DOB10" s="94"/>
      <c r="DOC10" s="94"/>
      <c r="DOD10" s="94"/>
      <c r="DOE10" s="94"/>
      <c r="DOF10" s="94"/>
      <c r="DOG10" s="94"/>
      <c r="DOH10" s="94"/>
      <c r="DOI10" s="94"/>
      <c r="DOJ10" s="94"/>
      <c r="DOK10" s="94"/>
      <c r="DOL10" s="94"/>
      <c r="DOM10" s="94"/>
      <c r="DON10" s="94"/>
      <c r="DOO10" s="94"/>
      <c r="DOP10" s="94"/>
      <c r="DOQ10" s="94"/>
      <c r="DOR10" s="94"/>
      <c r="DOS10" s="94"/>
      <c r="DOT10" s="94"/>
      <c r="DOU10" s="94"/>
      <c r="DOV10" s="94"/>
      <c r="DOW10" s="94"/>
      <c r="DOX10" s="94"/>
      <c r="DOY10" s="94"/>
      <c r="DOZ10" s="94"/>
      <c r="DPA10" s="94"/>
      <c r="DPB10" s="94"/>
      <c r="DPC10" s="94"/>
      <c r="DPD10" s="94"/>
      <c r="DPE10" s="94"/>
      <c r="DPF10" s="94"/>
      <c r="DPG10" s="94"/>
      <c r="DPH10" s="94"/>
      <c r="DPI10" s="94"/>
      <c r="DPJ10" s="94"/>
      <c r="DPK10" s="94"/>
      <c r="DPL10" s="94"/>
      <c r="DPM10" s="94"/>
      <c r="DPN10" s="94"/>
      <c r="DPO10" s="94"/>
      <c r="DPP10" s="94"/>
      <c r="DPQ10" s="94"/>
      <c r="DPR10" s="94"/>
      <c r="DPS10" s="94"/>
      <c r="DPT10" s="94"/>
      <c r="DPU10" s="94"/>
      <c r="DPV10" s="94"/>
      <c r="DPW10" s="94"/>
      <c r="DPX10" s="94"/>
      <c r="DPY10" s="94"/>
      <c r="DPZ10" s="94"/>
      <c r="DQA10" s="94"/>
      <c r="DQB10" s="94"/>
      <c r="DQC10" s="94"/>
      <c r="DQD10" s="94"/>
      <c r="DQE10" s="94"/>
      <c r="DQF10" s="94"/>
      <c r="DQG10" s="94"/>
      <c r="DQH10" s="94"/>
      <c r="DQI10" s="94"/>
      <c r="DQJ10" s="94"/>
      <c r="DQK10" s="94"/>
      <c r="DQL10" s="94"/>
      <c r="DQM10" s="94"/>
      <c r="DQN10" s="94"/>
      <c r="DQO10" s="94"/>
      <c r="DQP10" s="94"/>
      <c r="DQQ10" s="94"/>
      <c r="DQR10" s="94"/>
      <c r="DQS10" s="94"/>
      <c r="DQT10" s="94"/>
      <c r="DQU10" s="94"/>
      <c r="DQV10" s="94"/>
      <c r="DQW10" s="94"/>
      <c r="DQX10" s="94"/>
      <c r="DQY10" s="94"/>
      <c r="DQZ10" s="94"/>
      <c r="DRA10" s="94"/>
      <c r="DRB10" s="94"/>
      <c r="DRC10" s="94"/>
      <c r="DRD10" s="94"/>
      <c r="DRE10" s="94"/>
      <c r="DRF10" s="94"/>
      <c r="DRG10" s="94"/>
      <c r="DRH10" s="94"/>
      <c r="DRI10" s="94"/>
      <c r="DRJ10" s="94"/>
      <c r="DRK10" s="94"/>
      <c r="DRL10" s="94"/>
      <c r="DRM10" s="94"/>
      <c r="DRN10" s="94"/>
      <c r="DRO10" s="94"/>
      <c r="DRP10" s="94"/>
      <c r="DRQ10" s="94"/>
      <c r="DRR10" s="94"/>
      <c r="DRS10" s="94"/>
      <c r="DRT10" s="94"/>
      <c r="DRU10" s="94"/>
      <c r="DRV10" s="94"/>
      <c r="DRW10" s="94"/>
      <c r="DRX10" s="94"/>
      <c r="DRY10" s="94"/>
      <c r="DRZ10" s="94"/>
      <c r="DSA10" s="94"/>
      <c r="DSB10" s="94"/>
      <c r="DSC10" s="94"/>
      <c r="DSD10" s="94"/>
      <c r="DSE10" s="94"/>
      <c r="DSF10" s="94"/>
      <c r="DSG10" s="94"/>
      <c r="DSH10" s="94"/>
      <c r="DSI10" s="94"/>
      <c r="DSJ10" s="94"/>
      <c r="DSK10" s="94"/>
      <c r="DSL10" s="94"/>
      <c r="DSM10" s="94"/>
      <c r="DSN10" s="94"/>
      <c r="DSO10" s="94"/>
      <c r="DSP10" s="94"/>
      <c r="DSQ10" s="94"/>
      <c r="DSR10" s="94"/>
      <c r="DSS10" s="94"/>
      <c r="DST10" s="94"/>
      <c r="DSU10" s="94"/>
      <c r="DSV10" s="94"/>
      <c r="DSW10" s="94"/>
      <c r="DSX10" s="94"/>
      <c r="DSY10" s="94"/>
      <c r="DSZ10" s="94"/>
      <c r="DTA10" s="94"/>
      <c r="DTB10" s="94"/>
      <c r="DTC10" s="94"/>
      <c r="DTD10" s="94"/>
      <c r="DTE10" s="94"/>
      <c r="DTF10" s="94"/>
      <c r="DTG10" s="94"/>
      <c r="DTH10" s="94"/>
      <c r="DTI10" s="94"/>
      <c r="DTJ10" s="94"/>
      <c r="DTK10" s="94"/>
      <c r="DTL10" s="94"/>
      <c r="DTM10" s="94"/>
      <c r="DTN10" s="94"/>
      <c r="DTO10" s="94"/>
      <c r="DTP10" s="94"/>
      <c r="DTQ10" s="94"/>
      <c r="DTR10" s="94"/>
      <c r="DTS10" s="94"/>
      <c r="DTT10" s="94"/>
      <c r="DTU10" s="94"/>
      <c r="DTV10" s="94"/>
      <c r="DTW10" s="94"/>
      <c r="DTX10" s="94"/>
      <c r="DTY10" s="94"/>
      <c r="DTZ10" s="94"/>
      <c r="DUA10" s="94"/>
      <c r="DUB10" s="94"/>
      <c r="DUC10" s="94"/>
      <c r="DUD10" s="94"/>
      <c r="DUE10" s="94"/>
      <c r="DUF10" s="94"/>
      <c r="DUG10" s="94"/>
      <c r="DUH10" s="94"/>
      <c r="DUI10" s="94"/>
      <c r="DUJ10" s="94"/>
      <c r="DUK10" s="94"/>
      <c r="DUL10" s="94"/>
      <c r="DUM10" s="94"/>
      <c r="DUN10" s="94"/>
      <c r="DUO10" s="94"/>
      <c r="DUP10" s="94"/>
      <c r="DUQ10" s="94"/>
      <c r="DUR10" s="94"/>
      <c r="DUS10" s="94"/>
      <c r="DUT10" s="94"/>
      <c r="DUU10" s="94"/>
      <c r="DUV10" s="94"/>
      <c r="DUW10" s="94"/>
      <c r="DUX10" s="94"/>
      <c r="DUY10" s="94"/>
      <c r="DUZ10" s="94"/>
      <c r="DVA10" s="94"/>
      <c r="DVB10" s="94"/>
      <c r="DVC10" s="94"/>
      <c r="DVD10" s="94"/>
      <c r="DVE10" s="94"/>
      <c r="DVF10" s="94"/>
      <c r="DVG10" s="94"/>
      <c r="DVH10" s="94"/>
      <c r="DVI10" s="94"/>
      <c r="DVJ10" s="94"/>
      <c r="DVK10" s="94"/>
      <c r="DVL10" s="94"/>
      <c r="DVM10" s="94"/>
      <c r="DVN10" s="94"/>
      <c r="DVO10" s="94"/>
      <c r="DVP10" s="94"/>
      <c r="DVQ10" s="94"/>
      <c r="DVR10" s="94"/>
      <c r="DVS10" s="94"/>
      <c r="DVT10" s="94"/>
      <c r="DVU10" s="94"/>
      <c r="DVV10" s="94"/>
      <c r="DVW10" s="94"/>
      <c r="DVX10" s="94"/>
      <c r="DVY10" s="94"/>
      <c r="DVZ10" s="94"/>
      <c r="DWA10" s="94"/>
      <c r="DWB10" s="94"/>
      <c r="DWC10" s="94"/>
      <c r="DWD10" s="94"/>
      <c r="DWE10" s="94"/>
      <c r="DWF10" s="94"/>
      <c r="DWG10" s="94"/>
      <c r="DWH10" s="94"/>
      <c r="DWI10" s="94"/>
      <c r="DWJ10" s="94"/>
      <c r="DWK10" s="94"/>
      <c r="DWL10" s="94"/>
      <c r="DWM10" s="94"/>
      <c r="DWN10" s="94"/>
      <c r="DWO10" s="94"/>
      <c r="DWP10" s="94"/>
      <c r="DWQ10" s="94"/>
      <c r="DWR10" s="94"/>
      <c r="DWS10" s="94"/>
      <c r="DWT10" s="94"/>
      <c r="DWU10" s="94"/>
      <c r="DWV10" s="94"/>
      <c r="DWW10" s="94"/>
      <c r="DWX10" s="94"/>
      <c r="DWY10" s="94"/>
      <c r="DWZ10" s="94"/>
      <c r="DXA10" s="94"/>
      <c r="DXB10" s="94"/>
      <c r="DXC10" s="94"/>
      <c r="DXD10" s="94"/>
      <c r="DXE10" s="94"/>
      <c r="DXF10" s="94"/>
      <c r="DXG10" s="94"/>
      <c r="DXH10" s="94"/>
      <c r="DXI10" s="94"/>
      <c r="DXJ10" s="94"/>
      <c r="DXK10" s="94"/>
      <c r="DXL10" s="94"/>
      <c r="DXM10" s="94"/>
      <c r="DXN10" s="94"/>
      <c r="DXO10" s="94"/>
      <c r="DXP10" s="94"/>
      <c r="DXQ10" s="94"/>
      <c r="DXR10" s="94"/>
      <c r="DXS10" s="94"/>
      <c r="DXT10" s="94"/>
      <c r="DXU10" s="94"/>
      <c r="DXV10" s="94"/>
      <c r="DXW10" s="94"/>
      <c r="DXX10" s="94"/>
      <c r="DXY10" s="94"/>
      <c r="DXZ10" s="94"/>
      <c r="DYA10" s="94"/>
      <c r="DYB10" s="94"/>
      <c r="DYC10" s="94"/>
      <c r="DYD10" s="94"/>
      <c r="DYE10" s="94"/>
      <c r="DYF10" s="94"/>
      <c r="DYG10" s="94"/>
      <c r="DYH10" s="94"/>
      <c r="DYI10" s="94"/>
      <c r="DYJ10" s="94"/>
      <c r="DYK10" s="94"/>
      <c r="DYL10" s="94"/>
      <c r="DYM10" s="94"/>
      <c r="DYN10" s="94"/>
      <c r="DYO10" s="94"/>
      <c r="DYP10" s="94"/>
      <c r="DYQ10" s="94"/>
      <c r="DYR10" s="94"/>
      <c r="DYS10" s="94"/>
      <c r="DYT10" s="94"/>
      <c r="DYU10" s="94"/>
      <c r="DYV10" s="94"/>
      <c r="DYW10" s="94"/>
      <c r="DYX10" s="94"/>
      <c r="DYY10" s="94"/>
      <c r="DYZ10" s="94"/>
      <c r="DZA10" s="94"/>
      <c r="DZB10" s="94"/>
      <c r="DZC10" s="94"/>
      <c r="DZD10" s="94"/>
      <c r="DZE10" s="94"/>
      <c r="DZF10" s="94"/>
      <c r="DZG10" s="94"/>
      <c r="DZH10" s="94"/>
      <c r="DZI10" s="94"/>
      <c r="DZJ10" s="94"/>
      <c r="DZK10" s="94"/>
      <c r="DZL10" s="94"/>
      <c r="DZM10" s="94"/>
      <c r="DZN10" s="94"/>
      <c r="DZO10" s="94"/>
      <c r="DZP10" s="94"/>
      <c r="DZQ10" s="94"/>
      <c r="DZR10" s="94"/>
      <c r="DZS10" s="94"/>
      <c r="DZT10" s="94"/>
      <c r="DZU10" s="94"/>
      <c r="DZV10" s="94"/>
      <c r="DZW10" s="94"/>
      <c r="DZX10" s="94"/>
      <c r="DZY10" s="94"/>
      <c r="DZZ10" s="94"/>
      <c r="EAA10" s="94"/>
      <c r="EAB10" s="94"/>
      <c r="EAC10" s="94"/>
      <c r="EAD10" s="94"/>
      <c r="EAE10" s="94"/>
      <c r="EAF10" s="94"/>
      <c r="EAG10" s="94"/>
      <c r="EAH10" s="94"/>
      <c r="EAI10" s="94"/>
      <c r="EAJ10" s="94"/>
      <c r="EAK10" s="94"/>
      <c r="EAL10" s="94"/>
      <c r="EAM10" s="94"/>
      <c r="EAN10" s="94"/>
      <c r="EAO10" s="94"/>
      <c r="EAP10" s="94"/>
      <c r="EAQ10" s="94"/>
      <c r="EAR10" s="94"/>
      <c r="EAS10" s="94"/>
      <c r="EAT10" s="94"/>
      <c r="EAU10" s="94"/>
      <c r="EAV10" s="94"/>
      <c r="EAW10" s="94"/>
      <c r="EAX10" s="94"/>
      <c r="EAY10" s="94"/>
      <c r="EAZ10" s="94"/>
      <c r="EBA10" s="94"/>
      <c r="EBB10" s="94"/>
      <c r="EBC10" s="94"/>
      <c r="EBD10" s="94"/>
      <c r="EBE10" s="94"/>
      <c r="EBF10" s="94"/>
      <c r="EBG10" s="94"/>
      <c r="EBH10" s="94"/>
      <c r="EBI10" s="94"/>
      <c r="EBJ10" s="94"/>
      <c r="EBK10" s="94"/>
      <c r="EBL10" s="94"/>
      <c r="EBM10" s="94"/>
      <c r="EBN10" s="94"/>
      <c r="EBO10" s="94"/>
      <c r="EBP10" s="94"/>
      <c r="EBQ10" s="94"/>
      <c r="EBR10" s="94"/>
      <c r="EBS10" s="94"/>
      <c r="EBT10" s="94"/>
      <c r="EBU10" s="94"/>
      <c r="EBV10" s="94"/>
      <c r="EBW10" s="94"/>
      <c r="EBX10" s="94"/>
      <c r="EBY10" s="94"/>
      <c r="EBZ10" s="94"/>
      <c r="ECA10" s="94"/>
      <c r="ECB10" s="94"/>
      <c r="ECC10" s="94"/>
      <c r="ECD10" s="94"/>
      <c r="ECE10" s="94"/>
      <c r="ECF10" s="94"/>
      <c r="ECG10" s="94"/>
      <c r="ECH10" s="94"/>
      <c r="ECI10" s="94"/>
      <c r="ECJ10" s="94"/>
      <c r="ECK10" s="94"/>
      <c r="ECL10" s="94"/>
      <c r="ECM10" s="94"/>
      <c r="ECN10" s="94"/>
      <c r="ECO10" s="94"/>
      <c r="ECP10" s="94"/>
      <c r="ECQ10" s="94"/>
      <c r="ECR10" s="94"/>
      <c r="ECS10" s="94"/>
      <c r="ECT10" s="94"/>
      <c r="ECU10" s="94"/>
      <c r="ECV10" s="94"/>
      <c r="ECW10" s="94"/>
      <c r="ECX10" s="94"/>
      <c r="ECY10" s="94"/>
      <c r="ECZ10" s="94"/>
      <c r="EDA10" s="94"/>
      <c r="EDB10" s="94"/>
      <c r="EDC10" s="94"/>
      <c r="EDD10" s="94"/>
      <c r="EDE10" s="94"/>
      <c r="EDF10" s="94"/>
      <c r="EDG10" s="94"/>
      <c r="EDH10" s="94"/>
      <c r="EDI10" s="94"/>
      <c r="EDJ10" s="94"/>
      <c r="EDK10" s="94"/>
      <c r="EDL10" s="94"/>
      <c r="EDM10" s="94"/>
      <c r="EDN10" s="94"/>
      <c r="EDO10" s="94"/>
      <c r="EDP10" s="94"/>
      <c r="EDQ10" s="94"/>
      <c r="EDR10" s="94"/>
      <c r="EDS10" s="94"/>
      <c r="EDT10" s="94"/>
      <c r="EDU10" s="94"/>
      <c r="EDV10" s="94"/>
      <c r="EDW10" s="94"/>
      <c r="EDX10" s="94"/>
      <c r="EDY10" s="94"/>
      <c r="EDZ10" s="94"/>
      <c r="EEA10" s="94"/>
      <c r="EEB10" s="94"/>
      <c r="EEC10" s="94"/>
      <c r="EED10" s="94"/>
      <c r="EEE10" s="94"/>
      <c r="EEF10" s="94"/>
      <c r="EEG10" s="94"/>
      <c r="EEH10" s="94"/>
      <c r="EEI10" s="94"/>
      <c r="EEJ10" s="94"/>
      <c r="EEK10" s="94"/>
      <c r="EEL10" s="94"/>
      <c r="EEM10" s="94"/>
      <c r="EEN10" s="94"/>
      <c r="EEO10" s="94"/>
      <c r="EEP10" s="94"/>
      <c r="EEQ10" s="94"/>
      <c r="EER10" s="94"/>
      <c r="EES10" s="94"/>
      <c r="EET10" s="94"/>
      <c r="EEU10" s="94"/>
      <c r="EEV10" s="94"/>
      <c r="EEW10" s="94"/>
      <c r="EEX10" s="94"/>
      <c r="EEY10" s="94"/>
      <c r="EEZ10" s="94"/>
      <c r="EFA10" s="94"/>
      <c r="EFB10" s="94"/>
      <c r="EFC10" s="94"/>
      <c r="EFD10" s="94"/>
      <c r="EFE10" s="94"/>
      <c r="EFF10" s="94"/>
      <c r="EFG10" s="94"/>
      <c r="EFH10" s="94"/>
      <c r="EFI10" s="94"/>
      <c r="EFJ10" s="94"/>
      <c r="EFK10" s="94"/>
      <c r="EFL10" s="94"/>
      <c r="EFM10" s="94"/>
      <c r="EFN10" s="94"/>
      <c r="EFO10" s="94"/>
      <c r="EFP10" s="94"/>
      <c r="EFQ10" s="94"/>
      <c r="EFR10" s="94"/>
      <c r="EFS10" s="94"/>
      <c r="EFT10" s="94"/>
      <c r="EFU10" s="94"/>
      <c r="EFV10" s="94"/>
      <c r="EFW10" s="94"/>
      <c r="EFX10" s="94"/>
      <c r="EFY10" s="94"/>
      <c r="EFZ10" s="94"/>
      <c r="EGA10" s="94"/>
      <c r="EGB10" s="94"/>
      <c r="EGC10" s="94"/>
      <c r="EGD10" s="94"/>
      <c r="EGE10" s="94"/>
      <c r="EGF10" s="94"/>
      <c r="EGG10" s="94"/>
      <c r="EGH10" s="94"/>
      <c r="EGI10" s="94"/>
      <c r="EGJ10" s="94"/>
      <c r="EGK10" s="94"/>
      <c r="EGL10" s="94"/>
      <c r="EGM10" s="94"/>
      <c r="EGN10" s="94"/>
      <c r="EGO10" s="94"/>
      <c r="EGP10" s="94"/>
      <c r="EGQ10" s="94"/>
      <c r="EGR10" s="94"/>
      <c r="EGS10" s="94"/>
      <c r="EGT10" s="94"/>
      <c r="EGU10" s="94"/>
      <c r="EGV10" s="94"/>
      <c r="EGW10" s="94"/>
      <c r="EGX10" s="94"/>
      <c r="EGY10" s="94"/>
      <c r="EGZ10" s="94"/>
      <c r="EHA10" s="94"/>
      <c r="EHB10" s="94"/>
      <c r="EHC10" s="94"/>
      <c r="EHD10" s="94"/>
      <c r="EHE10" s="94"/>
      <c r="EHF10" s="94"/>
      <c r="EHG10" s="94"/>
      <c r="EHH10" s="94"/>
      <c r="EHI10" s="94"/>
      <c r="EHJ10" s="94"/>
      <c r="EHK10" s="94"/>
      <c r="EHL10" s="94"/>
      <c r="EHM10" s="94"/>
      <c r="EHN10" s="94"/>
      <c r="EHO10" s="94"/>
      <c r="EHP10" s="94"/>
      <c r="EHQ10" s="94"/>
      <c r="EHR10" s="94"/>
      <c r="EHS10" s="94"/>
      <c r="EHT10" s="94"/>
      <c r="EHU10" s="94"/>
      <c r="EHV10" s="94"/>
      <c r="EHW10" s="94"/>
      <c r="EHX10" s="94"/>
      <c r="EHY10" s="94"/>
      <c r="EHZ10" s="94"/>
      <c r="EIA10" s="94"/>
      <c r="EIB10" s="94"/>
      <c r="EIC10" s="94"/>
      <c r="EID10" s="94"/>
      <c r="EIE10" s="94"/>
      <c r="EIF10" s="94"/>
      <c r="EIG10" s="94"/>
      <c r="EIH10" s="94"/>
      <c r="EII10" s="94"/>
      <c r="EIJ10" s="94"/>
      <c r="EIK10" s="94"/>
      <c r="EIL10" s="94"/>
      <c r="EIM10" s="94"/>
      <c r="EIN10" s="94"/>
      <c r="EIO10" s="94"/>
      <c r="EIP10" s="94"/>
      <c r="EIQ10" s="94"/>
      <c r="EIR10" s="94"/>
      <c r="EIS10" s="94"/>
      <c r="EIT10" s="94"/>
      <c r="EIU10" s="94"/>
      <c r="EIV10" s="94"/>
      <c r="EIW10" s="94"/>
      <c r="EIX10" s="94"/>
      <c r="EIY10" s="94"/>
      <c r="EIZ10" s="94"/>
      <c r="EJA10" s="94"/>
      <c r="EJB10" s="94"/>
      <c r="EJC10" s="94"/>
      <c r="EJD10" s="94"/>
      <c r="EJE10" s="94"/>
      <c r="EJF10" s="94"/>
      <c r="EJG10" s="94"/>
      <c r="EJH10" s="94"/>
      <c r="EJI10" s="94"/>
      <c r="EJJ10" s="94"/>
      <c r="EJK10" s="94"/>
      <c r="EJL10" s="94"/>
      <c r="EJM10" s="94"/>
      <c r="EJN10" s="94"/>
      <c r="EJO10" s="94"/>
      <c r="EJP10" s="94"/>
      <c r="EJQ10" s="94"/>
      <c r="EJR10" s="94"/>
      <c r="EJS10" s="94"/>
      <c r="EJT10" s="94"/>
      <c r="EJU10" s="94"/>
      <c r="EJV10" s="94"/>
      <c r="EJW10" s="94"/>
      <c r="EJX10" s="94"/>
      <c r="EJY10" s="94"/>
      <c r="EJZ10" s="94"/>
      <c r="EKA10" s="94"/>
      <c r="EKB10" s="94"/>
      <c r="EKC10" s="94"/>
      <c r="EKD10" s="94"/>
      <c r="EKE10" s="94"/>
      <c r="EKF10" s="94"/>
      <c r="EKG10" s="94"/>
      <c r="EKH10" s="94"/>
      <c r="EKI10" s="94"/>
      <c r="EKJ10" s="94"/>
      <c r="EKK10" s="94"/>
      <c r="EKL10" s="94"/>
      <c r="EKM10" s="94"/>
      <c r="EKN10" s="94"/>
      <c r="EKO10" s="94"/>
      <c r="EKP10" s="94"/>
      <c r="EKQ10" s="94"/>
      <c r="EKR10" s="94"/>
      <c r="EKS10" s="94"/>
      <c r="EKT10" s="94"/>
      <c r="EKU10" s="94"/>
      <c r="EKV10" s="94"/>
      <c r="EKW10" s="94"/>
      <c r="EKX10" s="94"/>
      <c r="EKY10" s="94"/>
      <c r="EKZ10" s="94"/>
      <c r="ELA10" s="94"/>
      <c r="ELB10" s="94"/>
      <c r="ELC10" s="94"/>
      <c r="ELD10" s="94"/>
      <c r="ELE10" s="94"/>
      <c r="ELF10" s="94"/>
      <c r="ELG10" s="94"/>
      <c r="ELH10" s="94"/>
      <c r="ELI10" s="94"/>
      <c r="ELJ10" s="94"/>
      <c r="ELK10" s="94"/>
      <c r="ELL10" s="94"/>
      <c r="ELM10" s="94"/>
      <c r="ELN10" s="94"/>
      <c r="ELO10" s="94"/>
      <c r="ELP10" s="94"/>
      <c r="ELQ10" s="94"/>
      <c r="ELR10" s="94"/>
      <c r="ELS10" s="94"/>
      <c r="ELT10" s="94"/>
      <c r="ELU10" s="94"/>
      <c r="ELV10" s="94"/>
      <c r="ELW10" s="94"/>
      <c r="ELX10" s="94"/>
      <c r="ELY10" s="94"/>
      <c r="ELZ10" s="94"/>
      <c r="EMA10" s="94"/>
      <c r="EMB10" s="94"/>
      <c r="EMC10" s="94"/>
      <c r="EMD10" s="94"/>
      <c r="EME10" s="94"/>
      <c r="EMF10" s="94"/>
      <c r="EMG10" s="94"/>
      <c r="EMH10" s="94"/>
      <c r="EMI10" s="94"/>
      <c r="EMJ10" s="94"/>
      <c r="EMK10" s="94"/>
      <c r="EML10" s="94"/>
      <c r="EMM10" s="94"/>
      <c r="EMN10" s="94"/>
      <c r="EMO10" s="94"/>
      <c r="EMP10" s="94"/>
      <c r="EMQ10" s="94"/>
      <c r="EMR10" s="94"/>
      <c r="EMS10" s="94"/>
      <c r="EMT10" s="94"/>
      <c r="EMU10" s="94"/>
      <c r="EMV10" s="94"/>
      <c r="EMW10" s="94"/>
      <c r="EMX10" s="94"/>
      <c r="EMY10" s="94"/>
      <c r="EMZ10" s="94"/>
      <c r="ENA10" s="94"/>
      <c r="ENB10" s="94"/>
      <c r="ENC10" s="94"/>
      <c r="END10" s="94"/>
      <c r="ENE10" s="94"/>
      <c r="ENF10" s="94"/>
      <c r="ENG10" s="94"/>
      <c r="ENH10" s="94"/>
      <c r="ENI10" s="94"/>
      <c r="ENJ10" s="94"/>
      <c r="ENK10" s="94"/>
      <c r="ENL10" s="94"/>
      <c r="ENM10" s="94"/>
      <c r="ENN10" s="94"/>
      <c r="ENO10" s="94"/>
      <c r="ENP10" s="94"/>
      <c r="ENQ10" s="94"/>
      <c r="ENR10" s="94"/>
      <c r="ENS10" s="94"/>
      <c r="ENT10" s="94"/>
      <c r="ENU10" s="94"/>
      <c r="ENV10" s="94"/>
      <c r="ENW10" s="94"/>
      <c r="ENX10" s="94"/>
      <c r="ENY10" s="94"/>
      <c r="ENZ10" s="94"/>
      <c r="EOA10" s="94"/>
      <c r="EOB10" s="94"/>
      <c r="EOC10" s="94"/>
      <c r="EOD10" s="94"/>
      <c r="EOE10" s="94"/>
      <c r="EOF10" s="94"/>
      <c r="EOG10" s="94"/>
      <c r="EOH10" s="94"/>
      <c r="EOI10" s="94"/>
      <c r="EOJ10" s="94"/>
      <c r="EOK10" s="94"/>
      <c r="EOL10" s="94"/>
      <c r="EOM10" s="94"/>
      <c r="EON10" s="94"/>
      <c r="EOO10" s="94"/>
      <c r="EOP10" s="94"/>
      <c r="EOQ10" s="94"/>
      <c r="EOR10" s="94"/>
      <c r="EOS10" s="94"/>
      <c r="EOT10" s="94"/>
      <c r="EOU10" s="94"/>
      <c r="EOV10" s="94"/>
      <c r="EOW10" s="94"/>
      <c r="EOX10" s="94"/>
      <c r="EOY10" s="94"/>
      <c r="EOZ10" s="94"/>
      <c r="EPA10" s="94"/>
      <c r="EPB10" s="94"/>
      <c r="EPC10" s="94"/>
      <c r="EPD10" s="94"/>
      <c r="EPE10" s="94"/>
      <c r="EPF10" s="94"/>
      <c r="EPG10" s="94"/>
      <c r="EPH10" s="94"/>
      <c r="EPI10" s="94"/>
      <c r="EPJ10" s="94"/>
      <c r="EPK10" s="94"/>
      <c r="EPL10" s="94"/>
      <c r="EPM10" s="94"/>
      <c r="EPN10" s="94"/>
      <c r="EPO10" s="94"/>
      <c r="EPP10" s="94"/>
      <c r="EPQ10" s="94"/>
      <c r="EPR10" s="94"/>
      <c r="EPS10" s="94"/>
      <c r="EPT10" s="94"/>
      <c r="EPU10" s="94"/>
      <c r="EPV10" s="94"/>
      <c r="EPW10" s="94"/>
      <c r="EPX10" s="94"/>
      <c r="EPY10" s="94"/>
      <c r="EPZ10" s="94"/>
      <c r="EQA10" s="94"/>
      <c r="EQB10" s="94"/>
      <c r="EQC10" s="94"/>
      <c r="EQD10" s="94"/>
      <c r="EQE10" s="94"/>
      <c r="EQF10" s="94"/>
      <c r="EQG10" s="94"/>
      <c r="EQH10" s="94"/>
      <c r="EQI10" s="94"/>
      <c r="EQJ10" s="94"/>
      <c r="EQK10" s="94"/>
      <c r="EQL10" s="94"/>
      <c r="EQM10" s="94"/>
      <c r="EQN10" s="94"/>
      <c r="EQO10" s="94"/>
      <c r="EQP10" s="94"/>
      <c r="EQQ10" s="94"/>
      <c r="EQR10" s="94"/>
      <c r="EQS10" s="94"/>
      <c r="EQT10" s="94"/>
      <c r="EQU10" s="94"/>
      <c r="EQV10" s="94"/>
      <c r="EQW10" s="94"/>
      <c r="EQX10" s="94"/>
      <c r="EQY10" s="94"/>
      <c r="EQZ10" s="94"/>
      <c r="ERA10" s="94"/>
      <c r="ERB10" s="94"/>
      <c r="ERC10" s="94"/>
      <c r="ERD10" s="94"/>
      <c r="ERE10" s="94"/>
      <c r="ERF10" s="94"/>
      <c r="ERG10" s="94"/>
      <c r="ERH10" s="94"/>
      <c r="ERI10" s="94"/>
      <c r="ERJ10" s="94"/>
      <c r="ERK10" s="94"/>
      <c r="ERL10" s="94"/>
      <c r="ERM10" s="94"/>
      <c r="ERN10" s="94"/>
      <c r="ERO10" s="94"/>
      <c r="ERP10" s="94"/>
      <c r="ERQ10" s="94"/>
      <c r="ERR10" s="94"/>
      <c r="ERS10" s="94"/>
      <c r="ERT10" s="94"/>
      <c r="ERU10" s="94"/>
      <c r="ERV10" s="94"/>
      <c r="ERW10" s="94"/>
      <c r="ERX10" s="94"/>
      <c r="ERY10" s="94"/>
      <c r="ERZ10" s="94"/>
      <c r="ESA10" s="94"/>
      <c r="ESB10" s="94"/>
      <c r="ESC10" s="94"/>
      <c r="ESD10" s="94"/>
      <c r="ESE10" s="94"/>
      <c r="ESF10" s="94"/>
      <c r="ESG10" s="94"/>
      <c r="ESH10" s="94"/>
      <c r="ESI10" s="94"/>
      <c r="ESJ10" s="94"/>
      <c r="ESK10" s="94"/>
      <c r="ESL10" s="94"/>
      <c r="ESM10" s="94"/>
      <c r="ESN10" s="94"/>
      <c r="ESO10" s="94"/>
      <c r="ESP10" s="94"/>
      <c r="ESQ10" s="94"/>
      <c r="ESR10" s="94"/>
      <c r="ESS10" s="94"/>
      <c r="EST10" s="94"/>
      <c r="ESU10" s="94"/>
      <c r="ESV10" s="94"/>
      <c r="ESW10" s="94"/>
      <c r="ESX10" s="94"/>
      <c r="ESY10" s="94"/>
      <c r="ESZ10" s="94"/>
      <c r="ETA10" s="94"/>
      <c r="ETB10" s="94"/>
      <c r="ETC10" s="94"/>
      <c r="ETD10" s="94"/>
      <c r="ETE10" s="94"/>
      <c r="ETF10" s="94"/>
      <c r="ETG10" s="94"/>
      <c r="ETH10" s="94"/>
      <c r="ETI10" s="94"/>
      <c r="ETJ10" s="94"/>
      <c r="ETK10" s="94"/>
      <c r="ETL10" s="94"/>
      <c r="ETM10" s="94"/>
      <c r="ETN10" s="94"/>
      <c r="ETO10" s="94"/>
      <c r="ETP10" s="94"/>
      <c r="ETQ10" s="94"/>
      <c r="ETR10" s="94"/>
      <c r="ETS10" s="94"/>
      <c r="ETT10" s="94"/>
      <c r="ETU10" s="94"/>
      <c r="ETV10" s="94"/>
      <c r="ETW10" s="94"/>
      <c r="ETX10" s="94"/>
      <c r="ETY10" s="94"/>
      <c r="ETZ10" s="94"/>
      <c r="EUA10" s="94"/>
      <c r="EUB10" s="94"/>
      <c r="EUC10" s="94"/>
      <c r="EUD10" s="94"/>
      <c r="EUE10" s="94"/>
      <c r="EUF10" s="94"/>
      <c r="EUG10" s="94"/>
      <c r="EUH10" s="94"/>
      <c r="EUI10" s="94"/>
      <c r="EUJ10" s="94"/>
      <c r="EUK10" s="94"/>
      <c r="EUL10" s="94"/>
      <c r="EUM10" s="94"/>
      <c r="EUN10" s="94"/>
      <c r="EUO10" s="94"/>
      <c r="EUP10" s="94"/>
      <c r="EUQ10" s="94"/>
      <c r="EUR10" s="94"/>
      <c r="EUS10" s="94"/>
      <c r="EUT10" s="94"/>
      <c r="EUU10" s="94"/>
      <c r="EUV10" s="94"/>
      <c r="EUW10" s="94"/>
      <c r="EUX10" s="94"/>
      <c r="EUY10" s="94"/>
      <c r="EUZ10" s="94"/>
      <c r="EVA10" s="94"/>
      <c r="EVB10" s="94"/>
      <c r="EVC10" s="94"/>
      <c r="EVD10" s="94"/>
      <c r="EVE10" s="94"/>
      <c r="EVF10" s="94"/>
      <c r="EVG10" s="94"/>
      <c r="EVH10" s="94"/>
      <c r="EVI10" s="94"/>
      <c r="EVJ10" s="94"/>
      <c r="EVK10" s="94"/>
      <c r="EVL10" s="94"/>
      <c r="EVM10" s="94"/>
      <c r="EVN10" s="94"/>
      <c r="EVO10" s="94"/>
      <c r="EVP10" s="94"/>
      <c r="EVQ10" s="94"/>
      <c r="EVR10" s="94"/>
      <c r="EVS10" s="94"/>
      <c r="EVT10" s="94"/>
      <c r="EVU10" s="94"/>
      <c r="EVV10" s="94"/>
      <c r="EVW10" s="94"/>
      <c r="EVX10" s="94"/>
      <c r="EVY10" s="94"/>
      <c r="EVZ10" s="94"/>
      <c r="EWA10" s="94"/>
      <c r="EWB10" s="94"/>
      <c r="EWC10" s="94"/>
      <c r="EWD10" s="94"/>
      <c r="EWE10" s="94"/>
      <c r="EWF10" s="94"/>
      <c r="EWG10" s="94"/>
      <c r="EWH10" s="94"/>
      <c r="EWI10" s="94"/>
      <c r="EWJ10" s="94"/>
      <c r="EWK10" s="94"/>
      <c r="EWL10" s="94"/>
      <c r="EWM10" s="94"/>
      <c r="EWN10" s="94"/>
      <c r="EWO10" s="94"/>
      <c r="EWP10" s="94"/>
      <c r="EWQ10" s="94"/>
      <c r="EWR10" s="94"/>
      <c r="EWS10" s="94"/>
      <c r="EWT10" s="94"/>
      <c r="EWU10" s="94"/>
      <c r="EWV10" s="94"/>
      <c r="EWW10" s="94"/>
      <c r="EWX10" s="94"/>
      <c r="EWY10" s="94"/>
      <c r="EWZ10" s="94"/>
      <c r="EXA10" s="94"/>
      <c r="EXB10" s="94"/>
      <c r="EXC10" s="94"/>
      <c r="EXD10" s="94"/>
      <c r="EXE10" s="94"/>
      <c r="EXF10" s="94"/>
      <c r="EXG10" s="94"/>
      <c r="EXH10" s="94"/>
      <c r="EXI10" s="94"/>
      <c r="EXJ10" s="94"/>
      <c r="EXK10" s="94"/>
      <c r="EXL10" s="94"/>
      <c r="EXM10" s="94"/>
      <c r="EXN10" s="94"/>
      <c r="EXO10" s="94"/>
      <c r="EXP10" s="94"/>
      <c r="EXQ10" s="94"/>
      <c r="EXR10" s="94"/>
      <c r="EXS10" s="94"/>
      <c r="EXT10" s="94"/>
      <c r="EXU10" s="94"/>
      <c r="EXV10" s="94"/>
      <c r="EXW10" s="94"/>
      <c r="EXX10" s="94"/>
      <c r="EXY10" s="94"/>
      <c r="EXZ10" s="94"/>
      <c r="EYA10" s="94"/>
      <c r="EYB10" s="94"/>
      <c r="EYC10" s="94"/>
      <c r="EYD10" s="94"/>
      <c r="EYE10" s="94"/>
      <c r="EYF10" s="94"/>
      <c r="EYG10" s="94"/>
      <c r="EYH10" s="94"/>
      <c r="EYI10" s="94"/>
      <c r="EYJ10" s="94"/>
      <c r="EYK10" s="94"/>
      <c r="EYL10" s="94"/>
      <c r="EYM10" s="94"/>
      <c r="EYN10" s="94"/>
      <c r="EYO10" s="94"/>
      <c r="EYP10" s="94"/>
      <c r="EYQ10" s="94"/>
      <c r="EYR10" s="94"/>
      <c r="EYS10" s="94"/>
      <c r="EYT10" s="94"/>
      <c r="EYU10" s="94"/>
      <c r="EYV10" s="94"/>
      <c r="EYW10" s="94"/>
      <c r="EYX10" s="94"/>
      <c r="EYY10" s="94"/>
      <c r="EYZ10" s="94"/>
      <c r="EZA10" s="94"/>
      <c r="EZB10" s="94"/>
      <c r="EZC10" s="94"/>
      <c r="EZD10" s="94"/>
      <c r="EZE10" s="94"/>
      <c r="EZF10" s="94"/>
      <c r="EZG10" s="94"/>
      <c r="EZH10" s="94"/>
      <c r="EZI10" s="94"/>
      <c r="EZJ10" s="94"/>
      <c r="EZK10" s="94"/>
      <c r="EZL10" s="94"/>
      <c r="EZM10" s="94"/>
      <c r="EZN10" s="94"/>
      <c r="EZO10" s="94"/>
      <c r="EZP10" s="94"/>
      <c r="EZQ10" s="94"/>
      <c r="EZR10" s="94"/>
      <c r="EZS10" s="94"/>
      <c r="EZT10" s="94"/>
      <c r="EZU10" s="94"/>
      <c r="EZV10" s="94"/>
      <c r="EZW10" s="94"/>
      <c r="EZX10" s="94"/>
      <c r="EZY10" s="94"/>
      <c r="EZZ10" s="94"/>
      <c r="FAA10" s="94"/>
      <c r="FAB10" s="94"/>
      <c r="FAC10" s="94"/>
      <c r="FAD10" s="94"/>
      <c r="FAE10" s="94"/>
      <c r="FAF10" s="94"/>
      <c r="FAG10" s="94"/>
      <c r="FAH10" s="94"/>
      <c r="FAI10" s="94"/>
      <c r="FAJ10" s="94"/>
      <c r="FAK10" s="94"/>
      <c r="FAL10" s="94"/>
      <c r="FAM10" s="94"/>
      <c r="FAN10" s="94"/>
      <c r="FAO10" s="94"/>
      <c r="FAP10" s="94"/>
      <c r="FAQ10" s="94"/>
      <c r="FAR10" s="94"/>
      <c r="FAS10" s="94"/>
      <c r="FAT10" s="94"/>
      <c r="FAU10" s="94"/>
      <c r="FAV10" s="94"/>
      <c r="FAW10" s="94"/>
      <c r="FAX10" s="94"/>
      <c r="FAY10" s="94"/>
      <c r="FAZ10" s="94"/>
      <c r="FBA10" s="94"/>
      <c r="FBB10" s="94"/>
      <c r="FBC10" s="94"/>
      <c r="FBD10" s="94"/>
      <c r="FBE10" s="94"/>
      <c r="FBF10" s="94"/>
      <c r="FBG10" s="94"/>
      <c r="FBH10" s="94"/>
      <c r="FBI10" s="94"/>
      <c r="FBJ10" s="94"/>
      <c r="FBK10" s="94"/>
      <c r="FBL10" s="94"/>
      <c r="FBM10" s="94"/>
      <c r="FBN10" s="94"/>
      <c r="FBO10" s="94"/>
      <c r="FBP10" s="94"/>
      <c r="FBQ10" s="94"/>
      <c r="FBR10" s="94"/>
      <c r="FBS10" s="94"/>
      <c r="FBT10" s="94"/>
      <c r="FBU10" s="94"/>
      <c r="FBV10" s="94"/>
      <c r="FBW10" s="94"/>
      <c r="FBX10" s="94"/>
      <c r="FBY10" s="94"/>
      <c r="FBZ10" s="94"/>
      <c r="FCA10" s="94"/>
      <c r="FCB10" s="94"/>
      <c r="FCC10" s="94"/>
      <c r="FCD10" s="94"/>
      <c r="FCE10" s="94"/>
      <c r="FCF10" s="94"/>
      <c r="FCG10" s="94"/>
      <c r="FCH10" s="94"/>
      <c r="FCI10" s="94"/>
      <c r="FCJ10" s="94"/>
      <c r="FCK10" s="94"/>
      <c r="FCL10" s="94"/>
      <c r="FCM10" s="94"/>
      <c r="FCN10" s="94"/>
      <c r="FCO10" s="94"/>
      <c r="FCP10" s="94"/>
      <c r="FCQ10" s="94"/>
      <c r="FCR10" s="94"/>
      <c r="FCS10" s="94"/>
      <c r="FCT10" s="94"/>
      <c r="FCU10" s="94"/>
      <c r="FCV10" s="94"/>
      <c r="FCW10" s="94"/>
      <c r="FCX10" s="94"/>
      <c r="FCY10" s="94"/>
      <c r="FCZ10" s="94"/>
      <c r="FDA10" s="94"/>
      <c r="FDB10" s="94"/>
      <c r="FDC10" s="94"/>
      <c r="FDD10" s="94"/>
      <c r="FDE10" s="94"/>
      <c r="FDF10" s="94"/>
      <c r="FDG10" s="94"/>
      <c r="FDH10" s="94"/>
      <c r="FDI10" s="94"/>
      <c r="FDJ10" s="94"/>
      <c r="FDK10" s="94"/>
      <c r="FDL10" s="94"/>
      <c r="FDM10" s="94"/>
      <c r="FDN10" s="94"/>
      <c r="FDO10" s="94"/>
      <c r="FDP10" s="94"/>
      <c r="FDQ10" s="94"/>
      <c r="FDR10" s="94"/>
      <c r="FDS10" s="94"/>
      <c r="FDT10" s="94"/>
      <c r="FDU10" s="94"/>
      <c r="FDV10" s="94"/>
      <c r="FDW10" s="94"/>
      <c r="FDX10" s="94"/>
      <c r="FDY10" s="94"/>
      <c r="FDZ10" s="94"/>
      <c r="FEA10" s="94"/>
      <c r="FEB10" s="94"/>
      <c r="FEC10" s="94"/>
      <c r="FED10" s="94"/>
      <c r="FEE10" s="94"/>
      <c r="FEF10" s="94"/>
      <c r="FEG10" s="94"/>
      <c r="FEH10" s="94"/>
      <c r="FEI10" s="94"/>
      <c r="FEJ10" s="94"/>
      <c r="FEK10" s="94"/>
      <c r="FEL10" s="94"/>
      <c r="FEM10" s="94"/>
      <c r="FEN10" s="94"/>
      <c r="FEO10" s="94"/>
      <c r="FEP10" s="94"/>
      <c r="FEQ10" s="94"/>
      <c r="FER10" s="94"/>
      <c r="FES10" s="94"/>
      <c r="FET10" s="94"/>
      <c r="FEU10" s="94"/>
      <c r="FEV10" s="94"/>
      <c r="FEW10" s="94"/>
      <c r="FEX10" s="94"/>
      <c r="FEY10" s="94"/>
      <c r="FEZ10" s="94"/>
      <c r="FFA10" s="94"/>
      <c r="FFB10" s="94"/>
      <c r="FFC10" s="94"/>
      <c r="FFD10" s="94"/>
      <c r="FFE10" s="94"/>
      <c r="FFF10" s="94"/>
      <c r="FFG10" s="94"/>
      <c r="FFH10" s="94"/>
      <c r="FFI10" s="94"/>
      <c r="FFJ10" s="94"/>
      <c r="FFK10" s="94"/>
      <c r="FFL10" s="94"/>
      <c r="FFM10" s="94"/>
      <c r="FFN10" s="94"/>
      <c r="FFO10" s="94"/>
      <c r="FFP10" s="94"/>
      <c r="FFQ10" s="94"/>
      <c r="FFR10" s="94"/>
      <c r="FFS10" s="94"/>
      <c r="FFT10" s="94"/>
      <c r="FFU10" s="94"/>
      <c r="FFV10" s="94"/>
      <c r="FFW10" s="94"/>
      <c r="FFX10" s="94"/>
      <c r="FFY10" s="94"/>
      <c r="FFZ10" s="94"/>
      <c r="FGA10" s="94"/>
      <c r="FGB10" s="94"/>
      <c r="FGC10" s="94"/>
      <c r="FGD10" s="94"/>
      <c r="FGE10" s="94"/>
      <c r="FGF10" s="94"/>
      <c r="FGG10" s="94"/>
      <c r="FGH10" s="94"/>
      <c r="FGI10" s="94"/>
      <c r="FGJ10" s="94"/>
      <c r="FGK10" s="94"/>
      <c r="FGL10" s="94"/>
      <c r="FGM10" s="94"/>
      <c r="FGN10" s="94"/>
      <c r="FGO10" s="94"/>
      <c r="FGP10" s="94"/>
      <c r="FGQ10" s="94"/>
      <c r="FGR10" s="94"/>
      <c r="FGS10" s="94"/>
      <c r="FGT10" s="94"/>
      <c r="FGU10" s="94"/>
      <c r="FGV10" s="94"/>
      <c r="FGW10" s="94"/>
      <c r="FGX10" s="94"/>
      <c r="FGY10" s="94"/>
      <c r="FGZ10" s="94"/>
      <c r="FHA10" s="94"/>
      <c r="FHB10" s="94"/>
      <c r="FHC10" s="94"/>
      <c r="FHD10" s="94"/>
      <c r="FHE10" s="94"/>
      <c r="FHF10" s="94"/>
      <c r="FHG10" s="94"/>
      <c r="FHH10" s="94"/>
      <c r="FHI10" s="94"/>
      <c r="FHJ10" s="94"/>
      <c r="FHK10" s="94"/>
      <c r="FHL10" s="94"/>
      <c r="FHM10" s="94"/>
      <c r="FHN10" s="94"/>
      <c r="FHO10" s="94"/>
      <c r="FHP10" s="94"/>
      <c r="FHQ10" s="94"/>
      <c r="FHR10" s="94"/>
      <c r="FHS10" s="94"/>
      <c r="FHT10" s="94"/>
      <c r="FHU10" s="94"/>
      <c r="FHV10" s="94"/>
      <c r="FHW10" s="94"/>
      <c r="FHX10" s="94"/>
      <c r="FHY10" s="94"/>
      <c r="FHZ10" s="94"/>
      <c r="FIA10" s="94"/>
      <c r="FIB10" s="94"/>
      <c r="FIC10" s="94"/>
      <c r="FID10" s="94"/>
      <c r="FIE10" s="94"/>
      <c r="FIF10" s="94"/>
      <c r="FIG10" s="94"/>
      <c r="FIH10" s="94"/>
      <c r="FII10" s="94"/>
      <c r="FIJ10" s="94"/>
      <c r="FIK10" s="94"/>
      <c r="FIL10" s="94"/>
      <c r="FIM10" s="94"/>
      <c r="FIN10" s="94"/>
      <c r="FIO10" s="94"/>
      <c r="FIP10" s="94"/>
      <c r="FIQ10" s="94"/>
      <c r="FIR10" s="94"/>
      <c r="FIS10" s="94"/>
      <c r="FIT10" s="94"/>
      <c r="FIU10" s="94"/>
      <c r="FIV10" s="94"/>
      <c r="FIW10" s="94"/>
      <c r="FIX10" s="94"/>
      <c r="FIY10" s="94"/>
      <c r="FIZ10" s="94"/>
      <c r="FJA10" s="94"/>
      <c r="FJB10" s="94"/>
      <c r="FJC10" s="94"/>
      <c r="FJD10" s="94"/>
      <c r="FJE10" s="94"/>
      <c r="FJF10" s="94"/>
      <c r="FJG10" s="94"/>
      <c r="FJH10" s="94"/>
      <c r="FJI10" s="94"/>
      <c r="FJJ10" s="94"/>
      <c r="FJK10" s="94"/>
      <c r="FJL10" s="94"/>
      <c r="FJM10" s="94"/>
      <c r="FJN10" s="94"/>
      <c r="FJO10" s="94"/>
      <c r="FJP10" s="94"/>
      <c r="FJQ10" s="94"/>
      <c r="FJR10" s="94"/>
      <c r="FJS10" s="94"/>
      <c r="FJT10" s="94"/>
      <c r="FJU10" s="94"/>
      <c r="FJV10" s="94"/>
      <c r="FJW10" s="94"/>
      <c r="FJX10" s="94"/>
      <c r="FJY10" s="94"/>
      <c r="FJZ10" s="94"/>
      <c r="FKA10" s="94"/>
      <c r="FKB10" s="94"/>
      <c r="FKC10" s="94"/>
      <c r="FKD10" s="94"/>
      <c r="FKE10" s="94"/>
      <c r="FKF10" s="94"/>
      <c r="FKG10" s="94"/>
      <c r="FKH10" s="94"/>
      <c r="FKI10" s="94"/>
      <c r="FKJ10" s="94"/>
      <c r="FKK10" s="94"/>
      <c r="FKL10" s="94"/>
      <c r="FKM10" s="94"/>
      <c r="FKN10" s="94"/>
      <c r="FKO10" s="94"/>
      <c r="FKP10" s="94"/>
      <c r="FKQ10" s="94"/>
      <c r="FKR10" s="94"/>
      <c r="FKS10" s="94"/>
      <c r="FKT10" s="94"/>
      <c r="FKU10" s="94"/>
      <c r="FKV10" s="94"/>
      <c r="FKW10" s="94"/>
      <c r="FKX10" s="94"/>
      <c r="FKY10" s="94"/>
      <c r="FKZ10" s="94"/>
      <c r="FLA10" s="94"/>
      <c r="FLB10" s="94"/>
      <c r="FLC10" s="94"/>
      <c r="FLD10" s="94"/>
      <c r="FLE10" s="94"/>
      <c r="FLF10" s="94"/>
      <c r="FLG10" s="94"/>
      <c r="FLH10" s="94"/>
      <c r="FLI10" s="94"/>
      <c r="FLJ10" s="94"/>
      <c r="FLK10" s="94"/>
      <c r="FLL10" s="94"/>
      <c r="FLM10" s="94"/>
      <c r="FLN10" s="94"/>
      <c r="FLO10" s="94"/>
      <c r="FLP10" s="94"/>
      <c r="FLQ10" s="94"/>
      <c r="FLR10" s="94"/>
      <c r="FLS10" s="94"/>
      <c r="FLT10" s="94"/>
      <c r="FLU10" s="94"/>
      <c r="FLV10" s="94"/>
      <c r="FLW10" s="94"/>
      <c r="FLX10" s="94"/>
      <c r="FLY10" s="94"/>
      <c r="FLZ10" s="94"/>
      <c r="FMA10" s="94"/>
      <c r="FMB10" s="94"/>
      <c r="FMC10" s="94"/>
      <c r="FMD10" s="94"/>
      <c r="FME10" s="94"/>
      <c r="FMF10" s="94"/>
      <c r="FMG10" s="94"/>
      <c r="FMH10" s="94"/>
      <c r="FMI10" s="94"/>
      <c r="FMJ10" s="94"/>
      <c r="FMK10" s="94"/>
      <c r="FML10" s="94"/>
      <c r="FMM10" s="94"/>
      <c r="FMN10" s="94"/>
      <c r="FMO10" s="94"/>
      <c r="FMP10" s="94"/>
      <c r="FMQ10" s="94"/>
      <c r="FMR10" s="94"/>
      <c r="FMS10" s="94"/>
      <c r="FMT10" s="94"/>
      <c r="FMU10" s="94"/>
      <c r="FMV10" s="94"/>
      <c r="FMW10" s="94"/>
      <c r="FMX10" s="94"/>
      <c r="FMY10" s="94"/>
      <c r="FMZ10" s="94"/>
      <c r="FNA10" s="94"/>
      <c r="FNB10" s="94"/>
      <c r="FNC10" s="94"/>
      <c r="FND10" s="94"/>
      <c r="FNE10" s="94"/>
      <c r="FNF10" s="94"/>
      <c r="FNG10" s="94"/>
      <c r="FNH10" s="94"/>
      <c r="FNI10" s="94"/>
      <c r="FNJ10" s="94"/>
      <c r="FNK10" s="94"/>
      <c r="FNL10" s="94"/>
      <c r="FNM10" s="94"/>
      <c r="FNN10" s="94"/>
      <c r="FNO10" s="94"/>
      <c r="FNP10" s="94"/>
      <c r="FNQ10" s="94"/>
      <c r="FNR10" s="94"/>
      <c r="FNS10" s="94"/>
      <c r="FNT10" s="94"/>
      <c r="FNU10" s="94"/>
      <c r="FNV10" s="94"/>
      <c r="FNW10" s="94"/>
      <c r="FNX10" s="94"/>
      <c r="FNY10" s="94"/>
      <c r="FNZ10" s="94"/>
      <c r="FOA10" s="94"/>
      <c r="FOB10" s="94"/>
      <c r="FOC10" s="94"/>
      <c r="FOD10" s="94"/>
      <c r="FOE10" s="94"/>
      <c r="FOF10" s="94"/>
      <c r="FOG10" s="94"/>
      <c r="FOH10" s="94"/>
      <c r="FOI10" s="94"/>
      <c r="FOJ10" s="94"/>
      <c r="FOK10" s="94"/>
      <c r="FOL10" s="94"/>
      <c r="FOM10" s="94"/>
      <c r="FON10" s="94"/>
      <c r="FOO10" s="94"/>
      <c r="FOP10" s="94"/>
      <c r="FOQ10" s="94"/>
      <c r="FOR10" s="94"/>
      <c r="FOS10" s="94"/>
      <c r="FOT10" s="94"/>
      <c r="FOU10" s="94"/>
      <c r="FOV10" s="94"/>
      <c r="FOW10" s="94"/>
      <c r="FOX10" s="94"/>
      <c r="FOY10" s="94"/>
      <c r="FOZ10" s="94"/>
      <c r="FPA10" s="94"/>
      <c r="FPB10" s="94"/>
      <c r="FPC10" s="94"/>
      <c r="FPD10" s="94"/>
      <c r="FPE10" s="94"/>
      <c r="FPF10" s="94"/>
      <c r="FPG10" s="94"/>
      <c r="FPH10" s="94"/>
      <c r="FPI10" s="94"/>
      <c r="FPJ10" s="94"/>
      <c r="FPK10" s="94"/>
      <c r="FPL10" s="94"/>
      <c r="FPM10" s="94"/>
      <c r="FPN10" s="94"/>
      <c r="FPO10" s="94"/>
      <c r="FPP10" s="94"/>
      <c r="FPQ10" s="94"/>
      <c r="FPR10" s="94"/>
      <c r="FPS10" s="94"/>
      <c r="FPT10" s="94"/>
      <c r="FPU10" s="94"/>
      <c r="FPV10" s="94"/>
      <c r="FPW10" s="94"/>
      <c r="FPX10" s="94"/>
      <c r="FPY10" s="94"/>
      <c r="FPZ10" s="94"/>
      <c r="FQA10" s="94"/>
      <c r="FQB10" s="94"/>
      <c r="FQC10" s="94"/>
      <c r="FQD10" s="94"/>
      <c r="FQE10" s="94"/>
      <c r="FQF10" s="94"/>
      <c r="FQG10" s="94"/>
      <c r="FQH10" s="94"/>
      <c r="FQI10" s="94"/>
      <c r="FQJ10" s="94"/>
      <c r="FQK10" s="94"/>
      <c r="FQL10" s="94"/>
      <c r="FQM10" s="94"/>
      <c r="FQN10" s="94"/>
      <c r="FQO10" s="94"/>
      <c r="FQP10" s="94"/>
      <c r="FQQ10" s="94"/>
      <c r="FQR10" s="94"/>
      <c r="FQS10" s="94"/>
      <c r="FQT10" s="94"/>
      <c r="FQU10" s="94"/>
      <c r="FQV10" s="94"/>
      <c r="FQW10" s="94"/>
      <c r="FQX10" s="94"/>
      <c r="FQY10" s="94"/>
      <c r="FQZ10" s="94"/>
      <c r="FRA10" s="94"/>
      <c r="FRB10" s="94"/>
      <c r="FRC10" s="94"/>
      <c r="FRD10" s="94"/>
      <c r="FRE10" s="94"/>
      <c r="FRF10" s="94"/>
      <c r="FRG10" s="94"/>
      <c r="FRH10" s="94"/>
      <c r="FRI10" s="94"/>
      <c r="FRJ10" s="94"/>
      <c r="FRK10" s="94"/>
      <c r="FRL10" s="94"/>
      <c r="FRM10" s="94"/>
      <c r="FRN10" s="94"/>
      <c r="FRO10" s="94"/>
      <c r="FRP10" s="94"/>
      <c r="FRQ10" s="94"/>
      <c r="FRR10" s="94"/>
      <c r="FRS10" s="94"/>
      <c r="FRT10" s="94"/>
      <c r="FRU10" s="94"/>
      <c r="FRV10" s="94"/>
      <c r="FRW10" s="94"/>
      <c r="FRX10" s="94"/>
      <c r="FRY10" s="94"/>
      <c r="FRZ10" s="94"/>
      <c r="FSA10" s="94"/>
      <c r="FSB10" s="94"/>
      <c r="FSC10" s="94"/>
      <c r="FSD10" s="94"/>
      <c r="FSE10" s="94"/>
      <c r="FSF10" s="94"/>
      <c r="FSG10" s="94"/>
      <c r="FSH10" s="94"/>
      <c r="FSI10" s="94"/>
      <c r="FSJ10" s="94"/>
      <c r="FSK10" s="94"/>
      <c r="FSL10" s="94"/>
      <c r="FSM10" s="94"/>
      <c r="FSN10" s="94"/>
      <c r="FSO10" s="94"/>
      <c r="FSP10" s="94"/>
      <c r="FSQ10" s="94"/>
      <c r="FSR10" s="94"/>
      <c r="FSS10" s="94"/>
      <c r="FST10" s="94"/>
      <c r="FSU10" s="94"/>
      <c r="FSV10" s="94"/>
      <c r="FSW10" s="94"/>
      <c r="FSX10" s="94"/>
      <c r="FSY10" s="94"/>
      <c r="FSZ10" s="94"/>
      <c r="FTA10" s="94"/>
      <c r="FTB10" s="94"/>
      <c r="FTC10" s="94"/>
      <c r="FTD10" s="94"/>
      <c r="FTE10" s="94"/>
      <c r="FTF10" s="94"/>
      <c r="FTG10" s="94"/>
      <c r="FTH10" s="94"/>
      <c r="FTI10" s="94"/>
      <c r="FTJ10" s="94"/>
      <c r="FTK10" s="94"/>
      <c r="FTL10" s="94"/>
      <c r="FTM10" s="94"/>
      <c r="FTN10" s="94"/>
      <c r="FTO10" s="94"/>
      <c r="FTP10" s="94"/>
      <c r="FTQ10" s="94"/>
      <c r="FTR10" s="94"/>
      <c r="FTS10" s="94"/>
      <c r="FTT10" s="94"/>
      <c r="FTU10" s="94"/>
      <c r="FTV10" s="94"/>
      <c r="FTW10" s="94"/>
      <c r="FTX10" s="94"/>
      <c r="FTY10" s="94"/>
      <c r="FTZ10" s="94"/>
      <c r="FUA10" s="94"/>
      <c r="FUB10" s="94"/>
      <c r="FUC10" s="94"/>
      <c r="FUD10" s="94"/>
      <c r="FUE10" s="94"/>
      <c r="FUF10" s="94"/>
      <c r="FUG10" s="94"/>
      <c r="FUH10" s="94"/>
      <c r="FUI10" s="94"/>
      <c r="FUJ10" s="94"/>
      <c r="FUK10" s="94"/>
      <c r="FUL10" s="94"/>
      <c r="FUM10" s="94"/>
      <c r="FUN10" s="94"/>
      <c r="FUO10" s="94"/>
      <c r="FUP10" s="94"/>
      <c r="FUQ10" s="94"/>
      <c r="FUR10" s="94"/>
      <c r="FUS10" s="94"/>
      <c r="FUT10" s="94"/>
      <c r="FUU10" s="94"/>
      <c r="FUV10" s="94"/>
      <c r="FUW10" s="94"/>
      <c r="FUX10" s="94"/>
      <c r="FUY10" s="94"/>
      <c r="FUZ10" s="94"/>
      <c r="FVA10" s="94"/>
      <c r="FVB10" s="94"/>
      <c r="FVC10" s="94"/>
      <c r="FVD10" s="94"/>
      <c r="FVE10" s="94"/>
      <c r="FVF10" s="94"/>
      <c r="FVG10" s="94"/>
      <c r="FVH10" s="94"/>
      <c r="FVI10" s="94"/>
      <c r="FVJ10" s="94"/>
      <c r="FVK10" s="94"/>
      <c r="FVL10" s="94"/>
      <c r="FVM10" s="94"/>
      <c r="FVN10" s="94"/>
      <c r="FVO10" s="94"/>
      <c r="FVP10" s="94"/>
      <c r="FVQ10" s="94"/>
      <c r="FVR10" s="94"/>
      <c r="FVS10" s="94"/>
      <c r="FVT10" s="94"/>
      <c r="FVU10" s="94"/>
      <c r="FVV10" s="94"/>
      <c r="FVW10" s="94"/>
      <c r="FVX10" s="94"/>
      <c r="FVY10" s="94"/>
      <c r="FVZ10" s="94"/>
      <c r="FWA10" s="94"/>
      <c r="FWB10" s="94"/>
      <c r="FWC10" s="94"/>
      <c r="FWD10" s="94"/>
      <c r="FWE10" s="94"/>
      <c r="FWF10" s="94"/>
      <c r="FWG10" s="94"/>
      <c r="FWH10" s="94"/>
      <c r="FWI10" s="94"/>
      <c r="FWJ10" s="94"/>
      <c r="FWK10" s="94"/>
      <c r="FWL10" s="94"/>
      <c r="FWM10" s="94"/>
      <c r="FWN10" s="94"/>
      <c r="FWO10" s="94"/>
      <c r="FWP10" s="94"/>
      <c r="FWQ10" s="94"/>
      <c r="FWR10" s="94"/>
      <c r="FWS10" s="94"/>
      <c r="FWT10" s="94"/>
      <c r="FWU10" s="94"/>
      <c r="FWV10" s="94"/>
      <c r="FWW10" s="94"/>
      <c r="FWX10" s="94"/>
      <c r="FWY10" s="94"/>
      <c r="FWZ10" s="94"/>
      <c r="FXA10" s="94"/>
      <c r="FXB10" s="94"/>
      <c r="FXC10" s="94"/>
      <c r="FXD10" s="94"/>
      <c r="FXE10" s="94"/>
      <c r="FXF10" s="94"/>
      <c r="FXG10" s="94"/>
      <c r="FXH10" s="94"/>
      <c r="FXI10" s="94"/>
      <c r="FXJ10" s="94"/>
      <c r="FXK10" s="94"/>
      <c r="FXL10" s="94"/>
      <c r="FXM10" s="94"/>
      <c r="FXN10" s="94"/>
      <c r="FXO10" s="94"/>
      <c r="FXP10" s="94"/>
      <c r="FXQ10" s="94"/>
      <c r="FXR10" s="94"/>
      <c r="FXS10" s="94"/>
      <c r="FXT10" s="94"/>
      <c r="FXU10" s="94"/>
      <c r="FXV10" s="94"/>
      <c r="FXW10" s="94"/>
      <c r="FXX10" s="94"/>
      <c r="FXY10" s="94"/>
      <c r="FXZ10" s="94"/>
      <c r="FYA10" s="94"/>
      <c r="FYB10" s="94"/>
      <c r="FYC10" s="94"/>
      <c r="FYD10" s="94"/>
      <c r="FYE10" s="94"/>
      <c r="FYF10" s="94"/>
      <c r="FYG10" s="94"/>
      <c r="FYH10" s="94"/>
      <c r="FYI10" s="94"/>
      <c r="FYJ10" s="94"/>
      <c r="FYK10" s="94"/>
      <c r="FYL10" s="94"/>
      <c r="FYM10" s="94"/>
      <c r="FYN10" s="94"/>
      <c r="FYO10" s="94"/>
      <c r="FYP10" s="94"/>
      <c r="FYQ10" s="94"/>
      <c r="FYR10" s="94"/>
      <c r="FYS10" s="94"/>
      <c r="FYT10" s="94"/>
      <c r="FYU10" s="94"/>
      <c r="FYV10" s="94"/>
      <c r="FYW10" s="94"/>
      <c r="FYX10" s="94"/>
      <c r="FYY10" s="94"/>
      <c r="FYZ10" s="94"/>
      <c r="FZA10" s="94"/>
      <c r="FZB10" s="94"/>
      <c r="FZC10" s="94"/>
      <c r="FZD10" s="94"/>
      <c r="FZE10" s="94"/>
      <c r="FZF10" s="94"/>
      <c r="FZG10" s="94"/>
      <c r="FZH10" s="94"/>
      <c r="FZI10" s="94"/>
      <c r="FZJ10" s="94"/>
      <c r="FZK10" s="94"/>
      <c r="FZL10" s="94"/>
      <c r="FZM10" s="94"/>
      <c r="FZN10" s="94"/>
      <c r="FZO10" s="94"/>
      <c r="FZP10" s="94"/>
      <c r="FZQ10" s="94"/>
      <c r="FZR10" s="94"/>
      <c r="FZS10" s="94"/>
      <c r="FZT10" s="94"/>
      <c r="FZU10" s="94"/>
      <c r="FZV10" s="94"/>
      <c r="FZW10" s="94"/>
      <c r="FZX10" s="94"/>
      <c r="FZY10" s="94"/>
      <c r="FZZ10" s="94"/>
      <c r="GAA10" s="94"/>
      <c r="GAB10" s="94"/>
      <c r="GAC10" s="94"/>
      <c r="GAD10" s="94"/>
      <c r="GAE10" s="94"/>
      <c r="GAF10" s="94"/>
      <c r="GAG10" s="94"/>
      <c r="GAH10" s="94"/>
      <c r="GAI10" s="94"/>
      <c r="GAJ10" s="94"/>
      <c r="GAK10" s="94"/>
      <c r="GAL10" s="94"/>
      <c r="GAM10" s="94"/>
      <c r="GAN10" s="94"/>
      <c r="GAO10" s="94"/>
      <c r="GAP10" s="94"/>
      <c r="GAQ10" s="94"/>
      <c r="GAR10" s="94"/>
      <c r="GAS10" s="94"/>
      <c r="GAT10" s="94"/>
      <c r="GAU10" s="94"/>
      <c r="GAV10" s="94"/>
      <c r="GAW10" s="94"/>
      <c r="GAX10" s="94"/>
      <c r="GAY10" s="94"/>
      <c r="GAZ10" s="94"/>
      <c r="GBA10" s="94"/>
      <c r="GBB10" s="94"/>
      <c r="GBC10" s="94"/>
      <c r="GBD10" s="94"/>
      <c r="GBE10" s="94"/>
      <c r="GBF10" s="94"/>
      <c r="GBG10" s="94"/>
      <c r="GBH10" s="94"/>
      <c r="GBI10" s="94"/>
      <c r="GBJ10" s="94"/>
      <c r="GBK10" s="94"/>
      <c r="GBL10" s="94"/>
      <c r="GBM10" s="94"/>
      <c r="GBN10" s="94"/>
      <c r="GBO10" s="94"/>
      <c r="GBP10" s="94"/>
      <c r="GBQ10" s="94"/>
      <c r="GBR10" s="94"/>
      <c r="GBS10" s="94"/>
      <c r="GBT10" s="94"/>
      <c r="GBU10" s="94"/>
      <c r="GBV10" s="94"/>
      <c r="GBW10" s="94"/>
      <c r="GBX10" s="94"/>
      <c r="GBY10" s="94"/>
      <c r="GBZ10" s="94"/>
      <c r="GCA10" s="94"/>
      <c r="GCB10" s="94"/>
      <c r="GCC10" s="94"/>
      <c r="GCD10" s="94"/>
      <c r="GCE10" s="94"/>
      <c r="GCF10" s="94"/>
      <c r="GCG10" s="94"/>
      <c r="GCH10" s="94"/>
      <c r="GCI10" s="94"/>
      <c r="GCJ10" s="94"/>
      <c r="GCK10" s="94"/>
      <c r="GCL10" s="94"/>
      <c r="GCM10" s="94"/>
      <c r="GCN10" s="94"/>
      <c r="GCO10" s="94"/>
      <c r="GCP10" s="94"/>
      <c r="GCQ10" s="94"/>
      <c r="GCR10" s="94"/>
      <c r="GCS10" s="94"/>
      <c r="GCT10" s="94"/>
      <c r="GCU10" s="94"/>
      <c r="GCV10" s="94"/>
      <c r="GCW10" s="94"/>
      <c r="GCX10" s="94"/>
      <c r="GCY10" s="94"/>
      <c r="GCZ10" s="94"/>
      <c r="GDA10" s="94"/>
      <c r="GDB10" s="94"/>
      <c r="GDC10" s="94"/>
      <c r="GDD10" s="94"/>
      <c r="GDE10" s="94"/>
      <c r="GDF10" s="94"/>
      <c r="GDG10" s="94"/>
      <c r="GDH10" s="94"/>
      <c r="GDI10" s="94"/>
      <c r="GDJ10" s="94"/>
      <c r="GDK10" s="94"/>
      <c r="GDL10" s="94"/>
      <c r="GDM10" s="94"/>
      <c r="GDN10" s="94"/>
      <c r="GDO10" s="94"/>
      <c r="GDP10" s="94"/>
      <c r="GDQ10" s="94"/>
      <c r="GDR10" s="94"/>
      <c r="GDS10" s="94"/>
      <c r="GDT10" s="94"/>
      <c r="GDU10" s="94"/>
      <c r="GDV10" s="94"/>
      <c r="GDW10" s="94"/>
      <c r="GDX10" s="94"/>
      <c r="GDY10" s="94"/>
      <c r="GDZ10" s="94"/>
      <c r="GEA10" s="94"/>
      <c r="GEB10" s="94"/>
      <c r="GEC10" s="94"/>
      <c r="GED10" s="94"/>
      <c r="GEE10" s="94"/>
      <c r="GEF10" s="94"/>
      <c r="GEG10" s="94"/>
      <c r="GEH10" s="94"/>
      <c r="GEI10" s="94"/>
      <c r="GEJ10" s="94"/>
      <c r="GEK10" s="94"/>
      <c r="GEL10" s="94"/>
      <c r="GEM10" s="94"/>
      <c r="GEN10" s="94"/>
      <c r="GEO10" s="94"/>
      <c r="GEP10" s="94"/>
      <c r="GEQ10" s="94"/>
      <c r="GER10" s="94"/>
      <c r="GES10" s="94"/>
      <c r="GET10" s="94"/>
      <c r="GEU10" s="94"/>
      <c r="GEV10" s="94"/>
      <c r="GEW10" s="94"/>
      <c r="GEX10" s="94"/>
      <c r="GEY10" s="94"/>
      <c r="GEZ10" s="94"/>
      <c r="GFA10" s="94"/>
      <c r="GFB10" s="94"/>
      <c r="GFC10" s="94"/>
      <c r="GFD10" s="94"/>
      <c r="GFE10" s="94"/>
      <c r="GFF10" s="94"/>
      <c r="GFG10" s="94"/>
      <c r="GFH10" s="94"/>
      <c r="GFI10" s="94"/>
      <c r="GFJ10" s="94"/>
      <c r="GFK10" s="94"/>
      <c r="GFL10" s="94"/>
      <c r="GFM10" s="94"/>
      <c r="GFN10" s="94"/>
      <c r="GFO10" s="94"/>
      <c r="GFP10" s="94"/>
      <c r="GFQ10" s="94"/>
      <c r="GFR10" s="94"/>
      <c r="GFS10" s="94"/>
      <c r="GFT10" s="94"/>
      <c r="GFU10" s="94"/>
      <c r="GFV10" s="94"/>
      <c r="GFW10" s="94"/>
      <c r="GFX10" s="94"/>
      <c r="GFY10" s="94"/>
      <c r="GFZ10" s="94"/>
      <c r="GGA10" s="94"/>
      <c r="GGB10" s="94"/>
      <c r="GGC10" s="94"/>
      <c r="GGD10" s="94"/>
      <c r="GGE10" s="94"/>
      <c r="GGF10" s="94"/>
      <c r="GGG10" s="94"/>
      <c r="GGH10" s="94"/>
      <c r="GGI10" s="94"/>
      <c r="GGJ10" s="94"/>
      <c r="GGK10" s="94"/>
      <c r="GGL10" s="94"/>
      <c r="GGM10" s="94"/>
      <c r="GGN10" s="94"/>
      <c r="GGO10" s="94"/>
      <c r="GGP10" s="94"/>
      <c r="GGQ10" s="94"/>
      <c r="GGR10" s="94"/>
      <c r="GGS10" s="94"/>
      <c r="GGT10" s="94"/>
      <c r="GGU10" s="94"/>
      <c r="GGV10" s="94"/>
      <c r="GGW10" s="94"/>
      <c r="GGX10" s="94"/>
      <c r="GGY10" s="94"/>
      <c r="GGZ10" s="94"/>
      <c r="GHA10" s="94"/>
      <c r="GHB10" s="94"/>
      <c r="GHC10" s="94"/>
      <c r="GHD10" s="94"/>
      <c r="GHE10" s="94"/>
      <c r="GHF10" s="94"/>
      <c r="GHG10" s="94"/>
      <c r="GHH10" s="94"/>
      <c r="GHI10" s="94"/>
      <c r="GHJ10" s="94"/>
      <c r="GHK10" s="94"/>
      <c r="GHL10" s="94"/>
      <c r="GHM10" s="94"/>
      <c r="GHN10" s="94"/>
      <c r="GHO10" s="94"/>
      <c r="GHP10" s="94"/>
      <c r="GHQ10" s="94"/>
      <c r="GHR10" s="94"/>
      <c r="GHS10" s="94"/>
      <c r="GHT10" s="94"/>
      <c r="GHU10" s="94"/>
      <c r="GHV10" s="94"/>
      <c r="GHW10" s="94"/>
      <c r="GHX10" s="94"/>
      <c r="GHY10" s="94"/>
      <c r="GHZ10" s="94"/>
      <c r="GIA10" s="94"/>
      <c r="GIB10" s="94"/>
      <c r="GIC10" s="94"/>
      <c r="GID10" s="94"/>
      <c r="GIE10" s="94"/>
      <c r="GIF10" s="94"/>
      <c r="GIG10" s="94"/>
      <c r="GIH10" s="94"/>
      <c r="GII10" s="94"/>
      <c r="GIJ10" s="94"/>
      <c r="GIK10" s="94"/>
      <c r="GIL10" s="94"/>
      <c r="GIM10" s="94"/>
      <c r="GIN10" s="94"/>
      <c r="GIO10" s="94"/>
      <c r="GIP10" s="94"/>
      <c r="GIQ10" s="94"/>
      <c r="GIR10" s="94"/>
      <c r="GIS10" s="94"/>
      <c r="GIT10" s="94"/>
      <c r="GIU10" s="94"/>
      <c r="GIV10" s="94"/>
      <c r="GIW10" s="94"/>
      <c r="GIX10" s="94"/>
      <c r="GIY10" s="94"/>
      <c r="GIZ10" s="94"/>
      <c r="GJA10" s="94"/>
      <c r="GJB10" s="94"/>
      <c r="GJC10" s="94"/>
      <c r="GJD10" s="94"/>
      <c r="GJE10" s="94"/>
      <c r="GJF10" s="94"/>
      <c r="GJG10" s="94"/>
      <c r="GJH10" s="94"/>
      <c r="GJI10" s="94"/>
      <c r="GJJ10" s="94"/>
      <c r="GJK10" s="94"/>
      <c r="GJL10" s="94"/>
      <c r="GJM10" s="94"/>
      <c r="GJN10" s="94"/>
      <c r="GJO10" s="94"/>
      <c r="GJP10" s="94"/>
      <c r="GJQ10" s="94"/>
      <c r="GJR10" s="94"/>
      <c r="GJS10" s="94"/>
      <c r="GJT10" s="94"/>
      <c r="GJU10" s="94"/>
      <c r="GJV10" s="94"/>
      <c r="GJW10" s="94"/>
      <c r="GJX10" s="94"/>
      <c r="GJY10" s="94"/>
      <c r="GJZ10" s="94"/>
      <c r="GKA10" s="94"/>
      <c r="GKB10" s="94"/>
      <c r="GKC10" s="94"/>
      <c r="GKD10" s="94"/>
      <c r="GKE10" s="94"/>
      <c r="GKF10" s="94"/>
      <c r="GKG10" s="94"/>
      <c r="GKH10" s="94"/>
      <c r="GKI10" s="94"/>
      <c r="GKJ10" s="94"/>
      <c r="GKK10" s="94"/>
      <c r="GKL10" s="94"/>
      <c r="GKM10" s="94"/>
      <c r="GKN10" s="94"/>
      <c r="GKO10" s="94"/>
      <c r="GKP10" s="94"/>
      <c r="GKQ10" s="94"/>
      <c r="GKR10" s="94"/>
      <c r="GKS10" s="94"/>
      <c r="GKT10" s="94"/>
      <c r="GKU10" s="94"/>
      <c r="GKV10" s="94"/>
      <c r="GKW10" s="94"/>
      <c r="GKX10" s="94"/>
      <c r="GKY10" s="94"/>
      <c r="GKZ10" s="94"/>
      <c r="GLA10" s="94"/>
      <c r="GLB10" s="94"/>
      <c r="GLC10" s="94"/>
      <c r="GLD10" s="94"/>
      <c r="GLE10" s="94"/>
      <c r="GLF10" s="94"/>
      <c r="GLG10" s="94"/>
      <c r="GLH10" s="94"/>
      <c r="GLI10" s="94"/>
      <c r="GLJ10" s="94"/>
      <c r="GLK10" s="94"/>
      <c r="GLL10" s="94"/>
      <c r="GLM10" s="94"/>
      <c r="GLN10" s="94"/>
      <c r="GLO10" s="94"/>
      <c r="GLP10" s="94"/>
      <c r="GLQ10" s="94"/>
      <c r="GLR10" s="94"/>
      <c r="GLS10" s="94"/>
      <c r="GLT10" s="94"/>
      <c r="GLU10" s="94"/>
      <c r="GLV10" s="94"/>
      <c r="GLW10" s="94"/>
      <c r="GLX10" s="94"/>
      <c r="GLY10" s="94"/>
      <c r="GLZ10" s="94"/>
      <c r="GMA10" s="94"/>
      <c r="GMB10" s="94"/>
      <c r="GMC10" s="94"/>
      <c r="GMD10" s="94"/>
      <c r="GME10" s="94"/>
      <c r="GMF10" s="94"/>
      <c r="GMG10" s="94"/>
      <c r="GMH10" s="94"/>
      <c r="GMI10" s="94"/>
      <c r="GMJ10" s="94"/>
      <c r="GMK10" s="94"/>
      <c r="GML10" s="94"/>
      <c r="GMM10" s="94"/>
      <c r="GMN10" s="94"/>
      <c r="GMO10" s="94"/>
      <c r="GMP10" s="94"/>
      <c r="GMQ10" s="94"/>
      <c r="GMR10" s="94"/>
      <c r="GMS10" s="94"/>
      <c r="GMT10" s="94"/>
      <c r="GMU10" s="94"/>
      <c r="GMV10" s="94"/>
      <c r="GMW10" s="94"/>
      <c r="GMX10" s="94"/>
      <c r="GMY10" s="94"/>
      <c r="GMZ10" s="94"/>
      <c r="GNA10" s="94"/>
      <c r="GNB10" s="94"/>
      <c r="GNC10" s="94"/>
      <c r="GND10" s="94"/>
      <c r="GNE10" s="94"/>
      <c r="GNF10" s="94"/>
      <c r="GNG10" s="94"/>
      <c r="GNH10" s="94"/>
      <c r="GNI10" s="94"/>
      <c r="GNJ10" s="94"/>
      <c r="GNK10" s="94"/>
      <c r="GNL10" s="94"/>
      <c r="GNM10" s="94"/>
      <c r="GNN10" s="94"/>
      <c r="GNO10" s="94"/>
      <c r="GNP10" s="94"/>
      <c r="GNQ10" s="94"/>
      <c r="GNR10" s="94"/>
      <c r="GNS10" s="94"/>
      <c r="GNT10" s="94"/>
      <c r="GNU10" s="94"/>
      <c r="GNV10" s="94"/>
      <c r="GNW10" s="94"/>
      <c r="GNX10" s="94"/>
      <c r="GNY10" s="94"/>
      <c r="GNZ10" s="94"/>
      <c r="GOA10" s="94"/>
      <c r="GOB10" s="94"/>
      <c r="GOC10" s="94"/>
      <c r="GOD10" s="94"/>
      <c r="GOE10" s="94"/>
      <c r="GOF10" s="94"/>
      <c r="GOG10" s="94"/>
      <c r="GOH10" s="94"/>
      <c r="GOI10" s="94"/>
      <c r="GOJ10" s="94"/>
      <c r="GOK10" s="94"/>
      <c r="GOL10" s="94"/>
      <c r="GOM10" s="94"/>
      <c r="GON10" s="94"/>
      <c r="GOO10" s="94"/>
      <c r="GOP10" s="94"/>
      <c r="GOQ10" s="94"/>
      <c r="GOR10" s="94"/>
      <c r="GOS10" s="94"/>
      <c r="GOT10" s="94"/>
      <c r="GOU10" s="94"/>
      <c r="GOV10" s="94"/>
      <c r="GOW10" s="94"/>
      <c r="GOX10" s="94"/>
      <c r="GOY10" s="94"/>
      <c r="GOZ10" s="94"/>
      <c r="GPA10" s="94"/>
      <c r="GPB10" s="94"/>
      <c r="GPC10" s="94"/>
      <c r="GPD10" s="94"/>
      <c r="GPE10" s="94"/>
      <c r="GPF10" s="94"/>
      <c r="GPG10" s="94"/>
      <c r="GPH10" s="94"/>
      <c r="GPI10" s="94"/>
      <c r="GPJ10" s="94"/>
      <c r="GPK10" s="94"/>
      <c r="GPL10" s="94"/>
      <c r="GPM10" s="94"/>
      <c r="GPN10" s="94"/>
      <c r="GPO10" s="94"/>
      <c r="GPP10" s="94"/>
      <c r="GPQ10" s="94"/>
      <c r="GPR10" s="94"/>
      <c r="GPS10" s="94"/>
      <c r="GPT10" s="94"/>
      <c r="GPU10" s="94"/>
      <c r="GPV10" s="94"/>
      <c r="GPW10" s="94"/>
      <c r="GPX10" s="94"/>
      <c r="GPY10" s="94"/>
      <c r="GPZ10" s="94"/>
      <c r="GQA10" s="94"/>
      <c r="GQB10" s="94"/>
      <c r="GQC10" s="94"/>
      <c r="GQD10" s="94"/>
      <c r="GQE10" s="94"/>
      <c r="GQF10" s="94"/>
      <c r="GQG10" s="94"/>
      <c r="GQH10" s="94"/>
      <c r="GQI10" s="94"/>
      <c r="GQJ10" s="94"/>
      <c r="GQK10" s="94"/>
      <c r="GQL10" s="94"/>
      <c r="GQM10" s="94"/>
      <c r="GQN10" s="94"/>
      <c r="GQO10" s="94"/>
      <c r="GQP10" s="94"/>
      <c r="GQQ10" s="94"/>
      <c r="GQR10" s="94"/>
      <c r="GQS10" s="94"/>
      <c r="GQT10" s="94"/>
      <c r="GQU10" s="94"/>
      <c r="GQV10" s="94"/>
      <c r="GQW10" s="94"/>
      <c r="GQX10" s="94"/>
      <c r="GQY10" s="94"/>
      <c r="GQZ10" s="94"/>
      <c r="GRA10" s="94"/>
      <c r="GRB10" s="94"/>
      <c r="GRC10" s="94"/>
      <c r="GRD10" s="94"/>
      <c r="GRE10" s="94"/>
      <c r="GRF10" s="94"/>
      <c r="GRG10" s="94"/>
      <c r="GRH10" s="94"/>
      <c r="GRI10" s="94"/>
      <c r="GRJ10" s="94"/>
      <c r="GRK10" s="94"/>
      <c r="GRL10" s="94"/>
      <c r="GRM10" s="94"/>
      <c r="GRN10" s="94"/>
      <c r="GRO10" s="94"/>
      <c r="GRP10" s="94"/>
      <c r="GRQ10" s="94"/>
      <c r="GRR10" s="94"/>
      <c r="GRS10" s="94"/>
      <c r="GRT10" s="94"/>
      <c r="GRU10" s="94"/>
      <c r="GRV10" s="94"/>
      <c r="GRW10" s="94"/>
      <c r="GRX10" s="94"/>
      <c r="GRY10" s="94"/>
      <c r="GRZ10" s="94"/>
      <c r="GSA10" s="94"/>
      <c r="GSB10" s="94"/>
      <c r="GSC10" s="94"/>
      <c r="GSD10" s="94"/>
      <c r="GSE10" s="94"/>
      <c r="GSF10" s="94"/>
      <c r="GSG10" s="94"/>
      <c r="GSH10" s="94"/>
      <c r="GSI10" s="94"/>
      <c r="GSJ10" s="94"/>
      <c r="GSK10" s="94"/>
      <c r="GSL10" s="94"/>
      <c r="GSM10" s="94"/>
      <c r="GSN10" s="94"/>
      <c r="GSO10" s="94"/>
      <c r="GSP10" s="94"/>
      <c r="GSQ10" s="94"/>
      <c r="GSR10" s="94"/>
      <c r="GSS10" s="94"/>
      <c r="GST10" s="94"/>
      <c r="GSU10" s="94"/>
      <c r="GSV10" s="94"/>
      <c r="GSW10" s="94"/>
      <c r="GSX10" s="94"/>
      <c r="GSY10" s="94"/>
      <c r="GSZ10" s="94"/>
      <c r="GTA10" s="94"/>
      <c r="GTB10" s="94"/>
      <c r="GTC10" s="94"/>
      <c r="GTD10" s="94"/>
      <c r="GTE10" s="94"/>
      <c r="GTF10" s="94"/>
      <c r="GTG10" s="94"/>
      <c r="GTH10" s="94"/>
      <c r="GTI10" s="94"/>
      <c r="GTJ10" s="94"/>
      <c r="GTK10" s="94"/>
      <c r="GTL10" s="94"/>
      <c r="GTM10" s="94"/>
      <c r="GTN10" s="94"/>
      <c r="GTO10" s="94"/>
      <c r="GTP10" s="94"/>
      <c r="GTQ10" s="94"/>
      <c r="GTR10" s="94"/>
      <c r="GTS10" s="94"/>
      <c r="GTT10" s="94"/>
      <c r="GTU10" s="94"/>
      <c r="GTV10" s="94"/>
      <c r="GTW10" s="94"/>
      <c r="GTX10" s="94"/>
      <c r="GTY10" s="94"/>
      <c r="GTZ10" s="94"/>
      <c r="GUA10" s="94"/>
      <c r="GUB10" s="94"/>
      <c r="GUC10" s="94"/>
      <c r="GUD10" s="94"/>
      <c r="GUE10" s="94"/>
      <c r="GUF10" s="94"/>
      <c r="GUG10" s="94"/>
      <c r="GUH10" s="94"/>
      <c r="GUI10" s="94"/>
      <c r="GUJ10" s="94"/>
      <c r="GUK10" s="94"/>
      <c r="GUL10" s="94"/>
      <c r="GUM10" s="94"/>
      <c r="GUN10" s="94"/>
      <c r="GUO10" s="94"/>
      <c r="GUP10" s="94"/>
      <c r="GUQ10" s="94"/>
      <c r="GUR10" s="94"/>
      <c r="GUS10" s="94"/>
      <c r="GUT10" s="94"/>
      <c r="GUU10" s="94"/>
      <c r="GUV10" s="94"/>
      <c r="GUW10" s="94"/>
      <c r="GUX10" s="94"/>
      <c r="GUY10" s="94"/>
      <c r="GUZ10" s="94"/>
      <c r="GVA10" s="94"/>
      <c r="GVB10" s="94"/>
      <c r="GVC10" s="94"/>
      <c r="GVD10" s="94"/>
      <c r="GVE10" s="94"/>
      <c r="GVF10" s="94"/>
      <c r="GVG10" s="94"/>
      <c r="GVH10" s="94"/>
      <c r="GVI10" s="94"/>
      <c r="GVJ10" s="94"/>
      <c r="GVK10" s="94"/>
      <c r="GVL10" s="94"/>
      <c r="GVM10" s="94"/>
      <c r="GVN10" s="94"/>
      <c r="GVO10" s="94"/>
      <c r="GVP10" s="94"/>
      <c r="GVQ10" s="94"/>
      <c r="GVR10" s="94"/>
      <c r="GVS10" s="94"/>
      <c r="GVT10" s="94"/>
      <c r="GVU10" s="94"/>
      <c r="GVV10" s="94"/>
      <c r="GVW10" s="94"/>
      <c r="GVX10" s="94"/>
      <c r="GVY10" s="94"/>
      <c r="GVZ10" s="94"/>
      <c r="GWA10" s="94"/>
      <c r="GWB10" s="94"/>
      <c r="GWC10" s="94"/>
      <c r="GWD10" s="94"/>
      <c r="GWE10" s="94"/>
      <c r="GWF10" s="94"/>
      <c r="GWG10" s="94"/>
      <c r="GWH10" s="94"/>
      <c r="GWI10" s="94"/>
      <c r="GWJ10" s="94"/>
      <c r="GWK10" s="94"/>
      <c r="GWL10" s="94"/>
      <c r="GWM10" s="94"/>
      <c r="GWN10" s="94"/>
      <c r="GWO10" s="94"/>
      <c r="GWP10" s="94"/>
      <c r="GWQ10" s="94"/>
      <c r="GWR10" s="94"/>
      <c r="GWS10" s="94"/>
      <c r="GWT10" s="94"/>
      <c r="GWU10" s="94"/>
      <c r="GWV10" s="94"/>
      <c r="GWW10" s="94"/>
      <c r="GWX10" s="94"/>
      <c r="GWY10" s="94"/>
      <c r="GWZ10" s="94"/>
      <c r="GXA10" s="94"/>
      <c r="GXB10" s="94"/>
      <c r="GXC10" s="94"/>
      <c r="GXD10" s="94"/>
      <c r="GXE10" s="94"/>
      <c r="GXF10" s="94"/>
      <c r="GXG10" s="94"/>
      <c r="GXH10" s="94"/>
      <c r="GXI10" s="94"/>
      <c r="GXJ10" s="94"/>
      <c r="GXK10" s="94"/>
      <c r="GXL10" s="94"/>
      <c r="GXM10" s="94"/>
      <c r="GXN10" s="94"/>
      <c r="GXO10" s="94"/>
      <c r="GXP10" s="94"/>
      <c r="GXQ10" s="94"/>
      <c r="GXR10" s="94"/>
      <c r="GXS10" s="94"/>
      <c r="GXT10" s="94"/>
      <c r="GXU10" s="94"/>
      <c r="GXV10" s="94"/>
      <c r="GXW10" s="94"/>
      <c r="GXX10" s="94"/>
      <c r="GXY10" s="94"/>
      <c r="GXZ10" s="94"/>
      <c r="GYA10" s="94"/>
      <c r="GYB10" s="94"/>
      <c r="GYC10" s="94"/>
      <c r="GYD10" s="94"/>
      <c r="GYE10" s="94"/>
      <c r="GYF10" s="94"/>
      <c r="GYG10" s="94"/>
      <c r="GYH10" s="94"/>
      <c r="GYI10" s="94"/>
      <c r="GYJ10" s="94"/>
      <c r="GYK10" s="94"/>
      <c r="GYL10" s="94"/>
      <c r="GYM10" s="94"/>
      <c r="GYN10" s="94"/>
      <c r="GYO10" s="94"/>
      <c r="GYP10" s="94"/>
      <c r="GYQ10" s="94"/>
      <c r="GYR10" s="94"/>
      <c r="GYS10" s="94"/>
      <c r="GYT10" s="94"/>
      <c r="GYU10" s="94"/>
      <c r="GYV10" s="94"/>
      <c r="GYW10" s="94"/>
      <c r="GYX10" s="94"/>
      <c r="GYY10" s="94"/>
      <c r="GYZ10" s="94"/>
      <c r="GZA10" s="94"/>
      <c r="GZB10" s="94"/>
      <c r="GZC10" s="94"/>
      <c r="GZD10" s="94"/>
      <c r="GZE10" s="94"/>
      <c r="GZF10" s="94"/>
      <c r="GZG10" s="94"/>
      <c r="GZH10" s="94"/>
      <c r="GZI10" s="94"/>
      <c r="GZJ10" s="94"/>
      <c r="GZK10" s="94"/>
      <c r="GZL10" s="94"/>
      <c r="GZM10" s="94"/>
      <c r="GZN10" s="94"/>
      <c r="GZO10" s="94"/>
      <c r="GZP10" s="94"/>
      <c r="GZQ10" s="94"/>
      <c r="GZR10" s="94"/>
      <c r="GZS10" s="94"/>
      <c r="GZT10" s="94"/>
      <c r="GZU10" s="94"/>
      <c r="GZV10" s="94"/>
      <c r="GZW10" s="94"/>
      <c r="GZX10" s="94"/>
      <c r="GZY10" s="94"/>
      <c r="GZZ10" s="94"/>
      <c r="HAA10" s="94"/>
      <c r="HAB10" s="94"/>
      <c r="HAC10" s="94"/>
      <c r="HAD10" s="94"/>
      <c r="HAE10" s="94"/>
      <c r="HAF10" s="94"/>
      <c r="HAG10" s="94"/>
      <c r="HAH10" s="94"/>
      <c r="HAI10" s="94"/>
      <c r="HAJ10" s="94"/>
      <c r="HAK10" s="94"/>
      <c r="HAL10" s="94"/>
      <c r="HAM10" s="94"/>
      <c r="HAN10" s="94"/>
      <c r="HAO10" s="94"/>
      <c r="HAP10" s="94"/>
      <c r="HAQ10" s="94"/>
      <c r="HAR10" s="94"/>
      <c r="HAS10" s="94"/>
      <c r="HAT10" s="94"/>
      <c r="HAU10" s="94"/>
      <c r="HAV10" s="94"/>
      <c r="HAW10" s="94"/>
      <c r="HAX10" s="94"/>
      <c r="HAY10" s="94"/>
      <c r="HAZ10" s="94"/>
      <c r="HBA10" s="94"/>
      <c r="HBB10" s="94"/>
      <c r="HBC10" s="94"/>
      <c r="HBD10" s="94"/>
      <c r="HBE10" s="94"/>
      <c r="HBF10" s="94"/>
      <c r="HBG10" s="94"/>
      <c r="HBH10" s="94"/>
      <c r="HBI10" s="94"/>
      <c r="HBJ10" s="94"/>
      <c r="HBK10" s="94"/>
      <c r="HBL10" s="94"/>
      <c r="HBM10" s="94"/>
      <c r="HBN10" s="94"/>
      <c r="HBO10" s="94"/>
      <c r="HBP10" s="94"/>
      <c r="HBQ10" s="94"/>
      <c r="HBR10" s="94"/>
      <c r="HBS10" s="94"/>
      <c r="HBT10" s="94"/>
      <c r="HBU10" s="94"/>
      <c r="HBV10" s="94"/>
      <c r="HBW10" s="94"/>
      <c r="HBX10" s="94"/>
      <c r="HBY10" s="94"/>
      <c r="HBZ10" s="94"/>
      <c r="HCA10" s="94"/>
      <c r="HCB10" s="94"/>
      <c r="HCC10" s="94"/>
      <c r="HCD10" s="94"/>
      <c r="HCE10" s="94"/>
      <c r="HCF10" s="94"/>
      <c r="HCG10" s="94"/>
      <c r="HCH10" s="94"/>
      <c r="HCI10" s="94"/>
      <c r="HCJ10" s="94"/>
      <c r="HCK10" s="94"/>
      <c r="HCL10" s="94"/>
      <c r="HCM10" s="94"/>
      <c r="HCN10" s="94"/>
      <c r="HCO10" s="94"/>
      <c r="HCP10" s="94"/>
      <c r="HCQ10" s="94"/>
      <c r="HCR10" s="94"/>
      <c r="HCS10" s="94"/>
      <c r="HCT10" s="94"/>
      <c r="HCU10" s="94"/>
      <c r="HCV10" s="94"/>
      <c r="HCW10" s="94"/>
      <c r="HCX10" s="94"/>
      <c r="HCY10" s="94"/>
      <c r="HCZ10" s="94"/>
      <c r="HDA10" s="94"/>
      <c r="HDB10" s="94"/>
      <c r="HDC10" s="94"/>
      <c r="HDD10" s="94"/>
      <c r="HDE10" s="94"/>
      <c r="HDF10" s="94"/>
      <c r="HDG10" s="94"/>
      <c r="HDH10" s="94"/>
      <c r="HDI10" s="94"/>
      <c r="HDJ10" s="94"/>
      <c r="HDK10" s="94"/>
      <c r="HDL10" s="94"/>
      <c r="HDM10" s="94"/>
      <c r="HDN10" s="94"/>
      <c r="HDO10" s="94"/>
      <c r="HDP10" s="94"/>
      <c r="HDQ10" s="94"/>
      <c r="HDR10" s="94"/>
      <c r="HDS10" s="94"/>
      <c r="HDT10" s="94"/>
      <c r="HDU10" s="94"/>
      <c r="HDV10" s="94"/>
      <c r="HDW10" s="94"/>
      <c r="HDX10" s="94"/>
      <c r="HDY10" s="94"/>
      <c r="HDZ10" s="94"/>
      <c r="HEA10" s="94"/>
      <c r="HEB10" s="94"/>
      <c r="HEC10" s="94"/>
      <c r="HED10" s="94"/>
      <c r="HEE10" s="94"/>
      <c r="HEF10" s="94"/>
      <c r="HEG10" s="94"/>
      <c r="HEH10" s="94"/>
      <c r="HEI10" s="94"/>
      <c r="HEJ10" s="94"/>
      <c r="HEK10" s="94"/>
      <c r="HEL10" s="94"/>
      <c r="HEM10" s="94"/>
      <c r="HEN10" s="94"/>
      <c r="HEO10" s="94"/>
      <c r="HEP10" s="94"/>
      <c r="HEQ10" s="94"/>
      <c r="HER10" s="94"/>
      <c r="HES10" s="94"/>
      <c r="HET10" s="94"/>
      <c r="HEU10" s="94"/>
      <c r="HEV10" s="94"/>
      <c r="HEW10" s="94"/>
      <c r="HEX10" s="94"/>
      <c r="HEY10" s="94"/>
      <c r="HEZ10" s="94"/>
      <c r="HFA10" s="94"/>
      <c r="HFB10" s="94"/>
      <c r="HFC10" s="94"/>
      <c r="HFD10" s="94"/>
      <c r="HFE10" s="94"/>
      <c r="HFF10" s="94"/>
      <c r="HFG10" s="94"/>
      <c r="HFH10" s="94"/>
      <c r="HFI10" s="94"/>
      <c r="HFJ10" s="94"/>
      <c r="HFK10" s="94"/>
      <c r="HFL10" s="94"/>
      <c r="HFM10" s="94"/>
      <c r="HFN10" s="94"/>
      <c r="HFO10" s="94"/>
      <c r="HFP10" s="94"/>
      <c r="HFQ10" s="94"/>
      <c r="HFR10" s="94"/>
      <c r="HFS10" s="94"/>
      <c r="HFT10" s="94"/>
      <c r="HFU10" s="94"/>
      <c r="HFV10" s="94"/>
      <c r="HFW10" s="94"/>
      <c r="HFX10" s="94"/>
      <c r="HFY10" s="94"/>
      <c r="HFZ10" s="94"/>
      <c r="HGA10" s="94"/>
      <c r="HGB10" s="94"/>
      <c r="HGC10" s="94"/>
      <c r="HGD10" s="94"/>
      <c r="HGE10" s="94"/>
      <c r="HGF10" s="94"/>
      <c r="HGG10" s="94"/>
      <c r="HGH10" s="94"/>
      <c r="HGI10" s="94"/>
      <c r="HGJ10" s="94"/>
      <c r="HGK10" s="94"/>
      <c r="HGL10" s="94"/>
      <c r="HGM10" s="94"/>
      <c r="HGN10" s="94"/>
      <c r="HGO10" s="94"/>
      <c r="HGP10" s="94"/>
      <c r="HGQ10" s="94"/>
      <c r="HGR10" s="94"/>
      <c r="HGS10" s="94"/>
      <c r="HGT10" s="94"/>
      <c r="HGU10" s="94"/>
      <c r="HGV10" s="94"/>
      <c r="HGW10" s="94"/>
      <c r="HGX10" s="94"/>
      <c r="HGY10" s="94"/>
      <c r="HGZ10" s="94"/>
      <c r="HHA10" s="94"/>
      <c r="HHB10" s="94"/>
      <c r="HHC10" s="94"/>
      <c r="HHD10" s="94"/>
      <c r="HHE10" s="94"/>
      <c r="HHF10" s="94"/>
      <c r="HHG10" s="94"/>
      <c r="HHH10" s="94"/>
      <c r="HHI10" s="94"/>
      <c r="HHJ10" s="94"/>
      <c r="HHK10" s="94"/>
      <c r="HHL10" s="94"/>
      <c r="HHM10" s="94"/>
      <c r="HHN10" s="94"/>
      <c r="HHO10" s="94"/>
      <c r="HHP10" s="94"/>
      <c r="HHQ10" s="94"/>
      <c r="HHR10" s="94"/>
      <c r="HHS10" s="94"/>
      <c r="HHT10" s="94"/>
      <c r="HHU10" s="94"/>
      <c r="HHV10" s="94"/>
      <c r="HHW10" s="94"/>
      <c r="HHX10" s="94"/>
      <c r="HHY10" s="94"/>
      <c r="HHZ10" s="94"/>
      <c r="HIA10" s="94"/>
      <c r="HIB10" s="94"/>
      <c r="HIC10" s="94"/>
      <c r="HID10" s="94"/>
      <c r="HIE10" s="94"/>
      <c r="HIF10" s="94"/>
      <c r="HIG10" s="94"/>
      <c r="HIH10" s="94"/>
      <c r="HII10" s="94"/>
      <c r="HIJ10" s="94"/>
      <c r="HIK10" s="94"/>
      <c r="HIL10" s="94"/>
      <c r="HIM10" s="94"/>
      <c r="HIN10" s="94"/>
      <c r="HIO10" s="94"/>
      <c r="HIP10" s="94"/>
      <c r="HIQ10" s="94"/>
      <c r="HIR10" s="94"/>
      <c r="HIS10" s="94"/>
      <c r="HIT10" s="94"/>
      <c r="HIU10" s="94"/>
      <c r="HIV10" s="94"/>
      <c r="HIW10" s="94"/>
      <c r="HIX10" s="94"/>
      <c r="HIY10" s="94"/>
      <c r="HIZ10" s="94"/>
      <c r="HJA10" s="94"/>
      <c r="HJB10" s="94"/>
      <c r="HJC10" s="94"/>
      <c r="HJD10" s="94"/>
      <c r="HJE10" s="94"/>
      <c r="HJF10" s="94"/>
      <c r="HJG10" s="94"/>
      <c r="HJH10" s="94"/>
      <c r="HJI10" s="94"/>
      <c r="HJJ10" s="94"/>
      <c r="HJK10" s="94"/>
      <c r="HJL10" s="94"/>
      <c r="HJM10" s="94"/>
      <c r="HJN10" s="94"/>
      <c r="HJO10" s="94"/>
      <c r="HJP10" s="94"/>
      <c r="HJQ10" s="94"/>
      <c r="HJR10" s="94"/>
      <c r="HJS10" s="94"/>
      <c r="HJT10" s="94"/>
      <c r="HJU10" s="94"/>
      <c r="HJV10" s="94"/>
      <c r="HJW10" s="94"/>
      <c r="HJX10" s="94"/>
      <c r="HJY10" s="94"/>
      <c r="HJZ10" s="94"/>
      <c r="HKA10" s="94"/>
      <c r="HKB10" s="94"/>
      <c r="HKC10" s="94"/>
      <c r="HKD10" s="94"/>
      <c r="HKE10" s="94"/>
      <c r="HKF10" s="94"/>
      <c r="HKG10" s="94"/>
      <c r="HKH10" s="94"/>
      <c r="HKI10" s="94"/>
      <c r="HKJ10" s="94"/>
      <c r="HKK10" s="94"/>
      <c r="HKL10" s="94"/>
      <c r="HKM10" s="94"/>
      <c r="HKN10" s="94"/>
      <c r="HKO10" s="94"/>
      <c r="HKP10" s="94"/>
      <c r="HKQ10" s="94"/>
      <c r="HKR10" s="94"/>
      <c r="HKS10" s="94"/>
      <c r="HKT10" s="94"/>
      <c r="HKU10" s="94"/>
      <c r="HKV10" s="94"/>
      <c r="HKW10" s="94"/>
      <c r="HKX10" s="94"/>
      <c r="HKY10" s="94"/>
      <c r="HKZ10" s="94"/>
      <c r="HLA10" s="94"/>
      <c r="HLB10" s="94"/>
      <c r="HLC10" s="94"/>
      <c r="HLD10" s="94"/>
      <c r="HLE10" s="94"/>
      <c r="HLF10" s="94"/>
      <c r="HLG10" s="94"/>
      <c r="HLH10" s="94"/>
      <c r="HLI10" s="94"/>
      <c r="HLJ10" s="94"/>
      <c r="HLK10" s="94"/>
      <c r="HLL10" s="94"/>
      <c r="HLM10" s="94"/>
      <c r="HLN10" s="94"/>
      <c r="HLO10" s="94"/>
      <c r="HLP10" s="94"/>
      <c r="HLQ10" s="94"/>
      <c r="HLR10" s="94"/>
      <c r="HLS10" s="94"/>
      <c r="HLT10" s="94"/>
      <c r="HLU10" s="94"/>
      <c r="HLV10" s="94"/>
      <c r="HLW10" s="94"/>
      <c r="HLX10" s="94"/>
      <c r="HLY10" s="94"/>
      <c r="HLZ10" s="94"/>
      <c r="HMA10" s="94"/>
      <c r="HMB10" s="94"/>
      <c r="HMC10" s="94"/>
      <c r="HMD10" s="94"/>
      <c r="HME10" s="94"/>
      <c r="HMF10" s="94"/>
      <c r="HMG10" s="94"/>
      <c r="HMH10" s="94"/>
      <c r="HMI10" s="94"/>
      <c r="HMJ10" s="94"/>
      <c r="HMK10" s="94"/>
      <c r="HML10" s="94"/>
      <c r="HMM10" s="94"/>
      <c r="HMN10" s="94"/>
      <c r="HMO10" s="94"/>
      <c r="HMP10" s="94"/>
      <c r="HMQ10" s="94"/>
      <c r="HMR10" s="94"/>
      <c r="HMS10" s="94"/>
      <c r="HMT10" s="94"/>
      <c r="HMU10" s="94"/>
      <c r="HMV10" s="94"/>
      <c r="HMW10" s="94"/>
      <c r="HMX10" s="94"/>
      <c r="HMY10" s="94"/>
      <c r="HMZ10" s="94"/>
      <c r="HNA10" s="94"/>
      <c r="HNB10" s="94"/>
      <c r="HNC10" s="94"/>
      <c r="HND10" s="94"/>
      <c r="HNE10" s="94"/>
      <c r="HNF10" s="94"/>
      <c r="HNG10" s="94"/>
      <c r="HNH10" s="94"/>
      <c r="HNI10" s="94"/>
      <c r="HNJ10" s="94"/>
      <c r="HNK10" s="94"/>
      <c r="HNL10" s="94"/>
      <c r="HNM10" s="94"/>
      <c r="HNN10" s="94"/>
      <c r="HNO10" s="94"/>
      <c r="HNP10" s="94"/>
      <c r="HNQ10" s="94"/>
      <c r="HNR10" s="94"/>
      <c r="HNS10" s="94"/>
      <c r="HNT10" s="94"/>
      <c r="HNU10" s="94"/>
      <c r="HNV10" s="94"/>
      <c r="HNW10" s="94"/>
      <c r="HNX10" s="94"/>
      <c r="HNY10" s="94"/>
      <c r="HNZ10" s="94"/>
      <c r="HOA10" s="94"/>
      <c r="HOB10" s="94"/>
      <c r="HOC10" s="94"/>
      <c r="HOD10" s="94"/>
      <c r="HOE10" s="94"/>
      <c r="HOF10" s="94"/>
      <c r="HOG10" s="94"/>
      <c r="HOH10" s="94"/>
      <c r="HOI10" s="94"/>
      <c r="HOJ10" s="94"/>
      <c r="HOK10" s="94"/>
      <c r="HOL10" s="94"/>
      <c r="HOM10" s="94"/>
      <c r="HON10" s="94"/>
      <c r="HOO10" s="94"/>
      <c r="HOP10" s="94"/>
      <c r="HOQ10" s="94"/>
      <c r="HOR10" s="94"/>
      <c r="HOS10" s="94"/>
      <c r="HOT10" s="94"/>
      <c r="HOU10" s="94"/>
      <c r="HOV10" s="94"/>
      <c r="HOW10" s="94"/>
      <c r="HOX10" s="94"/>
      <c r="HOY10" s="94"/>
      <c r="HOZ10" s="94"/>
      <c r="HPA10" s="94"/>
      <c r="HPB10" s="94"/>
      <c r="HPC10" s="94"/>
      <c r="HPD10" s="94"/>
      <c r="HPE10" s="94"/>
      <c r="HPF10" s="94"/>
      <c r="HPG10" s="94"/>
      <c r="HPH10" s="94"/>
      <c r="HPI10" s="94"/>
      <c r="HPJ10" s="94"/>
      <c r="HPK10" s="94"/>
      <c r="HPL10" s="94"/>
      <c r="HPM10" s="94"/>
      <c r="HPN10" s="94"/>
      <c r="HPO10" s="94"/>
      <c r="HPP10" s="94"/>
      <c r="HPQ10" s="94"/>
      <c r="HPR10" s="94"/>
      <c r="HPS10" s="94"/>
      <c r="HPT10" s="94"/>
      <c r="HPU10" s="94"/>
      <c r="HPV10" s="94"/>
      <c r="HPW10" s="94"/>
      <c r="HPX10" s="94"/>
      <c r="HPY10" s="94"/>
      <c r="HPZ10" s="94"/>
      <c r="HQA10" s="94"/>
      <c r="HQB10" s="94"/>
      <c r="HQC10" s="94"/>
      <c r="HQD10" s="94"/>
      <c r="HQE10" s="94"/>
      <c r="HQF10" s="94"/>
      <c r="HQG10" s="94"/>
      <c r="HQH10" s="94"/>
      <c r="HQI10" s="94"/>
      <c r="HQJ10" s="94"/>
      <c r="HQK10" s="94"/>
      <c r="HQL10" s="94"/>
      <c r="HQM10" s="94"/>
      <c r="HQN10" s="94"/>
      <c r="HQO10" s="94"/>
      <c r="HQP10" s="94"/>
      <c r="HQQ10" s="94"/>
      <c r="HQR10" s="94"/>
      <c r="HQS10" s="94"/>
      <c r="HQT10" s="94"/>
      <c r="HQU10" s="94"/>
      <c r="HQV10" s="94"/>
      <c r="HQW10" s="94"/>
      <c r="HQX10" s="94"/>
      <c r="HQY10" s="94"/>
      <c r="HQZ10" s="94"/>
      <c r="HRA10" s="94"/>
      <c r="HRB10" s="94"/>
      <c r="HRC10" s="94"/>
      <c r="HRD10" s="94"/>
      <c r="HRE10" s="94"/>
      <c r="HRF10" s="94"/>
      <c r="HRG10" s="94"/>
      <c r="HRH10" s="94"/>
      <c r="HRI10" s="94"/>
      <c r="HRJ10" s="94"/>
      <c r="HRK10" s="94"/>
      <c r="HRL10" s="94"/>
      <c r="HRM10" s="94"/>
      <c r="HRN10" s="94"/>
      <c r="HRO10" s="94"/>
      <c r="HRP10" s="94"/>
      <c r="HRQ10" s="94"/>
      <c r="HRR10" s="94"/>
      <c r="HRS10" s="94"/>
      <c r="HRT10" s="94"/>
      <c r="HRU10" s="94"/>
      <c r="HRV10" s="94"/>
      <c r="HRW10" s="94"/>
      <c r="HRX10" s="94"/>
      <c r="HRY10" s="94"/>
      <c r="HRZ10" s="94"/>
      <c r="HSA10" s="94"/>
      <c r="HSB10" s="94"/>
      <c r="HSC10" s="94"/>
      <c r="HSD10" s="94"/>
      <c r="HSE10" s="94"/>
      <c r="HSF10" s="94"/>
      <c r="HSG10" s="94"/>
      <c r="HSH10" s="94"/>
      <c r="HSI10" s="94"/>
      <c r="HSJ10" s="94"/>
      <c r="HSK10" s="94"/>
      <c r="HSL10" s="94"/>
      <c r="HSM10" s="94"/>
      <c r="HSN10" s="94"/>
      <c r="HSO10" s="94"/>
      <c r="HSP10" s="94"/>
      <c r="HSQ10" s="94"/>
      <c r="HSR10" s="94"/>
      <c r="HSS10" s="94"/>
      <c r="HST10" s="94"/>
      <c r="HSU10" s="94"/>
      <c r="HSV10" s="94"/>
      <c r="HSW10" s="94"/>
      <c r="HSX10" s="94"/>
      <c r="HSY10" s="94"/>
      <c r="HSZ10" s="94"/>
      <c r="HTA10" s="94"/>
      <c r="HTB10" s="94"/>
      <c r="HTC10" s="94"/>
      <c r="HTD10" s="94"/>
      <c r="HTE10" s="94"/>
      <c r="HTF10" s="94"/>
      <c r="HTG10" s="94"/>
      <c r="HTH10" s="94"/>
      <c r="HTI10" s="94"/>
      <c r="HTJ10" s="94"/>
      <c r="HTK10" s="94"/>
      <c r="HTL10" s="94"/>
      <c r="HTM10" s="94"/>
      <c r="HTN10" s="94"/>
      <c r="HTO10" s="94"/>
      <c r="HTP10" s="94"/>
      <c r="HTQ10" s="94"/>
      <c r="HTR10" s="94"/>
      <c r="HTS10" s="94"/>
      <c r="HTT10" s="94"/>
      <c r="HTU10" s="94"/>
      <c r="HTV10" s="94"/>
      <c r="HTW10" s="94"/>
      <c r="HTX10" s="94"/>
      <c r="HTY10" s="94"/>
      <c r="HTZ10" s="94"/>
      <c r="HUA10" s="94"/>
      <c r="HUB10" s="94"/>
      <c r="HUC10" s="94"/>
      <c r="HUD10" s="94"/>
      <c r="HUE10" s="94"/>
      <c r="HUF10" s="94"/>
      <c r="HUG10" s="94"/>
      <c r="HUH10" s="94"/>
      <c r="HUI10" s="94"/>
      <c r="HUJ10" s="94"/>
      <c r="HUK10" s="94"/>
      <c r="HUL10" s="94"/>
      <c r="HUM10" s="94"/>
      <c r="HUN10" s="94"/>
      <c r="HUO10" s="94"/>
      <c r="HUP10" s="94"/>
      <c r="HUQ10" s="94"/>
      <c r="HUR10" s="94"/>
      <c r="HUS10" s="94"/>
      <c r="HUT10" s="94"/>
      <c r="HUU10" s="94"/>
      <c r="HUV10" s="94"/>
      <c r="HUW10" s="94"/>
      <c r="HUX10" s="94"/>
      <c r="HUY10" s="94"/>
      <c r="HUZ10" s="94"/>
      <c r="HVA10" s="94"/>
      <c r="HVB10" s="94"/>
      <c r="HVC10" s="94"/>
      <c r="HVD10" s="94"/>
      <c r="HVE10" s="94"/>
      <c r="HVF10" s="94"/>
      <c r="HVG10" s="94"/>
      <c r="HVH10" s="94"/>
      <c r="HVI10" s="94"/>
      <c r="HVJ10" s="94"/>
      <c r="HVK10" s="94"/>
      <c r="HVL10" s="94"/>
      <c r="HVM10" s="94"/>
      <c r="HVN10" s="94"/>
      <c r="HVO10" s="94"/>
      <c r="HVP10" s="94"/>
      <c r="HVQ10" s="94"/>
      <c r="HVR10" s="94"/>
      <c r="HVS10" s="94"/>
      <c r="HVT10" s="94"/>
      <c r="HVU10" s="94"/>
      <c r="HVV10" s="94"/>
      <c r="HVW10" s="94"/>
      <c r="HVX10" s="94"/>
      <c r="HVY10" s="94"/>
      <c r="HVZ10" s="94"/>
      <c r="HWA10" s="94"/>
      <c r="HWB10" s="94"/>
      <c r="HWC10" s="94"/>
      <c r="HWD10" s="94"/>
      <c r="HWE10" s="94"/>
      <c r="HWF10" s="94"/>
      <c r="HWG10" s="94"/>
      <c r="HWH10" s="94"/>
      <c r="HWI10" s="94"/>
      <c r="HWJ10" s="94"/>
      <c r="HWK10" s="94"/>
      <c r="HWL10" s="94"/>
      <c r="HWM10" s="94"/>
      <c r="HWN10" s="94"/>
      <c r="HWO10" s="94"/>
      <c r="HWP10" s="94"/>
      <c r="HWQ10" s="94"/>
      <c r="HWR10" s="94"/>
      <c r="HWS10" s="94"/>
      <c r="HWT10" s="94"/>
      <c r="HWU10" s="94"/>
      <c r="HWV10" s="94"/>
      <c r="HWW10" s="94"/>
      <c r="HWX10" s="94"/>
      <c r="HWY10" s="94"/>
      <c r="HWZ10" s="94"/>
      <c r="HXA10" s="94"/>
      <c r="HXB10" s="94"/>
      <c r="HXC10" s="94"/>
      <c r="HXD10" s="94"/>
      <c r="HXE10" s="94"/>
      <c r="HXF10" s="94"/>
      <c r="HXG10" s="94"/>
      <c r="HXH10" s="94"/>
      <c r="HXI10" s="94"/>
      <c r="HXJ10" s="94"/>
      <c r="HXK10" s="94"/>
      <c r="HXL10" s="94"/>
      <c r="HXM10" s="94"/>
      <c r="HXN10" s="94"/>
      <c r="HXO10" s="94"/>
      <c r="HXP10" s="94"/>
      <c r="HXQ10" s="94"/>
      <c r="HXR10" s="94"/>
      <c r="HXS10" s="94"/>
      <c r="HXT10" s="94"/>
      <c r="HXU10" s="94"/>
      <c r="HXV10" s="94"/>
      <c r="HXW10" s="94"/>
      <c r="HXX10" s="94"/>
      <c r="HXY10" s="94"/>
      <c r="HXZ10" s="94"/>
      <c r="HYA10" s="94"/>
      <c r="HYB10" s="94"/>
      <c r="HYC10" s="94"/>
      <c r="HYD10" s="94"/>
      <c r="HYE10" s="94"/>
      <c r="HYF10" s="94"/>
      <c r="HYG10" s="94"/>
      <c r="HYH10" s="94"/>
      <c r="HYI10" s="94"/>
      <c r="HYJ10" s="94"/>
      <c r="HYK10" s="94"/>
      <c r="HYL10" s="94"/>
      <c r="HYM10" s="94"/>
      <c r="HYN10" s="94"/>
      <c r="HYO10" s="94"/>
      <c r="HYP10" s="94"/>
      <c r="HYQ10" s="94"/>
      <c r="HYR10" s="94"/>
      <c r="HYS10" s="94"/>
      <c r="HYT10" s="94"/>
      <c r="HYU10" s="94"/>
      <c r="HYV10" s="94"/>
      <c r="HYW10" s="94"/>
      <c r="HYX10" s="94"/>
      <c r="HYY10" s="94"/>
      <c r="HYZ10" s="94"/>
      <c r="HZA10" s="94"/>
      <c r="HZB10" s="94"/>
      <c r="HZC10" s="94"/>
      <c r="HZD10" s="94"/>
      <c r="HZE10" s="94"/>
      <c r="HZF10" s="94"/>
      <c r="HZG10" s="94"/>
      <c r="HZH10" s="94"/>
      <c r="HZI10" s="94"/>
      <c r="HZJ10" s="94"/>
      <c r="HZK10" s="94"/>
      <c r="HZL10" s="94"/>
      <c r="HZM10" s="94"/>
      <c r="HZN10" s="94"/>
      <c r="HZO10" s="94"/>
      <c r="HZP10" s="94"/>
      <c r="HZQ10" s="94"/>
      <c r="HZR10" s="94"/>
      <c r="HZS10" s="94"/>
      <c r="HZT10" s="94"/>
      <c r="HZU10" s="94"/>
      <c r="HZV10" s="94"/>
      <c r="HZW10" s="94"/>
      <c r="HZX10" s="94"/>
      <c r="HZY10" s="94"/>
      <c r="HZZ10" s="94"/>
      <c r="IAA10" s="94"/>
      <c r="IAB10" s="94"/>
      <c r="IAC10" s="94"/>
      <c r="IAD10" s="94"/>
      <c r="IAE10" s="94"/>
      <c r="IAF10" s="94"/>
      <c r="IAG10" s="94"/>
      <c r="IAH10" s="94"/>
      <c r="IAI10" s="94"/>
      <c r="IAJ10" s="94"/>
      <c r="IAK10" s="94"/>
      <c r="IAL10" s="94"/>
      <c r="IAM10" s="94"/>
      <c r="IAN10" s="94"/>
      <c r="IAO10" s="94"/>
      <c r="IAP10" s="94"/>
      <c r="IAQ10" s="94"/>
      <c r="IAR10" s="94"/>
      <c r="IAS10" s="94"/>
      <c r="IAT10" s="94"/>
      <c r="IAU10" s="94"/>
      <c r="IAV10" s="94"/>
      <c r="IAW10" s="94"/>
      <c r="IAX10" s="94"/>
      <c r="IAY10" s="94"/>
      <c r="IAZ10" s="94"/>
      <c r="IBA10" s="94"/>
      <c r="IBB10" s="94"/>
      <c r="IBC10" s="94"/>
      <c r="IBD10" s="94"/>
      <c r="IBE10" s="94"/>
      <c r="IBF10" s="94"/>
      <c r="IBG10" s="94"/>
      <c r="IBH10" s="94"/>
      <c r="IBI10" s="94"/>
      <c r="IBJ10" s="94"/>
      <c r="IBK10" s="94"/>
      <c r="IBL10" s="94"/>
      <c r="IBM10" s="94"/>
      <c r="IBN10" s="94"/>
      <c r="IBO10" s="94"/>
      <c r="IBP10" s="94"/>
      <c r="IBQ10" s="94"/>
      <c r="IBR10" s="94"/>
      <c r="IBS10" s="94"/>
      <c r="IBT10" s="94"/>
      <c r="IBU10" s="94"/>
      <c r="IBV10" s="94"/>
      <c r="IBW10" s="94"/>
      <c r="IBX10" s="94"/>
      <c r="IBY10" s="94"/>
      <c r="IBZ10" s="94"/>
      <c r="ICA10" s="94"/>
      <c r="ICB10" s="94"/>
      <c r="ICC10" s="94"/>
      <c r="ICD10" s="94"/>
      <c r="ICE10" s="94"/>
      <c r="ICF10" s="94"/>
      <c r="ICG10" s="94"/>
      <c r="ICH10" s="94"/>
      <c r="ICI10" s="94"/>
      <c r="ICJ10" s="94"/>
      <c r="ICK10" s="94"/>
      <c r="ICL10" s="94"/>
      <c r="ICM10" s="94"/>
      <c r="ICN10" s="94"/>
      <c r="ICO10" s="94"/>
      <c r="ICP10" s="94"/>
      <c r="ICQ10" s="94"/>
      <c r="ICR10" s="94"/>
      <c r="ICS10" s="94"/>
      <c r="ICT10" s="94"/>
      <c r="ICU10" s="94"/>
      <c r="ICV10" s="94"/>
      <c r="ICW10" s="94"/>
      <c r="ICX10" s="94"/>
      <c r="ICY10" s="94"/>
      <c r="ICZ10" s="94"/>
      <c r="IDA10" s="94"/>
      <c r="IDB10" s="94"/>
      <c r="IDC10" s="94"/>
      <c r="IDD10" s="94"/>
      <c r="IDE10" s="94"/>
      <c r="IDF10" s="94"/>
      <c r="IDG10" s="94"/>
      <c r="IDH10" s="94"/>
      <c r="IDI10" s="94"/>
      <c r="IDJ10" s="94"/>
      <c r="IDK10" s="94"/>
      <c r="IDL10" s="94"/>
      <c r="IDM10" s="94"/>
      <c r="IDN10" s="94"/>
      <c r="IDO10" s="94"/>
      <c r="IDP10" s="94"/>
      <c r="IDQ10" s="94"/>
      <c r="IDR10" s="94"/>
      <c r="IDS10" s="94"/>
      <c r="IDT10" s="94"/>
      <c r="IDU10" s="94"/>
      <c r="IDV10" s="94"/>
      <c r="IDW10" s="94"/>
      <c r="IDX10" s="94"/>
      <c r="IDY10" s="94"/>
      <c r="IDZ10" s="94"/>
      <c r="IEA10" s="94"/>
      <c r="IEB10" s="94"/>
      <c r="IEC10" s="94"/>
      <c r="IED10" s="94"/>
      <c r="IEE10" s="94"/>
      <c r="IEF10" s="94"/>
      <c r="IEG10" s="94"/>
      <c r="IEH10" s="94"/>
      <c r="IEI10" s="94"/>
      <c r="IEJ10" s="94"/>
      <c r="IEK10" s="94"/>
      <c r="IEL10" s="94"/>
      <c r="IEM10" s="94"/>
      <c r="IEN10" s="94"/>
      <c r="IEO10" s="94"/>
      <c r="IEP10" s="94"/>
      <c r="IEQ10" s="94"/>
      <c r="IER10" s="94"/>
      <c r="IES10" s="94"/>
      <c r="IET10" s="94"/>
      <c r="IEU10" s="94"/>
      <c r="IEV10" s="94"/>
      <c r="IEW10" s="94"/>
      <c r="IEX10" s="94"/>
      <c r="IEY10" s="94"/>
      <c r="IEZ10" s="94"/>
      <c r="IFA10" s="94"/>
      <c r="IFB10" s="94"/>
      <c r="IFC10" s="94"/>
      <c r="IFD10" s="94"/>
      <c r="IFE10" s="94"/>
      <c r="IFF10" s="94"/>
      <c r="IFG10" s="94"/>
      <c r="IFH10" s="94"/>
      <c r="IFI10" s="94"/>
      <c r="IFJ10" s="94"/>
      <c r="IFK10" s="94"/>
      <c r="IFL10" s="94"/>
      <c r="IFM10" s="94"/>
      <c r="IFN10" s="94"/>
      <c r="IFO10" s="94"/>
      <c r="IFP10" s="94"/>
      <c r="IFQ10" s="94"/>
      <c r="IFR10" s="94"/>
      <c r="IFS10" s="94"/>
      <c r="IFT10" s="94"/>
      <c r="IFU10" s="94"/>
      <c r="IFV10" s="94"/>
      <c r="IFW10" s="94"/>
      <c r="IFX10" s="94"/>
      <c r="IFY10" s="94"/>
      <c r="IFZ10" s="94"/>
      <c r="IGA10" s="94"/>
      <c r="IGB10" s="94"/>
      <c r="IGC10" s="94"/>
      <c r="IGD10" s="94"/>
      <c r="IGE10" s="94"/>
      <c r="IGF10" s="94"/>
      <c r="IGG10" s="94"/>
      <c r="IGH10" s="94"/>
      <c r="IGI10" s="94"/>
      <c r="IGJ10" s="94"/>
      <c r="IGK10" s="94"/>
      <c r="IGL10" s="94"/>
      <c r="IGM10" s="94"/>
      <c r="IGN10" s="94"/>
      <c r="IGO10" s="94"/>
      <c r="IGP10" s="94"/>
      <c r="IGQ10" s="94"/>
      <c r="IGR10" s="94"/>
      <c r="IGS10" s="94"/>
      <c r="IGT10" s="94"/>
      <c r="IGU10" s="94"/>
      <c r="IGV10" s="94"/>
      <c r="IGW10" s="94"/>
      <c r="IGX10" s="94"/>
      <c r="IGY10" s="94"/>
      <c r="IGZ10" s="94"/>
      <c r="IHA10" s="94"/>
      <c r="IHB10" s="94"/>
      <c r="IHC10" s="94"/>
      <c r="IHD10" s="94"/>
      <c r="IHE10" s="94"/>
      <c r="IHF10" s="94"/>
      <c r="IHG10" s="94"/>
      <c r="IHH10" s="94"/>
      <c r="IHI10" s="94"/>
      <c r="IHJ10" s="94"/>
      <c r="IHK10" s="94"/>
      <c r="IHL10" s="94"/>
      <c r="IHM10" s="94"/>
      <c r="IHN10" s="94"/>
      <c r="IHO10" s="94"/>
      <c r="IHP10" s="94"/>
      <c r="IHQ10" s="94"/>
      <c r="IHR10" s="94"/>
      <c r="IHS10" s="94"/>
      <c r="IHT10" s="94"/>
      <c r="IHU10" s="94"/>
      <c r="IHV10" s="94"/>
      <c r="IHW10" s="94"/>
      <c r="IHX10" s="94"/>
      <c r="IHY10" s="94"/>
      <c r="IHZ10" s="94"/>
      <c r="IIA10" s="94"/>
      <c r="IIB10" s="94"/>
      <c r="IIC10" s="94"/>
      <c r="IID10" s="94"/>
      <c r="IIE10" s="94"/>
      <c r="IIF10" s="94"/>
      <c r="IIG10" s="94"/>
      <c r="IIH10" s="94"/>
      <c r="III10" s="94"/>
      <c r="IIJ10" s="94"/>
      <c r="IIK10" s="94"/>
      <c r="IIL10" s="94"/>
      <c r="IIM10" s="94"/>
      <c r="IIN10" s="94"/>
      <c r="IIO10" s="94"/>
      <c r="IIP10" s="94"/>
      <c r="IIQ10" s="94"/>
      <c r="IIR10" s="94"/>
      <c r="IIS10" s="94"/>
      <c r="IIT10" s="94"/>
      <c r="IIU10" s="94"/>
      <c r="IIV10" s="94"/>
      <c r="IIW10" s="94"/>
      <c r="IIX10" s="94"/>
      <c r="IIY10" s="94"/>
      <c r="IIZ10" s="94"/>
      <c r="IJA10" s="94"/>
      <c r="IJB10" s="94"/>
      <c r="IJC10" s="94"/>
      <c r="IJD10" s="94"/>
      <c r="IJE10" s="94"/>
      <c r="IJF10" s="94"/>
      <c r="IJG10" s="94"/>
      <c r="IJH10" s="94"/>
      <c r="IJI10" s="94"/>
      <c r="IJJ10" s="94"/>
      <c r="IJK10" s="94"/>
      <c r="IJL10" s="94"/>
      <c r="IJM10" s="94"/>
      <c r="IJN10" s="94"/>
      <c r="IJO10" s="94"/>
      <c r="IJP10" s="94"/>
      <c r="IJQ10" s="94"/>
      <c r="IJR10" s="94"/>
      <c r="IJS10" s="94"/>
      <c r="IJT10" s="94"/>
      <c r="IJU10" s="94"/>
      <c r="IJV10" s="94"/>
      <c r="IJW10" s="94"/>
      <c r="IJX10" s="94"/>
      <c r="IJY10" s="94"/>
      <c r="IJZ10" s="94"/>
      <c r="IKA10" s="94"/>
      <c r="IKB10" s="94"/>
      <c r="IKC10" s="94"/>
      <c r="IKD10" s="94"/>
      <c r="IKE10" s="94"/>
      <c r="IKF10" s="94"/>
      <c r="IKG10" s="94"/>
      <c r="IKH10" s="94"/>
      <c r="IKI10" s="94"/>
      <c r="IKJ10" s="94"/>
      <c r="IKK10" s="94"/>
      <c r="IKL10" s="94"/>
      <c r="IKM10" s="94"/>
      <c r="IKN10" s="94"/>
      <c r="IKO10" s="94"/>
      <c r="IKP10" s="94"/>
      <c r="IKQ10" s="94"/>
      <c r="IKR10" s="94"/>
      <c r="IKS10" s="94"/>
      <c r="IKT10" s="94"/>
      <c r="IKU10" s="94"/>
      <c r="IKV10" s="94"/>
      <c r="IKW10" s="94"/>
      <c r="IKX10" s="94"/>
      <c r="IKY10" s="94"/>
      <c r="IKZ10" s="94"/>
      <c r="ILA10" s="94"/>
      <c r="ILB10" s="94"/>
      <c r="ILC10" s="94"/>
      <c r="ILD10" s="94"/>
      <c r="ILE10" s="94"/>
      <c r="ILF10" s="94"/>
      <c r="ILG10" s="94"/>
      <c r="ILH10" s="94"/>
      <c r="ILI10" s="94"/>
      <c r="ILJ10" s="94"/>
      <c r="ILK10" s="94"/>
      <c r="ILL10" s="94"/>
      <c r="ILM10" s="94"/>
      <c r="ILN10" s="94"/>
      <c r="ILO10" s="94"/>
      <c r="ILP10" s="94"/>
      <c r="ILQ10" s="94"/>
      <c r="ILR10" s="94"/>
      <c r="ILS10" s="94"/>
      <c r="ILT10" s="94"/>
      <c r="ILU10" s="94"/>
      <c r="ILV10" s="94"/>
      <c r="ILW10" s="94"/>
      <c r="ILX10" s="94"/>
      <c r="ILY10" s="94"/>
      <c r="ILZ10" s="94"/>
      <c r="IMA10" s="94"/>
      <c r="IMB10" s="94"/>
      <c r="IMC10" s="94"/>
      <c r="IMD10" s="94"/>
      <c r="IME10" s="94"/>
      <c r="IMF10" s="94"/>
      <c r="IMG10" s="94"/>
      <c r="IMH10" s="94"/>
      <c r="IMI10" s="94"/>
      <c r="IMJ10" s="94"/>
      <c r="IMK10" s="94"/>
      <c r="IML10" s="94"/>
      <c r="IMM10" s="94"/>
      <c r="IMN10" s="94"/>
      <c r="IMO10" s="94"/>
      <c r="IMP10" s="94"/>
      <c r="IMQ10" s="94"/>
      <c r="IMR10" s="94"/>
      <c r="IMS10" s="94"/>
      <c r="IMT10" s="94"/>
      <c r="IMU10" s="94"/>
      <c r="IMV10" s="94"/>
      <c r="IMW10" s="94"/>
      <c r="IMX10" s="94"/>
      <c r="IMY10" s="94"/>
      <c r="IMZ10" s="94"/>
      <c r="INA10" s="94"/>
      <c r="INB10" s="94"/>
      <c r="INC10" s="94"/>
      <c r="IND10" s="94"/>
      <c r="INE10" s="94"/>
      <c r="INF10" s="94"/>
      <c r="ING10" s="94"/>
      <c r="INH10" s="94"/>
      <c r="INI10" s="94"/>
      <c r="INJ10" s="94"/>
      <c r="INK10" s="94"/>
      <c r="INL10" s="94"/>
      <c r="INM10" s="94"/>
      <c r="INN10" s="94"/>
      <c r="INO10" s="94"/>
      <c r="INP10" s="94"/>
      <c r="INQ10" s="94"/>
      <c r="INR10" s="94"/>
      <c r="INS10" s="94"/>
      <c r="INT10" s="94"/>
      <c r="INU10" s="94"/>
      <c r="INV10" s="94"/>
      <c r="INW10" s="94"/>
      <c r="INX10" s="94"/>
      <c r="INY10" s="94"/>
      <c r="INZ10" s="94"/>
      <c r="IOA10" s="94"/>
      <c r="IOB10" s="94"/>
      <c r="IOC10" s="94"/>
      <c r="IOD10" s="94"/>
      <c r="IOE10" s="94"/>
      <c r="IOF10" s="94"/>
      <c r="IOG10" s="94"/>
      <c r="IOH10" s="94"/>
      <c r="IOI10" s="94"/>
      <c r="IOJ10" s="94"/>
      <c r="IOK10" s="94"/>
      <c r="IOL10" s="94"/>
      <c r="IOM10" s="94"/>
      <c r="ION10" s="94"/>
      <c r="IOO10" s="94"/>
      <c r="IOP10" s="94"/>
      <c r="IOQ10" s="94"/>
      <c r="IOR10" s="94"/>
      <c r="IOS10" s="94"/>
      <c r="IOT10" s="94"/>
      <c r="IOU10" s="94"/>
      <c r="IOV10" s="94"/>
      <c r="IOW10" s="94"/>
      <c r="IOX10" s="94"/>
      <c r="IOY10" s="94"/>
      <c r="IOZ10" s="94"/>
      <c r="IPA10" s="94"/>
      <c r="IPB10" s="94"/>
      <c r="IPC10" s="94"/>
      <c r="IPD10" s="94"/>
      <c r="IPE10" s="94"/>
      <c r="IPF10" s="94"/>
      <c r="IPG10" s="94"/>
      <c r="IPH10" s="94"/>
      <c r="IPI10" s="94"/>
      <c r="IPJ10" s="94"/>
      <c r="IPK10" s="94"/>
      <c r="IPL10" s="94"/>
      <c r="IPM10" s="94"/>
      <c r="IPN10" s="94"/>
      <c r="IPO10" s="94"/>
      <c r="IPP10" s="94"/>
      <c r="IPQ10" s="94"/>
      <c r="IPR10" s="94"/>
      <c r="IPS10" s="94"/>
      <c r="IPT10" s="94"/>
      <c r="IPU10" s="94"/>
      <c r="IPV10" s="94"/>
      <c r="IPW10" s="94"/>
      <c r="IPX10" s="94"/>
      <c r="IPY10" s="94"/>
      <c r="IPZ10" s="94"/>
      <c r="IQA10" s="94"/>
      <c r="IQB10" s="94"/>
      <c r="IQC10" s="94"/>
      <c r="IQD10" s="94"/>
      <c r="IQE10" s="94"/>
      <c r="IQF10" s="94"/>
      <c r="IQG10" s="94"/>
      <c r="IQH10" s="94"/>
      <c r="IQI10" s="94"/>
      <c r="IQJ10" s="94"/>
      <c r="IQK10" s="94"/>
      <c r="IQL10" s="94"/>
      <c r="IQM10" s="94"/>
      <c r="IQN10" s="94"/>
      <c r="IQO10" s="94"/>
      <c r="IQP10" s="94"/>
      <c r="IQQ10" s="94"/>
      <c r="IQR10" s="94"/>
      <c r="IQS10" s="94"/>
      <c r="IQT10" s="94"/>
      <c r="IQU10" s="94"/>
      <c r="IQV10" s="94"/>
      <c r="IQW10" s="94"/>
      <c r="IQX10" s="94"/>
      <c r="IQY10" s="94"/>
      <c r="IQZ10" s="94"/>
      <c r="IRA10" s="94"/>
      <c r="IRB10" s="94"/>
      <c r="IRC10" s="94"/>
      <c r="IRD10" s="94"/>
      <c r="IRE10" s="94"/>
      <c r="IRF10" s="94"/>
      <c r="IRG10" s="94"/>
      <c r="IRH10" s="94"/>
      <c r="IRI10" s="94"/>
      <c r="IRJ10" s="94"/>
      <c r="IRK10" s="94"/>
      <c r="IRL10" s="94"/>
      <c r="IRM10" s="94"/>
      <c r="IRN10" s="94"/>
      <c r="IRO10" s="94"/>
      <c r="IRP10" s="94"/>
      <c r="IRQ10" s="94"/>
      <c r="IRR10" s="94"/>
      <c r="IRS10" s="94"/>
      <c r="IRT10" s="94"/>
      <c r="IRU10" s="94"/>
      <c r="IRV10" s="94"/>
      <c r="IRW10" s="94"/>
      <c r="IRX10" s="94"/>
      <c r="IRY10" s="94"/>
      <c r="IRZ10" s="94"/>
      <c r="ISA10" s="94"/>
      <c r="ISB10" s="94"/>
      <c r="ISC10" s="94"/>
      <c r="ISD10" s="94"/>
      <c r="ISE10" s="94"/>
      <c r="ISF10" s="94"/>
      <c r="ISG10" s="94"/>
      <c r="ISH10" s="94"/>
      <c r="ISI10" s="94"/>
      <c r="ISJ10" s="94"/>
      <c r="ISK10" s="94"/>
      <c r="ISL10" s="94"/>
      <c r="ISM10" s="94"/>
      <c r="ISN10" s="94"/>
      <c r="ISO10" s="94"/>
      <c r="ISP10" s="94"/>
      <c r="ISQ10" s="94"/>
      <c r="ISR10" s="94"/>
      <c r="ISS10" s="94"/>
      <c r="IST10" s="94"/>
      <c r="ISU10" s="94"/>
      <c r="ISV10" s="94"/>
      <c r="ISW10" s="94"/>
      <c r="ISX10" s="94"/>
      <c r="ISY10" s="94"/>
      <c r="ISZ10" s="94"/>
      <c r="ITA10" s="94"/>
      <c r="ITB10" s="94"/>
      <c r="ITC10" s="94"/>
      <c r="ITD10" s="94"/>
      <c r="ITE10" s="94"/>
      <c r="ITF10" s="94"/>
      <c r="ITG10" s="94"/>
      <c r="ITH10" s="94"/>
      <c r="ITI10" s="94"/>
      <c r="ITJ10" s="94"/>
      <c r="ITK10" s="94"/>
      <c r="ITL10" s="94"/>
      <c r="ITM10" s="94"/>
      <c r="ITN10" s="94"/>
      <c r="ITO10" s="94"/>
      <c r="ITP10" s="94"/>
      <c r="ITQ10" s="94"/>
      <c r="ITR10" s="94"/>
      <c r="ITS10" s="94"/>
      <c r="ITT10" s="94"/>
      <c r="ITU10" s="94"/>
      <c r="ITV10" s="94"/>
      <c r="ITW10" s="94"/>
      <c r="ITX10" s="94"/>
      <c r="ITY10" s="94"/>
      <c r="ITZ10" s="94"/>
      <c r="IUA10" s="94"/>
      <c r="IUB10" s="94"/>
      <c r="IUC10" s="94"/>
      <c r="IUD10" s="94"/>
      <c r="IUE10" s="94"/>
      <c r="IUF10" s="94"/>
      <c r="IUG10" s="94"/>
      <c r="IUH10" s="94"/>
      <c r="IUI10" s="94"/>
      <c r="IUJ10" s="94"/>
      <c r="IUK10" s="94"/>
      <c r="IUL10" s="94"/>
      <c r="IUM10" s="94"/>
      <c r="IUN10" s="94"/>
      <c r="IUO10" s="94"/>
      <c r="IUP10" s="94"/>
      <c r="IUQ10" s="94"/>
      <c r="IUR10" s="94"/>
      <c r="IUS10" s="94"/>
      <c r="IUT10" s="94"/>
      <c r="IUU10" s="94"/>
      <c r="IUV10" s="94"/>
      <c r="IUW10" s="94"/>
      <c r="IUX10" s="94"/>
      <c r="IUY10" s="94"/>
      <c r="IUZ10" s="94"/>
      <c r="IVA10" s="94"/>
      <c r="IVB10" s="94"/>
      <c r="IVC10" s="94"/>
      <c r="IVD10" s="94"/>
      <c r="IVE10" s="94"/>
      <c r="IVF10" s="94"/>
      <c r="IVG10" s="94"/>
      <c r="IVH10" s="94"/>
      <c r="IVI10" s="94"/>
      <c r="IVJ10" s="94"/>
      <c r="IVK10" s="94"/>
      <c r="IVL10" s="94"/>
      <c r="IVM10" s="94"/>
      <c r="IVN10" s="94"/>
      <c r="IVO10" s="94"/>
      <c r="IVP10" s="94"/>
      <c r="IVQ10" s="94"/>
      <c r="IVR10" s="94"/>
      <c r="IVS10" s="94"/>
      <c r="IVT10" s="94"/>
      <c r="IVU10" s="94"/>
      <c r="IVV10" s="94"/>
      <c r="IVW10" s="94"/>
      <c r="IVX10" s="94"/>
      <c r="IVY10" s="94"/>
      <c r="IVZ10" s="94"/>
      <c r="IWA10" s="94"/>
      <c r="IWB10" s="94"/>
      <c r="IWC10" s="94"/>
      <c r="IWD10" s="94"/>
      <c r="IWE10" s="94"/>
      <c r="IWF10" s="94"/>
      <c r="IWG10" s="94"/>
      <c r="IWH10" s="94"/>
      <c r="IWI10" s="94"/>
      <c r="IWJ10" s="94"/>
      <c r="IWK10" s="94"/>
      <c r="IWL10" s="94"/>
      <c r="IWM10" s="94"/>
      <c r="IWN10" s="94"/>
      <c r="IWO10" s="94"/>
      <c r="IWP10" s="94"/>
      <c r="IWQ10" s="94"/>
      <c r="IWR10" s="94"/>
      <c r="IWS10" s="94"/>
      <c r="IWT10" s="94"/>
      <c r="IWU10" s="94"/>
      <c r="IWV10" s="94"/>
      <c r="IWW10" s="94"/>
      <c r="IWX10" s="94"/>
      <c r="IWY10" s="94"/>
      <c r="IWZ10" s="94"/>
      <c r="IXA10" s="94"/>
      <c r="IXB10" s="94"/>
      <c r="IXC10" s="94"/>
      <c r="IXD10" s="94"/>
      <c r="IXE10" s="94"/>
      <c r="IXF10" s="94"/>
      <c r="IXG10" s="94"/>
      <c r="IXH10" s="94"/>
      <c r="IXI10" s="94"/>
      <c r="IXJ10" s="94"/>
      <c r="IXK10" s="94"/>
      <c r="IXL10" s="94"/>
      <c r="IXM10" s="94"/>
      <c r="IXN10" s="94"/>
      <c r="IXO10" s="94"/>
      <c r="IXP10" s="94"/>
      <c r="IXQ10" s="94"/>
      <c r="IXR10" s="94"/>
      <c r="IXS10" s="94"/>
      <c r="IXT10" s="94"/>
      <c r="IXU10" s="94"/>
      <c r="IXV10" s="94"/>
      <c r="IXW10" s="94"/>
      <c r="IXX10" s="94"/>
      <c r="IXY10" s="94"/>
      <c r="IXZ10" s="94"/>
      <c r="IYA10" s="94"/>
      <c r="IYB10" s="94"/>
      <c r="IYC10" s="94"/>
      <c r="IYD10" s="94"/>
      <c r="IYE10" s="94"/>
      <c r="IYF10" s="94"/>
      <c r="IYG10" s="94"/>
      <c r="IYH10" s="94"/>
      <c r="IYI10" s="94"/>
      <c r="IYJ10" s="94"/>
      <c r="IYK10" s="94"/>
      <c r="IYL10" s="94"/>
      <c r="IYM10" s="94"/>
      <c r="IYN10" s="94"/>
      <c r="IYO10" s="94"/>
      <c r="IYP10" s="94"/>
      <c r="IYQ10" s="94"/>
      <c r="IYR10" s="94"/>
      <c r="IYS10" s="94"/>
      <c r="IYT10" s="94"/>
      <c r="IYU10" s="94"/>
      <c r="IYV10" s="94"/>
      <c r="IYW10" s="94"/>
      <c r="IYX10" s="94"/>
      <c r="IYY10" s="94"/>
      <c r="IYZ10" s="94"/>
      <c r="IZA10" s="94"/>
      <c r="IZB10" s="94"/>
      <c r="IZC10" s="94"/>
      <c r="IZD10" s="94"/>
      <c r="IZE10" s="94"/>
      <c r="IZF10" s="94"/>
      <c r="IZG10" s="94"/>
      <c r="IZH10" s="94"/>
      <c r="IZI10" s="94"/>
      <c r="IZJ10" s="94"/>
      <c r="IZK10" s="94"/>
      <c r="IZL10" s="94"/>
      <c r="IZM10" s="94"/>
      <c r="IZN10" s="94"/>
      <c r="IZO10" s="94"/>
      <c r="IZP10" s="94"/>
      <c r="IZQ10" s="94"/>
      <c r="IZR10" s="94"/>
      <c r="IZS10" s="94"/>
      <c r="IZT10" s="94"/>
      <c r="IZU10" s="94"/>
      <c r="IZV10" s="94"/>
      <c r="IZW10" s="94"/>
      <c r="IZX10" s="94"/>
      <c r="IZY10" s="94"/>
      <c r="IZZ10" s="94"/>
      <c r="JAA10" s="94"/>
      <c r="JAB10" s="94"/>
      <c r="JAC10" s="94"/>
      <c r="JAD10" s="94"/>
      <c r="JAE10" s="94"/>
      <c r="JAF10" s="94"/>
      <c r="JAG10" s="94"/>
      <c r="JAH10" s="94"/>
      <c r="JAI10" s="94"/>
      <c r="JAJ10" s="94"/>
      <c r="JAK10" s="94"/>
      <c r="JAL10" s="94"/>
      <c r="JAM10" s="94"/>
      <c r="JAN10" s="94"/>
      <c r="JAO10" s="94"/>
      <c r="JAP10" s="94"/>
      <c r="JAQ10" s="94"/>
      <c r="JAR10" s="94"/>
      <c r="JAS10" s="94"/>
      <c r="JAT10" s="94"/>
      <c r="JAU10" s="94"/>
      <c r="JAV10" s="94"/>
      <c r="JAW10" s="94"/>
      <c r="JAX10" s="94"/>
      <c r="JAY10" s="94"/>
      <c r="JAZ10" s="94"/>
      <c r="JBA10" s="94"/>
      <c r="JBB10" s="94"/>
      <c r="JBC10" s="94"/>
      <c r="JBD10" s="94"/>
      <c r="JBE10" s="94"/>
      <c r="JBF10" s="94"/>
      <c r="JBG10" s="94"/>
      <c r="JBH10" s="94"/>
      <c r="JBI10" s="94"/>
      <c r="JBJ10" s="94"/>
      <c r="JBK10" s="94"/>
      <c r="JBL10" s="94"/>
      <c r="JBM10" s="94"/>
      <c r="JBN10" s="94"/>
      <c r="JBO10" s="94"/>
      <c r="JBP10" s="94"/>
      <c r="JBQ10" s="94"/>
      <c r="JBR10" s="94"/>
      <c r="JBS10" s="94"/>
      <c r="JBT10" s="94"/>
      <c r="JBU10" s="94"/>
      <c r="JBV10" s="94"/>
      <c r="JBW10" s="94"/>
      <c r="JBX10" s="94"/>
      <c r="JBY10" s="94"/>
      <c r="JBZ10" s="94"/>
      <c r="JCA10" s="94"/>
      <c r="JCB10" s="94"/>
      <c r="JCC10" s="94"/>
      <c r="JCD10" s="94"/>
      <c r="JCE10" s="94"/>
      <c r="JCF10" s="94"/>
      <c r="JCG10" s="94"/>
      <c r="JCH10" s="94"/>
      <c r="JCI10" s="94"/>
      <c r="JCJ10" s="94"/>
      <c r="JCK10" s="94"/>
      <c r="JCL10" s="94"/>
      <c r="JCM10" s="94"/>
      <c r="JCN10" s="94"/>
      <c r="JCO10" s="94"/>
      <c r="JCP10" s="94"/>
      <c r="JCQ10" s="94"/>
      <c r="JCR10" s="94"/>
      <c r="JCS10" s="94"/>
      <c r="JCT10" s="94"/>
      <c r="JCU10" s="94"/>
      <c r="JCV10" s="94"/>
      <c r="JCW10" s="94"/>
      <c r="JCX10" s="94"/>
      <c r="JCY10" s="94"/>
      <c r="JCZ10" s="94"/>
      <c r="JDA10" s="94"/>
      <c r="JDB10" s="94"/>
      <c r="JDC10" s="94"/>
      <c r="JDD10" s="94"/>
      <c r="JDE10" s="94"/>
      <c r="JDF10" s="94"/>
      <c r="JDG10" s="94"/>
      <c r="JDH10" s="94"/>
      <c r="JDI10" s="94"/>
      <c r="JDJ10" s="94"/>
      <c r="JDK10" s="94"/>
      <c r="JDL10" s="94"/>
      <c r="JDM10" s="94"/>
      <c r="JDN10" s="94"/>
      <c r="JDO10" s="94"/>
      <c r="JDP10" s="94"/>
      <c r="JDQ10" s="94"/>
      <c r="JDR10" s="94"/>
      <c r="JDS10" s="94"/>
      <c r="JDT10" s="94"/>
      <c r="JDU10" s="94"/>
      <c r="JDV10" s="94"/>
      <c r="JDW10" s="94"/>
      <c r="JDX10" s="94"/>
      <c r="JDY10" s="94"/>
      <c r="JDZ10" s="94"/>
      <c r="JEA10" s="94"/>
      <c r="JEB10" s="94"/>
      <c r="JEC10" s="94"/>
      <c r="JED10" s="94"/>
      <c r="JEE10" s="94"/>
      <c r="JEF10" s="94"/>
      <c r="JEG10" s="94"/>
      <c r="JEH10" s="94"/>
      <c r="JEI10" s="94"/>
      <c r="JEJ10" s="94"/>
      <c r="JEK10" s="94"/>
      <c r="JEL10" s="94"/>
      <c r="JEM10" s="94"/>
      <c r="JEN10" s="94"/>
      <c r="JEO10" s="94"/>
      <c r="JEP10" s="94"/>
      <c r="JEQ10" s="94"/>
      <c r="JER10" s="94"/>
      <c r="JES10" s="94"/>
      <c r="JET10" s="94"/>
      <c r="JEU10" s="94"/>
      <c r="JEV10" s="94"/>
      <c r="JEW10" s="94"/>
      <c r="JEX10" s="94"/>
      <c r="JEY10" s="94"/>
      <c r="JEZ10" s="94"/>
      <c r="JFA10" s="94"/>
      <c r="JFB10" s="94"/>
      <c r="JFC10" s="94"/>
      <c r="JFD10" s="94"/>
      <c r="JFE10" s="94"/>
      <c r="JFF10" s="94"/>
      <c r="JFG10" s="94"/>
      <c r="JFH10" s="94"/>
      <c r="JFI10" s="94"/>
      <c r="JFJ10" s="94"/>
      <c r="JFK10" s="94"/>
      <c r="JFL10" s="94"/>
      <c r="JFM10" s="94"/>
      <c r="JFN10" s="94"/>
      <c r="JFO10" s="94"/>
      <c r="JFP10" s="94"/>
      <c r="JFQ10" s="94"/>
      <c r="JFR10" s="94"/>
      <c r="JFS10" s="94"/>
      <c r="JFT10" s="94"/>
      <c r="JFU10" s="94"/>
      <c r="JFV10" s="94"/>
      <c r="JFW10" s="94"/>
      <c r="JFX10" s="94"/>
      <c r="JFY10" s="94"/>
      <c r="JFZ10" s="94"/>
      <c r="JGA10" s="94"/>
      <c r="JGB10" s="94"/>
      <c r="JGC10" s="94"/>
      <c r="JGD10" s="94"/>
      <c r="JGE10" s="94"/>
      <c r="JGF10" s="94"/>
      <c r="JGG10" s="94"/>
      <c r="JGH10" s="94"/>
      <c r="JGI10" s="94"/>
      <c r="JGJ10" s="94"/>
      <c r="JGK10" s="94"/>
      <c r="JGL10" s="94"/>
      <c r="JGM10" s="94"/>
      <c r="JGN10" s="94"/>
      <c r="JGO10" s="94"/>
      <c r="JGP10" s="94"/>
      <c r="JGQ10" s="94"/>
      <c r="JGR10" s="94"/>
      <c r="JGS10" s="94"/>
      <c r="JGT10" s="94"/>
      <c r="JGU10" s="94"/>
      <c r="JGV10" s="94"/>
      <c r="JGW10" s="94"/>
      <c r="JGX10" s="94"/>
      <c r="JGY10" s="94"/>
      <c r="JGZ10" s="94"/>
      <c r="JHA10" s="94"/>
      <c r="JHB10" s="94"/>
      <c r="JHC10" s="94"/>
      <c r="JHD10" s="94"/>
      <c r="JHE10" s="94"/>
      <c r="JHF10" s="94"/>
      <c r="JHG10" s="94"/>
      <c r="JHH10" s="94"/>
      <c r="JHI10" s="94"/>
      <c r="JHJ10" s="94"/>
      <c r="JHK10" s="94"/>
      <c r="JHL10" s="94"/>
      <c r="JHM10" s="94"/>
      <c r="JHN10" s="94"/>
      <c r="JHO10" s="94"/>
      <c r="JHP10" s="94"/>
      <c r="JHQ10" s="94"/>
      <c r="JHR10" s="94"/>
      <c r="JHS10" s="94"/>
      <c r="JHT10" s="94"/>
      <c r="JHU10" s="94"/>
      <c r="JHV10" s="94"/>
      <c r="JHW10" s="94"/>
      <c r="JHX10" s="94"/>
      <c r="JHY10" s="94"/>
      <c r="JHZ10" s="94"/>
      <c r="JIA10" s="94"/>
      <c r="JIB10" s="94"/>
      <c r="JIC10" s="94"/>
      <c r="JID10" s="94"/>
      <c r="JIE10" s="94"/>
      <c r="JIF10" s="94"/>
      <c r="JIG10" s="94"/>
      <c r="JIH10" s="94"/>
      <c r="JII10" s="94"/>
      <c r="JIJ10" s="94"/>
      <c r="JIK10" s="94"/>
      <c r="JIL10" s="94"/>
      <c r="JIM10" s="94"/>
      <c r="JIN10" s="94"/>
      <c r="JIO10" s="94"/>
      <c r="JIP10" s="94"/>
      <c r="JIQ10" s="94"/>
      <c r="JIR10" s="94"/>
      <c r="JIS10" s="94"/>
      <c r="JIT10" s="94"/>
      <c r="JIU10" s="94"/>
      <c r="JIV10" s="94"/>
      <c r="JIW10" s="94"/>
      <c r="JIX10" s="94"/>
      <c r="JIY10" s="94"/>
      <c r="JIZ10" s="94"/>
      <c r="JJA10" s="94"/>
      <c r="JJB10" s="94"/>
      <c r="JJC10" s="94"/>
      <c r="JJD10" s="94"/>
      <c r="JJE10" s="94"/>
      <c r="JJF10" s="94"/>
      <c r="JJG10" s="94"/>
      <c r="JJH10" s="94"/>
      <c r="JJI10" s="94"/>
      <c r="JJJ10" s="94"/>
      <c r="JJK10" s="94"/>
      <c r="JJL10" s="94"/>
      <c r="JJM10" s="94"/>
      <c r="JJN10" s="94"/>
      <c r="JJO10" s="94"/>
      <c r="JJP10" s="94"/>
      <c r="JJQ10" s="94"/>
      <c r="JJR10" s="94"/>
      <c r="JJS10" s="94"/>
      <c r="JJT10" s="94"/>
      <c r="JJU10" s="94"/>
      <c r="JJV10" s="94"/>
      <c r="JJW10" s="94"/>
      <c r="JJX10" s="94"/>
      <c r="JJY10" s="94"/>
      <c r="JJZ10" s="94"/>
      <c r="JKA10" s="94"/>
      <c r="JKB10" s="94"/>
      <c r="JKC10" s="94"/>
      <c r="JKD10" s="94"/>
      <c r="JKE10" s="94"/>
      <c r="JKF10" s="94"/>
      <c r="JKG10" s="94"/>
      <c r="JKH10" s="94"/>
      <c r="JKI10" s="94"/>
      <c r="JKJ10" s="94"/>
      <c r="JKK10" s="94"/>
      <c r="JKL10" s="94"/>
      <c r="JKM10" s="94"/>
      <c r="JKN10" s="94"/>
      <c r="JKO10" s="94"/>
      <c r="JKP10" s="94"/>
      <c r="JKQ10" s="94"/>
      <c r="JKR10" s="94"/>
      <c r="JKS10" s="94"/>
      <c r="JKT10" s="94"/>
      <c r="JKU10" s="94"/>
      <c r="JKV10" s="94"/>
      <c r="JKW10" s="94"/>
      <c r="JKX10" s="94"/>
      <c r="JKY10" s="94"/>
      <c r="JKZ10" s="94"/>
      <c r="JLA10" s="94"/>
      <c r="JLB10" s="94"/>
      <c r="JLC10" s="94"/>
      <c r="JLD10" s="94"/>
      <c r="JLE10" s="94"/>
      <c r="JLF10" s="94"/>
      <c r="JLG10" s="94"/>
      <c r="JLH10" s="94"/>
      <c r="JLI10" s="94"/>
      <c r="JLJ10" s="94"/>
      <c r="JLK10" s="94"/>
      <c r="JLL10" s="94"/>
      <c r="JLM10" s="94"/>
      <c r="JLN10" s="94"/>
      <c r="JLO10" s="94"/>
      <c r="JLP10" s="94"/>
      <c r="JLQ10" s="94"/>
      <c r="JLR10" s="94"/>
      <c r="JLS10" s="94"/>
      <c r="JLT10" s="94"/>
      <c r="JLU10" s="94"/>
      <c r="JLV10" s="94"/>
      <c r="JLW10" s="94"/>
      <c r="JLX10" s="94"/>
      <c r="JLY10" s="94"/>
      <c r="JLZ10" s="94"/>
      <c r="JMA10" s="94"/>
      <c r="JMB10" s="94"/>
      <c r="JMC10" s="94"/>
      <c r="JMD10" s="94"/>
      <c r="JME10" s="94"/>
      <c r="JMF10" s="94"/>
      <c r="JMG10" s="94"/>
      <c r="JMH10" s="94"/>
      <c r="JMI10" s="94"/>
      <c r="JMJ10" s="94"/>
      <c r="JMK10" s="94"/>
      <c r="JML10" s="94"/>
      <c r="JMM10" s="94"/>
      <c r="JMN10" s="94"/>
      <c r="JMO10" s="94"/>
      <c r="JMP10" s="94"/>
      <c r="JMQ10" s="94"/>
      <c r="JMR10" s="94"/>
      <c r="JMS10" s="94"/>
      <c r="JMT10" s="94"/>
      <c r="JMU10" s="94"/>
      <c r="JMV10" s="94"/>
      <c r="JMW10" s="94"/>
      <c r="JMX10" s="94"/>
      <c r="JMY10" s="94"/>
      <c r="JMZ10" s="94"/>
      <c r="JNA10" s="94"/>
      <c r="JNB10" s="94"/>
      <c r="JNC10" s="94"/>
      <c r="JND10" s="94"/>
      <c r="JNE10" s="94"/>
      <c r="JNF10" s="94"/>
      <c r="JNG10" s="94"/>
      <c r="JNH10" s="94"/>
      <c r="JNI10" s="94"/>
      <c r="JNJ10" s="94"/>
      <c r="JNK10" s="94"/>
      <c r="JNL10" s="94"/>
      <c r="JNM10" s="94"/>
      <c r="JNN10" s="94"/>
      <c r="JNO10" s="94"/>
      <c r="JNP10" s="94"/>
      <c r="JNQ10" s="94"/>
      <c r="JNR10" s="94"/>
      <c r="JNS10" s="94"/>
      <c r="JNT10" s="94"/>
      <c r="JNU10" s="94"/>
      <c r="JNV10" s="94"/>
      <c r="JNW10" s="94"/>
      <c r="JNX10" s="94"/>
      <c r="JNY10" s="94"/>
      <c r="JNZ10" s="94"/>
      <c r="JOA10" s="94"/>
      <c r="JOB10" s="94"/>
      <c r="JOC10" s="94"/>
      <c r="JOD10" s="94"/>
      <c r="JOE10" s="94"/>
      <c r="JOF10" s="94"/>
      <c r="JOG10" s="94"/>
      <c r="JOH10" s="94"/>
      <c r="JOI10" s="94"/>
      <c r="JOJ10" s="94"/>
      <c r="JOK10" s="94"/>
      <c r="JOL10" s="94"/>
      <c r="JOM10" s="94"/>
      <c r="JON10" s="94"/>
      <c r="JOO10" s="94"/>
      <c r="JOP10" s="94"/>
      <c r="JOQ10" s="94"/>
      <c r="JOR10" s="94"/>
      <c r="JOS10" s="94"/>
      <c r="JOT10" s="94"/>
      <c r="JOU10" s="94"/>
      <c r="JOV10" s="94"/>
      <c r="JOW10" s="94"/>
      <c r="JOX10" s="94"/>
      <c r="JOY10" s="94"/>
      <c r="JOZ10" s="94"/>
      <c r="JPA10" s="94"/>
      <c r="JPB10" s="94"/>
      <c r="JPC10" s="94"/>
      <c r="JPD10" s="94"/>
      <c r="JPE10" s="94"/>
      <c r="JPF10" s="94"/>
      <c r="JPG10" s="94"/>
      <c r="JPH10" s="94"/>
      <c r="JPI10" s="94"/>
      <c r="JPJ10" s="94"/>
      <c r="JPK10" s="94"/>
      <c r="JPL10" s="94"/>
      <c r="JPM10" s="94"/>
      <c r="JPN10" s="94"/>
      <c r="JPO10" s="94"/>
      <c r="JPP10" s="94"/>
      <c r="JPQ10" s="94"/>
      <c r="JPR10" s="94"/>
      <c r="JPS10" s="94"/>
      <c r="JPT10" s="94"/>
      <c r="JPU10" s="94"/>
      <c r="JPV10" s="94"/>
      <c r="JPW10" s="94"/>
      <c r="JPX10" s="94"/>
      <c r="JPY10" s="94"/>
      <c r="JPZ10" s="94"/>
      <c r="JQA10" s="94"/>
      <c r="JQB10" s="94"/>
      <c r="JQC10" s="94"/>
      <c r="JQD10" s="94"/>
      <c r="JQE10" s="94"/>
      <c r="JQF10" s="94"/>
      <c r="JQG10" s="94"/>
      <c r="JQH10" s="94"/>
      <c r="JQI10" s="94"/>
      <c r="JQJ10" s="94"/>
      <c r="JQK10" s="94"/>
      <c r="JQL10" s="94"/>
      <c r="JQM10" s="94"/>
      <c r="JQN10" s="94"/>
      <c r="JQO10" s="94"/>
      <c r="JQP10" s="94"/>
      <c r="JQQ10" s="94"/>
      <c r="JQR10" s="94"/>
      <c r="JQS10" s="94"/>
      <c r="JQT10" s="94"/>
      <c r="JQU10" s="94"/>
      <c r="JQV10" s="94"/>
      <c r="JQW10" s="94"/>
      <c r="JQX10" s="94"/>
      <c r="JQY10" s="94"/>
      <c r="JQZ10" s="94"/>
      <c r="JRA10" s="94"/>
      <c r="JRB10" s="94"/>
      <c r="JRC10" s="94"/>
      <c r="JRD10" s="94"/>
      <c r="JRE10" s="94"/>
      <c r="JRF10" s="94"/>
      <c r="JRG10" s="94"/>
      <c r="JRH10" s="94"/>
      <c r="JRI10" s="94"/>
      <c r="JRJ10" s="94"/>
      <c r="JRK10" s="94"/>
      <c r="JRL10" s="94"/>
      <c r="JRM10" s="94"/>
      <c r="JRN10" s="94"/>
      <c r="JRO10" s="94"/>
      <c r="JRP10" s="94"/>
      <c r="JRQ10" s="94"/>
      <c r="JRR10" s="94"/>
      <c r="JRS10" s="94"/>
      <c r="JRT10" s="94"/>
      <c r="JRU10" s="94"/>
      <c r="JRV10" s="94"/>
      <c r="JRW10" s="94"/>
      <c r="JRX10" s="94"/>
      <c r="JRY10" s="94"/>
      <c r="JRZ10" s="94"/>
      <c r="JSA10" s="94"/>
      <c r="JSB10" s="94"/>
      <c r="JSC10" s="94"/>
      <c r="JSD10" s="94"/>
      <c r="JSE10" s="94"/>
      <c r="JSF10" s="94"/>
      <c r="JSG10" s="94"/>
      <c r="JSH10" s="94"/>
      <c r="JSI10" s="94"/>
      <c r="JSJ10" s="94"/>
      <c r="JSK10" s="94"/>
      <c r="JSL10" s="94"/>
      <c r="JSM10" s="94"/>
      <c r="JSN10" s="94"/>
      <c r="JSO10" s="94"/>
      <c r="JSP10" s="94"/>
      <c r="JSQ10" s="94"/>
      <c r="JSR10" s="94"/>
      <c r="JSS10" s="94"/>
      <c r="JST10" s="94"/>
      <c r="JSU10" s="94"/>
      <c r="JSV10" s="94"/>
      <c r="JSW10" s="94"/>
      <c r="JSX10" s="94"/>
      <c r="JSY10" s="94"/>
      <c r="JSZ10" s="94"/>
      <c r="JTA10" s="94"/>
      <c r="JTB10" s="94"/>
      <c r="JTC10" s="94"/>
      <c r="JTD10" s="94"/>
      <c r="JTE10" s="94"/>
      <c r="JTF10" s="94"/>
      <c r="JTG10" s="94"/>
      <c r="JTH10" s="94"/>
      <c r="JTI10" s="94"/>
      <c r="JTJ10" s="94"/>
      <c r="JTK10" s="94"/>
      <c r="JTL10" s="94"/>
      <c r="JTM10" s="94"/>
      <c r="JTN10" s="94"/>
      <c r="JTO10" s="94"/>
      <c r="JTP10" s="94"/>
      <c r="JTQ10" s="94"/>
      <c r="JTR10" s="94"/>
      <c r="JTS10" s="94"/>
      <c r="JTT10" s="94"/>
      <c r="JTU10" s="94"/>
      <c r="JTV10" s="94"/>
      <c r="JTW10" s="94"/>
      <c r="JTX10" s="94"/>
      <c r="JTY10" s="94"/>
      <c r="JTZ10" s="94"/>
      <c r="JUA10" s="94"/>
      <c r="JUB10" s="94"/>
      <c r="JUC10" s="94"/>
      <c r="JUD10" s="94"/>
      <c r="JUE10" s="94"/>
      <c r="JUF10" s="94"/>
      <c r="JUG10" s="94"/>
      <c r="JUH10" s="94"/>
      <c r="JUI10" s="94"/>
      <c r="JUJ10" s="94"/>
      <c r="JUK10" s="94"/>
      <c r="JUL10" s="94"/>
      <c r="JUM10" s="94"/>
      <c r="JUN10" s="94"/>
      <c r="JUO10" s="94"/>
      <c r="JUP10" s="94"/>
      <c r="JUQ10" s="94"/>
      <c r="JUR10" s="94"/>
      <c r="JUS10" s="94"/>
      <c r="JUT10" s="94"/>
      <c r="JUU10" s="94"/>
      <c r="JUV10" s="94"/>
      <c r="JUW10" s="94"/>
      <c r="JUX10" s="94"/>
      <c r="JUY10" s="94"/>
      <c r="JUZ10" s="94"/>
      <c r="JVA10" s="94"/>
      <c r="JVB10" s="94"/>
      <c r="JVC10" s="94"/>
      <c r="JVD10" s="94"/>
      <c r="JVE10" s="94"/>
      <c r="JVF10" s="94"/>
      <c r="JVG10" s="94"/>
      <c r="JVH10" s="94"/>
      <c r="JVI10" s="94"/>
      <c r="JVJ10" s="94"/>
      <c r="JVK10" s="94"/>
      <c r="JVL10" s="94"/>
      <c r="JVM10" s="94"/>
      <c r="JVN10" s="94"/>
      <c r="JVO10" s="94"/>
      <c r="JVP10" s="94"/>
      <c r="JVQ10" s="94"/>
      <c r="JVR10" s="94"/>
      <c r="JVS10" s="94"/>
      <c r="JVT10" s="94"/>
      <c r="JVU10" s="94"/>
      <c r="JVV10" s="94"/>
      <c r="JVW10" s="94"/>
      <c r="JVX10" s="94"/>
      <c r="JVY10" s="94"/>
      <c r="JVZ10" s="94"/>
      <c r="JWA10" s="94"/>
      <c r="JWB10" s="94"/>
      <c r="JWC10" s="94"/>
      <c r="JWD10" s="94"/>
      <c r="JWE10" s="94"/>
      <c r="JWF10" s="94"/>
      <c r="JWG10" s="94"/>
      <c r="JWH10" s="94"/>
      <c r="JWI10" s="94"/>
      <c r="JWJ10" s="94"/>
      <c r="JWK10" s="94"/>
      <c r="JWL10" s="94"/>
      <c r="JWM10" s="94"/>
      <c r="JWN10" s="94"/>
      <c r="JWO10" s="94"/>
      <c r="JWP10" s="94"/>
      <c r="JWQ10" s="94"/>
      <c r="JWR10" s="94"/>
      <c r="JWS10" s="94"/>
      <c r="JWT10" s="94"/>
      <c r="JWU10" s="94"/>
      <c r="JWV10" s="94"/>
      <c r="JWW10" s="94"/>
      <c r="JWX10" s="94"/>
      <c r="JWY10" s="94"/>
      <c r="JWZ10" s="94"/>
      <c r="JXA10" s="94"/>
      <c r="JXB10" s="94"/>
      <c r="JXC10" s="94"/>
      <c r="JXD10" s="94"/>
      <c r="JXE10" s="94"/>
      <c r="JXF10" s="94"/>
      <c r="JXG10" s="94"/>
      <c r="JXH10" s="94"/>
      <c r="JXI10" s="94"/>
      <c r="JXJ10" s="94"/>
      <c r="JXK10" s="94"/>
      <c r="JXL10" s="94"/>
      <c r="JXM10" s="94"/>
      <c r="JXN10" s="94"/>
      <c r="JXO10" s="94"/>
      <c r="JXP10" s="94"/>
      <c r="JXQ10" s="94"/>
      <c r="JXR10" s="94"/>
      <c r="JXS10" s="94"/>
      <c r="JXT10" s="94"/>
      <c r="JXU10" s="94"/>
      <c r="JXV10" s="94"/>
      <c r="JXW10" s="94"/>
      <c r="JXX10" s="94"/>
      <c r="JXY10" s="94"/>
      <c r="JXZ10" s="94"/>
      <c r="JYA10" s="94"/>
      <c r="JYB10" s="94"/>
      <c r="JYC10" s="94"/>
      <c r="JYD10" s="94"/>
      <c r="JYE10" s="94"/>
      <c r="JYF10" s="94"/>
      <c r="JYG10" s="94"/>
      <c r="JYH10" s="94"/>
      <c r="JYI10" s="94"/>
      <c r="JYJ10" s="94"/>
      <c r="JYK10" s="94"/>
      <c r="JYL10" s="94"/>
      <c r="JYM10" s="94"/>
      <c r="JYN10" s="94"/>
      <c r="JYO10" s="94"/>
      <c r="JYP10" s="94"/>
      <c r="JYQ10" s="94"/>
      <c r="JYR10" s="94"/>
      <c r="JYS10" s="94"/>
      <c r="JYT10" s="94"/>
      <c r="JYU10" s="94"/>
      <c r="JYV10" s="94"/>
      <c r="JYW10" s="94"/>
      <c r="JYX10" s="94"/>
      <c r="JYY10" s="94"/>
      <c r="JYZ10" s="94"/>
      <c r="JZA10" s="94"/>
      <c r="JZB10" s="94"/>
      <c r="JZC10" s="94"/>
      <c r="JZD10" s="94"/>
      <c r="JZE10" s="94"/>
      <c r="JZF10" s="94"/>
      <c r="JZG10" s="94"/>
      <c r="JZH10" s="94"/>
      <c r="JZI10" s="94"/>
      <c r="JZJ10" s="94"/>
      <c r="JZK10" s="94"/>
      <c r="JZL10" s="94"/>
      <c r="JZM10" s="94"/>
      <c r="JZN10" s="94"/>
      <c r="JZO10" s="94"/>
      <c r="JZP10" s="94"/>
      <c r="JZQ10" s="94"/>
      <c r="JZR10" s="94"/>
      <c r="JZS10" s="94"/>
      <c r="JZT10" s="94"/>
      <c r="JZU10" s="94"/>
      <c r="JZV10" s="94"/>
      <c r="JZW10" s="94"/>
      <c r="JZX10" s="94"/>
      <c r="JZY10" s="94"/>
      <c r="JZZ10" s="94"/>
      <c r="KAA10" s="94"/>
      <c r="KAB10" s="94"/>
      <c r="KAC10" s="94"/>
      <c r="KAD10" s="94"/>
      <c r="KAE10" s="94"/>
      <c r="KAF10" s="94"/>
      <c r="KAG10" s="94"/>
      <c r="KAH10" s="94"/>
      <c r="KAI10" s="94"/>
      <c r="KAJ10" s="94"/>
      <c r="KAK10" s="94"/>
      <c r="KAL10" s="94"/>
      <c r="KAM10" s="94"/>
      <c r="KAN10" s="94"/>
      <c r="KAO10" s="94"/>
      <c r="KAP10" s="94"/>
      <c r="KAQ10" s="94"/>
      <c r="KAR10" s="94"/>
      <c r="KAS10" s="94"/>
      <c r="KAT10" s="94"/>
      <c r="KAU10" s="94"/>
      <c r="KAV10" s="94"/>
      <c r="KAW10" s="94"/>
      <c r="KAX10" s="94"/>
      <c r="KAY10" s="94"/>
      <c r="KAZ10" s="94"/>
      <c r="KBA10" s="94"/>
      <c r="KBB10" s="94"/>
      <c r="KBC10" s="94"/>
      <c r="KBD10" s="94"/>
      <c r="KBE10" s="94"/>
      <c r="KBF10" s="94"/>
      <c r="KBG10" s="94"/>
      <c r="KBH10" s="94"/>
      <c r="KBI10" s="94"/>
      <c r="KBJ10" s="94"/>
      <c r="KBK10" s="94"/>
      <c r="KBL10" s="94"/>
      <c r="KBM10" s="94"/>
      <c r="KBN10" s="94"/>
      <c r="KBO10" s="94"/>
      <c r="KBP10" s="94"/>
      <c r="KBQ10" s="94"/>
      <c r="KBR10" s="94"/>
      <c r="KBS10" s="94"/>
      <c r="KBT10" s="94"/>
      <c r="KBU10" s="94"/>
      <c r="KBV10" s="94"/>
      <c r="KBW10" s="94"/>
      <c r="KBX10" s="94"/>
      <c r="KBY10" s="94"/>
      <c r="KBZ10" s="94"/>
      <c r="KCA10" s="94"/>
      <c r="KCB10" s="94"/>
      <c r="KCC10" s="94"/>
      <c r="KCD10" s="94"/>
      <c r="KCE10" s="94"/>
      <c r="KCF10" s="94"/>
      <c r="KCG10" s="94"/>
      <c r="KCH10" s="94"/>
      <c r="KCI10" s="94"/>
      <c r="KCJ10" s="94"/>
      <c r="KCK10" s="94"/>
      <c r="KCL10" s="94"/>
      <c r="KCM10" s="94"/>
      <c r="KCN10" s="94"/>
      <c r="KCO10" s="94"/>
      <c r="KCP10" s="94"/>
      <c r="KCQ10" s="94"/>
      <c r="KCR10" s="94"/>
      <c r="KCS10" s="94"/>
      <c r="KCT10" s="94"/>
      <c r="KCU10" s="94"/>
      <c r="KCV10" s="94"/>
      <c r="KCW10" s="94"/>
      <c r="KCX10" s="94"/>
      <c r="KCY10" s="94"/>
      <c r="KCZ10" s="94"/>
      <c r="KDA10" s="94"/>
      <c r="KDB10" s="94"/>
      <c r="KDC10" s="94"/>
      <c r="KDD10" s="94"/>
      <c r="KDE10" s="94"/>
      <c r="KDF10" s="94"/>
      <c r="KDG10" s="94"/>
      <c r="KDH10" s="94"/>
      <c r="KDI10" s="94"/>
      <c r="KDJ10" s="94"/>
      <c r="KDK10" s="94"/>
      <c r="KDL10" s="94"/>
      <c r="KDM10" s="94"/>
      <c r="KDN10" s="94"/>
      <c r="KDO10" s="94"/>
      <c r="KDP10" s="94"/>
      <c r="KDQ10" s="94"/>
      <c r="KDR10" s="94"/>
      <c r="KDS10" s="94"/>
      <c r="KDT10" s="94"/>
      <c r="KDU10" s="94"/>
      <c r="KDV10" s="94"/>
      <c r="KDW10" s="94"/>
      <c r="KDX10" s="94"/>
      <c r="KDY10" s="94"/>
      <c r="KDZ10" s="94"/>
      <c r="KEA10" s="94"/>
      <c r="KEB10" s="94"/>
      <c r="KEC10" s="94"/>
      <c r="KED10" s="94"/>
      <c r="KEE10" s="94"/>
      <c r="KEF10" s="94"/>
      <c r="KEG10" s="94"/>
      <c r="KEH10" s="94"/>
      <c r="KEI10" s="94"/>
      <c r="KEJ10" s="94"/>
      <c r="KEK10" s="94"/>
      <c r="KEL10" s="94"/>
      <c r="KEM10" s="94"/>
      <c r="KEN10" s="94"/>
      <c r="KEO10" s="94"/>
      <c r="KEP10" s="94"/>
      <c r="KEQ10" s="94"/>
      <c r="KER10" s="94"/>
      <c r="KES10" s="94"/>
      <c r="KET10" s="94"/>
      <c r="KEU10" s="94"/>
      <c r="KEV10" s="94"/>
      <c r="KEW10" s="94"/>
      <c r="KEX10" s="94"/>
      <c r="KEY10" s="94"/>
      <c r="KEZ10" s="94"/>
      <c r="KFA10" s="94"/>
      <c r="KFB10" s="94"/>
      <c r="KFC10" s="94"/>
      <c r="KFD10" s="94"/>
      <c r="KFE10" s="94"/>
      <c r="KFF10" s="94"/>
      <c r="KFG10" s="94"/>
      <c r="KFH10" s="94"/>
      <c r="KFI10" s="94"/>
      <c r="KFJ10" s="94"/>
      <c r="KFK10" s="94"/>
      <c r="KFL10" s="94"/>
      <c r="KFM10" s="94"/>
      <c r="KFN10" s="94"/>
      <c r="KFO10" s="94"/>
      <c r="KFP10" s="94"/>
      <c r="KFQ10" s="94"/>
      <c r="KFR10" s="94"/>
      <c r="KFS10" s="94"/>
      <c r="KFT10" s="94"/>
      <c r="KFU10" s="94"/>
      <c r="KFV10" s="94"/>
      <c r="KFW10" s="94"/>
      <c r="KFX10" s="94"/>
      <c r="KFY10" s="94"/>
      <c r="KFZ10" s="94"/>
      <c r="KGA10" s="94"/>
      <c r="KGB10" s="94"/>
      <c r="KGC10" s="94"/>
      <c r="KGD10" s="94"/>
      <c r="KGE10" s="94"/>
      <c r="KGF10" s="94"/>
      <c r="KGG10" s="94"/>
      <c r="KGH10" s="94"/>
      <c r="KGI10" s="94"/>
      <c r="KGJ10" s="94"/>
      <c r="KGK10" s="94"/>
      <c r="KGL10" s="94"/>
      <c r="KGM10" s="94"/>
      <c r="KGN10" s="94"/>
      <c r="KGO10" s="94"/>
      <c r="KGP10" s="94"/>
      <c r="KGQ10" s="94"/>
      <c r="KGR10" s="94"/>
      <c r="KGS10" s="94"/>
      <c r="KGT10" s="94"/>
      <c r="KGU10" s="94"/>
      <c r="KGV10" s="94"/>
      <c r="KGW10" s="94"/>
      <c r="KGX10" s="94"/>
      <c r="KGY10" s="94"/>
      <c r="KGZ10" s="94"/>
      <c r="KHA10" s="94"/>
      <c r="KHB10" s="94"/>
      <c r="KHC10" s="94"/>
      <c r="KHD10" s="94"/>
      <c r="KHE10" s="94"/>
      <c r="KHF10" s="94"/>
      <c r="KHG10" s="94"/>
      <c r="KHH10" s="94"/>
      <c r="KHI10" s="94"/>
      <c r="KHJ10" s="94"/>
      <c r="KHK10" s="94"/>
      <c r="KHL10" s="94"/>
      <c r="KHM10" s="94"/>
      <c r="KHN10" s="94"/>
      <c r="KHO10" s="94"/>
      <c r="KHP10" s="94"/>
      <c r="KHQ10" s="94"/>
      <c r="KHR10" s="94"/>
      <c r="KHS10" s="94"/>
      <c r="KHT10" s="94"/>
      <c r="KHU10" s="94"/>
      <c r="KHV10" s="94"/>
      <c r="KHW10" s="94"/>
      <c r="KHX10" s="94"/>
      <c r="KHY10" s="94"/>
      <c r="KHZ10" s="94"/>
      <c r="KIA10" s="94"/>
      <c r="KIB10" s="94"/>
      <c r="KIC10" s="94"/>
      <c r="KID10" s="94"/>
      <c r="KIE10" s="94"/>
      <c r="KIF10" s="94"/>
      <c r="KIG10" s="94"/>
      <c r="KIH10" s="94"/>
      <c r="KII10" s="94"/>
      <c r="KIJ10" s="94"/>
      <c r="KIK10" s="94"/>
      <c r="KIL10" s="94"/>
      <c r="KIM10" s="94"/>
      <c r="KIN10" s="94"/>
      <c r="KIO10" s="94"/>
      <c r="KIP10" s="94"/>
      <c r="KIQ10" s="94"/>
      <c r="KIR10" s="94"/>
      <c r="KIS10" s="94"/>
      <c r="KIT10" s="94"/>
      <c r="KIU10" s="94"/>
      <c r="KIV10" s="94"/>
      <c r="KIW10" s="94"/>
      <c r="KIX10" s="94"/>
      <c r="KIY10" s="94"/>
      <c r="KIZ10" s="94"/>
      <c r="KJA10" s="94"/>
      <c r="KJB10" s="94"/>
      <c r="KJC10" s="94"/>
      <c r="KJD10" s="94"/>
      <c r="KJE10" s="94"/>
      <c r="KJF10" s="94"/>
      <c r="KJG10" s="94"/>
      <c r="KJH10" s="94"/>
      <c r="KJI10" s="94"/>
      <c r="KJJ10" s="94"/>
      <c r="KJK10" s="94"/>
      <c r="KJL10" s="94"/>
      <c r="KJM10" s="94"/>
      <c r="KJN10" s="94"/>
      <c r="KJO10" s="94"/>
      <c r="KJP10" s="94"/>
      <c r="KJQ10" s="94"/>
      <c r="KJR10" s="94"/>
      <c r="KJS10" s="94"/>
      <c r="KJT10" s="94"/>
      <c r="KJU10" s="94"/>
      <c r="KJV10" s="94"/>
      <c r="KJW10" s="94"/>
      <c r="KJX10" s="94"/>
      <c r="KJY10" s="94"/>
      <c r="KJZ10" s="94"/>
      <c r="KKA10" s="94"/>
      <c r="KKB10" s="94"/>
      <c r="KKC10" s="94"/>
      <c r="KKD10" s="94"/>
      <c r="KKE10" s="94"/>
      <c r="KKF10" s="94"/>
      <c r="KKG10" s="94"/>
      <c r="KKH10" s="94"/>
      <c r="KKI10" s="94"/>
      <c r="KKJ10" s="94"/>
      <c r="KKK10" s="94"/>
      <c r="KKL10" s="94"/>
      <c r="KKM10" s="94"/>
      <c r="KKN10" s="94"/>
      <c r="KKO10" s="94"/>
      <c r="KKP10" s="94"/>
      <c r="KKQ10" s="94"/>
      <c r="KKR10" s="94"/>
      <c r="KKS10" s="94"/>
      <c r="KKT10" s="94"/>
      <c r="KKU10" s="94"/>
      <c r="KKV10" s="94"/>
      <c r="KKW10" s="94"/>
      <c r="KKX10" s="94"/>
      <c r="KKY10" s="94"/>
      <c r="KKZ10" s="94"/>
      <c r="KLA10" s="94"/>
      <c r="KLB10" s="94"/>
      <c r="KLC10" s="94"/>
      <c r="KLD10" s="94"/>
      <c r="KLE10" s="94"/>
      <c r="KLF10" s="94"/>
      <c r="KLG10" s="94"/>
      <c r="KLH10" s="94"/>
      <c r="KLI10" s="94"/>
      <c r="KLJ10" s="94"/>
      <c r="KLK10" s="94"/>
      <c r="KLL10" s="94"/>
      <c r="KLM10" s="94"/>
      <c r="KLN10" s="94"/>
      <c r="KLO10" s="94"/>
      <c r="KLP10" s="94"/>
      <c r="KLQ10" s="94"/>
      <c r="KLR10" s="94"/>
      <c r="KLS10" s="94"/>
      <c r="KLT10" s="94"/>
      <c r="KLU10" s="94"/>
      <c r="KLV10" s="94"/>
      <c r="KLW10" s="94"/>
      <c r="KLX10" s="94"/>
      <c r="KLY10" s="94"/>
      <c r="KLZ10" s="94"/>
      <c r="KMA10" s="94"/>
      <c r="KMB10" s="94"/>
      <c r="KMC10" s="94"/>
      <c r="KMD10" s="94"/>
      <c r="KME10" s="94"/>
      <c r="KMF10" s="94"/>
      <c r="KMG10" s="94"/>
      <c r="KMH10" s="94"/>
      <c r="KMI10" s="94"/>
      <c r="KMJ10" s="94"/>
      <c r="KMK10" s="94"/>
      <c r="KML10" s="94"/>
      <c r="KMM10" s="94"/>
      <c r="KMN10" s="94"/>
      <c r="KMO10" s="94"/>
      <c r="KMP10" s="94"/>
      <c r="KMQ10" s="94"/>
      <c r="KMR10" s="94"/>
      <c r="KMS10" s="94"/>
      <c r="KMT10" s="94"/>
      <c r="KMU10" s="94"/>
      <c r="KMV10" s="94"/>
      <c r="KMW10" s="94"/>
      <c r="KMX10" s="94"/>
      <c r="KMY10" s="94"/>
      <c r="KMZ10" s="94"/>
      <c r="KNA10" s="94"/>
      <c r="KNB10" s="94"/>
      <c r="KNC10" s="94"/>
      <c r="KND10" s="94"/>
      <c r="KNE10" s="94"/>
      <c r="KNF10" s="94"/>
      <c r="KNG10" s="94"/>
      <c r="KNH10" s="94"/>
      <c r="KNI10" s="94"/>
      <c r="KNJ10" s="94"/>
      <c r="KNK10" s="94"/>
      <c r="KNL10" s="94"/>
      <c r="KNM10" s="94"/>
      <c r="KNN10" s="94"/>
      <c r="KNO10" s="94"/>
      <c r="KNP10" s="94"/>
      <c r="KNQ10" s="94"/>
      <c r="KNR10" s="94"/>
      <c r="KNS10" s="94"/>
      <c r="KNT10" s="94"/>
      <c r="KNU10" s="94"/>
      <c r="KNV10" s="94"/>
      <c r="KNW10" s="94"/>
      <c r="KNX10" s="94"/>
      <c r="KNY10" s="94"/>
      <c r="KNZ10" s="94"/>
      <c r="KOA10" s="94"/>
      <c r="KOB10" s="94"/>
      <c r="KOC10" s="94"/>
      <c r="KOD10" s="94"/>
      <c r="KOE10" s="94"/>
      <c r="KOF10" s="94"/>
      <c r="KOG10" s="94"/>
      <c r="KOH10" s="94"/>
      <c r="KOI10" s="94"/>
      <c r="KOJ10" s="94"/>
      <c r="KOK10" s="94"/>
      <c r="KOL10" s="94"/>
      <c r="KOM10" s="94"/>
      <c r="KON10" s="94"/>
      <c r="KOO10" s="94"/>
      <c r="KOP10" s="94"/>
      <c r="KOQ10" s="94"/>
      <c r="KOR10" s="94"/>
      <c r="KOS10" s="94"/>
      <c r="KOT10" s="94"/>
      <c r="KOU10" s="94"/>
      <c r="KOV10" s="94"/>
      <c r="KOW10" s="94"/>
      <c r="KOX10" s="94"/>
      <c r="KOY10" s="94"/>
      <c r="KOZ10" s="94"/>
      <c r="KPA10" s="94"/>
      <c r="KPB10" s="94"/>
      <c r="KPC10" s="94"/>
      <c r="KPD10" s="94"/>
      <c r="KPE10" s="94"/>
      <c r="KPF10" s="94"/>
      <c r="KPG10" s="94"/>
      <c r="KPH10" s="94"/>
      <c r="KPI10" s="94"/>
      <c r="KPJ10" s="94"/>
      <c r="KPK10" s="94"/>
      <c r="KPL10" s="94"/>
      <c r="KPM10" s="94"/>
      <c r="KPN10" s="94"/>
      <c r="KPO10" s="94"/>
      <c r="KPP10" s="94"/>
      <c r="KPQ10" s="94"/>
      <c r="KPR10" s="94"/>
      <c r="KPS10" s="94"/>
      <c r="KPT10" s="94"/>
      <c r="KPU10" s="94"/>
      <c r="KPV10" s="94"/>
      <c r="KPW10" s="94"/>
      <c r="KPX10" s="94"/>
      <c r="KPY10" s="94"/>
      <c r="KPZ10" s="94"/>
      <c r="KQA10" s="94"/>
      <c r="KQB10" s="94"/>
      <c r="KQC10" s="94"/>
      <c r="KQD10" s="94"/>
      <c r="KQE10" s="94"/>
      <c r="KQF10" s="94"/>
      <c r="KQG10" s="94"/>
      <c r="KQH10" s="94"/>
      <c r="KQI10" s="94"/>
      <c r="KQJ10" s="94"/>
      <c r="KQK10" s="94"/>
      <c r="KQL10" s="94"/>
      <c r="KQM10" s="94"/>
      <c r="KQN10" s="94"/>
      <c r="KQO10" s="94"/>
      <c r="KQP10" s="94"/>
      <c r="KQQ10" s="94"/>
      <c r="KQR10" s="94"/>
      <c r="KQS10" s="94"/>
      <c r="KQT10" s="94"/>
      <c r="KQU10" s="94"/>
      <c r="KQV10" s="94"/>
      <c r="KQW10" s="94"/>
      <c r="KQX10" s="94"/>
      <c r="KQY10" s="94"/>
      <c r="KQZ10" s="94"/>
      <c r="KRA10" s="94"/>
      <c r="KRB10" s="94"/>
      <c r="KRC10" s="94"/>
      <c r="KRD10" s="94"/>
      <c r="KRE10" s="94"/>
      <c r="KRF10" s="94"/>
      <c r="KRG10" s="94"/>
      <c r="KRH10" s="94"/>
      <c r="KRI10" s="94"/>
      <c r="KRJ10" s="94"/>
      <c r="KRK10" s="94"/>
      <c r="KRL10" s="94"/>
      <c r="KRM10" s="94"/>
      <c r="KRN10" s="94"/>
      <c r="KRO10" s="94"/>
      <c r="KRP10" s="94"/>
      <c r="KRQ10" s="94"/>
      <c r="KRR10" s="94"/>
      <c r="KRS10" s="94"/>
      <c r="KRT10" s="94"/>
      <c r="KRU10" s="94"/>
      <c r="KRV10" s="94"/>
      <c r="KRW10" s="94"/>
      <c r="KRX10" s="94"/>
      <c r="KRY10" s="94"/>
      <c r="KRZ10" s="94"/>
      <c r="KSA10" s="94"/>
      <c r="KSB10" s="94"/>
      <c r="KSC10" s="94"/>
      <c r="KSD10" s="94"/>
      <c r="KSE10" s="94"/>
      <c r="KSF10" s="94"/>
      <c r="KSG10" s="94"/>
      <c r="KSH10" s="94"/>
      <c r="KSI10" s="94"/>
      <c r="KSJ10" s="94"/>
      <c r="KSK10" s="94"/>
      <c r="KSL10" s="94"/>
      <c r="KSM10" s="94"/>
      <c r="KSN10" s="94"/>
      <c r="KSO10" s="94"/>
      <c r="KSP10" s="94"/>
      <c r="KSQ10" s="94"/>
      <c r="KSR10" s="94"/>
      <c r="KSS10" s="94"/>
      <c r="KST10" s="94"/>
      <c r="KSU10" s="94"/>
      <c r="KSV10" s="94"/>
      <c r="KSW10" s="94"/>
      <c r="KSX10" s="94"/>
      <c r="KSY10" s="94"/>
      <c r="KSZ10" s="94"/>
      <c r="KTA10" s="94"/>
      <c r="KTB10" s="94"/>
      <c r="KTC10" s="94"/>
      <c r="KTD10" s="94"/>
      <c r="KTE10" s="94"/>
      <c r="KTF10" s="94"/>
      <c r="KTG10" s="94"/>
      <c r="KTH10" s="94"/>
      <c r="KTI10" s="94"/>
      <c r="KTJ10" s="94"/>
      <c r="KTK10" s="94"/>
      <c r="KTL10" s="94"/>
      <c r="KTM10" s="94"/>
      <c r="KTN10" s="94"/>
      <c r="KTO10" s="94"/>
      <c r="KTP10" s="94"/>
      <c r="KTQ10" s="94"/>
      <c r="KTR10" s="94"/>
      <c r="KTS10" s="94"/>
      <c r="KTT10" s="94"/>
      <c r="KTU10" s="94"/>
      <c r="KTV10" s="94"/>
      <c r="KTW10" s="94"/>
      <c r="KTX10" s="94"/>
      <c r="KTY10" s="94"/>
      <c r="KTZ10" s="94"/>
      <c r="KUA10" s="94"/>
      <c r="KUB10" s="94"/>
      <c r="KUC10" s="94"/>
      <c r="KUD10" s="94"/>
      <c r="KUE10" s="94"/>
      <c r="KUF10" s="94"/>
      <c r="KUG10" s="94"/>
      <c r="KUH10" s="94"/>
      <c r="KUI10" s="94"/>
      <c r="KUJ10" s="94"/>
      <c r="KUK10" s="94"/>
      <c r="KUL10" s="94"/>
      <c r="KUM10" s="94"/>
      <c r="KUN10" s="94"/>
      <c r="KUO10" s="94"/>
      <c r="KUP10" s="94"/>
      <c r="KUQ10" s="94"/>
      <c r="KUR10" s="94"/>
      <c r="KUS10" s="94"/>
      <c r="KUT10" s="94"/>
      <c r="KUU10" s="94"/>
      <c r="KUV10" s="94"/>
      <c r="KUW10" s="94"/>
      <c r="KUX10" s="94"/>
      <c r="KUY10" s="94"/>
      <c r="KUZ10" s="94"/>
      <c r="KVA10" s="94"/>
      <c r="KVB10" s="94"/>
      <c r="KVC10" s="94"/>
      <c r="KVD10" s="94"/>
      <c r="KVE10" s="94"/>
      <c r="KVF10" s="94"/>
      <c r="KVG10" s="94"/>
      <c r="KVH10" s="94"/>
      <c r="KVI10" s="94"/>
      <c r="KVJ10" s="94"/>
      <c r="KVK10" s="94"/>
      <c r="KVL10" s="94"/>
      <c r="KVM10" s="94"/>
      <c r="KVN10" s="94"/>
      <c r="KVO10" s="94"/>
      <c r="KVP10" s="94"/>
      <c r="KVQ10" s="94"/>
      <c r="KVR10" s="94"/>
      <c r="KVS10" s="94"/>
      <c r="KVT10" s="94"/>
      <c r="KVU10" s="94"/>
      <c r="KVV10" s="94"/>
      <c r="KVW10" s="94"/>
      <c r="KVX10" s="94"/>
      <c r="KVY10" s="94"/>
      <c r="KVZ10" s="94"/>
      <c r="KWA10" s="94"/>
      <c r="KWB10" s="94"/>
      <c r="KWC10" s="94"/>
      <c r="KWD10" s="94"/>
      <c r="KWE10" s="94"/>
      <c r="KWF10" s="94"/>
      <c r="KWG10" s="94"/>
      <c r="KWH10" s="94"/>
      <c r="KWI10" s="94"/>
      <c r="KWJ10" s="94"/>
      <c r="KWK10" s="94"/>
      <c r="KWL10" s="94"/>
      <c r="KWM10" s="94"/>
      <c r="KWN10" s="94"/>
      <c r="KWO10" s="94"/>
      <c r="KWP10" s="94"/>
      <c r="KWQ10" s="94"/>
      <c r="KWR10" s="94"/>
      <c r="KWS10" s="94"/>
      <c r="KWT10" s="94"/>
      <c r="KWU10" s="94"/>
      <c r="KWV10" s="94"/>
      <c r="KWW10" s="94"/>
      <c r="KWX10" s="94"/>
      <c r="KWY10" s="94"/>
      <c r="KWZ10" s="94"/>
      <c r="KXA10" s="94"/>
      <c r="KXB10" s="94"/>
      <c r="KXC10" s="94"/>
      <c r="KXD10" s="94"/>
      <c r="KXE10" s="94"/>
      <c r="KXF10" s="94"/>
      <c r="KXG10" s="94"/>
      <c r="KXH10" s="94"/>
      <c r="KXI10" s="94"/>
      <c r="KXJ10" s="94"/>
      <c r="KXK10" s="94"/>
      <c r="KXL10" s="94"/>
      <c r="KXM10" s="94"/>
      <c r="KXN10" s="94"/>
      <c r="KXO10" s="94"/>
      <c r="KXP10" s="94"/>
      <c r="KXQ10" s="94"/>
      <c r="KXR10" s="94"/>
      <c r="KXS10" s="94"/>
      <c r="KXT10" s="94"/>
      <c r="KXU10" s="94"/>
      <c r="KXV10" s="94"/>
      <c r="KXW10" s="94"/>
      <c r="KXX10" s="94"/>
      <c r="KXY10" s="94"/>
      <c r="KXZ10" s="94"/>
      <c r="KYA10" s="94"/>
      <c r="KYB10" s="94"/>
      <c r="KYC10" s="94"/>
      <c r="KYD10" s="94"/>
      <c r="KYE10" s="94"/>
      <c r="KYF10" s="94"/>
      <c r="KYG10" s="94"/>
      <c r="KYH10" s="94"/>
      <c r="KYI10" s="94"/>
      <c r="KYJ10" s="94"/>
      <c r="KYK10" s="94"/>
      <c r="KYL10" s="94"/>
      <c r="KYM10" s="94"/>
      <c r="KYN10" s="94"/>
      <c r="KYO10" s="94"/>
      <c r="KYP10" s="94"/>
      <c r="KYQ10" s="94"/>
      <c r="KYR10" s="94"/>
      <c r="KYS10" s="94"/>
      <c r="KYT10" s="94"/>
      <c r="KYU10" s="94"/>
      <c r="KYV10" s="94"/>
      <c r="KYW10" s="94"/>
      <c r="KYX10" s="94"/>
      <c r="KYY10" s="94"/>
      <c r="KYZ10" s="94"/>
      <c r="KZA10" s="94"/>
      <c r="KZB10" s="94"/>
      <c r="KZC10" s="94"/>
      <c r="KZD10" s="94"/>
      <c r="KZE10" s="94"/>
      <c r="KZF10" s="94"/>
      <c r="KZG10" s="94"/>
      <c r="KZH10" s="94"/>
      <c r="KZI10" s="94"/>
      <c r="KZJ10" s="94"/>
      <c r="KZK10" s="94"/>
      <c r="KZL10" s="94"/>
      <c r="KZM10" s="94"/>
      <c r="KZN10" s="94"/>
      <c r="KZO10" s="94"/>
      <c r="KZP10" s="94"/>
      <c r="KZQ10" s="94"/>
      <c r="KZR10" s="94"/>
      <c r="KZS10" s="94"/>
      <c r="KZT10" s="94"/>
      <c r="KZU10" s="94"/>
      <c r="KZV10" s="94"/>
      <c r="KZW10" s="94"/>
      <c r="KZX10" s="94"/>
      <c r="KZY10" s="94"/>
      <c r="KZZ10" s="94"/>
      <c r="LAA10" s="94"/>
      <c r="LAB10" s="94"/>
      <c r="LAC10" s="94"/>
      <c r="LAD10" s="94"/>
      <c r="LAE10" s="94"/>
      <c r="LAF10" s="94"/>
      <c r="LAG10" s="94"/>
      <c r="LAH10" s="94"/>
      <c r="LAI10" s="94"/>
      <c r="LAJ10" s="94"/>
      <c r="LAK10" s="94"/>
      <c r="LAL10" s="94"/>
      <c r="LAM10" s="94"/>
      <c r="LAN10" s="94"/>
      <c r="LAO10" s="94"/>
      <c r="LAP10" s="94"/>
      <c r="LAQ10" s="94"/>
      <c r="LAR10" s="94"/>
      <c r="LAS10" s="94"/>
      <c r="LAT10" s="94"/>
      <c r="LAU10" s="94"/>
      <c r="LAV10" s="94"/>
      <c r="LAW10" s="94"/>
      <c r="LAX10" s="94"/>
      <c r="LAY10" s="94"/>
      <c r="LAZ10" s="94"/>
      <c r="LBA10" s="94"/>
      <c r="LBB10" s="94"/>
      <c r="LBC10" s="94"/>
      <c r="LBD10" s="94"/>
      <c r="LBE10" s="94"/>
      <c r="LBF10" s="94"/>
      <c r="LBG10" s="94"/>
      <c r="LBH10" s="94"/>
      <c r="LBI10" s="94"/>
      <c r="LBJ10" s="94"/>
      <c r="LBK10" s="94"/>
      <c r="LBL10" s="94"/>
      <c r="LBM10" s="94"/>
      <c r="LBN10" s="94"/>
      <c r="LBO10" s="94"/>
      <c r="LBP10" s="94"/>
      <c r="LBQ10" s="94"/>
      <c r="LBR10" s="94"/>
      <c r="LBS10" s="94"/>
      <c r="LBT10" s="94"/>
      <c r="LBU10" s="94"/>
      <c r="LBV10" s="94"/>
      <c r="LBW10" s="94"/>
      <c r="LBX10" s="94"/>
      <c r="LBY10" s="94"/>
      <c r="LBZ10" s="94"/>
      <c r="LCA10" s="94"/>
      <c r="LCB10" s="94"/>
      <c r="LCC10" s="94"/>
      <c r="LCD10" s="94"/>
      <c r="LCE10" s="94"/>
      <c r="LCF10" s="94"/>
      <c r="LCG10" s="94"/>
      <c r="LCH10" s="94"/>
      <c r="LCI10" s="94"/>
      <c r="LCJ10" s="94"/>
      <c r="LCK10" s="94"/>
      <c r="LCL10" s="94"/>
      <c r="LCM10" s="94"/>
      <c r="LCN10" s="94"/>
      <c r="LCO10" s="94"/>
      <c r="LCP10" s="94"/>
      <c r="LCQ10" s="94"/>
      <c r="LCR10" s="94"/>
      <c r="LCS10" s="94"/>
      <c r="LCT10" s="94"/>
      <c r="LCU10" s="94"/>
      <c r="LCV10" s="94"/>
      <c r="LCW10" s="94"/>
      <c r="LCX10" s="94"/>
      <c r="LCY10" s="94"/>
      <c r="LCZ10" s="94"/>
      <c r="LDA10" s="94"/>
      <c r="LDB10" s="94"/>
      <c r="LDC10" s="94"/>
      <c r="LDD10" s="94"/>
      <c r="LDE10" s="94"/>
      <c r="LDF10" s="94"/>
      <c r="LDG10" s="94"/>
      <c r="LDH10" s="94"/>
      <c r="LDI10" s="94"/>
      <c r="LDJ10" s="94"/>
      <c r="LDK10" s="94"/>
      <c r="LDL10" s="94"/>
      <c r="LDM10" s="94"/>
      <c r="LDN10" s="94"/>
      <c r="LDO10" s="94"/>
      <c r="LDP10" s="94"/>
      <c r="LDQ10" s="94"/>
      <c r="LDR10" s="94"/>
      <c r="LDS10" s="94"/>
      <c r="LDT10" s="94"/>
      <c r="LDU10" s="94"/>
      <c r="LDV10" s="94"/>
      <c r="LDW10" s="94"/>
      <c r="LDX10" s="94"/>
      <c r="LDY10" s="94"/>
      <c r="LDZ10" s="94"/>
      <c r="LEA10" s="94"/>
      <c r="LEB10" s="94"/>
      <c r="LEC10" s="94"/>
      <c r="LED10" s="94"/>
      <c r="LEE10" s="94"/>
      <c r="LEF10" s="94"/>
      <c r="LEG10" s="94"/>
      <c r="LEH10" s="94"/>
      <c r="LEI10" s="94"/>
      <c r="LEJ10" s="94"/>
      <c r="LEK10" s="94"/>
      <c r="LEL10" s="94"/>
      <c r="LEM10" s="94"/>
      <c r="LEN10" s="94"/>
      <c r="LEO10" s="94"/>
      <c r="LEP10" s="94"/>
      <c r="LEQ10" s="94"/>
      <c r="LER10" s="94"/>
      <c r="LES10" s="94"/>
      <c r="LET10" s="94"/>
      <c r="LEU10" s="94"/>
      <c r="LEV10" s="94"/>
      <c r="LEW10" s="94"/>
      <c r="LEX10" s="94"/>
      <c r="LEY10" s="94"/>
      <c r="LEZ10" s="94"/>
      <c r="LFA10" s="94"/>
      <c r="LFB10" s="94"/>
      <c r="LFC10" s="94"/>
      <c r="LFD10" s="94"/>
      <c r="LFE10" s="94"/>
      <c r="LFF10" s="94"/>
      <c r="LFG10" s="94"/>
      <c r="LFH10" s="94"/>
      <c r="LFI10" s="94"/>
      <c r="LFJ10" s="94"/>
      <c r="LFK10" s="94"/>
      <c r="LFL10" s="94"/>
      <c r="LFM10" s="94"/>
      <c r="LFN10" s="94"/>
      <c r="LFO10" s="94"/>
      <c r="LFP10" s="94"/>
      <c r="LFQ10" s="94"/>
      <c r="LFR10" s="94"/>
      <c r="LFS10" s="94"/>
      <c r="LFT10" s="94"/>
      <c r="LFU10" s="94"/>
      <c r="LFV10" s="94"/>
      <c r="LFW10" s="94"/>
      <c r="LFX10" s="94"/>
      <c r="LFY10" s="94"/>
      <c r="LFZ10" s="94"/>
      <c r="LGA10" s="94"/>
      <c r="LGB10" s="94"/>
      <c r="LGC10" s="94"/>
      <c r="LGD10" s="94"/>
      <c r="LGE10" s="94"/>
      <c r="LGF10" s="94"/>
      <c r="LGG10" s="94"/>
      <c r="LGH10" s="94"/>
      <c r="LGI10" s="94"/>
      <c r="LGJ10" s="94"/>
      <c r="LGK10" s="94"/>
      <c r="LGL10" s="94"/>
      <c r="LGM10" s="94"/>
      <c r="LGN10" s="94"/>
      <c r="LGO10" s="94"/>
      <c r="LGP10" s="94"/>
      <c r="LGQ10" s="94"/>
      <c r="LGR10" s="94"/>
      <c r="LGS10" s="94"/>
      <c r="LGT10" s="94"/>
      <c r="LGU10" s="94"/>
      <c r="LGV10" s="94"/>
      <c r="LGW10" s="94"/>
      <c r="LGX10" s="94"/>
      <c r="LGY10" s="94"/>
      <c r="LGZ10" s="94"/>
      <c r="LHA10" s="94"/>
      <c r="LHB10" s="94"/>
      <c r="LHC10" s="94"/>
      <c r="LHD10" s="94"/>
      <c r="LHE10" s="94"/>
      <c r="LHF10" s="94"/>
      <c r="LHG10" s="94"/>
      <c r="LHH10" s="94"/>
      <c r="LHI10" s="94"/>
      <c r="LHJ10" s="94"/>
      <c r="LHK10" s="94"/>
      <c r="LHL10" s="94"/>
      <c r="LHM10" s="94"/>
      <c r="LHN10" s="94"/>
      <c r="LHO10" s="94"/>
      <c r="LHP10" s="94"/>
      <c r="LHQ10" s="94"/>
      <c r="LHR10" s="94"/>
      <c r="LHS10" s="94"/>
      <c r="LHT10" s="94"/>
      <c r="LHU10" s="94"/>
      <c r="LHV10" s="94"/>
      <c r="LHW10" s="94"/>
      <c r="LHX10" s="94"/>
      <c r="LHY10" s="94"/>
      <c r="LHZ10" s="94"/>
      <c r="LIA10" s="94"/>
      <c r="LIB10" s="94"/>
      <c r="LIC10" s="94"/>
      <c r="LID10" s="94"/>
      <c r="LIE10" s="94"/>
      <c r="LIF10" s="94"/>
      <c r="LIG10" s="94"/>
      <c r="LIH10" s="94"/>
      <c r="LII10" s="94"/>
      <c r="LIJ10" s="94"/>
      <c r="LIK10" s="94"/>
      <c r="LIL10" s="94"/>
      <c r="LIM10" s="94"/>
      <c r="LIN10" s="94"/>
      <c r="LIO10" s="94"/>
      <c r="LIP10" s="94"/>
      <c r="LIQ10" s="94"/>
      <c r="LIR10" s="94"/>
      <c r="LIS10" s="94"/>
      <c r="LIT10" s="94"/>
      <c r="LIU10" s="94"/>
      <c r="LIV10" s="94"/>
      <c r="LIW10" s="94"/>
      <c r="LIX10" s="94"/>
      <c r="LIY10" s="94"/>
      <c r="LIZ10" s="94"/>
      <c r="LJA10" s="94"/>
      <c r="LJB10" s="94"/>
      <c r="LJC10" s="94"/>
      <c r="LJD10" s="94"/>
      <c r="LJE10" s="94"/>
      <c r="LJF10" s="94"/>
      <c r="LJG10" s="94"/>
      <c r="LJH10" s="94"/>
      <c r="LJI10" s="94"/>
      <c r="LJJ10" s="94"/>
      <c r="LJK10" s="94"/>
      <c r="LJL10" s="94"/>
      <c r="LJM10" s="94"/>
      <c r="LJN10" s="94"/>
      <c r="LJO10" s="94"/>
      <c r="LJP10" s="94"/>
      <c r="LJQ10" s="94"/>
      <c r="LJR10" s="94"/>
      <c r="LJS10" s="94"/>
      <c r="LJT10" s="94"/>
      <c r="LJU10" s="94"/>
      <c r="LJV10" s="94"/>
      <c r="LJW10" s="94"/>
      <c r="LJX10" s="94"/>
      <c r="LJY10" s="94"/>
      <c r="LJZ10" s="94"/>
      <c r="LKA10" s="94"/>
      <c r="LKB10" s="94"/>
      <c r="LKC10" s="94"/>
      <c r="LKD10" s="94"/>
      <c r="LKE10" s="94"/>
      <c r="LKF10" s="94"/>
      <c r="LKG10" s="94"/>
      <c r="LKH10" s="94"/>
      <c r="LKI10" s="94"/>
      <c r="LKJ10" s="94"/>
      <c r="LKK10" s="94"/>
      <c r="LKL10" s="94"/>
      <c r="LKM10" s="94"/>
      <c r="LKN10" s="94"/>
      <c r="LKO10" s="94"/>
      <c r="LKP10" s="94"/>
      <c r="LKQ10" s="94"/>
      <c r="LKR10" s="94"/>
      <c r="LKS10" s="94"/>
      <c r="LKT10" s="94"/>
      <c r="LKU10" s="94"/>
      <c r="LKV10" s="94"/>
      <c r="LKW10" s="94"/>
      <c r="LKX10" s="94"/>
      <c r="LKY10" s="94"/>
      <c r="LKZ10" s="94"/>
      <c r="LLA10" s="94"/>
      <c r="LLB10" s="94"/>
      <c r="LLC10" s="94"/>
      <c r="LLD10" s="94"/>
      <c r="LLE10" s="94"/>
      <c r="LLF10" s="94"/>
      <c r="LLG10" s="94"/>
      <c r="LLH10" s="94"/>
      <c r="LLI10" s="94"/>
      <c r="LLJ10" s="94"/>
      <c r="LLK10" s="94"/>
      <c r="LLL10" s="94"/>
      <c r="LLM10" s="94"/>
      <c r="LLN10" s="94"/>
      <c r="LLO10" s="94"/>
      <c r="LLP10" s="94"/>
      <c r="LLQ10" s="94"/>
      <c r="LLR10" s="94"/>
      <c r="LLS10" s="94"/>
      <c r="LLT10" s="94"/>
      <c r="LLU10" s="94"/>
      <c r="LLV10" s="94"/>
      <c r="LLW10" s="94"/>
      <c r="LLX10" s="94"/>
      <c r="LLY10" s="94"/>
      <c r="LLZ10" s="94"/>
      <c r="LMA10" s="94"/>
      <c r="LMB10" s="94"/>
      <c r="LMC10" s="94"/>
      <c r="LMD10" s="94"/>
      <c r="LME10" s="94"/>
      <c r="LMF10" s="94"/>
      <c r="LMG10" s="94"/>
      <c r="LMH10" s="94"/>
      <c r="LMI10" s="94"/>
      <c r="LMJ10" s="94"/>
      <c r="LMK10" s="94"/>
      <c r="LML10" s="94"/>
      <c r="LMM10" s="94"/>
      <c r="LMN10" s="94"/>
      <c r="LMO10" s="94"/>
      <c r="LMP10" s="94"/>
      <c r="LMQ10" s="94"/>
      <c r="LMR10" s="94"/>
      <c r="LMS10" s="94"/>
      <c r="LMT10" s="94"/>
      <c r="LMU10" s="94"/>
      <c r="LMV10" s="94"/>
      <c r="LMW10" s="94"/>
      <c r="LMX10" s="94"/>
      <c r="LMY10" s="94"/>
      <c r="LMZ10" s="94"/>
      <c r="LNA10" s="94"/>
      <c r="LNB10" s="94"/>
      <c r="LNC10" s="94"/>
      <c r="LND10" s="94"/>
      <c r="LNE10" s="94"/>
      <c r="LNF10" s="94"/>
      <c r="LNG10" s="94"/>
      <c r="LNH10" s="94"/>
      <c r="LNI10" s="94"/>
      <c r="LNJ10" s="94"/>
      <c r="LNK10" s="94"/>
      <c r="LNL10" s="94"/>
      <c r="LNM10" s="94"/>
      <c r="LNN10" s="94"/>
      <c r="LNO10" s="94"/>
      <c r="LNP10" s="94"/>
      <c r="LNQ10" s="94"/>
      <c r="LNR10" s="94"/>
      <c r="LNS10" s="94"/>
      <c r="LNT10" s="94"/>
      <c r="LNU10" s="94"/>
      <c r="LNV10" s="94"/>
      <c r="LNW10" s="94"/>
      <c r="LNX10" s="94"/>
      <c r="LNY10" s="94"/>
      <c r="LNZ10" s="94"/>
      <c r="LOA10" s="94"/>
      <c r="LOB10" s="94"/>
      <c r="LOC10" s="94"/>
      <c r="LOD10" s="94"/>
      <c r="LOE10" s="94"/>
      <c r="LOF10" s="94"/>
      <c r="LOG10" s="94"/>
      <c r="LOH10" s="94"/>
      <c r="LOI10" s="94"/>
      <c r="LOJ10" s="94"/>
      <c r="LOK10" s="94"/>
      <c r="LOL10" s="94"/>
      <c r="LOM10" s="94"/>
      <c r="LON10" s="94"/>
      <c r="LOO10" s="94"/>
      <c r="LOP10" s="94"/>
      <c r="LOQ10" s="94"/>
      <c r="LOR10" s="94"/>
      <c r="LOS10" s="94"/>
      <c r="LOT10" s="94"/>
      <c r="LOU10" s="94"/>
      <c r="LOV10" s="94"/>
      <c r="LOW10" s="94"/>
      <c r="LOX10" s="94"/>
      <c r="LOY10" s="94"/>
      <c r="LOZ10" s="94"/>
      <c r="LPA10" s="94"/>
      <c r="LPB10" s="94"/>
      <c r="LPC10" s="94"/>
      <c r="LPD10" s="94"/>
      <c r="LPE10" s="94"/>
      <c r="LPF10" s="94"/>
      <c r="LPG10" s="94"/>
      <c r="LPH10" s="94"/>
      <c r="LPI10" s="94"/>
      <c r="LPJ10" s="94"/>
      <c r="LPK10" s="94"/>
      <c r="LPL10" s="94"/>
      <c r="LPM10" s="94"/>
      <c r="LPN10" s="94"/>
      <c r="LPO10" s="94"/>
      <c r="LPP10" s="94"/>
      <c r="LPQ10" s="94"/>
      <c r="LPR10" s="94"/>
      <c r="LPS10" s="94"/>
      <c r="LPT10" s="94"/>
      <c r="LPU10" s="94"/>
      <c r="LPV10" s="94"/>
      <c r="LPW10" s="94"/>
      <c r="LPX10" s="94"/>
      <c r="LPY10" s="94"/>
      <c r="LPZ10" s="94"/>
      <c r="LQA10" s="94"/>
      <c r="LQB10" s="94"/>
      <c r="LQC10" s="94"/>
      <c r="LQD10" s="94"/>
      <c r="LQE10" s="94"/>
      <c r="LQF10" s="94"/>
      <c r="LQG10" s="94"/>
      <c r="LQH10" s="94"/>
      <c r="LQI10" s="94"/>
      <c r="LQJ10" s="94"/>
      <c r="LQK10" s="94"/>
      <c r="LQL10" s="94"/>
      <c r="LQM10" s="94"/>
      <c r="LQN10" s="94"/>
      <c r="LQO10" s="94"/>
      <c r="LQP10" s="94"/>
      <c r="LQQ10" s="94"/>
      <c r="LQR10" s="94"/>
      <c r="LQS10" s="94"/>
      <c r="LQT10" s="94"/>
      <c r="LQU10" s="94"/>
      <c r="LQV10" s="94"/>
      <c r="LQW10" s="94"/>
      <c r="LQX10" s="94"/>
      <c r="LQY10" s="94"/>
      <c r="LQZ10" s="94"/>
      <c r="LRA10" s="94"/>
      <c r="LRB10" s="94"/>
      <c r="LRC10" s="94"/>
      <c r="LRD10" s="94"/>
      <c r="LRE10" s="94"/>
      <c r="LRF10" s="94"/>
      <c r="LRG10" s="94"/>
      <c r="LRH10" s="94"/>
      <c r="LRI10" s="94"/>
      <c r="LRJ10" s="94"/>
      <c r="LRK10" s="94"/>
      <c r="LRL10" s="94"/>
      <c r="LRM10" s="94"/>
      <c r="LRN10" s="94"/>
      <c r="LRO10" s="94"/>
      <c r="LRP10" s="94"/>
      <c r="LRQ10" s="94"/>
      <c r="LRR10" s="94"/>
      <c r="LRS10" s="94"/>
      <c r="LRT10" s="94"/>
      <c r="LRU10" s="94"/>
      <c r="LRV10" s="94"/>
      <c r="LRW10" s="94"/>
      <c r="LRX10" s="94"/>
      <c r="LRY10" s="94"/>
      <c r="LRZ10" s="94"/>
      <c r="LSA10" s="94"/>
      <c r="LSB10" s="94"/>
      <c r="LSC10" s="94"/>
      <c r="LSD10" s="94"/>
      <c r="LSE10" s="94"/>
      <c r="LSF10" s="94"/>
      <c r="LSG10" s="94"/>
      <c r="LSH10" s="94"/>
      <c r="LSI10" s="94"/>
      <c r="LSJ10" s="94"/>
      <c r="LSK10" s="94"/>
      <c r="LSL10" s="94"/>
      <c r="LSM10" s="94"/>
      <c r="LSN10" s="94"/>
      <c r="LSO10" s="94"/>
      <c r="LSP10" s="94"/>
      <c r="LSQ10" s="94"/>
      <c r="LSR10" s="94"/>
      <c r="LSS10" s="94"/>
      <c r="LST10" s="94"/>
      <c r="LSU10" s="94"/>
      <c r="LSV10" s="94"/>
      <c r="LSW10" s="94"/>
      <c r="LSX10" s="94"/>
      <c r="LSY10" s="94"/>
      <c r="LSZ10" s="94"/>
      <c r="LTA10" s="94"/>
      <c r="LTB10" s="94"/>
      <c r="LTC10" s="94"/>
      <c r="LTD10" s="94"/>
      <c r="LTE10" s="94"/>
      <c r="LTF10" s="94"/>
      <c r="LTG10" s="94"/>
      <c r="LTH10" s="94"/>
      <c r="LTI10" s="94"/>
      <c r="LTJ10" s="94"/>
      <c r="LTK10" s="94"/>
      <c r="LTL10" s="94"/>
      <c r="LTM10" s="94"/>
      <c r="LTN10" s="94"/>
      <c r="LTO10" s="94"/>
      <c r="LTP10" s="94"/>
      <c r="LTQ10" s="94"/>
      <c r="LTR10" s="94"/>
      <c r="LTS10" s="94"/>
      <c r="LTT10" s="94"/>
      <c r="LTU10" s="94"/>
      <c r="LTV10" s="94"/>
      <c r="LTW10" s="94"/>
      <c r="LTX10" s="94"/>
      <c r="LTY10" s="94"/>
      <c r="LTZ10" s="94"/>
      <c r="LUA10" s="94"/>
      <c r="LUB10" s="94"/>
      <c r="LUC10" s="94"/>
      <c r="LUD10" s="94"/>
      <c r="LUE10" s="94"/>
      <c r="LUF10" s="94"/>
      <c r="LUG10" s="94"/>
      <c r="LUH10" s="94"/>
      <c r="LUI10" s="94"/>
      <c r="LUJ10" s="94"/>
      <c r="LUK10" s="94"/>
      <c r="LUL10" s="94"/>
      <c r="LUM10" s="94"/>
      <c r="LUN10" s="94"/>
      <c r="LUO10" s="94"/>
      <c r="LUP10" s="94"/>
      <c r="LUQ10" s="94"/>
      <c r="LUR10" s="94"/>
      <c r="LUS10" s="94"/>
      <c r="LUT10" s="94"/>
      <c r="LUU10" s="94"/>
      <c r="LUV10" s="94"/>
      <c r="LUW10" s="94"/>
      <c r="LUX10" s="94"/>
      <c r="LUY10" s="94"/>
      <c r="LUZ10" s="94"/>
      <c r="LVA10" s="94"/>
      <c r="LVB10" s="94"/>
      <c r="LVC10" s="94"/>
      <c r="LVD10" s="94"/>
      <c r="LVE10" s="94"/>
      <c r="LVF10" s="94"/>
      <c r="LVG10" s="94"/>
      <c r="LVH10" s="94"/>
      <c r="LVI10" s="94"/>
      <c r="LVJ10" s="94"/>
      <c r="LVK10" s="94"/>
      <c r="LVL10" s="94"/>
      <c r="LVM10" s="94"/>
      <c r="LVN10" s="94"/>
      <c r="LVO10" s="94"/>
      <c r="LVP10" s="94"/>
      <c r="LVQ10" s="94"/>
      <c r="LVR10" s="94"/>
      <c r="LVS10" s="94"/>
      <c r="LVT10" s="94"/>
      <c r="LVU10" s="94"/>
      <c r="LVV10" s="94"/>
      <c r="LVW10" s="94"/>
      <c r="LVX10" s="94"/>
      <c r="LVY10" s="94"/>
      <c r="LVZ10" s="94"/>
      <c r="LWA10" s="94"/>
      <c r="LWB10" s="94"/>
      <c r="LWC10" s="94"/>
      <c r="LWD10" s="94"/>
      <c r="LWE10" s="94"/>
      <c r="LWF10" s="94"/>
      <c r="LWG10" s="94"/>
      <c r="LWH10" s="94"/>
      <c r="LWI10" s="94"/>
      <c r="LWJ10" s="94"/>
      <c r="LWK10" s="94"/>
      <c r="LWL10" s="94"/>
      <c r="LWM10" s="94"/>
      <c r="LWN10" s="94"/>
      <c r="LWO10" s="94"/>
      <c r="LWP10" s="94"/>
      <c r="LWQ10" s="94"/>
      <c r="LWR10" s="94"/>
      <c r="LWS10" s="94"/>
      <c r="LWT10" s="94"/>
      <c r="LWU10" s="94"/>
      <c r="LWV10" s="94"/>
      <c r="LWW10" s="94"/>
      <c r="LWX10" s="94"/>
      <c r="LWY10" s="94"/>
      <c r="LWZ10" s="94"/>
      <c r="LXA10" s="94"/>
      <c r="LXB10" s="94"/>
      <c r="LXC10" s="94"/>
      <c r="LXD10" s="94"/>
      <c r="LXE10" s="94"/>
      <c r="LXF10" s="94"/>
      <c r="LXG10" s="94"/>
      <c r="LXH10" s="94"/>
      <c r="LXI10" s="94"/>
      <c r="LXJ10" s="94"/>
      <c r="LXK10" s="94"/>
      <c r="LXL10" s="94"/>
      <c r="LXM10" s="94"/>
      <c r="LXN10" s="94"/>
      <c r="LXO10" s="94"/>
      <c r="LXP10" s="94"/>
      <c r="LXQ10" s="94"/>
      <c r="LXR10" s="94"/>
      <c r="LXS10" s="94"/>
      <c r="LXT10" s="94"/>
      <c r="LXU10" s="94"/>
      <c r="LXV10" s="94"/>
      <c r="LXW10" s="94"/>
      <c r="LXX10" s="94"/>
      <c r="LXY10" s="94"/>
      <c r="LXZ10" s="94"/>
      <c r="LYA10" s="94"/>
      <c r="LYB10" s="94"/>
      <c r="LYC10" s="94"/>
      <c r="LYD10" s="94"/>
      <c r="LYE10" s="94"/>
      <c r="LYF10" s="94"/>
      <c r="LYG10" s="94"/>
      <c r="LYH10" s="94"/>
      <c r="LYI10" s="94"/>
      <c r="LYJ10" s="94"/>
      <c r="LYK10" s="94"/>
      <c r="LYL10" s="94"/>
      <c r="LYM10" s="94"/>
      <c r="LYN10" s="94"/>
      <c r="LYO10" s="94"/>
      <c r="LYP10" s="94"/>
      <c r="LYQ10" s="94"/>
      <c r="LYR10" s="94"/>
      <c r="LYS10" s="94"/>
      <c r="LYT10" s="94"/>
      <c r="LYU10" s="94"/>
      <c r="LYV10" s="94"/>
      <c r="LYW10" s="94"/>
      <c r="LYX10" s="94"/>
      <c r="LYY10" s="94"/>
      <c r="LYZ10" s="94"/>
      <c r="LZA10" s="94"/>
      <c r="LZB10" s="94"/>
      <c r="LZC10" s="94"/>
      <c r="LZD10" s="94"/>
      <c r="LZE10" s="94"/>
      <c r="LZF10" s="94"/>
      <c r="LZG10" s="94"/>
      <c r="LZH10" s="94"/>
      <c r="LZI10" s="94"/>
      <c r="LZJ10" s="94"/>
      <c r="LZK10" s="94"/>
      <c r="LZL10" s="94"/>
      <c r="LZM10" s="94"/>
      <c r="LZN10" s="94"/>
      <c r="LZO10" s="94"/>
      <c r="LZP10" s="94"/>
      <c r="LZQ10" s="94"/>
      <c r="LZR10" s="94"/>
      <c r="LZS10" s="94"/>
      <c r="LZT10" s="94"/>
      <c r="LZU10" s="94"/>
      <c r="LZV10" s="94"/>
      <c r="LZW10" s="94"/>
      <c r="LZX10" s="94"/>
      <c r="LZY10" s="94"/>
      <c r="LZZ10" s="94"/>
      <c r="MAA10" s="94"/>
      <c r="MAB10" s="94"/>
      <c r="MAC10" s="94"/>
      <c r="MAD10" s="94"/>
      <c r="MAE10" s="94"/>
      <c r="MAF10" s="94"/>
      <c r="MAG10" s="94"/>
      <c r="MAH10" s="94"/>
      <c r="MAI10" s="94"/>
      <c r="MAJ10" s="94"/>
      <c r="MAK10" s="94"/>
      <c r="MAL10" s="94"/>
      <c r="MAM10" s="94"/>
      <c r="MAN10" s="94"/>
      <c r="MAO10" s="94"/>
      <c r="MAP10" s="94"/>
      <c r="MAQ10" s="94"/>
      <c r="MAR10" s="94"/>
      <c r="MAS10" s="94"/>
      <c r="MAT10" s="94"/>
      <c r="MAU10" s="94"/>
      <c r="MAV10" s="94"/>
      <c r="MAW10" s="94"/>
      <c r="MAX10" s="94"/>
      <c r="MAY10" s="94"/>
      <c r="MAZ10" s="94"/>
      <c r="MBA10" s="94"/>
      <c r="MBB10" s="94"/>
      <c r="MBC10" s="94"/>
      <c r="MBD10" s="94"/>
      <c r="MBE10" s="94"/>
      <c r="MBF10" s="94"/>
      <c r="MBG10" s="94"/>
      <c r="MBH10" s="94"/>
      <c r="MBI10" s="94"/>
      <c r="MBJ10" s="94"/>
      <c r="MBK10" s="94"/>
      <c r="MBL10" s="94"/>
      <c r="MBM10" s="94"/>
      <c r="MBN10" s="94"/>
      <c r="MBO10" s="94"/>
      <c r="MBP10" s="94"/>
      <c r="MBQ10" s="94"/>
      <c r="MBR10" s="94"/>
      <c r="MBS10" s="94"/>
      <c r="MBT10" s="94"/>
      <c r="MBU10" s="94"/>
      <c r="MBV10" s="94"/>
      <c r="MBW10" s="94"/>
      <c r="MBX10" s="94"/>
      <c r="MBY10" s="94"/>
      <c r="MBZ10" s="94"/>
      <c r="MCA10" s="94"/>
      <c r="MCB10" s="94"/>
      <c r="MCC10" s="94"/>
      <c r="MCD10" s="94"/>
      <c r="MCE10" s="94"/>
      <c r="MCF10" s="94"/>
      <c r="MCG10" s="94"/>
      <c r="MCH10" s="94"/>
      <c r="MCI10" s="94"/>
      <c r="MCJ10" s="94"/>
      <c r="MCK10" s="94"/>
      <c r="MCL10" s="94"/>
      <c r="MCM10" s="94"/>
      <c r="MCN10" s="94"/>
      <c r="MCO10" s="94"/>
      <c r="MCP10" s="94"/>
      <c r="MCQ10" s="94"/>
      <c r="MCR10" s="94"/>
      <c r="MCS10" s="94"/>
      <c r="MCT10" s="94"/>
      <c r="MCU10" s="94"/>
      <c r="MCV10" s="94"/>
      <c r="MCW10" s="94"/>
      <c r="MCX10" s="94"/>
      <c r="MCY10" s="94"/>
      <c r="MCZ10" s="94"/>
      <c r="MDA10" s="94"/>
      <c r="MDB10" s="94"/>
      <c r="MDC10" s="94"/>
      <c r="MDD10" s="94"/>
      <c r="MDE10" s="94"/>
      <c r="MDF10" s="94"/>
      <c r="MDG10" s="94"/>
      <c r="MDH10" s="94"/>
      <c r="MDI10" s="94"/>
      <c r="MDJ10" s="94"/>
      <c r="MDK10" s="94"/>
      <c r="MDL10" s="94"/>
      <c r="MDM10" s="94"/>
      <c r="MDN10" s="94"/>
      <c r="MDO10" s="94"/>
      <c r="MDP10" s="94"/>
      <c r="MDQ10" s="94"/>
      <c r="MDR10" s="94"/>
      <c r="MDS10" s="94"/>
      <c r="MDT10" s="94"/>
      <c r="MDU10" s="94"/>
      <c r="MDV10" s="94"/>
      <c r="MDW10" s="94"/>
      <c r="MDX10" s="94"/>
      <c r="MDY10" s="94"/>
      <c r="MDZ10" s="94"/>
      <c r="MEA10" s="94"/>
      <c r="MEB10" s="94"/>
      <c r="MEC10" s="94"/>
      <c r="MED10" s="94"/>
      <c r="MEE10" s="94"/>
      <c r="MEF10" s="94"/>
      <c r="MEG10" s="94"/>
      <c r="MEH10" s="94"/>
      <c r="MEI10" s="94"/>
      <c r="MEJ10" s="94"/>
      <c r="MEK10" s="94"/>
      <c r="MEL10" s="94"/>
      <c r="MEM10" s="94"/>
      <c r="MEN10" s="94"/>
      <c r="MEO10" s="94"/>
      <c r="MEP10" s="94"/>
      <c r="MEQ10" s="94"/>
      <c r="MER10" s="94"/>
      <c r="MES10" s="94"/>
      <c r="MET10" s="94"/>
      <c r="MEU10" s="94"/>
      <c r="MEV10" s="94"/>
      <c r="MEW10" s="94"/>
      <c r="MEX10" s="94"/>
      <c r="MEY10" s="94"/>
      <c r="MEZ10" s="94"/>
      <c r="MFA10" s="94"/>
      <c r="MFB10" s="94"/>
      <c r="MFC10" s="94"/>
      <c r="MFD10" s="94"/>
      <c r="MFE10" s="94"/>
      <c r="MFF10" s="94"/>
      <c r="MFG10" s="94"/>
      <c r="MFH10" s="94"/>
      <c r="MFI10" s="94"/>
      <c r="MFJ10" s="94"/>
      <c r="MFK10" s="94"/>
      <c r="MFL10" s="94"/>
      <c r="MFM10" s="94"/>
      <c r="MFN10" s="94"/>
      <c r="MFO10" s="94"/>
      <c r="MFP10" s="94"/>
      <c r="MFQ10" s="94"/>
      <c r="MFR10" s="94"/>
      <c r="MFS10" s="94"/>
      <c r="MFT10" s="94"/>
      <c r="MFU10" s="94"/>
      <c r="MFV10" s="94"/>
      <c r="MFW10" s="94"/>
      <c r="MFX10" s="94"/>
      <c r="MFY10" s="94"/>
      <c r="MFZ10" s="94"/>
      <c r="MGA10" s="94"/>
      <c r="MGB10" s="94"/>
      <c r="MGC10" s="94"/>
      <c r="MGD10" s="94"/>
      <c r="MGE10" s="94"/>
      <c r="MGF10" s="94"/>
      <c r="MGG10" s="94"/>
      <c r="MGH10" s="94"/>
      <c r="MGI10" s="94"/>
      <c r="MGJ10" s="94"/>
      <c r="MGK10" s="94"/>
      <c r="MGL10" s="94"/>
      <c r="MGM10" s="94"/>
      <c r="MGN10" s="94"/>
      <c r="MGO10" s="94"/>
      <c r="MGP10" s="94"/>
      <c r="MGQ10" s="94"/>
      <c r="MGR10" s="94"/>
      <c r="MGS10" s="94"/>
      <c r="MGT10" s="94"/>
      <c r="MGU10" s="94"/>
      <c r="MGV10" s="94"/>
      <c r="MGW10" s="94"/>
      <c r="MGX10" s="94"/>
      <c r="MGY10" s="94"/>
      <c r="MGZ10" s="94"/>
      <c r="MHA10" s="94"/>
      <c r="MHB10" s="94"/>
      <c r="MHC10" s="94"/>
      <c r="MHD10" s="94"/>
      <c r="MHE10" s="94"/>
      <c r="MHF10" s="94"/>
      <c r="MHG10" s="94"/>
      <c r="MHH10" s="94"/>
      <c r="MHI10" s="94"/>
      <c r="MHJ10" s="94"/>
      <c r="MHK10" s="94"/>
      <c r="MHL10" s="94"/>
      <c r="MHM10" s="94"/>
      <c r="MHN10" s="94"/>
      <c r="MHO10" s="94"/>
      <c r="MHP10" s="94"/>
      <c r="MHQ10" s="94"/>
      <c r="MHR10" s="94"/>
      <c r="MHS10" s="94"/>
      <c r="MHT10" s="94"/>
      <c r="MHU10" s="94"/>
      <c r="MHV10" s="94"/>
      <c r="MHW10" s="94"/>
      <c r="MHX10" s="94"/>
      <c r="MHY10" s="94"/>
      <c r="MHZ10" s="94"/>
      <c r="MIA10" s="94"/>
      <c r="MIB10" s="94"/>
      <c r="MIC10" s="94"/>
      <c r="MID10" s="94"/>
      <c r="MIE10" s="94"/>
      <c r="MIF10" s="94"/>
      <c r="MIG10" s="94"/>
      <c r="MIH10" s="94"/>
      <c r="MII10" s="94"/>
      <c r="MIJ10" s="94"/>
      <c r="MIK10" s="94"/>
      <c r="MIL10" s="94"/>
      <c r="MIM10" s="94"/>
      <c r="MIN10" s="94"/>
      <c r="MIO10" s="94"/>
      <c r="MIP10" s="94"/>
      <c r="MIQ10" s="94"/>
      <c r="MIR10" s="94"/>
      <c r="MIS10" s="94"/>
      <c r="MIT10" s="94"/>
      <c r="MIU10" s="94"/>
      <c r="MIV10" s="94"/>
      <c r="MIW10" s="94"/>
      <c r="MIX10" s="94"/>
      <c r="MIY10" s="94"/>
      <c r="MIZ10" s="94"/>
      <c r="MJA10" s="94"/>
      <c r="MJB10" s="94"/>
      <c r="MJC10" s="94"/>
      <c r="MJD10" s="94"/>
      <c r="MJE10" s="94"/>
      <c r="MJF10" s="94"/>
      <c r="MJG10" s="94"/>
      <c r="MJH10" s="94"/>
      <c r="MJI10" s="94"/>
      <c r="MJJ10" s="94"/>
      <c r="MJK10" s="94"/>
      <c r="MJL10" s="94"/>
      <c r="MJM10" s="94"/>
      <c r="MJN10" s="94"/>
      <c r="MJO10" s="94"/>
      <c r="MJP10" s="94"/>
      <c r="MJQ10" s="94"/>
      <c r="MJR10" s="94"/>
      <c r="MJS10" s="94"/>
      <c r="MJT10" s="94"/>
      <c r="MJU10" s="94"/>
      <c r="MJV10" s="94"/>
      <c r="MJW10" s="94"/>
      <c r="MJX10" s="94"/>
      <c r="MJY10" s="94"/>
      <c r="MJZ10" s="94"/>
      <c r="MKA10" s="94"/>
      <c r="MKB10" s="94"/>
      <c r="MKC10" s="94"/>
      <c r="MKD10" s="94"/>
      <c r="MKE10" s="94"/>
      <c r="MKF10" s="94"/>
      <c r="MKG10" s="94"/>
      <c r="MKH10" s="94"/>
      <c r="MKI10" s="94"/>
      <c r="MKJ10" s="94"/>
      <c r="MKK10" s="94"/>
      <c r="MKL10" s="94"/>
      <c r="MKM10" s="94"/>
      <c r="MKN10" s="94"/>
      <c r="MKO10" s="94"/>
      <c r="MKP10" s="94"/>
      <c r="MKQ10" s="94"/>
      <c r="MKR10" s="94"/>
      <c r="MKS10" s="94"/>
      <c r="MKT10" s="94"/>
      <c r="MKU10" s="94"/>
      <c r="MKV10" s="94"/>
      <c r="MKW10" s="94"/>
      <c r="MKX10" s="94"/>
      <c r="MKY10" s="94"/>
      <c r="MKZ10" s="94"/>
      <c r="MLA10" s="94"/>
      <c r="MLB10" s="94"/>
      <c r="MLC10" s="94"/>
      <c r="MLD10" s="94"/>
      <c r="MLE10" s="94"/>
      <c r="MLF10" s="94"/>
      <c r="MLG10" s="94"/>
      <c r="MLH10" s="94"/>
      <c r="MLI10" s="94"/>
      <c r="MLJ10" s="94"/>
      <c r="MLK10" s="94"/>
      <c r="MLL10" s="94"/>
      <c r="MLM10" s="94"/>
      <c r="MLN10" s="94"/>
      <c r="MLO10" s="94"/>
      <c r="MLP10" s="94"/>
      <c r="MLQ10" s="94"/>
      <c r="MLR10" s="94"/>
      <c r="MLS10" s="94"/>
      <c r="MLT10" s="94"/>
      <c r="MLU10" s="94"/>
      <c r="MLV10" s="94"/>
      <c r="MLW10" s="94"/>
      <c r="MLX10" s="94"/>
      <c r="MLY10" s="94"/>
      <c r="MLZ10" s="94"/>
      <c r="MMA10" s="94"/>
      <c r="MMB10" s="94"/>
      <c r="MMC10" s="94"/>
      <c r="MMD10" s="94"/>
      <c r="MME10" s="94"/>
      <c r="MMF10" s="94"/>
      <c r="MMG10" s="94"/>
      <c r="MMH10" s="94"/>
      <c r="MMI10" s="94"/>
      <c r="MMJ10" s="94"/>
      <c r="MMK10" s="94"/>
      <c r="MML10" s="94"/>
      <c r="MMM10" s="94"/>
      <c r="MMN10" s="94"/>
      <c r="MMO10" s="94"/>
      <c r="MMP10" s="94"/>
      <c r="MMQ10" s="94"/>
      <c r="MMR10" s="94"/>
      <c r="MMS10" s="94"/>
      <c r="MMT10" s="94"/>
      <c r="MMU10" s="94"/>
      <c r="MMV10" s="94"/>
      <c r="MMW10" s="94"/>
      <c r="MMX10" s="94"/>
      <c r="MMY10" s="94"/>
      <c r="MMZ10" s="94"/>
      <c r="MNA10" s="94"/>
      <c r="MNB10" s="94"/>
      <c r="MNC10" s="94"/>
      <c r="MND10" s="94"/>
      <c r="MNE10" s="94"/>
      <c r="MNF10" s="94"/>
      <c r="MNG10" s="94"/>
      <c r="MNH10" s="94"/>
      <c r="MNI10" s="94"/>
      <c r="MNJ10" s="94"/>
      <c r="MNK10" s="94"/>
      <c r="MNL10" s="94"/>
      <c r="MNM10" s="94"/>
      <c r="MNN10" s="94"/>
      <c r="MNO10" s="94"/>
      <c r="MNP10" s="94"/>
      <c r="MNQ10" s="94"/>
      <c r="MNR10" s="94"/>
      <c r="MNS10" s="94"/>
      <c r="MNT10" s="94"/>
      <c r="MNU10" s="94"/>
      <c r="MNV10" s="94"/>
      <c r="MNW10" s="94"/>
      <c r="MNX10" s="94"/>
      <c r="MNY10" s="94"/>
      <c r="MNZ10" s="94"/>
      <c r="MOA10" s="94"/>
      <c r="MOB10" s="94"/>
      <c r="MOC10" s="94"/>
      <c r="MOD10" s="94"/>
      <c r="MOE10" s="94"/>
      <c r="MOF10" s="94"/>
      <c r="MOG10" s="94"/>
      <c r="MOH10" s="94"/>
      <c r="MOI10" s="94"/>
      <c r="MOJ10" s="94"/>
      <c r="MOK10" s="94"/>
      <c r="MOL10" s="94"/>
      <c r="MOM10" s="94"/>
      <c r="MON10" s="94"/>
      <c r="MOO10" s="94"/>
      <c r="MOP10" s="94"/>
      <c r="MOQ10" s="94"/>
      <c r="MOR10" s="94"/>
      <c r="MOS10" s="94"/>
      <c r="MOT10" s="94"/>
      <c r="MOU10" s="94"/>
      <c r="MOV10" s="94"/>
      <c r="MOW10" s="94"/>
      <c r="MOX10" s="94"/>
      <c r="MOY10" s="94"/>
      <c r="MOZ10" s="94"/>
      <c r="MPA10" s="94"/>
      <c r="MPB10" s="94"/>
      <c r="MPC10" s="94"/>
      <c r="MPD10" s="94"/>
      <c r="MPE10" s="94"/>
      <c r="MPF10" s="94"/>
      <c r="MPG10" s="94"/>
      <c r="MPH10" s="94"/>
      <c r="MPI10" s="94"/>
      <c r="MPJ10" s="94"/>
      <c r="MPK10" s="94"/>
      <c r="MPL10" s="94"/>
      <c r="MPM10" s="94"/>
      <c r="MPN10" s="94"/>
      <c r="MPO10" s="94"/>
      <c r="MPP10" s="94"/>
      <c r="MPQ10" s="94"/>
      <c r="MPR10" s="94"/>
      <c r="MPS10" s="94"/>
      <c r="MPT10" s="94"/>
      <c r="MPU10" s="94"/>
      <c r="MPV10" s="94"/>
      <c r="MPW10" s="94"/>
      <c r="MPX10" s="94"/>
      <c r="MPY10" s="94"/>
      <c r="MPZ10" s="94"/>
      <c r="MQA10" s="94"/>
      <c r="MQB10" s="94"/>
      <c r="MQC10" s="94"/>
      <c r="MQD10" s="94"/>
      <c r="MQE10" s="94"/>
      <c r="MQF10" s="94"/>
      <c r="MQG10" s="94"/>
      <c r="MQH10" s="94"/>
      <c r="MQI10" s="94"/>
      <c r="MQJ10" s="94"/>
      <c r="MQK10" s="94"/>
      <c r="MQL10" s="94"/>
      <c r="MQM10" s="94"/>
      <c r="MQN10" s="94"/>
      <c r="MQO10" s="94"/>
      <c r="MQP10" s="94"/>
      <c r="MQQ10" s="94"/>
      <c r="MQR10" s="94"/>
      <c r="MQS10" s="94"/>
      <c r="MQT10" s="94"/>
      <c r="MQU10" s="94"/>
      <c r="MQV10" s="94"/>
      <c r="MQW10" s="94"/>
      <c r="MQX10" s="94"/>
      <c r="MQY10" s="94"/>
      <c r="MQZ10" s="94"/>
      <c r="MRA10" s="94"/>
      <c r="MRB10" s="94"/>
      <c r="MRC10" s="94"/>
      <c r="MRD10" s="94"/>
      <c r="MRE10" s="94"/>
      <c r="MRF10" s="94"/>
      <c r="MRG10" s="94"/>
      <c r="MRH10" s="94"/>
      <c r="MRI10" s="94"/>
      <c r="MRJ10" s="94"/>
      <c r="MRK10" s="94"/>
      <c r="MRL10" s="94"/>
      <c r="MRM10" s="94"/>
      <c r="MRN10" s="94"/>
      <c r="MRO10" s="94"/>
      <c r="MRP10" s="94"/>
      <c r="MRQ10" s="94"/>
      <c r="MRR10" s="94"/>
      <c r="MRS10" s="94"/>
      <c r="MRT10" s="94"/>
      <c r="MRU10" s="94"/>
      <c r="MRV10" s="94"/>
      <c r="MRW10" s="94"/>
      <c r="MRX10" s="94"/>
      <c r="MRY10" s="94"/>
      <c r="MRZ10" s="94"/>
      <c r="MSA10" s="94"/>
      <c r="MSB10" s="94"/>
      <c r="MSC10" s="94"/>
      <c r="MSD10" s="94"/>
      <c r="MSE10" s="94"/>
      <c r="MSF10" s="94"/>
      <c r="MSG10" s="94"/>
      <c r="MSH10" s="94"/>
      <c r="MSI10" s="94"/>
      <c r="MSJ10" s="94"/>
      <c r="MSK10" s="94"/>
      <c r="MSL10" s="94"/>
      <c r="MSM10" s="94"/>
      <c r="MSN10" s="94"/>
      <c r="MSO10" s="94"/>
      <c r="MSP10" s="94"/>
      <c r="MSQ10" s="94"/>
      <c r="MSR10" s="94"/>
      <c r="MSS10" s="94"/>
      <c r="MST10" s="94"/>
      <c r="MSU10" s="94"/>
      <c r="MSV10" s="94"/>
      <c r="MSW10" s="94"/>
      <c r="MSX10" s="94"/>
      <c r="MSY10" s="94"/>
      <c r="MSZ10" s="94"/>
      <c r="MTA10" s="94"/>
      <c r="MTB10" s="94"/>
      <c r="MTC10" s="94"/>
      <c r="MTD10" s="94"/>
      <c r="MTE10" s="94"/>
      <c r="MTF10" s="94"/>
      <c r="MTG10" s="94"/>
      <c r="MTH10" s="94"/>
      <c r="MTI10" s="94"/>
      <c r="MTJ10" s="94"/>
      <c r="MTK10" s="94"/>
      <c r="MTL10" s="94"/>
      <c r="MTM10" s="94"/>
      <c r="MTN10" s="94"/>
      <c r="MTO10" s="94"/>
      <c r="MTP10" s="94"/>
      <c r="MTQ10" s="94"/>
      <c r="MTR10" s="94"/>
      <c r="MTS10" s="94"/>
      <c r="MTT10" s="94"/>
      <c r="MTU10" s="94"/>
      <c r="MTV10" s="94"/>
      <c r="MTW10" s="94"/>
      <c r="MTX10" s="94"/>
      <c r="MTY10" s="94"/>
      <c r="MTZ10" s="94"/>
      <c r="MUA10" s="94"/>
      <c r="MUB10" s="94"/>
      <c r="MUC10" s="94"/>
      <c r="MUD10" s="94"/>
      <c r="MUE10" s="94"/>
      <c r="MUF10" s="94"/>
      <c r="MUG10" s="94"/>
      <c r="MUH10" s="94"/>
      <c r="MUI10" s="94"/>
      <c r="MUJ10" s="94"/>
      <c r="MUK10" s="94"/>
      <c r="MUL10" s="94"/>
      <c r="MUM10" s="94"/>
      <c r="MUN10" s="94"/>
      <c r="MUO10" s="94"/>
      <c r="MUP10" s="94"/>
      <c r="MUQ10" s="94"/>
      <c r="MUR10" s="94"/>
      <c r="MUS10" s="94"/>
      <c r="MUT10" s="94"/>
      <c r="MUU10" s="94"/>
      <c r="MUV10" s="94"/>
      <c r="MUW10" s="94"/>
      <c r="MUX10" s="94"/>
      <c r="MUY10" s="94"/>
      <c r="MUZ10" s="94"/>
      <c r="MVA10" s="94"/>
      <c r="MVB10" s="94"/>
      <c r="MVC10" s="94"/>
      <c r="MVD10" s="94"/>
      <c r="MVE10" s="94"/>
      <c r="MVF10" s="94"/>
      <c r="MVG10" s="94"/>
      <c r="MVH10" s="94"/>
      <c r="MVI10" s="94"/>
      <c r="MVJ10" s="94"/>
      <c r="MVK10" s="94"/>
      <c r="MVL10" s="94"/>
      <c r="MVM10" s="94"/>
      <c r="MVN10" s="94"/>
      <c r="MVO10" s="94"/>
      <c r="MVP10" s="94"/>
      <c r="MVQ10" s="94"/>
      <c r="MVR10" s="94"/>
      <c r="MVS10" s="94"/>
      <c r="MVT10" s="94"/>
      <c r="MVU10" s="94"/>
      <c r="MVV10" s="94"/>
      <c r="MVW10" s="94"/>
      <c r="MVX10" s="94"/>
      <c r="MVY10" s="94"/>
      <c r="MVZ10" s="94"/>
      <c r="MWA10" s="94"/>
      <c r="MWB10" s="94"/>
      <c r="MWC10" s="94"/>
      <c r="MWD10" s="94"/>
      <c r="MWE10" s="94"/>
      <c r="MWF10" s="94"/>
      <c r="MWG10" s="94"/>
      <c r="MWH10" s="94"/>
      <c r="MWI10" s="94"/>
      <c r="MWJ10" s="94"/>
      <c r="MWK10" s="94"/>
      <c r="MWL10" s="94"/>
      <c r="MWM10" s="94"/>
      <c r="MWN10" s="94"/>
      <c r="MWO10" s="94"/>
      <c r="MWP10" s="94"/>
      <c r="MWQ10" s="94"/>
      <c r="MWR10" s="94"/>
      <c r="MWS10" s="94"/>
      <c r="MWT10" s="94"/>
      <c r="MWU10" s="94"/>
      <c r="MWV10" s="94"/>
      <c r="MWW10" s="94"/>
      <c r="MWX10" s="94"/>
      <c r="MWY10" s="94"/>
      <c r="MWZ10" s="94"/>
      <c r="MXA10" s="94"/>
      <c r="MXB10" s="94"/>
      <c r="MXC10" s="94"/>
      <c r="MXD10" s="94"/>
      <c r="MXE10" s="94"/>
      <c r="MXF10" s="94"/>
      <c r="MXG10" s="94"/>
      <c r="MXH10" s="94"/>
      <c r="MXI10" s="94"/>
      <c r="MXJ10" s="94"/>
      <c r="MXK10" s="94"/>
      <c r="MXL10" s="94"/>
      <c r="MXM10" s="94"/>
      <c r="MXN10" s="94"/>
      <c r="MXO10" s="94"/>
      <c r="MXP10" s="94"/>
      <c r="MXQ10" s="94"/>
      <c r="MXR10" s="94"/>
      <c r="MXS10" s="94"/>
      <c r="MXT10" s="94"/>
      <c r="MXU10" s="94"/>
      <c r="MXV10" s="94"/>
      <c r="MXW10" s="94"/>
      <c r="MXX10" s="94"/>
      <c r="MXY10" s="94"/>
      <c r="MXZ10" s="94"/>
      <c r="MYA10" s="94"/>
      <c r="MYB10" s="94"/>
      <c r="MYC10" s="94"/>
      <c r="MYD10" s="94"/>
      <c r="MYE10" s="94"/>
      <c r="MYF10" s="94"/>
      <c r="MYG10" s="94"/>
      <c r="MYH10" s="94"/>
      <c r="MYI10" s="94"/>
      <c r="MYJ10" s="94"/>
      <c r="MYK10" s="94"/>
      <c r="MYL10" s="94"/>
      <c r="MYM10" s="94"/>
      <c r="MYN10" s="94"/>
      <c r="MYO10" s="94"/>
      <c r="MYP10" s="94"/>
      <c r="MYQ10" s="94"/>
      <c r="MYR10" s="94"/>
      <c r="MYS10" s="94"/>
      <c r="MYT10" s="94"/>
      <c r="MYU10" s="94"/>
      <c r="MYV10" s="94"/>
      <c r="MYW10" s="94"/>
      <c r="MYX10" s="94"/>
      <c r="MYY10" s="94"/>
      <c r="MYZ10" s="94"/>
      <c r="MZA10" s="94"/>
      <c r="MZB10" s="94"/>
      <c r="MZC10" s="94"/>
      <c r="MZD10" s="94"/>
      <c r="MZE10" s="94"/>
      <c r="MZF10" s="94"/>
      <c r="MZG10" s="94"/>
      <c r="MZH10" s="94"/>
      <c r="MZI10" s="94"/>
      <c r="MZJ10" s="94"/>
      <c r="MZK10" s="94"/>
      <c r="MZL10" s="94"/>
      <c r="MZM10" s="94"/>
      <c r="MZN10" s="94"/>
      <c r="MZO10" s="94"/>
      <c r="MZP10" s="94"/>
      <c r="MZQ10" s="94"/>
      <c r="MZR10" s="94"/>
      <c r="MZS10" s="94"/>
      <c r="MZT10" s="94"/>
      <c r="MZU10" s="94"/>
      <c r="MZV10" s="94"/>
      <c r="MZW10" s="94"/>
      <c r="MZX10" s="94"/>
      <c r="MZY10" s="94"/>
      <c r="MZZ10" s="94"/>
      <c r="NAA10" s="94"/>
      <c r="NAB10" s="94"/>
      <c r="NAC10" s="94"/>
      <c r="NAD10" s="94"/>
      <c r="NAE10" s="94"/>
      <c r="NAF10" s="94"/>
      <c r="NAG10" s="94"/>
      <c r="NAH10" s="94"/>
      <c r="NAI10" s="94"/>
      <c r="NAJ10" s="94"/>
      <c r="NAK10" s="94"/>
      <c r="NAL10" s="94"/>
      <c r="NAM10" s="94"/>
      <c r="NAN10" s="94"/>
      <c r="NAO10" s="94"/>
      <c r="NAP10" s="94"/>
      <c r="NAQ10" s="94"/>
      <c r="NAR10" s="94"/>
      <c r="NAS10" s="94"/>
      <c r="NAT10" s="94"/>
      <c r="NAU10" s="94"/>
      <c r="NAV10" s="94"/>
      <c r="NAW10" s="94"/>
      <c r="NAX10" s="94"/>
      <c r="NAY10" s="94"/>
      <c r="NAZ10" s="94"/>
      <c r="NBA10" s="94"/>
      <c r="NBB10" s="94"/>
      <c r="NBC10" s="94"/>
      <c r="NBD10" s="94"/>
      <c r="NBE10" s="94"/>
      <c r="NBF10" s="94"/>
      <c r="NBG10" s="94"/>
      <c r="NBH10" s="94"/>
      <c r="NBI10" s="94"/>
      <c r="NBJ10" s="94"/>
      <c r="NBK10" s="94"/>
      <c r="NBL10" s="94"/>
      <c r="NBM10" s="94"/>
      <c r="NBN10" s="94"/>
      <c r="NBO10" s="94"/>
      <c r="NBP10" s="94"/>
      <c r="NBQ10" s="94"/>
      <c r="NBR10" s="94"/>
      <c r="NBS10" s="94"/>
      <c r="NBT10" s="94"/>
      <c r="NBU10" s="94"/>
      <c r="NBV10" s="94"/>
      <c r="NBW10" s="94"/>
      <c r="NBX10" s="94"/>
      <c r="NBY10" s="94"/>
      <c r="NBZ10" s="94"/>
      <c r="NCA10" s="94"/>
      <c r="NCB10" s="94"/>
      <c r="NCC10" s="94"/>
      <c r="NCD10" s="94"/>
      <c r="NCE10" s="94"/>
      <c r="NCF10" s="94"/>
      <c r="NCG10" s="94"/>
      <c r="NCH10" s="94"/>
      <c r="NCI10" s="94"/>
      <c r="NCJ10" s="94"/>
      <c r="NCK10" s="94"/>
      <c r="NCL10" s="94"/>
      <c r="NCM10" s="94"/>
      <c r="NCN10" s="94"/>
      <c r="NCO10" s="94"/>
      <c r="NCP10" s="94"/>
      <c r="NCQ10" s="94"/>
      <c r="NCR10" s="94"/>
      <c r="NCS10" s="94"/>
      <c r="NCT10" s="94"/>
      <c r="NCU10" s="94"/>
      <c r="NCV10" s="94"/>
      <c r="NCW10" s="94"/>
      <c r="NCX10" s="94"/>
      <c r="NCY10" s="94"/>
      <c r="NCZ10" s="94"/>
      <c r="NDA10" s="94"/>
      <c r="NDB10" s="94"/>
      <c r="NDC10" s="94"/>
      <c r="NDD10" s="94"/>
      <c r="NDE10" s="94"/>
      <c r="NDF10" s="94"/>
      <c r="NDG10" s="94"/>
      <c r="NDH10" s="94"/>
      <c r="NDI10" s="94"/>
      <c r="NDJ10" s="94"/>
      <c r="NDK10" s="94"/>
      <c r="NDL10" s="94"/>
      <c r="NDM10" s="94"/>
      <c r="NDN10" s="94"/>
      <c r="NDO10" s="94"/>
      <c r="NDP10" s="94"/>
      <c r="NDQ10" s="94"/>
      <c r="NDR10" s="94"/>
      <c r="NDS10" s="94"/>
      <c r="NDT10" s="94"/>
      <c r="NDU10" s="94"/>
      <c r="NDV10" s="94"/>
      <c r="NDW10" s="94"/>
      <c r="NDX10" s="94"/>
      <c r="NDY10" s="94"/>
      <c r="NDZ10" s="94"/>
      <c r="NEA10" s="94"/>
      <c r="NEB10" s="94"/>
      <c r="NEC10" s="94"/>
      <c r="NED10" s="94"/>
      <c r="NEE10" s="94"/>
      <c r="NEF10" s="94"/>
      <c r="NEG10" s="94"/>
      <c r="NEH10" s="94"/>
      <c r="NEI10" s="94"/>
      <c r="NEJ10" s="94"/>
      <c r="NEK10" s="94"/>
      <c r="NEL10" s="94"/>
      <c r="NEM10" s="94"/>
      <c r="NEN10" s="94"/>
      <c r="NEO10" s="94"/>
      <c r="NEP10" s="94"/>
      <c r="NEQ10" s="94"/>
      <c r="NER10" s="94"/>
      <c r="NES10" s="94"/>
      <c r="NET10" s="94"/>
      <c r="NEU10" s="94"/>
      <c r="NEV10" s="94"/>
      <c r="NEW10" s="94"/>
      <c r="NEX10" s="94"/>
      <c r="NEY10" s="94"/>
      <c r="NEZ10" s="94"/>
      <c r="NFA10" s="94"/>
      <c r="NFB10" s="94"/>
      <c r="NFC10" s="94"/>
      <c r="NFD10" s="94"/>
      <c r="NFE10" s="94"/>
      <c r="NFF10" s="94"/>
      <c r="NFG10" s="94"/>
      <c r="NFH10" s="94"/>
      <c r="NFI10" s="94"/>
      <c r="NFJ10" s="94"/>
      <c r="NFK10" s="94"/>
      <c r="NFL10" s="94"/>
      <c r="NFM10" s="94"/>
      <c r="NFN10" s="94"/>
      <c r="NFO10" s="94"/>
      <c r="NFP10" s="94"/>
      <c r="NFQ10" s="94"/>
      <c r="NFR10" s="94"/>
      <c r="NFS10" s="94"/>
      <c r="NFT10" s="94"/>
      <c r="NFU10" s="94"/>
      <c r="NFV10" s="94"/>
      <c r="NFW10" s="94"/>
      <c r="NFX10" s="94"/>
      <c r="NFY10" s="94"/>
      <c r="NFZ10" s="94"/>
      <c r="NGA10" s="94"/>
      <c r="NGB10" s="94"/>
      <c r="NGC10" s="94"/>
      <c r="NGD10" s="94"/>
      <c r="NGE10" s="94"/>
      <c r="NGF10" s="94"/>
      <c r="NGG10" s="94"/>
      <c r="NGH10" s="94"/>
      <c r="NGI10" s="94"/>
      <c r="NGJ10" s="94"/>
      <c r="NGK10" s="94"/>
      <c r="NGL10" s="94"/>
      <c r="NGM10" s="94"/>
      <c r="NGN10" s="94"/>
      <c r="NGO10" s="94"/>
      <c r="NGP10" s="94"/>
      <c r="NGQ10" s="94"/>
      <c r="NGR10" s="94"/>
      <c r="NGS10" s="94"/>
      <c r="NGT10" s="94"/>
      <c r="NGU10" s="94"/>
      <c r="NGV10" s="94"/>
      <c r="NGW10" s="94"/>
      <c r="NGX10" s="94"/>
      <c r="NGY10" s="94"/>
      <c r="NGZ10" s="94"/>
      <c r="NHA10" s="94"/>
      <c r="NHB10" s="94"/>
      <c r="NHC10" s="94"/>
      <c r="NHD10" s="94"/>
      <c r="NHE10" s="94"/>
      <c r="NHF10" s="94"/>
      <c r="NHG10" s="94"/>
      <c r="NHH10" s="94"/>
      <c r="NHI10" s="94"/>
      <c r="NHJ10" s="94"/>
      <c r="NHK10" s="94"/>
      <c r="NHL10" s="94"/>
      <c r="NHM10" s="94"/>
      <c r="NHN10" s="94"/>
      <c r="NHO10" s="94"/>
      <c r="NHP10" s="94"/>
      <c r="NHQ10" s="94"/>
      <c r="NHR10" s="94"/>
      <c r="NHS10" s="94"/>
      <c r="NHT10" s="94"/>
      <c r="NHU10" s="94"/>
      <c r="NHV10" s="94"/>
      <c r="NHW10" s="94"/>
      <c r="NHX10" s="94"/>
      <c r="NHY10" s="94"/>
      <c r="NHZ10" s="94"/>
      <c r="NIA10" s="94"/>
      <c r="NIB10" s="94"/>
      <c r="NIC10" s="94"/>
      <c r="NID10" s="94"/>
      <c r="NIE10" s="94"/>
      <c r="NIF10" s="94"/>
      <c r="NIG10" s="94"/>
      <c r="NIH10" s="94"/>
      <c r="NII10" s="94"/>
      <c r="NIJ10" s="94"/>
      <c r="NIK10" s="94"/>
      <c r="NIL10" s="94"/>
      <c r="NIM10" s="94"/>
      <c r="NIN10" s="94"/>
      <c r="NIO10" s="94"/>
      <c r="NIP10" s="94"/>
      <c r="NIQ10" s="94"/>
      <c r="NIR10" s="94"/>
      <c r="NIS10" s="94"/>
      <c r="NIT10" s="94"/>
      <c r="NIU10" s="94"/>
      <c r="NIV10" s="94"/>
      <c r="NIW10" s="94"/>
      <c r="NIX10" s="94"/>
      <c r="NIY10" s="94"/>
      <c r="NIZ10" s="94"/>
      <c r="NJA10" s="94"/>
      <c r="NJB10" s="94"/>
      <c r="NJC10" s="94"/>
      <c r="NJD10" s="94"/>
      <c r="NJE10" s="94"/>
      <c r="NJF10" s="94"/>
      <c r="NJG10" s="94"/>
      <c r="NJH10" s="94"/>
      <c r="NJI10" s="94"/>
      <c r="NJJ10" s="94"/>
      <c r="NJK10" s="94"/>
      <c r="NJL10" s="94"/>
      <c r="NJM10" s="94"/>
      <c r="NJN10" s="94"/>
      <c r="NJO10" s="94"/>
      <c r="NJP10" s="94"/>
      <c r="NJQ10" s="94"/>
      <c r="NJR10" s="94"/>
      <c r="NJS10" s="94"/>
      <c r="NJT10" s="94"/>
      <c r="NJU10" s="94"/>
      <c r="NJV10" s="94"/>
      <c r="NJW10" s="94"/>
      <c r="NJX10" s="94"/>
      <c r="NJY10" s="94"/>
      <c r="NJZ10" s="94"/>
      <c r="NKA10" s="94"/>
      <c r="NKB10" s="94"/>
      <c r="NKC10" s="94"/>
      <c r="NKD10" s="94"/>
      <c r="NKE10" s="94"/>
      <c r="NKF10" s="94"/>
      <c r="NKG10" s="94"/>
      <c r="NKH10" s="94"/>
      <c r="NKI10" s="94"/>
      <c r="NKJ10" s="94"/>
      <c r="NKK10" s="94"/>
      <c r="NKL10" s="94"/>
      <c r="NKM10" s="94"/>
      <c r="NKN10" s="94"/>
      <c r="NKO10" s="94"/>
      <c r="NKP10" s="94"/>
      <c r="NKQ10" s="94"/>
      <c r="NKR10" s="94"/>
      <c r="NKS10" s="94"/>
      <c r="NKT10" s="94"/>
      <c r="NKU10" s="94"/>
      <c r="NKV10" s="94"/>
      <c r="NKW10" s="94"/>
      <c r="NKX10" s="94"/>
      <c r="NKY10" s="94"/>
      <c r="NKZ10" s="94"/>
      <c r="NLA10" s="94"/>
      <c r="NLB10" s="94"/>
      <c r="NLC10" s="94"/>
      <c r="NLD10" s="94"/>
      <c r="NLE10" s="94"/>
      <c r="NLF10" s="94"/>
      <c r="NLG10" s="94"/>
      <c r="NLH10" s="94"/>
      <c r="NLI10" s="94"/>
      <c r="NLJ10" s="94"/>
      <c r="NLK10" s="94"/>
      <c r="NLL10" s="94"/>
      <c r="NLM10" s="94"/>
      <c r="NLN10" s="94"/>
      <c r="NLO10" s="94"/>
      <c r="NLP10" s="94"/>
      <c r="NLQ10" s="94"/>
      <c r="NLR10" s="94"/>
      <c r="NLS10" s="94"/>
      <c r="NLT10" s="94"/>
      <c r="NLU10" s="94"/>
      <c r="NLV10" s="94"/>
      <c r="NLW10" s="94"/>
      <c r="NLX10" s="94"/>
      <c r="NLY10" s="94"/>
      <c r="NLZ10" s="94"/>
      <c r="NMA10" s="94"/>
      <c r="NMB10" s="94"/>
      <c r="NMC10" s="94"/>
      <c r="NMD10" s="94"/>
      <c r="NME10" s="94"/>
      <c r="NMF10" s="94"/>
      <c r="NMG10" s="94"/>
      <c r="NMH10" s="94"/>
      <c r="NMI10" s="94"/>
      <c r="NMJ10" s="94"/>
      <c r="NMK10" s="94"/>
      <c r="NML10" s="94"/>
      <c r="NMM10" s="94"/>
      <c r="NMN10" s="94"/>
      <c r="NMO10" s="94"/>
      <c r="NMP10" s="94"/>
      <c r="NMQ10" s="94"/>
      <c r="NMR10" s="94"/>
      <c r="NMS10" s="94"/>
      <c r="NMT10" s="94"/>
      <c r="NMU10" s="94"/>
      <c r="NMV10" s="94"/>
      <c r="NMW10" s="94"/>
      <c r="NMX10" s="94"/>
      <c r="NMY10" s="94"/>
      <c r="NMZ10" s="94"/>
      <c r="NNA10" s="94"/>
      <c r="NNB10" s="94"/>
      <c r="NNC10" s="94"/>
      <c r="NND10" s="94"/>
      <c r="NNE10" s="94"/>
      <c r="NNF10" s="94"/>
      <c r="NNG10" s="94"/>
      <c r="NNH10" s="94"/>
      <c r="NNI10" s="94"/>
      <c r="NNJ10" s="94"/>
      <c r="NNK10" s="94"/>
      <c r="NNL10" s="94"/>
      <c r="NNM10" s="94"/>
      <c r="NNN10" s="94"/>
      <c r="NNO10" s="94"/>
      <c r="NNP10" s="94"/>
      <c r="NNQ10" s="94"/>
      <c r="NNR10" s="94"/>
      <c r="NNS10" s="94"/>
      <c r="NNT10" s="94"/>
      <c r="NNU10" s="94"/>
      <c r="NNV10" s="94"/>
      <c r="NNW10" s="94"/>
      <c r="NNX10" s="94"/>
      <c r="NNY10" s="94"/>
      <c r="NNZ10" s="94"/>
      <c r="NOA10" s="94"/>
      <c r="NOB10" s="94"/>
      <c r="NOC10" s="94"/>
      <c r="NOD10" s="94"/>
      <c r="NOE10" s="94"/>
      <c r="NOF10" s="94"/>
      <c r="NOG10" s="94"/>
      <c r="NOH10" s="94"/>
      <c r="NOI10" s="94"/>
      <c r="NOJ10" s="94"/>
      <c r="NOK10" s="94"/>
      <c r="NOL10" s="94"/>
      <c r="NOM10" s="94"/>
      <c r="NON10" s="94"/>
      <c r="NOO10" s="94"/>
      <c r="NOP10" s="94"/>
      <c r="NOQ10" s="94"/>
      <c r="NOR10" s="94"/>
      <c r="NOS10" s="94"/>
      <c r="NOT10" s="94"/>
      <c r="NOU10" s="94"/>
      <c r="NOV10" s="94"/>
      <c r="NOW10" s="94"/>
      <c r="NOX10" s="94"/>
      <c r="NOY10" s="94"/>
      <c r="NOZ10" s="94"/>
      <c r="NPA10" s="94"/>
      <c r="NPB10" s="94"/>
      <c r="NPC10" s="94"/>
      <c r="NPD10" s="94"/>
      <c r="NPE10" s="94"/>
      <c r="NPF10" s="94"/>
      <c r="NPG10" s="94"/>
      <c r="NPH10" s="94"/>
      <c r="NPI10" s="94"/>
      <c r="NPJ10" s="94"/>
      <c r="NPK10" s="94"/>
      <c r="NPL10" s="94"/>
      <c r="NPM10" s="94"/>
      <c r="NPN10" s="94"/>
      <c r="NPO10" s="94"/>
      <c r="NPP10" s="94"/>
      <c r="NPQ10" s="94"/>
      <c r="NPR10" s="94"/>
      <c r="NPS10" s="94"/>
      <c r="NPT10" s="94"/>
      <c r="NPU10" s="94"/>
      <c r="NPV10" s="94"/>
      <c r="NPW10" s="94"/>
      <c r="NPX10" s="94"/>
      <c r="NPY10" s="94"/>
      <c r="NPZ10" s="94"/>
      <c r="NQA10" s="94"/>
      <c r="NQB10" s="94"/>
      <c r="NQC10" s="94"/>
      <c r="NQD10" s="94"/>
      <c r="NQE10" s="94"/>
      <c r="NQF10" s="94"/>
      <c r="NQG10" s="94"/>
      <c r="NQH10" s="94"/>
      <c r="NQI10" s="94"/>
      <c r="NQJ10" s="94"/>
      <c r="NQK10" s="94"/>
      <c r="NQL10" s="94"/>
      <c r="NQM10" s="94"/>
      <c r="NQN10" s="94"/>
      <c r="NQO10" s="94"/>
      <c r="NQP10" s="94"/>
      <c r="NQQ10" s="94"/>
      <c r="NQR10" s="94"/>
      <c r="NQS10" s="94"/>
      <c r="NQT10" s="94"/>
      <c r="NQU10" s="94"/>
      <c r="NQV10" s="94"/>
      <c r="NQW10" s="94"/>
      <c r="NQX10" s="94"/>
      <c r="NQY10" s="94"/>
      <c r="NQZ10" s="94"/>
      <c r="NRA10" s="94"/>
      <c r="NRB10" s="94"/>
      <c r="NRC10" s="94"/>
      <c r="NRD10" s="94"/>
      <c r="NRE10" s="94"/>
      <c r="NRF10" s="94"/>
      <c r="NRG10" s="94"/>
      <c r="NRH10" s="94"/>
      <c r="NRI10" s="94"/>
      <c r="NRJ10" s="94"/>
      <c r="NRK10" s="94"/>
      <c r="NRL10" s="94"/>
      <c r="NRM10" s="94"/>
      <c r="NRN10" s="94"/>
      <c r="NRO10" s="94"/>
      <c r="NRP10" s="94"/>
      <c r="NRQ10" s="94"/>
      <c r="NRR10" s="94"/>
      <c r="NRS10" s="94"/>
      <c r="NRT10" s="94"/>
      <c r="NRU10" s="94"/>
      <c r="NRV10" s="94"/>
      <c r="NRW10" s="94"/>
      <c r="NRX10" s="94"/>
      <c r="NRY10" s="94"/>
      <c r="NRZ10" s="94"/>
      <c r="NSA10" s="94"/>
      <c r="NSB10" s="94"/>
      <c r="NSC10" s="94"/>
      <c r="NSD10" s="94"/>
      <c r="NSE10" s="94"/>
      <c r="NSF10" s="94"/>
      <c r="NSG10" s="94"/>
      <c r="NSH10" s="94"/>
      <c r="NSI10" s="94"/>
      <c r="NSJ10" s="94"/>
      <c r="NSK10" s="94"/>
      <c r="NSL10" s="94"/>
      <c r="NSM10" s="94"/>
      <c r="NSN10" s="94"/>
      <c r="NSO10" s="94"/>
      <c r="NSP10" s="94"/>
      <c r="NSQ10" s="94"/>
      <c r="NSR10" s="94"/>
      <c r="NSS10" s="94"/>
      <c r="NST10" s="94"/>
      <c r="NSU10" s="94"/>
      <c r="NSV10" s="94"/>
      <c r="NSW10" s="94"/>
      <c r="NSX10" s="94"/>
      <c r="NSY10" s="94"/>
      <c r="NSZ10" s="94"/>
      <c r="NTA10" s="94"/>
      <c r="NTB10" s="94"/>
      <c r="NTC10" s="94"/>
      <c r="NTD10" s="94"/>
      <c r="NTE10" s="94"/>
      <c r="NTF10" s="94"/>
      <c r="NTG10" s="94"/>
      <c r="NTH10" s="94"/>
      <c r="NTI10" s="94"/>
      <c r="NTJ10" s="94"/>
      <c r="NTK10" s="94"/>
      <c r="NTL10" s="94"/>
      <c r="NTM10" s="94"/>
      <c r="NTN10" s="94"/>
      <c r="NTO10" s="94"/>
      <c r="NTP10" s="94"/>
      <c r="NTQ10" s="94"/>
      <c r="NTR10" s="94"/>
      <c r="NTS10" s="94"/>
      <c r="NTT10" s="94"/>
      <c r="NTU10" s="94"/>
      <c r="NTV10" s="94"/>
      <c r="NTW10" s="94"/>
      <c r="NTX10" s="94"/>
      <c r="NTY10" s="94"/>
      <c r="NTZ10" s="94"/>
      <c r="NUA10" s="94"/>
      <c r="NUB10" s="94"/>
      <c r="NUC10" s="94"/>
      <c r="NUD10" s="94"/>
      <c r="NUE10" s="94"/>
      <c r="NUF10" s="94"/>
      <c r="NUG10" s="94"/>
      <c r="NUH10" s="94"/>
      <c r="NUI10" s="94"/>
      <c r="NUJ10" s="94"/>
      <c r="NUK10" s="94"/>
      <c r="NUL10" s="94"/>
      <c r="NUM10" s="94"/>
      <c r="NUN10" s="94"/>
      <c r="NUO10" s="94"/>
      <c r="NUP10" s="94"/>
      <c r="NUQ10" s="94"/>
      <c r="NUR10" s="94"/>
      <c r="NUS10" s="94"/>
      <c r="NUT10" s="94"/>
      <c r="NUU10" s="94"/>
      <c r="NUV10" s="94"/>
      <c r="NUW10" s="94"/>
      <c r="NUX10" s="94"/>
      <c r="NUY10" s="94"/>
      <c r="NUZ10" s="94"/>
      <c r="NVA10" s="94"/>
      <c r="NVB10" s="94"/>
      <c r="NVC10" s="94"/>
      <c r="NVD10" s="94"/>
      <c r="NVE10" s="94"/>
      <c r="NVF10" s="94"/>
      <c r="NVG10" s="94"/>
      <c r="NVH10" s="94"/>
      <c r="NVI10" s="94"/>
      <c r="NVJ10" s="94"/>
      <c r="NVK10" s="94"/>
      <c r="NVL10" s="94"/>
      <c r="NVM10" s="94"/>
      <c r="NVN10" s="94"/>
      <c r="NVO10" s="94"/>
      <c r="NVP10" s="94"/>
      <c r="NVQ10" s="94"/>
      <c r="NVR10" s="94"/>
      <c r="NVS10" s="94"/>
      <c r="NVT10" s="94"/>
      <c r="NVU10" s="94"/>
      <c r="NVV10" s="94"/>
      <c r="NVW10" s="94"/>
      <c r="NVX10" s="94"/>
      <c r="NVY10" s="94"/>
      <c r="NVZ10" s="94"/>
      <c r="NWA10" s="94"/>
      <c r="NWB10" s="94"/>
      <c r="NWC10" s="94"/>
      <c r="NWD10" s="94"/>
      <c r="NWE10" s="94"/>
      <c r="NWF10" s="94"/>
      <c r="NWG10" s="94"/>
      <c r="NWH10" s="94"/>
      <c r="NWI10" s="94"/>
      <c r="NWJ10" s="94"/>
      <c r="NWK10" s="94"/>
      <c r="NWL10" s="94"/>
      <c r="NWM10" s="94"/>
      <c r="NWN10" s="94"/>
      <c r="NWO10" s="94"/>
      <c r="NWP10" s="94"/>
      <c r="NWQ10" s="94"/>
      <c r="NWR10" s="94"/>
      <c r="NWS10" s="94"/>
      <c r="NWT10" s="94"/>
      <c r="NWU10" s="94"/>
      <c r="NWV10" s="94"/>
      <c r="NWW10" s="94"/>
      <c r="NWX10" s="94"/>
      <c r="NWY10" s="94"/>
      <c r="NWZ10" s="94"/>
      <c r="NXA10" s="94"/>
      <c r="NXB10" s="94"/>
      <c r="NXC10" s="94"/>
      <c r="NXD10" s="94"/>
      <c r="NXE10" s="94"/>
      <c r="NXF10" s="94"/>
      <c r="NXG10" s="94"/>
      <c r="NXH10" s="94"/>
      <c r="NXI10" s="94"/>
      <c r="NXJ10" s="94"/>
      <c r="NXK10" s="94"/>
      <c r="NXL10" s="94"/>
      <c r="NXM10" s="94"/>
      <c r="NXN10" s="94"/>
      <c r="NXO10" s="94"/>
      <c r="NXP10" s="94"/>
      <c r="NXQ10" s="94"/>
      <c r="NXR10" s="94"/>
      <c r="NXS10" s="94"/>
      <c r="NXT10" s="94"/>
      <c r="NXU10" s="94"/>
      <c r="NXV10" s="94"/>
      <c r="NXW10" s="94"/>
      <c r="NXX10" s="94"/>
      <c r="NXY10" s="94"/>
      <c r="NXZ10" s="94"/>
      <c r="NYA10" s="94"/>
      <c r="NYB10" s="94"/>
      <c r="NYC10" s="94"/>
      <c r="NYD10" s="94"/>
      <c r="NYE10" s="94"/>
      <c r="NYF10" s="94"/>
      <c r="NYG10" s="94"/>
      <c r="NYH10" s="94"/>
      <c r="NYI10" s="94"/>
      <c r="NYJ10" s="94"/>
      <c r="NYK10" s="94"/>
      <c r="NYL10" s="94"/>
      <c r="NYM10" s="94"/>
      <c r="NYN10" s="94"/>
      <c r="NYO10" s="94"/>
      <c r="NYP10" s="94"/>
      <c r="NYQ10" s="94"/>
      <c r="NYR10" s="94"/>
      <c r="NYS10" s="94"/>
      <c r="NYT10" s="94"/>
      <c r="NYU10" s="94"/>
      <c r="NYV10" s="94"/>
      <c r="NYW10" s="94"/>
      <c r="NYX10" s="94"/>
      <c r="NYY10" s="94"/>
      <c r="NYZ10" s="94"/>
      <c r="NZA10" s="94"/>
      <c r="NZB10" s="94"/>
      <c r="NZC10" s="94"/>
      <c r="NZD10" s="94"/>
      <c r="NZE10" s="94"/>
      <c r="NZF10" s="94"/>
      <c r="NZG10" s="94"/>
      <c r="NZH10" s="94"/>
      <c r="NZI10" s="94"/>
      <c r="NZJ10" s="94"/>
      <c r="NZK10" s="94"/>
      <c r="NZL10" s="94"/>
      <c r="NZM10" s="94"/>
      <c r="NZN10" s="94"/>
      <c r="NZO10" s="94"/>
      <c r="NZP10" s="94"/>
      <c r="NZQ10" s="94"/>
      <c r="NZR10" s="94"/>
      <c r="NZS10" s="94"/>
      <c r="NZT10" s="94"/>
      <c r="NZU10" s="94"/>
      <c r="NZV10" s="94"/>
      <c r="NZW10" s="94"/>
      <c r="NZX10" s="94"/>
      <c r="NZY10" s="94"/>
      <c r="NZZ10" s="94"/>
      <c r="OAA10" s="94"/>
      <c r="OAB10" s="94"/>
      <c r="OAC10" s="94"/>
      <c r="OAD10" s="94"/>
      <c r="OAE10" s="94"/>
      <c r="OAF10" s="94"/>
      <c r="OAG10" s="94"/>
      <c r="OAH10" s="94"/>
      <c r="OAI10" s="94"/>
      <c r="OAJ10" s="94"/>
      <c r="OAK10" s="94"/>
      <c r="OAL10" s="94"/>
      <c r="OAM10" s="94"/>
      <c r="OAN10" s="94"/>
      <c r="OAO10" s="94"/>
      <c r="OAP10" s="94"/>
      <c r="OAQ10" s="94"/>
      <c r="OAR10" s="94"/>
      <c r="OAS10" s="94"/>
      <c r="OAT10" s="94"/>
      <c r="OAU10" s="94"/>
      <c r="OAV10" s="94"/>
      <c r="OAW10" s="94"/>
      <c r="OAX10" s="94"/>
      <c r="OAY10" s="94"/>
      <c r="OAZ10" s="94"/>
      <c r="OBA10" s="94"/>
      <c r="OBB10" s="94"/>
      <c r="OBC10" s="94"/>
      <c r="OBD10" s="94"/>
      <c r="OBE10" s="94"/>
      <c r="OBF10" s="94"/>
      <c r="OBG10" s="94"/>
      <c r="OBH10" s="94"/>
      <c r="OBI10" s="94"/>
      <c r="OBJ10" s="94"/>
      <c r="OBK10" s="94"/>
      <c r="OBL10" s="94"/>
      <c r="OBM10" s="94"/>
      <c r="OBN10" s="94"/>
      <c r="OBO10" s="94"/>
      <c r="OBP10" s="94"/>
      <c r="OBQ10" s="94"/>
      <c r="OBR10" s="94"/>
      <c r="OBS10" s="94"/>
      <c r="OBT10" s="94"/>
      <c r="OBU10" s="94"/>
      <c r="OBV10" s="94"/>
      <c r="OBW10" s="94"/>
      <c r="OBX10" s="94"/>
      <c r="OBY10" s="94"/>
      <c r="OBZ10" s="94"/>
      <c r="OCA10" s="94"/>
      <c r="OCB10" s="94"/>
      <c r="OCC10" s="94"/>
      <c r="OCD10" s="94"/>
      <c r="OCE10" s="94"/>
      <c r="OCF10" s="94"/>
      <c r="OCG10" s="94"/>
      <c r="OCH10" s="94"/>
      <c r="OCI10" s="94"/>
      <c r="OCJ10" s="94"/>
      <c r="OCK10" s="94"/>
      <c r="OCL10" s="94"/>
      <c r="OCM10" s="94"/>
      <c r="OCN10" s="94"/>
      <c r="OCO10" s="94"/>
      <c r="OCP10" s="94"/>
      <c r="OCQ10" s="94"/>
      <c r="OCR10" s="94"/>
      <c r="OCS10" s="94"/>
      <c r="OCT10" s="94"/>
      <c r="OCU10" s="94"/>
      <c r="OCV10" s="94"/>
      <c r="OCW10" s="94"/>
      <c r="OCX10" s="94"/>
      <c r="OCY10" s="94"/>
      <c r="OCZ10" s="94"/>
      <c r="ODA10" s="94"/>
      <c r="ODB10" s="94"/>
      <c r="ODC10" s="94"/>
      <c r="ODD10" s="94"/>
      <c r="ODE10" s="94"/>
      <c r="ODF10" s="94"/>
      <c r="ODG10" s="94"/>
      <c r="ODH10" s="94"/>
      <c r="ODI10" s="94"/>
      <c r="ODJ10" s="94"/>
      <c r="ODK10" s="94"/>
      <c r="ODL10" s="94"/>
      <c r="ODM10" s="94"/>
      <c r="ODN10" s="94"/>
      <c r="ODO10" s="94"/>
      <c r="ODP10" s="94"/>
      <c r="ODQ10" s="94"/>
      <c r="ODR10" s="94"/>
      <c r="ODS10" s="94"/>
      <c r="ODT10" s="94"/>
      <c r="ODU10" s="94"/>
      <c r="ODV10" s="94"/>
      <c r="ODW10" s="94"/>
      <c r="ODX10" s="94"/>
      <c r="ODY10" s="94"/>
      <c r="ODZ10" s="94"/>
      <c r="OEA10" s="94"/>
      <c r="OEB10" s="94"/>
      <c r="OEC10" s="94"/>
      <c r="OED10" s="94"/>
      <c r="OEE10" s="94"/>
      <c r="OEF10" s="94"/>
      <c r="OEG10" s="94"/>
      <c r="OEH10" s="94"/>
      <c r="OEI10" s="94"/>
      <c r="OEJ10" s="94"/>
      <c r="OEK10" s="94"/>
      <c r="OEL10" s="94"/>
      <c r="OEM10" s="94"/>
      <c r="OEN10" s="94"/>
      <c r="OEO10" s="94"/>
      <c r="OEP10" s="94"/>
      <c r="OEQ10" s="94"/>
      <c r="OER10" s="94"/>
      <c r="OES10" s="94"/>
      <c r="OET10" s="94"/>
      <c r="OEU10" s="94"/>
      <c r="OEV10" s="94"/>
      <c r="OEW10" s="94"/>
      <c r="OEX10" s="94"/>
      <c r="OEY10" s="94"/>
      <c r="OEZ10" s="94"/>
      <c r="OFA10" s="94"/>
      <c r="OFB10" s="94"/>
      <c r="OFC10" s="94"/>
      <c r="OFD10" s="94"/>
      <c r="OFE10" s="94"/>
      <c r="OFF10" s="94"/>
      <c r="OFG10" s="94"/>
      <c r="OFH10" s="94"/>
      <c r="OFI10" s="94"/>
      <c r="OFJ10" s="94"/>
      <c r="OFK10" s="94"/>
      <c r="OFL10" s="94"/>
      <c r="OFM10" s="94"/>
      <c r="OFN10" s="94"/>
      <c r="OFO10" s="94"/>
      <c r="OFP10" s="94"/>
      <c r="OFQ10" s="94"/>
      <c r="OFR10" s="94"/>
      <c r="OFS10" s="94"/>
      <c r="OFT10" s="94"/>
      <c r="OFU10" s="94"/>
      <c r="OFV10" s="94"/>
      <c r="OFW10" s="94"/>
      <c r="OFX10" s="94"/>
      <c r="OFY10" s="94"/>
      <c r="OFZ10" s="94"/>
      <c r="OGA10" s="94"/>
      <c r="OGB10" s="94"/>
      <c r="OGC10" s="94"/>
      <c r="OGD10" s="94"/>
      <c r="OGE10" s="94"/>
      <c r="OGF10" s="94"/>
      <c r="OGG10" s="94"/>
      <c r="OGH10" s="94"/>
      <c r="OGI10" s="94"/>
      <c r="OGJ10" s="94"/>
      <c r="OGK10" s="94"/>
      <c r="OGL10" s="94"/>
      <c r="OGM10" s="94"/>
      <c r="OGN10" s="94"/>
      <c r="OGO10" s="94"/>
      <c r="OGP10" s="94"/>
      <c r="OGQ10" s="94"/>
      <c r="OGR10" s="94"/>
      <c r="OGS10" s="94"/>
      <c r="OGT10" s="94"/>
      <c r="OGU10" s="94"/>
      <c r="OGV10" s="94"/>
      <c r="OGW10" s="94"/>
      <c r="OGX10" s="94"/>
      <c r="OGY10" s="94"/>
      <c r="OGZ10" s="94"/>
      <c r="OHA10" s="94"/>
      <c r="OHB10" s="94"/>
      <c r="OHC10" s="94"/>
      <c r="OHD10" s="94"/>
      <c r="OHE10" s="94"/>
      <c r="OHF10" s="94"/>
      <c r="OHG10" s="94"/>
      <c r="OHH10" s="94"/>
      <c r="OHI10" s="94"/>
      <c r="OHJ10" s="94"/>
      <c r="OHK10" s="94"/>
      <c r="OHL10" s="94"/>
      <c r="OHM10" s="94"/>
      <c r="OHN10" s="94"/>
      <c r="OHO10" s="94"/>
      <c r="OHP10" s="94"/>
      <c r="OHQ10" s="94"/>
      <c r="OHR10" s="94"/>
      <c r="OHS10" s="94"/>
      <c r="OHT10" s="94"/>
      <c r="OHU10" s="94"/>
      <c r="OHV10" s="94"/>
      <c r="OHW10" s="94"/>
      <c r="OHX10" s="94"/>
      <c r="OHY10" s="94"/>
      <c r="OHZ10" s="94"/>
      <c r="OIA10" s="94"/>
      <c r="OIB10" s="94"/>
      <c r="OIC10" s="94"/>
      <c r="OID10" s="94"/>
      <c r="OIE10" s="94"/>
      <c r="OIF10" s="94"/>
      <c r="OIG10" s="94"/>
      <c r="OIH10" s="94"/>
      <c r="OII10" s="94"/>
      <c r="OIJ10" s="94"/>
      <c r="OIK10" s="94"/>
      <c r="OIL10" s="94"/>
      <c r="OIM10" s="94"/>
      <c r="OIN10" s="94"/>
      <c r="OIO10" s="94"/>
      <c r="OIP10" s="94"/>
      <c r="OIQ10" s="94"/>
      <c r="OIR10" s="94"/>
      <c r="OIS10" s="94"/>
      <c r="OIT10" s="94"/>
      <c r="OIU10" s="94"/>
      <c r="OIV10" s="94"/>
      <c r="OIW10" s="94"/>
      <c r="OIX10" s="94"/>
      <c r="OIY10" s="94"/>
      <c r="OIZ10" s="94"/>
      <c r="OJA10" s="94"/>
      <c r="OJB10" s="94"/>
      <c r="OJC10" s="94"/>
      <c r="OJD10" s="94"/>
      <c r="OJE10" s="94"/>
      <c r="OJF10" s="94"/>
      <c r="OJG10" s="94"/>
      <c r="OJH10" s="94"/>
      <c r="OJI10" s="94"/>
      <c r="OJJ10" s="94"/>
      <c r="OJK10" s="94"/>
      <c r="OJL10" s="94"/>
      <c r="OJM10" s="94"/>
      <c r="OJN10" s="94"/>
      <c r="OJO10" s="94"/>
      <c r="OJP10" s="94"/>
      <c r="OJQ10" s="94"/>
      <c r="OJR10" s="94"/>
      <c r="OJS10" s="94"/>
      <c r="OJT10" s="94"/>
      <c r="OJU10" s="94"/>
      <c r="OJV10" s="94"/>
      <c r="OJW10" s="94"/>
      <c r="OJX10" s="94"/>
      <c r="OJY10" s="94"/>
      <c r="OJZ10" s="94"/>
      <c r="OKA10" s="94"/>
      <c r="OKB10" s="94"/>
      <c r="OKC10" s="94"/>
      <c r="OKD10" s="94"/>
      <c r="OKE10" s="94"/>
      <c r="OKF10" s="94"/>
      <c r="OKG10" s="94"/>
      <c r="OKH10" s="94"/>
      <c r="OKI10" s="94"/>
      <c r="OKJ10" s="94"/>
      <c r="OKK10" s="94"/>
      <c r="OKL10" s="94"/>
      <c r="OKM10" s="94"/>
      <c r="OKN10" s="94"/>
      <c r="OKO10" s="94"/>
      <c r="OKP10" s="94"/>
      <c r="OKQ10" s="94"/>
      <c r="OKR10" s="94"/>
      <c r="OKS10" s="94"/>
      <c r="OKT10" s="94"/>
      <c r="OKU10" s="94"/>
      <c r="OKV10" s="94"/>
      <c r="OKW10" s="94"/>
      <c r="OKX10" s="94"/>
      <c r="OKY10" s="94"/>
      <c r="OKZ10" s="94"/>
      <c r="OLA10" s="94"/>
      <c r="OLB10" s="94"/>
      <c r="OLC10" s="94"/>
      <c r="OLD10" s="94"/>
      <c r="OLE10" s="94"/>
      <c r="OLF10" s="94"/>
      <c r="OLG10" s="94"/>
      <c r="OLH10" s="94"/>
      <c r="OLI10" s="94"/>
      <c r="OLJ10" s="94"/>
      <c r="OLK10" s="94"/>
      <c r="OLL10" s="94"/>
      <c r="OLM10" s="94"/>
      <c r="OLN10" s="94"/>
      <c r="OLO10" s="94"/>
      <c r="OLP10" s="94"/>
      <c r="OLQ10" s="94"/>
      <c r="OLR10" s="94"/>
      <c r="OLS10" s="94"/>
      <c r="OLT10" s="94"/>
      <c r="OLU10" s="94"/>
      <c r="OLV10" s="94"/>
      <c r="OLW10" s="94"/>
      <c r="OLX10" s="94"/>
      <c r="OLY10" s="94"/>
      <c r="OLZ10" s="94"/>
      <c r="OMA10" s="94"/>
      <c r="OMB10" s="94"/>
      <c r="OMC10" s="94"/>
      <c r="OMD10" s="94"/>
      <c r="OME10" s="94"/>
      <c r="OMF10" s="94"/>
      <c r="OMG10" s="94"/>
      <c r="OMH10" s="94"/>
      <c r="OMI10" s="94"/>
      <c r="OMJ10" s="94"/>
      <c r="OMK10" s="94"/>
      <c r="OML10" s="94"/>
      <c r="OMM10" s="94"/>
      <c r="OMN10" s="94"/>
      <c r="OMO10" s="94"/>
      <c r="OMP10" s="94"/>
      <c r="OMQ10" s="94"/>
      <c r="OMR10" s="94"/>
      <c r="OMS10" s="94"/>
      <c r="OMT10" s="94"/>
      <c r="OMU10" s="94"/>
      <c r="OMV10" s="94"/>
      <c r="OMW10" s="94"/>
      <c r="OMX10" s="94"/>
      <c r="OMY10" s="94"/>
      <c r="OMZ10" s="94"/>
      <c r="ONA10" s="94"/>
      <c r="ONB10" s="94"/>
      <c r="ONC10" s="94"/>
      <c r="OND10" s="94"/>
      <c r="ONE10" s="94"/>
      <c r="ONF10" s="94"/>
      <c r="ONG10" s="94"/>
      <c r="ONH10" s="94"/>
      <c r="ONI10" s="94"/>
      <c r="ONJ10" s="94"/>
      <c r="ONK10" s="94"/>
      <c r="ONL10" s="94"/>
      <c r="ONM10" s="94"/>
      <c r="ONN10" s="94"/>
      <c r="ONO10" s="94"/>
      <c r="ONP10" s="94"/>
      <c r="ONQ10" s="94"/>
      <c r="ONR10" s="94"/>
      <c r="ONS10" s="94"/>
      <c r="ONT10" s="94"/>
      <c r="ONU10" s="94"/>
      <c r="ONV10" s="94"/>
      <c r="ONW10" s="94"/>
      <c r="ONX10" s="94"/>
      <c r="ONY10" s="94"/>
      <c r="ONZ10" s="94"/>
      <c r="OOA10" s="94"/>
      <c r="OOB10" s="94"/>
      <c r="OOC10" s="94"/>
      <c r="OOD10" s="94"/>
      <c r="OOE10" s="94"/>
      <c r="OOF10" s="94"/>
      <c r="OOG10" s="94"/>
      <c r="OOH10" s="94"/>
      <c r="OOI10" s="94"/>
      <c r="OOJ10" s="94"/>
      <c r="OOK10" s="94"/>
      <c r="OOL10" s="94"/>
      <c r="OOM10" s="94"/>
      <c r="OON10" s="94"/>
      <c r="OOO10" s="94"/>
      <c r="OOP10" s="94"/>
      <c r="OOQ10" s="94"/>
      <c r="OOR10" s="94"/>
      <c r="OOS10" s="94"/>
      <c r="OOT10" s="94"/>
      <c r="OOU10" s="94"/>
      <c r="OOV10" s="94"/>
      <c r="OOW10" s="94"/>
      <c r="OOX10" s="94"/>
      <c r="OOY10" s="94"/>
      <c r="OOZ10" s="94"/>
      <c r="OPA10" s="94"/>
      <c r="OPB10" s="94"/>
      <c r="OPC10" s="94"/>
      <c r="OPD10" s="94"/>
      <c r="OPE10" s="94"/>
      <c r="OPF10" s="94"/>
      <c r="OPG10" s="94"/>
      <c r="OPH10" s="94"/>
      <c r="OPI10" s="94"/>
      <c r="OPJ10" s="94"/>
      <c r="OPK10" s="94"/>
      <c r="OPL10" s="94"/>
      <c r="OPM10" s="94"/>
      <c r="OPN10" s="94"/>
      <c r="OPO10" s="94"/>
      <c r="OPP10" s="94"/>
      <c r="OPQ10" s="94"/>
      <c r="OPR10" s="94"/>
      <c r="OPS10" s="94"/>
      <c r="OPT10" s="94"/>
      <c r="OPU10" s="94"/>
      <c r="OPV10" s="94"/>
      <c r="OPW10" s="94"/>
      <c r="OPX10" s="94"/>
      <c r="OPY10" s="94"/>
      <c r="OPZ10" s="94"/>
      <c r="OQA10" s="94"/>
      <c r="OQB10" s="94"/>
      <c r="OQC10" s="94"/>
      <c r="OQD10" s="94"/>
      <c r="OQE10" s="94"/>
      <c r="OQF10" s="94"/>
      <c r="OQG10" s="94"/>
      <c r="OQH10" s="94"/>
      <c r="OQI10" s="94"/>
      <c r="OQJ10" s="94"/>
      <c r="OQK10" s="94"/>
      <c r="OQL10" s="94"/>
      <c r="OQM10" s="94"/>
      <c r="OQN10" s="94"/>
      <c r="OQO10" s="94"/>
      <c r="OQP10" s="94"/>
      <c r="OQQ10" s="94"/>
      <c r="OQR10" s="94"/>
      <c r="OQS10" s="94"/>
      <c r="OQT10" s="94"/>
      <c r="OQU10" s="94"/>
      <c r="OQV10" s="94"/>
      <c r="OQW10" s="94"/>
      <c r="OQX10" s="94"/>
      <c r="OQY10" s="94"/>
      <c r="OQZ10" s="94"/>
      <c r="ORA10" s="94"/>
      <c r="ORB10" s="94"/>
      <c r="ORC10" s="94"/>
      <c r="ORD10" s="94"/>
      <c r="ORE10" s="94"/>
      <c r="ORF10" s="94"/>
      <c r="ORG10" s="94"/>
      <c r="ORH10" s="94"/>
      <c r="ORI10" s="94"/>
      <c r="ORJ10" s="94"/>
      <c r="ORK10" s="94"/>
      <c r="ORL10" s="94"/>
      <c r="ORM10" s="94"/>
      <c r="ORN10" s="94"/>
      <c r="ORO10" s="94"/>
      <c r="ORP10" s="94"/>
      <c r="ORQ10" s="94"/>
      <c r="ORR10" s="94"/>
      <c r="ORS10" s="94"/>
      <c r="ORT10" s="94"/>
      <c r="ORU10" s="94"/>
      <c r="ORV10" s="94"/>
      <c r="ORW10" s="94"/>
      <c r="ORX10" s="94"/>
      <c r="ORY10" s="94"/>
      <c r="ORZ10" s="94"/>
      <c r="OSA10" s="94"/>
      <c r="OSB10" s="94"/>
      <c r="OSC10" s="94"/>
      <c r="OSD10" s="94"/>
      <c r="OSE10" s="94"/>
      <c r="OSF10" s="94"/>
      <c r="OSG10" s="94"/>
      <c r="OSH10" s="94"/>
      <c r="OSI10" s="94"/>
      <c r="OSJ10" s="94"/>
      <c r="OSK10" s="94"/>
      <c r="OSL10" s="94"/>
      <c r="OSM10" s="94"/>
      <c r="OSN10" s="94"/>
      <c r="OSO10" s="94"/>
      <c r="OSP10" s="94"/>
      <c r="OSQ10" s="94"/>
      <c r="OSR10" s="94"/>
      <c r="OSS10" s="94"/>
      <c r="OST10" s="94"/>
      <c r="OSU10" s="94"/>
      <c r="OSV10" s="94"/>
      <c r="OSW10" s="94"/>
      <c r="OSX10" s="94"/>
      <c r="OSY10" s="94"/>
      <c r="OSZ10" s="94"/>
      <c r="OTA10" s="94"/>
      <c r="OTB10" s="94"/>
      <c r="OTC10" s="94"/>
      <c r="OTD10" s="94"/>
      <c r="OTE10" s="94"/>
      <c r="OTF10" s="94"/>
      <c r="OTG10" s="94"/>
      <c r="OTH10" s="94"/>
      <c r="OTI10" s="94"/>
      <c r="OTJ10" s="94"/>
      <c r="OTK10" s="94"/>
      <c r="OTL10" s="94"/>
      <c r="OTM10" s="94"/>
      <c r="OTN10" s="94"/>
      <c r="OTO10" s="94"/>
      <c r="OTP10" s="94"/>
      <c r="OTQ10" s="94"/>
      <c r="OTR10" s="94"/>
      <c r="OTS10" s="94"/>
      <c r="OTT10" s="94"/>
      <c r="OTU10" s="94"/>
      <c r="OTV10" s="94"/>
      <c r="OTW10" s="94"/>
      <c r="OTX10" s="94"/>
      <c r="OTY10" s="94"/>
      <c r="OTZ10" s="94"/>
      <c r="OUA10" s="94"/>
      <c r="OUB10" s="94"/>
      <c r="OUC10" s="94"/>
      <c r="OUD10" s="94"/>
      <c r="OUE10" s="94"/>
      <c r="OUF10" s="94"/>
      <c r="OUG10" s="94"/>
      <c r="OUH10" s="94"/>
      <c r="OUI10" s="94"/>
      <c r="OUJ10" s="94"/>
      <c r="OUK10" s="94"/>
      <c r="OUL10" s="94"/>
      <c r="OUM10" s="94"/>
      <c r="OUN10" s="94"/>
      <c r="OUO10" s="94"/>
      <c r="OUP10" s="94"/>
      <c r="OUQ10" s="94"/>
      <c r="OUR10" s="94"/>
      <c r="OUS10" s="94"/>
      <c r="OUT10" s="94"/>
      <c r="OUU10" s="94"/>
      <c r="OUV10" s="94"/>
      <c r="OUW10" s="94"/>
      <c r="OUX10" s="94"/>
      <c r="OUY10" s="94"/>
      <c r="OUZ10" s="94"/>
      <c r="OVA10" s="94"/>
      <c r="OVB10" s="94"/>
      <c r="OVC10" s="94"/>
      <c r="OVD10" s="94"/>
      <c r="OVE10" s="94"/>
      <c r="OVF10" s="94"/>
      <c r="OVG10" s="94"/>
      <c r="OVH10" s="94"/>
      <c r="OVI10" s="94"/>
      <c r="OVJ10" s="94"/>
      <c r="OVK10" s="94"/>
      <c r="OVL10" s="94"/>
      <c r="OVM10" s="94"/>
      <c r="OVN10" s="94"/>
      <c r="OVO10" s="94"/>
      <c r="OVP10" s="94"/>
      <c r="OVQ10" s="94"/>
      <c r="OVR10" s="94"/>
      <c r="OVS10" s="94"/>
      <c r="OVT10" s="94"/>
      <c r="OVU10" s="94"/>
      <c r="OVV10" s="94"/>
      <c r="OVW10" s="94"/>
      <c r="OVX10" s="94"/>
      <c r="OVY10" s="94"/>
      <c r="OVZ10" s="94"/>
      <c r="OWA10" s="94"/>
      <c r="OWB10" s="94"/>
      <c r="OWC10" s="94"/>
      <c r="OWD10" s="94"/>
      <c r="OWE10" s="94"/>
      <c r="OWF10" s="94"/>
      <c r="OWG10" s="94"/>
      <c r="OWH10" s="94"/>
      <c r="OWI10" s="94"/>
      <c r="OWJ10" s="94"/>
      <c r="OWK10" s="94"/>
      <c r="OWL10" s="94"/>
      <c r="OWM10" s="94"/>
      <c r="OWN10" s="94"/>
      <c r="OWO10" s="94"/>
      <c r="OWP10" s="94"/>
      <c r="OWQ10" s="94"/>
      <c r="OWR10" s="94"/>
      <c r="OWS10" s="94"/>
      <c r="OWT10" s="94"/>
      <c r="OWU10" s="94"/>
      <c r="OWV10" s="94"/>
      <c r="OWW10" s="94"/>
      <c r="OWX10" s="94"/>
      <c r="OWY10" s="94"/>
      <c r="OWZ10" s="94"/>
      <c r="OXA10" s="94"/>
      <c r="OXB10" s="94"/>
      <c r="OXC10" s="94"/>
      <c r="OXD10" s="94"/>
      <c r="OXE10" s="94"/>
      <c r="OXF10" s="94"/>
      <c r="OXG10" s="94"/>
      <c r="OXH10" s="94"/>
      <c r="OXI10" s="94"/>
      <c r="OXJ10" s="94"/>
      <c r="OXK10" s="94"/>
      <c r="OXL10" s="94"/>
      <c r="OXM10" s="94"/>
      <c r="OXN10" s="94"/>
      <c r="OXO10" s="94"/>
      <c r="OXP10" s="94"/>
      <c r="OXQ10" s="94"/>
      <c r="OXR10" s="94"/>
      <c r="OXS10" s="94"/>
      <c r="OXT10" s="94"/>
      <c r="OXU10" s="94"/>
      <c r="OXV10" s="94"/>
      <c r="OXW10" s="94"/>
      <c r="OXX10" s="94"/>
      <c r="OXY10" s="94"/>
      <c r="OXZ10" s="94"/>
      <c r="OYA10" s="94"/>
      <c r="OYB10" s="94"/>
      <c r="OYC10" s="94"/>
      <c r="OYD10" s="94"/>
      <c r="OYE10" s="94"/>
      <c r="OYF10" s="94"/>
      <c r="OYG10" s="94"/>
      <c r="OYH10" s="94"/>
      <c r="OYI10" s="94"/>
      <c r="OYJ10" s="94"/>
      <c r="OYK10" s="94"/>
      <c r="OYL10" s="94"/>
      <c r="OYM10" s="94"/>
      <c r="OYN10" s="94"/>
      <c r="OYO10" s="94"/>
      <c r="OYP10" s="94"/>
      <c r="OYQ10" s="94"/>
      <c r="OYR10" s="94"/>
      <c r="OYS10" s="94"/>
      <c r="OYT10" s="94"/>
      <c r="OYU10" s="94"/>
      <c r="OYV10" s="94"/>
      <c r="OYW10" s="94"/>
      <c r="OYX10" s="94"/>
      <c r="OYY10" s="94"/>
      <c r="OYZ10" s="94"/>
      <c r="OZA10" s="94"/>
      <c r="OZB10" s="94"/>
      <c r="OZC10" s="94"/>
      <c r="OZD10" s="94"/>
      <c r="OZE10" s="94"/>
      <c r="OZF10" s="94"/>
      <c r="OZG10" s="94"/>
      <c r="OZH10" s="94"/>
      <c r="OZI10" s="94"/>
      <c r="OZJ10" s="94"/>
      <c r="OZK10" s="94"/>
      <c r="OZL10" s="94"/>
      <c r="OZM10" s="94"/>
      <c r="OZN10" s="94"/>
      <c r="OZO10" s="94"/>
      <c r="OZP10" s="94"/>
      <c r="OZQ10" s="94"/>
      <c r="OZR10" s="94"/>
      <c r="OZS10" s="94"/>
      <c r="OZT10" s="94"/>
      <c r="OZU10" s="94"/>
      <c r="OZV10" s="94"/>
      <c r="OZW10" s="94"/>
      <c r="OZX10" s="94"/>
      <c r="OZY10" s="94"/>
      <c r="OZZ10" s="94"/>
      <c r="PAA10" s="94"/>
      <c r="PAB10" s="94"/>
      <c r="PAC10" s="94"/>
      <c r="PAD10" s="94"/>
      <c r="PAE10" s="94"/>
      <c r="PAF10" s="94"/>
      <c r="PAG10" s="94"/>
      <c r="PAH10" s="94"/>
      <c r="PAI10" s="94"/>
      <c r="PAJ10" s="94"/>
      <c r="PAK10" s="94"/>
      <c r="PAL10" s="94"/>
      <c r="PAM10" s="94"/>
      <c r="PAN10" s="94"/>
      <c r="PAO10" s="94"/>
      <c r="PAP10" s="94"/>
      <c r="PAQ10" s="94"/>
      <c r="PAR10" s="94"/>
      <c r="PAS10" s="94"/>
      <c r="PAT10" s="94"/>
      <c r="PAU10" s="94"/>
      <c r="PAV10" s="94"/>
      <c r="PAW10" s="94"/>
      <c r="PAX10" s="94"/>
      <c r="PAY10" s="94"/>
      <c r="PAZ10" s="94"/>
      <c r="PBA10" s="94"/>
      <c r="PBB10" s="94"/>
      <c r="PBC10" s="94"/>
      <c r="PBD10" s="94"/>
      <c r="PBE10" s="94"/>
      <c r="PBF10" s="94"/>
      <c r="PBG10" s="94"/>
      <c r="PBH10" s="94"/>
      <c r="PBI10" s="94"/>
      <c r="PBJ10" s="94"/>
      <c r="PBK10" s="94"/>
      <c r="PBL10" s="94"/>
      <c r="PBM10" s="94"/>
      <c r="PBN10" s="94"/>
      <c r="PBO10" s="94"/>
      <c r="PBP10" s="94"/>
      <c r="PBQ10" s="94"/>
      <c r="PBR10" s="94"/>
      <c r="PBS10" s="94"/>
      <c r="PBT10" s="94"/>
      <c r="PBU10" s="94"/>
      <c r="PBV10" s="94"/>
      <c r="PBW10" s="94"/>
      <c r="PBX10" s="94"/>
      <c r="PBY10" s="94"/>
      <c r="PBZ10" s="94"/>
      <c r="PCA10" s="94"/>
      <c r="PCB10" s="94"/>
      <c r="PCC10" s="94"/>
      <c r="PCD10" s="94"/>
      <c r="PCE10" s="94"/>
      <c r="PCF10" s="94"/>
      <c r="PCG10" s="94"/>
      <c r="PCH10" s="94"/>
      <c r="PCI10" s="94"/>
      <c r="PCJ10" s="94"/>
      <c r="PCK10" s="94"/>
      <c r="PCL10" s="94"/>
      <c r="PCM10" s="94"/>
      <c r="PCN10" s="94"/>
      <c r="PCO10" s="94"/>
      <c r="PCP10" s="94"/>
      <c r="PCQ10" s="94"/>
      <c r="PCR10" s="94"/>
      <c r="PCS10" s="94"/>
      <c r="PCT10" s="94"/>
      <c r="PCU10" s="94"/>
      <c r="PCV10" s="94"/>
      <c r="PCW10" s="94"/>
      <c r="PCX10" s="94"/>
      <c r="PCY10" s="94"/>
      <c r="PCZ10" s="94"/>
      <c r="PDA10" s="94"/>
      <c r="PDB10" s="94"/>
      <c r="PDC10" s="94"/>
      <c r="PDD10" s="94"/>
      <c r="PDE10" s="94"/>
      <c r="PDF10" s="94"/>
      <c r="PDG10" s="94"/>
      <c r="PDH10" s="94"/>
      <c r="PDI10" s="94"/>
      <c r="PDJ10" s="94"/>
      <c r="PDK10" s="94"/>
      <c r="PDL10" s="94"/>
      <c r="PDM10" s="94"/>
      <c r="PDN10" s="94"/>
      <c r="PDO10" s="94"/>
      <c r="PDP10" s="94"/>
      <c r="PDQ10" s="94"/>
      <c r="PDR10" s="94"/>
      <c r="PDS10" s="94"/>
      <c r="PDT10" s="94"/>
      <c r="PDU10" s="94"/>
      <c r="PDV10" s="94"/>
      <c r="PDW10" s="94"/>
      <c r="PDX10" s="94"/>
      <c r="PDY10" s="94"/>
      <c r="PDZ10" s="94"/>
      <c r="PEA10" s="94"/>
      <c r="PEB10" s="94"/>
      <c r="PEC10" s="94"/>
      <c r="PED10" s="94"/>
      <c r="PEE10" s="94"/>
      <c r="PEF10" s="94"/>
      <c r="PEG10" s="94"/>
      <c r="PEH10" s="94"/>
      <c r="PEI10" s="94"/>
      <c r="PEJ10" s="94"/>
      <c r="PEK10" s="94"/>
      <c r="PEL10" s="94"/>
      <c r="PEM10" s="94"/>
      <c r="PEN10" s="94"/>
      <c r="PEO10" s="94"/>
      <c r="PEP10" s="94"/>
      <c r="PEQ10" s="94"/>
      <c r="PER10" s="94"/>
      <c r="PES10" s="94"/>
      <c r="PET10" s="94"/>
      <c r="PEU10" s="94"/>
      <c r="PEV10" s="94"/>
      <c r="PEW10" s="94"/>
      <c r="PEX10" s="94"/>
      <c r="PEY10" s="94"/>
      <c r="PEZ10" s="94"/>
      <c r="PFA10" s="94"/>
      <c r="PFB10" s="94"/>
      <c r="PFC10" s="94"/>
      <c r="PFD10" s="94"/>
      <c r="PFE10" s="94"/>
      <c r="PFF10" s="94"/>
      <c r="PFG10" s="94"/>
      <c r="PFH10" s="94"/>
      <c r="PFI10" s="94"/>
      <c r="PFJ10" s="94"/>
      <c r="PFK10" s="94"/>
      <c r="PFL10" s="94"/>
      <c r="PFM10" s="94"/>
      <c r="PFN10" s="94"/>
      <c r="PFO10" s="94"/>
      <c r="PFP10" s="94"/>
      <c r="PFQ10" s="94"/>
      <c r="PFR10" s="94"/>
      <c r="PFS10" s="94"/>
      <c r="PFT10" s="94"/>
      <c r="PFU10" s="94"/>
      <c r="PFV10" s="94"/>
      <c r="PFW10" s="94"/>
      <c r="PFX10" s="94"/>
      <c r="PFY10" s="94"/>
      <c r="PFZ10" s="94"/>
      <c r="PGA10" s="94"/>
      <c r="PGB10" s="94"/>
      <c r="PGC10" s="94"/>
      <c r="PGD10" s="94"/>
      <c r="PGE10" s="94"/>
      <c r="PGF10" s="94"/>
      <c r="PGG10" s="94"/>
      <c r="PGH10" s="94"/>
      <c r="PGI10" s="94"/>
      <c r="PGJ10" s="94"/>
      <c r="PGK10" s="94"/>
      <c r="PGL10" s="94"/>
      <c r="PGM10" s="94"/>
      <c r="PGN10" s="94"/>
      <c r="PGO10" s="94"/>
      <c r="PGP10" s="94"/>
      <c r="PGQ10" s="94"/>
      <c r="PGR10" s="94"/>
      <c r="PGS10" s="94"/>
      <c r="PGT10" s="94"/>
      <c r="PGU10" s="94"/>
      <c r="PGV10" s="94"/>
      <c r="PGW10" s="94"/>
      <c r="PGX10" s="94"/>
      <c r="PGY10" s="94"/>
      <c r="PGZ10" s="94"/>
      <c r="PHA10" s="94"/>
      <c r="PHB10" s="94"/>
      <c r="PHC10" s="94"/>
      <c r="PHD10" s="94"/>
      <c r="PHE10" s="94"/>
      <c r="PHF10" s="94"/>
      <c r="PHG10" s="94"/>
      <c r="PHH10" s="94"/>
      <c r="PHI10" s="94"/>
      <c r="PHJ10" s="94"/>
      <c r="PHK10" s="94"/>
      <c r="PHL10" s="94"/>
      <c r="PHM10" s="94"/>
      <c r="PHN10" s="94"/>
      <c r="PHO10" s="94"/>
      <c r="PHP10" s="94"/>
      <c r="PHQ10" s="94"/>
      <c r="PHR10" s="94"/>
      <c r="PHS10" s="94"/>
      <c r="PHT10" s="94"/>
      <c r="PHU10" s="94"/>
      <c r="PHV10" s="94"/>
      <c r="PHW10" s="94"/>
      <c r="PHX10" s="94"/>
      <c r="PHY10" s="94"/>
      <c r="PHZ10" s="94"/>
      <c r="PIA10" s="94"/>
      <c r="PIB10" s="94"/>
      <c r="PIC10" s="94"/>
      <c r="PID10" s="94"/>
      <c r="PIE10" s="94"/>
      <c r="PIF10" s="94"/>
      <c r="PIG10" s="94"/>
      <c r="PIH10" s="94"/>
      <c r="PII10" s="94"/>
      <c r="PIJ10" s="94"/>
      <c r="PIK10" s="94"/>
      <c r="PIL10" s="94"/>
      <c r="PIM10" s="94"/>
      <c r="PIN10" s="94"/>
      <c r="PIO10" s="94"/>
      <c r="PIP10" s="94"/>
      <c r="PIQ10" s="94"/>
      <c r="PIR10" s="94"/>
      <c r="PIS10" s="94"/>
      <c r="PIT10" s="94"/>
      <c r="PIU10" s="94"/>
      <c r="PIV10" s="94"/>
      <c r="PIW10" s="94"/>
      <c r="PIX10" s="94"/>
      <c r="PIY10" s="94"/>
      <c r="PIZ10" s="94"/>
      <c r="PJA10" s="94"/>
      <c r="PJB10" s="94"/>
      <c r="PJC10" s="94"/>
      <c r="PJD10" s="94"/>
      <c r="PJE10" s="94"/>
      <c r="PJF10" s="94"/>
      <c r="PJG10" s="94"/>
      <c r="PJH10" s="94"/>
      <c r="PJI10" s="94"/>
      <c r="PJJ10" s="94"/>
      <c r="PJK10" s="94"/>
      <c r="PJL10" s="94"/>
      <c r="PJM10" s="94"/>
      <c r="PJN10" s="94"/>
      <c r="PJO10" s="94"/>
      <c r="PJP10" s="94"/>
      <c r="PJQ10" s="94"/>
      <c r="PJR10" s="94"/>
      <c r="PJS10" s="94"/>
      <c r="PJT10" s="94"/>
      <c r="PJU10" s="94"/>
      <c r="PJV10" s="94"/>
      <c r="PJW10" s="94"/>
      <c r="PJX10" s="94"/>
      <c r="PJY10" s="94"/>
      <c r="PJZ10" s="94"/>
      <c r="PKA10" s="94"/>
      <c r="PKB10" s="94"/>
      <c r="PKC10" s="94"/>
      <c r="PKD10" s="94"/>
      <c r="PKE10" s="94"/>
      <c r="PKF10" s="94"/>
      <c r="PKG10" s="94"/>
      <c r="PKH10" s="94"/>
      <c r="PKI10" s="94"/>
      <c r="PKJ10" s="94"/>
      <c r="PKK10" s="94"/>
      <c r="PKL10" s="94"/>
      <c r="PKM10" s="94"/>
      <c r="PKN10" s="94"/>
      <c r="PKO10" s="94"/>
      <c r="PKP10" s="94"/>
      <c r="PKQ10" s="94"/>
      <c r="PKR10" s="94"/>
      <c r="PKS10" s="94"/>
      <c r="PKT10" s="94"/>
      <c r="PKU10" s="94"/>
      <c r="PKV10" s="94"/>
      <c r="PKW10" s="94"/>
      <c r="PKX10" s="94"/>
      <c r="PKY10" s="94"/>
      <c r="PKZ10" s="94"/>
      <c r="PLA10" s="94"/>
      <c r="PLB10" s="94"/>
      <c r="PLC10" s="94"/>
      <c r="PLD10" s="94"/>
      <c r="PLE10" s="94"/>
      <c r="PLF10" s="94"/>
      <c r="PLG10" s="94"/>
      <c r="PLH10" s="94"/>
      <c r="PLI10" s="94"/>
      <c r="PLJ10" s="94"/>
      <c r="PLK10" s="94"/>
      <c r="PLL10" s="94"/>
      <c r="PLM10" s="94"/>
      <c r="PLN10" s="94"/>
      <c r="PLO10" s="94"/>
      <c r="PLP10" s="94"/>
      <c r="PLQ10" s="94"/>
      <c r="PLR10" s="94"/>
      <c r="PLS10" s="94"/>
      <c r="PLT10" s="94"/>
      <c r="PLU10" s="94"/>
      <c r="PLV10" s="94"/>
      <c r="PLW10" s="94"/>
      <c r="PLX10" s="94"/>
      <c r="PLY10" s="94"/>
      <c r="PLZ10" s="94"/>
      <c r="PMA10" s="94"/>
      <c r="PMB10" s="94"/>
      <c r="PMC10" s="94"/>
      <c r="PMD10" s="94"/>
      <c r="PME10" s="94"/>
      <c r="PMF10" s="94"/>
      <c r="PMG10" s="94"/>
      <c r="PMH10" s="94"/>
      <c r="PMI10" s="94"/>
      <c r="PMJ10" s="94"/>
      <c r="PMK10" s="94"/>
      <c r="PML10" s="94"/>
      <c r="PMM10" s="94"/>
      <c r="PMN10" s="94"/>
      <c r="PMO10" s="94"/>
      <c r="PMP10" s="94"/>
      <c r="PMQ10" s="94"/>
      <c r="PMR10" s="94"/>
      <c r="PMS10" s="94"/>
      <c r="PMT10" s="94"/>
      <c r="PMU10" s="94"/>
      <c r="PMV10" s="94"/>
      <c r="PMW10" s="94"/>
      <c r="PMX10" s="94"/>
      <c r="PMY10" s="94"/>
      <c r="PMZ10" s="94"/>
      <c r="PNA10" s="94"/>
      <c r="PNB10" s="94"/>
      <c r="PNC10" s="94"/>
      <c r="PND10" s="94"/>
      <c r="PNE10" s="94"/>
      <c r="PNF10" s="94"/>
      <c r="PNG10" s="94"/>
      <c r="PNH10" s="94"/>
      <c r="PNI10" s="94"/>
      <c r="PNJ10" s="94"/>
      <c r="PNK10" s="94"/>
      <c r="PNL10" s="94"/>
      <c r="PNM10" s="94"/>
      <c r="PNN10" s="94"/>
      <c r="PNO10" s="94"/>
      <c r="PNP10" s="94"/>
      <c r="PNQ10" s="94"/>
      <c r="PNR10" s="94"/>
      <c r="PNS10" s="94"/>
      <c r="PNT10" s="94"/>
      <c r="PNU10" s="94"/>
      <c r="PNV10" s="94"/>
      <c r="PNW10" s="94"/>
      <c r="PNX10" s="94"/>
      <c r="PNY10" s="94"/>
      <c r="PNZ10" s="94"/>
      <c r="POA10" s="94"/>
      <c r="POB10" s="94"/>
      <c r="POC10" s="94"/>
      <c r="POD10" s="94"/>
      <c r="POE10" s="94"/>
      <c r="POF10" s="94"/>
      <c r="POG10" s="94"/>
      <c r="POH10" s="94"/>
      <c r="POI10" s="94"/>
      <c r="POJ10" s="94"/>
      <c r="POK10" s="94"/>
      <c r="POL10" s="94"/>
      <c r="POM10" s="94"/>
      <c r="PON10" s="94"/>
      <c r="POO10" s="94"/>
      <c r="POP10" s="94"/>
      <c r="POQ10" s="94"/>
      <c r="POR10" s="94"/>
      <c r="POS10" s="94"/>
      <c r="POT10" s="94"/>
      <c r="POU10" s="94"/>
      <c r="POV10" s="94"/>
      <c r="POW10" s="94"/>
      <c r="POX10" s="94"/>
      <c r="POY10" s="94"/>
      <c r="POZ10" s="94"/>
      <c r="PPA10" s="94"/>
      <c r="PPB10" s="94"/>
      <c r="PPC10" s="94"/>
      <c r="PPD10" s="94"/>
      <c r="PPE10" s="94"/>
      <c r="PPF10" s="94"/>
      <c r="PPG10" s="94"/>
      <c r="PPH10" s="94"/>
      <c r="PPI10" s="94"/>
      <c r="PPJ10" s="94"/>
      <c r="PPK10" s="94"/>
      <c r="PPL10" s="94"/>
      <c r="PPM10" s="94"/>
      <c r="PPN10" s="94"/>
      <c r="PPO10" s="94"/>
      <c r="PPP10" s="94"/>
      <c r="PPQ10" s="94"/>
      <c r="PPR10" s="94"/>
      <c r="PPS10" s="94"/>
      <c r="PPT10" s="94"/>
      <c r="PPU10" s="94"/>
      <c r="PPV10" s="94"/>
      <c r="PPW10" s="94"/>
      <c r="PPX10" s="94"/>
      <c r="PPY10" s="94"/>
      <c r="PPZ10" s="94"/>
      <c r="PQA10" s="94"/>
      <c r="PQB10" s="94"/>
      <c r="PQC10" s="94"/>
      <c r="PQD10" s="94"/>
      <c r="PQE10" s="94"/>
      <c r="PQF10" s="94"/>
      <c r="PQG10" s="94"/>
      <c r="PQH10" s="94"/>
      <c r="PQI10" s="94"/>
      <c r="PQJ10" s="94"/>
      <c r="PQK10" s="94"/>
      <c r="PQL10" s="94"/>
      <c r="PQM10" s="94"/>
      <c r="PQN10" s="94"/>
      <c r="PQO10" s="94"/>
      <c r="PQP10" s="94"/>
      <c r="PQQ10" s="94"/>
      <c r="PQR10" s="94"/>
      <c r="PQS10" s="94"/>
      <c r="PQT10" s="94"/>
      <c r="PQU10" s="94"/>
      <c r="PQV10" s="94"/>
      <c r="PQW10" s="94"/>
      <c r="PQX10" s="94"/>
      <c r="PQY10" s="94"/>
      <c r="PQZ10" s="94"/>
      <c r="PRA10" s="94"/>
      <c r="PRB10" s="94"/>
      <c r="PRC10" s="94"/>
      <c r="PRD10" s="94"/>
      <c r="PRE10" s="94"/>
      <c r="PRF10" s="94"/>
      <c r="PRG10" s="94"/>
      <c r="PRH10" s="94"/>
      <c r="PRI10" s="94"/>
      <c r="PRJ10" s="94"/>
      <c r="PRK10" s="94"/>
      <c r="PRL10" s="94"/>
      <c r="PRM10" s="94"/>
      <c r="PRN10" s="94"/>
      <c r="PRO10" s="94"/>
      <c r="PRP10" s="94"/>
      <c r="PRQ10" s="94"/>
      <c r="PRR10" s="94"/>
      <c r="PRS10" s="94"/>
      <c r="PRT10" s="94"/>
      <c r="PRU10" s="94"/>
      <c r="PRV10" s="94"/>
      <c r="PRW10" s="94"/>
      <c r="PRX10" s="94"/>
      <c r="PRY10" s="94"/>
      <c r="PRZ10" s="94"/>
      <c r="PSA10" s="94"/>
      <c r="PSB10" s="94"/>
      <c r="PSC10" s="94"/>
      <c r="PSD10" s="94"/>
      <c r="PSE10" s="94"/>
      <c r="PSF10" s="94"/>
      <c r="PSG10" s="94"/>
      <c r="PSH10" s="94"/>
      <c r="PSI10" s="94"/>
      <c r="PSJ10" s="94"/>
      <c r="PSK10" s="94"/>
      <c r="PSL10" s="94"/>
      <c r="PSM10" s="94"/>
      <c r="PSN10" s="94"/>
      <c r="PSO10" s="94"/>
      <c r="PSP10" s="94"/>
      <c r="PSQ10" s="94"/>
      <c r="PSR10" s="94"/>
      <c r="PSS10" s="94"/>
      <c r="PST10" s="94"/>
      <c r="PSU10" s="94"/>
      <c r="PSV10" s="94"/>
      <c r="PSW10" s="94"/>
      <c r="PSX10" s="94"/>
      <c r="PSY10" s="94"/>
      <c r="PSZ10" s="94"/>
      <c r="PTA10" s="94"/>
      <c r="PTB10" s="94"/>
      <c r="PTC10" s="94"/>
      <c r="PTD10" s="94"/>
      <c r="PTE10" s="94"/>
      <c r="PTF10" s="94"/>
      <c r="PTG10" s="94"/>
      <c r="PTH10" s="94"/>
      <c r="PTI10" s="94"/>
      <c r="PTJ10" s="94"/>
      <c r="PTK10" s="94"/>
      <c r="PTL10" s="94"/>
      <c r="PTM10" s="94"/>
      <c r="PTN10" s="94"/>
      <c r="PTO10" s="94"/>
      <c r="PTP10" s="94"/>
      <c r="PTQ10" s="94"/>
      <c r="PTR10" s="94"/>
      <c r="PTS10" s="94"/>
      <c r="PTT10" s="94"/>
      <c r="PTU10" s="94"/>
      <c r="PTV10" s="94"/>
      <c r="PTW10" s="94"/>
      <c r="PTX10" s="94"/>
      <c r="PTY10" s="94"/>
      <c r="PTZ10" s="94"/>
      <c r="PUA10" s="94"/>
      <c r="PUB10" s="94"/>
      <c r="PUC10" s="94"/>
      <c r="PUD10" s="94"/>
      <c r="PUE10" s="94"/>
      <c r="PUF10" s="94"/>
      <c r="PUG10" s="94"/>
      <c r="PUH10" s="94"/>
      <c r="PUI10" s="94"/>
      <c r="PUJ10" s="94"/>
      <c r="PUK10" s="94"/>
      <c r="PUL10" s="94"/>
      <c r="PUM10" s="94"/>
      <c r="PUN10" s="94"/>
      <c r="PUO10" s="94"/>
      <c r="PUP10" s="94"/>
      <c r="PUQ10" s="94"/>
      <c r="PUR10" s="94"/>
      <c r="PUS10" s="94"/>
      <c r="PUT10" s="94"/>
      <c r="PUU10" s="94"/>
      <c r="PUV10" s="94"/>
      <c r="PUW10" s="94"/>
      <c r="PUX10" s="94"/>
      <c r="PUY10" s="94"/>
      <c r="PUZ10" s="94"/>
      <c r="PVA10" s="94"/>
      <c r="PVB10" s="94"/>
      <c r="PVC10" s="94"/>
      <c r="PVD10" s="94"/>
      <c r="PVE10" s="94"/>
      <c r="PVF10" s="94"/>
      <c r="PVG10" s="94"/>
      <c r="PVH10" s="94"/>
      <c r="PVI10" s="94"/>
      <c r="PVJ10" s="94"/>
      <c r="PVK10" s="94"/>
      <c r="PVL10" s="94"/>
      <c r="PVM10" s="94"/>
      <c r="PVN10" s="94"/>
      <c r="PVO10" s="94"/>
      <c r="PVP10" s="94"/>
      <c r="PVQ10" s="94"/>
      <c r="PVR10" s="94"/>
      <c r="PVS10" s="94"/>
      <c r="PVT10" s="94"/>
      <c r="PVU10" s="94"/>
      <c r="PVV10" s="94"/>
      <c r="PVW10" s="94"/>
      <c r="PVX10" s="94"/>
      <c r="PVY10" s="94"/>
      <c r="PVZ10" s="94"/>
      <c r="PWA10" s="94"/>
      <c r="PWB10" s="94"/>
      <c r="PWC10" s="94"/>
      <c r="PWD10" s="94"/>
      <c r="PWE10" s="94"/>
      <c r="PWF10" s="94"/>
      <c r="PWG10" s="94"/>
      <c r="PWH10" s="94"/>
      <c r="PWI10" s="94"/>
      <c r="PWJ10" s="94"/>
      <c r="PWK10" s="94"/>
      <c r="PWL10" s="94"/>
      <c r="PWM10" s="94"/>
      <c r="PWN10" s="94"/>
      <c r="PWO10" s="94"/>
      <c r="PWP10" s="94"/>
      <c r="PWQ10" s="94"/>
      <c r="PWR10" s="94"/>
      <c r="PWS10" s="94"/>
      <c r="PWT10" s="94"/>
      <c r="PWU10" s="94"/>
      <c r="PWV10" s="94"/>
      <c r="PWW10" s="94"/>
      <c r="PWX10" s="94"/>
      <c r="PWY10" s="94"/>
      <c r="PWZ10" s="94"/>
      <c r="PXA10" s="94"/>
      <c r="PXB10" s="94"/>
      <c r="PXC10" s="94"/>
      <c r="PXD10" s="94"/>
      <c r="PXE10" s="94"/>
      <c r="PXF10" s="94"/>
      <c r="PXG10" s="94"/>
      <c r="PXH10" s="94"/>
      <c r="PXI10" s="94"/>
      <c r="PXJ10" s="94"/>
      <c r="PXK10" s="94"/>
      <c r="PXL10" s="94"/>
      <c r="PXM10" s="94"/>
      <c r="PXN10" s="94"/>
      <c r="PXO10" s="94"/>
      <c r="PXP10" s="94"/>
      <c r="PXQ10" s="94"/>
      <c r="PXR10" s="94"/>
      <c r="PXS10" s="94"/>
      <c r="PXT10" s="94"/>
      <c r="PXU10" s="94"/>
      <c r="PXV10" s="94"/>
      <c r="PXW10" s="94"/>
      <c r="PXX10" s="94"/>
      <c r="PXY10" s="94"/>
      <c r="PXZ10" s="94"/>
      <c r="PYA10" s="94"/>
      <c r="PYB10" s="94"/>
      <c r="PYC10" s="94"/>
      <c r="PYD10" s="94"/>
      <c r="PYE10" s="94"/>
      <c r="PYF10" s="94"/>
      <c r="PYG10" s="94"/>
      <c r="PYH10" s="94"/>
      <c r="PYI10" s="94"/>
      <c r="PYJ10" s="94"/>
      <c r="PYK10" s="94"/>
      <c r="PYL10" s="94"/>
      <c r="PYM10" s="94"/>
      <c r="PYN10" s="94"/>
      <c r="PYO10" s="94"/>
      <c r="PYP10" s="94"/>
      <c r="PYQ10" s="94"/>
      <c r="PYR10" s="94"/>
      <c r="PYS10" s="94"/>
      <c r="PYT10" s="94"/>
      <c r="PYU10" s="94"/>
      <c r="PYV10" s="94"/>
      <c r="PYW10" s="94"/>
      <c r="PYX10" s="94"/>
      <c r="PYY10" s="94"/>
      <c r="PYZ10" s="94"/>
      <c r="PZA10" s="94"/>
      <c r="PZB10" s="94"/>
      <c r="PZC10" s="94"/>
      <c r="PZD10" s="94"/>
      <c r="PZE10" s="94"/>
      <c r="PZF10" s="94"/>
      <c r="PZG10" s="94"/>
      <c r="PZH10" s="94"/>
      <c r="PZI10" s="94"/>
      <c r="PZJ10" s="94"/>
      <c r="PZK10" s="94"/>
      <c r="PZL10" s="94"/>
      <c r="PZM10" s="94"/>
      <c r="PZN10" s="94"/>
      <c r="PZO10" s="94"/>
      <c r="PZP10" s="94"/>
      <c r="PZQ10" s="94"/>
      <c r="PZR10" s="94"/>
      <c r="PZS10" s="94"/>
      <c r="PZT10" s="94"/>
      <c r="PZU10" s="94"/>
      <c r="PZV10" s="94"/>
      <c r="PZW10" s="94"/>
      <c r="PZX10" s="94"/>
      <c r="PZY10" s="94"/>
      <c r="PZZ10" s="94"/>
      <c r="QAA10" s="94"/>
      <c r="QAB10" s="94"/>
      <c r="QAC10" s="94"/>
      <c r="QAD10" s="94"/>
      <c r="QAE10" s="94"/>
      <c r="QAF10" s="94"/>
      <c r="QAG10" s="94"/>
      <c r="QAH10" s="94"/>
      <c r="QAI10" s="94"/>
      <c r="QAJ10" s="94"/>
      <c r="QAK10" s="94"/>
      <c r="QAL10" s="94"/>
      <c r="QAM10" s="94"/>
      <c r="QAN10" s="94"/>
      <c r="QAO10" s="94"/>
      <c r="QAP10" s="94"/>
      <c r="QAQ10" s="94"/>
      <c r="QAR10" s="94"/>
      <c r="QAS10" s="94"/>
      <c r="QAT10" s="94"/>
      <c r="QAU10" s="94"/>
      <c r="QAV10" s="94"/>
      <c r="QAW10" s="94"/>
      <c r="QAX10" s="94"/>
      <c r="QAY10" s="94"/>
      <c r="QAZ10" s="94"/>
      <c r="QBA10" s="94"/>
      <c r="QBB10" s="94"/>
      <c r="QBC10" s="94"/>
      <c r="QBD10" s="94"/>
      <c r="QBE10" s="94"/>
      <c r="QBF10" s="94"/>
      <c r="QBG10" s="94"/>
      <c r="QBH10" s="94"/>
      <c r="QBI10" s="94"/>
      <c r="QBJ10" s="94"/>
      <c r="QBK10" s="94"/>
      <c r="QBL10" s="94"/>
      <c r="QBM10" s="94"/>
      <c r="QBN10" s="94"/>
      <c r="QBO10" s="94"/>
      <c r="QBP10" s="94"/>
      <c r="QBQ10" s="94"/>
      <c r="QBR10" s="94"/>
      <c r="QBS10" s="94"/>
      <c r="QBT10" s="94"/>
      <c r="QBU10" s="94"/>
      <c r="QBV10" s="94"/>
      <c r="QBW10" s="94"/>
      <c r="QBX10" s="94"/>
      <c r="QBY10" s="94"/>
      <c r="QBZ10" s="94"/>
      <c r="QCA10" s="94"/>
      <c r="QCB10" s="94"/>
      <c r="QCC10" s="94"/>
      <c r="QCD10" s="94"/>
      <c r="QCE10" s="94"/>
      <c r="QCF10" s="94"/>
      <c r="QCG10" s="94"/>
      <c r="QCH10" s="94"/>
      <c r="QCI10" s="94"/>
      <c r="QCJ10" s="94"/>
      <c r="QCK10" s="94"/>
      <c r="QCL10" s="94"/>
      <c r="QCM10" s="94"/>
      <c r="QCN10" s="94"/>
      <c r="QCO10" s="94"/>
      <c r="QCP10" s="94"/>
      <c r="QCQ10" s="94"/>
      <c r="QCR10" s="94"/>
      <c r="QCS10" s="94"/>
      <c r="QCT10" s="94"/>
      <c r="QCU10" s="94"/>
      <c r="QCV10" s="94"/>
      <c r="QCW10" s="94"/>
      <c r="QCX10" s="94"/>
      <c r="QCY10" s="94"/>
      <c r="QCZ10" s="94"/>
      <c r="QDA10" s="94"/>
      <c r="QDB10" s="94"/>
      <c r="QDC10" s="94"/>
      <c r="QDD10" s="94"/>
      <c r="QDE10" s="94"/>
      <c r="QDF10" s="94"/>
      <c r="QDG10" s="94"/>
      <c r="QDH10" s="94"/>
      <c r="QDI10" s="94"/>
      <c r="QDJ10" s="94"/>
      <c r="QDK10" s="94"/>
      <c r="QDL10" s="94"/>
      <c r="QDM10" s="94"/>
      <c r="QDN10" s="94"/>
      <c r="QDO10" s="94"/>
      <c r="QDP10" s="94"/>
      <c r="QDQ10" s="94"/>
      <c r="QDR10" s="94"/>
      <c r="QDS10" s="94"/>
      <c r="QDT10" s="94"/>
      <c r="QDU10" s="94"/>
      <c r="QDV10" s="94"/>
      <c r="QDW10" s="94"/>
      <c r="QDX10" s="94"/>
      <c r="QDY10" s="94"/>
      <c r="QDZ10" s="94"/>
      <c r="QEA10" s="94"/>
      <c r="QEB10" s="94"/>
      <c r="QEC10" s="94"/>
      <c r="QED10" s="94"/>
      <c r="QEE10" s="94"/>
      <c r="QEF10" s="94"/>
      <c r="QEG10" s="94"/>
      <c r="QEH10" s="94"/>
      <c r="QEI10" s="94"/>
      <c r="QEJ10" s="94"/>
      <c r="QEK10" s="94"/>
      <c r="QEL10" s="94"/>
      <c r="QEM10" s="94"/>
      <c r="QEN10" s="94"/>
      <c r="QEO10" s="94"/>
      <c r="QEP10" s="94"/>
      <c r="QEQ10" s="94"/>
      <c r="QER10" s="94"/>
      <c r="QES10" s="94"/>
      <c r="QET10" s="94"/>
      <c r="QEU10" s="94"/>
      <c r="QEV10" s="94"/>
      <c r="QEW10" s="94"/>
      <c r="QEX10" s="94"/>
      <c r="QEY10" s="94"/>
      <c r="QEZ10" s="94"/>
      <c r="QFA10" s="94"/>
      <c r="QFB10" s="94"/>
      <c r="QFC10" s="94"/>
      <c r="QFD10" s="94"/>
      <c r="QFE10" s="94"/>
      <c r="QFF10" s="94"/>
      <c r="QFG10" s="94"/>
      <c r="QFH10" s="94"/>
      <c r="QFI10" s="94"/>
      <c r="QFJ10" s="94"/>
      <c r="QFK10" s="94"/>
      <c r="QFL10" s="94"/>
      <c r="QFM10" s="94"/>
      <c r="QFN10" s="94"/>
      <c r="QFO10" s="94"/>
      <c r="QFP10" s="94"/>
      <c r="QFQ10" s="94"/>
      <c r="QFR10" s="94"/>
      <c r="QFS10" s="94"/>
      <c r="QFT10" s="94"/>
      <c r="QFU10" s="94"/>
      <c r="QFV10" s="94"/>
      <c r="QFW10" s="94"/>
      <c r="QFX10" s="94"/>
      <c r="QFY10" s="94"/>
      <c r="QFZ10" s="94"/>
      <c r="QGA10" s="94"/>
      <c r="QGB10" s="94"/>
      <c r="QGC10" s="94"/>
      <c r="QGD10" s="94"/>
      <c r="QGE10" s="94"/>
      <c r="QGF10" s="94"/>
      <c r="QGG10" s="94"/>
      <c r="QGH10" s="94"/>
      <c r="QGI10" s="94"/>
      <c r="QGJ10" s="94"/>
      <c r="QGK10" s="94"/>
      <c r="QGL10" s="94"/>
      <c r="QGM10" s="94"/>
      <c r="QGN10" s="94"/>
      <c r="QGO10" s="94"/>
      <c r="QGP10" s="94"/>
      <c r="QGQ10" s="94"/>
      <c r="QGR10" s="94"/>
      <c r="QGS10" s="94"/>
      <c r="QGT10" s="94"/>
      <c r="QGU10" s="94"/>
      <c r="QGV10" s="94"/>
      <c r="QGW10" s="94"/>
      <c r="QGX10" s="94"/>
      <c r="QGY10" s="94"/>
      <c r="QGZ10" s="94"/>
      <c r="QHA10" s="94"/>
      <c r="QHB10" s="94"/>
      <c r="QHC10" s="94"/>
      <c r="QHD10" s="94"/>
      <c r="QHE10" s="94"/>
      <c r="QHF10" s="94"/>
      <c r="QHG10" s="94"/>
      <c r="QHH10" s="94"/>
      <c r="QHI10" s="94"/>
      <c r="QHJ10" s="94"/>
      <c r="QHK10" s="94"/>
      <c r="QHL10" s="94"/>
      <c r="QHM10" s="94"/>
      <c r="QHN10" s="94"/>
      <c r="QHO10" s="94"/>
      <c r="QHP10" s="94"/>
      <c r="QHQ10" s="94"/>
      <c r="QHR10" s="94"/>
      <c r="QHS10" s="94"/>
      <c r="QHT10" s="94"/>
      <c r="QHU10" s="94"/>
      <c r="QHV10" s="94"/>
      <c r="QHW10" s="94"/>
      <c r="QHX10" s="94"/>
      <c r="QHY10" s="94"/>
      <c r="QHZ10" s="94"/>
      <c r="QIA10" s="94"/>
      <c r="QIB10" s="94"/>
      <c r="QIC10" s="94"/>
      <c r="QID10" s="94"/>
      <c r="QIE10" s="94"/>
      <c r="QIF10" s="94"/>
      <c r="QIG10" s="94"/>
      <c r="QIH10" s="94"/>
      <c r="QII10" s="94"/>
      <c r="QIJ10" s="94"/>
      <c r="QIK10" s="94"/>
      <c r="QIL10" s="94"/>
      <c r="QIM10" s="94"/>
      <c r="QIN10" s="94"/>
      <c r="QIO10" s="94"/>
      <c r="QIP10" s="94"/>
      <c r="QIQ10" s="94"/>
      <c r="QIR10" s="94"/>
      <c r="QIS10" s="94"/>
      <c r="QIT10" s="94"/>
      <c r="QIU10" s="94"/>
      <c r="QIV10" s="94"/>
      <c r="QIW10" s="94"/>
      <c r="QIX10" s="94"/>
      <c r="QIY10" s="94"/>
      <c r="QIZ10" s="94"/>
      <c r="QJA10" s="94"/>
      <c r="QJB10" s="94"/>
      <c r="QJC10" s="94"/>
      <c r="QJD10" s="94"/>
      <c r="QJE10" s="94"/>
      <c r="QJF10" s="94"/>
      <c r="QJG10" s="94"/>
      <c r="QJH10" s="94"/>
      <c r="QJI10" s="94"/>
      <c r="QJJ10" s="94"/>
      <c r="QJK10" s="94"/>
      <c r="QJL10" s="94"/>
      <c r="QJM10" s="94"/>
      <c r="QJN10" s="94"/>
      <c r="QJO10" s="94"/>
      <c r="QJP10" s="94"/>
      <c r="QJQ10" s="94"/>
      <c r="QJR10" s="94"/>
      <c r="QJS10" s="94"/>
      <c r="QJT10" s="94"/>
      <c r="QJU10" s="94"/>
      <c r="QJV10" s="94"/>
      <c r="QJW10" s="94"/>
      <c r="QJX10" s="94"/>
      <c r="QJY10" s="94"/>
      <c r="QJZ10" s="94"/>
      <c r="QKA10" s="94"/>
      <c r="QKB10" s="94"/>
      <c r="QKC10" s="94"/>
      <c r="QKD10" s="94"/>
      <c r="QKE10" s="94"/>
      <c r="QKF10" s="94"/>
      <c r="QKG10" s="94"/>
      <c r="QKH10" s="94"/>
      <c r="QKI10" s="94"/>
      <c r="QKJ10" s="94"/>
      <c r="QKK10" s="94"/>
      <c r="QKL10" s="94"/>
      <c r="QKM10" s="94"/>
      <c r="QKN10" s="94"/>
      <c r="QKO10" s="94"/>
      <c r="QKP10" s="94"/>
      <c r="QKQ10" s="94"/>
      <c r="QKR10" s="94"/>
      <c r="QKS10" s="94"/>
      <c r="QKT10" s="94"/>
      <c r="QKU10" s="94"/>
      <c r="QKV10" s="94"/>
      <c r="QKW10" s="94"/>
      <c r="QKX10" s="94"/>
      <c r="QKY10" s="94"/>
      <c r="QKZ10" s="94"/>
      <c r="QLA10" s="94"/>
      <c r="QLB10" s="94"/>
      <c r="QLC10" s="94"/>
      <c r="QLD10" s="94"/>
      <c r="QLE10" s="94"/>
      <c r="QLF10" s="94"/>
      <c r="QLG10" s="94"/>
      <c r="QLH10" s="94"/>
      <c r="QLI10" s="94"/>
      <c r="QLJ10" s="94"/>
      <c r="QLK10" s="94"/>
      <c r="QLL10" s="94"/>
      <c r="QLM10" s="94"/>
      <c r="QLN10" s="94"/>
      <c r="QLO10" s="94"/>
      <c r="QLP10" s="94"/>
      <c r="QLQ10" s="94"/>
      <c r="QLR10" s="94"/>
      <c r="QLS10" s="94"/>
      <c r="QLT10" s="94"/>
      <c r="QLU10" s="94"/>
      <c r="QLV10" s="94"/>
      <c r="QLW10" s="94"/>
      <c r="QLX10" s="94"/>
      <c r="QLY10" s="94"/>
      <c r="QLZ10" s="94"/>
      <c r="QMA10" s="94"/>
      <c r="QMB10" s="94"/>
      <c r="QMC10" s="94"/>
      <c r="QMD10" s="94"/>
      <c r="QME10" s="94"/>
      <c r="QMF10" s="94"/>
      <c r="QMG10" s="94"/>
      <c r="QMH10" s="94"/>
      <c r="QMI10" s="94"/>
      <c r="QMJ10" s="94"/>
      <c r="QMK10" s="94"/>
      <c r="QML10" s="94"/>
      <c r="QMM10" s="94"/>
      <c r="QMN10" s="94"/>
      <c r="QMO10" s="94"/>
      <c r="QMP10" s="94"/>
      <c r="QMQ10" s="94"/>
      <c r="QMR10" s="94"/>
      <c r="QMS10" s="94"/>
      <c r="QMT10" s="94"/>
      <c r="QMU10" s="94"/>
      <c r="QMV10" s="94"/>
      <c r="QMW10" s="94"/>
      <c r="QMX10" s="94"/>
      <c r="QMY10" s="94"/>
      <c r="QMZ10" s="94"/>
      <c r="QNA10" s="94"/>
      <c r="QNB10" s="94"/>
      <c r="QNC10" s="94"/>
      <c r="QND10" s="94"/>
      <c r="QNE10" s="94"/>
      <c r="QNF10" s="94"/>
      <c r="QNG10" s="94"/>
      <c r="QNH10" s="94"/>
      <c r="QNI10" s="94"/>
      <c r="QNJ10" s="94"/>
      <c r="QNK10" s="94"/>
      <c r="QNL10" s="94"/>
      <c r="QNM10" s="94"/>
      <c r="QNN10" s="94"/>
      <c r="QNO10" s="94"/>
      <c r="QNP10" s="94"/>
      <c r="QNQ10" s="94"/>
      <c r="QNR10" s="94"/>
      <c r="QNS10" s="94"/>
      <c r="QNT10" s="94"/>
      <c r="QNU10" s="94"/>
      <c r="QNV10" s="94"/>
      <c r="QNW10" s="94"/>
      <c r="QNX10" s="94"/>
      <c r="QNY10" s="94"/>
      <c r="QNZ10" s="94"/>
      <c r="QOA10" s="94"/>
      <c r="QOB10" s="94"/>
      <c r="QOC10" s="94"/>
      <c r="QOD10" s="94"/>
      <c r="QOE10" s="94"/>
      <c r="QOF10" s="94"/>
      <c r="QOG10" s="94"/>
      <c r="QOH10" s="94"/>
      <c r="QOI10" s="94"/>
      <c r="QOJ10" s="94"/>
      <c r="QOK10" s="94"/>
      <c r="QOL10" s="94"/>
      <c r="QOM10" s="94"/>
      <c r="QON10" s="94"/>
      <c r="QOO10" s="94"/>
      <c r="QOP10" s="94"/>
      <c r="QOQ10" s="94"/>
      <c r="QOR10" s="94"/>
      <c r="QOS10" s="94"/>
      <c r="QOT10" s="94"/>
      <c r="QOU10" s="94"/>
      <c r="QOV10" s="94"/>
      <c r="QOW10" s="94"/>
      <c r="QOX10" s="94"/>
      <c r="QOY10" s="94"/>
      <c r="QOZ10" s="94"/>
      <c r="QPA10" s="94"/>
      <c r="QPB10" s="94"/>
      <c r="QPC10" s="94"/>
      <c r="QPD10" s="94"/>
      <c r="QPE10" s="94"/>
      <c r="QPF10" s="94"/>
      <c r="QPG10" s="94"/>
      <c r="QPH10" s="94"/>
      <c r="QPI10" s="94"/>
      <c r="QPJ10" s="94"/>
      <c r="QPK10" s="94"/>
      <c r="QPL10" s="94"/>
      <c r="QPM10" s="94"/>
      <c r="QPN10" s="94"/>
      <c r="QPO10" s="94"/>
      <c r="QPP10" s="94"/>
      <c r="QPQ10" s="94"/>
      <c r="QPR10" s="94"/>
      <c r="QPS10" s="94"/>
      <c r="QPT10" s="94"/>
      <c r="QPU10" s="94"/>
      <c r="QPV10" s="94"/>
      <c r="QPW10" s="94"/>
      <c r="QPX10" s="94"/>
      <c r="QPY10" s="94"/>
      <c r="QPZ10" s="94"/>
      <c r="QQA10" s="94"/>
      <c r="QQB10" s="94"/>
      <c r="QQC10" s="94"/>
      <c r="QQD10" s="94"/>
      <c r="QQE10" s="94"/>
      <c r="QQF10" s="94"/>
      <c r="QQG10" s="94"/>
      <c r="QQH10" s="94"/>
      <c r="QQI10" s="94"/>
      <c r="QQJ10" s="94"/>
      <c r="QQK10" s="94"/>
      <c r="QQL10" s="94"/>
      <c r="QQM10" s="94"/>
      <c r="QQN10" s="94"/>
      <c r="QQO10" s="94"/>
      <c r="QQP10" s="94"/>
      <c r="QQQ10" s="94"/>
      <c r="QQR10" s="94"/>
      <c r="QQS10" s="94"/>
      <c r="QQT10" s="94"/>
      <c r="QQU10" s="94"/>
      <c r="QQV10" s="94"/>
      <c r="QQW10" s="94"/>
      <c r="QQX10" s="94"/>
      <c r="QQY10" s="94"/>
      <c r="QQZ10" s="94"/>
      <c r="QRA10" s="94"/>
      <c r="QRB10" s="94"/>
      <c r="QRC10" s="94"/>
      <c r="QRD10" s="94"/>
      <c r="QRE10" s="94"/>
      <c r="QRF10" s="94"/>
      <c r="QRG10" s="94"/>
      <c r="QRH10" s="94"/>
      <c r="QRI10" s="94"/>
      <c r="QRJ10" s="94"/>
      <c r="QRK10" s="94"/>
      <c r="QRL10" s="94"/>
      <c r="QRM10" s="94"/>
      <c r="QRN10" s="94"/>
      <c r="QRO10" s="94"/>
      <c r="QRP10" s="94"/>
      <c r="QRQ10" s="94"/>
      <c r="QRR10" s="94"/>
      <c r="QRS10" s="94"/>
      <c r="QRT10" s="94"/>
      <c r="QRU10" s="94"/>
      <c r="QRV10" s="94"/>
      <c r="QRW10" s="94"/>
      <c r="QRX10" s="94"/>
      <c r="QRY10" s="94"/>
      <c r="QRZ10" s="94"/>
      <c r="QSA10" s="94"/>
      <c r="QSB10" s="94"/>
      <c r="QSC10" s="94"/>
      <c r="QSD10" s="94"/>
      <c r="QSE10" s="94"/>
      <c r="QSF10" s="94"/>
      <c r="QSG10" s="94"/>
      <c r="QSH10" s="94"/>
      <c r="QSI10" s="94"/>
      <c r="QSJ10" s="94"/>
      <c r="QSK10" s="94"/>
      <c r="QSL10" s="94"/>
      <c r="QSM10" s="94"/>
      <c r="QSN10" s="94"/>
      <c r="QSO10" s="94"/>
      <c r="QSP10" s="94"/>
      <c r="QSQ10" s="94"/>
      <c r="QSR10" s="94"/>
      <c r="QSS10" s="94"/>
      <c r="QST10" s="94"/>
      <c r="QSU10" s="94"/>
      <c r="QSV10" s="94"/>
      <c r="QSW10" s="94"/>
      <c r="QSX10" s="94"/>
      <c r="QSY10" s="94"/>
      <c r="QSZ10" s="94"/>
      <c r="QTA10" s="94"/>
      <c r="QTB10" s="94"/>
      <c r="QTC10" s="94"/>
      <c r="QTD10" s="94"/>
      <c r="QTE10" s="94"/>
      <c r="QTF10" s="94"/>
      <c r="QTG10" s="94"/>
      <c r="QTH10" s="94"/>
      <c r="QTI10" s="94"/>
      <c r="QTJ10" s="94"/>
      <c r="QTK10" s="94"/>
      <c r="QTL10" s="94"/>
      <c r="QTM10" s="94"/>
      <c r="QTN10" s="94"/>
      <c r="QTO10" s="94"/>
      <c r="QTP10" s="94"/>
      <c r="QTQ10" s="94"/>
      <c r="QTR10" s="94"/>
      <c r="QTS10" s="94"/>
      <c r="QTT10" s="94"/>
      <c r="QTU10" s="94"/>
      <c r="QTV10" s="94"/>
      <c r="QTW10" s="94"/>
      <c r="QTX10" s="94"/>
      <c r="QTY10" s="94"/>
      <c r="QTZ10" s="94"/>
      <c r="QUA10" s="94"/>
      <c r="QUB10" s="94"/>
      <c r="QUC10" s="94"/>
      <c r="QUD10" s="94"/>
      <c r="QUE10" s="94"/>
      <c r="QUF10" s="94"/>
      <c r="QUG10" s="94"/>
      <c r="QUH10" s="94"/>
      <c r="QUI10" s="94"/>
      <c r="QUJ10" s="94"/>
      <c r="QUK10" s="94"/>
      <c r="QUL10" s="94"/>
      <c r="QUM10" s="94"/>
      <c r="QUN10" s="94"/>
      <c r="QUO10" s="94"/>
      <c r="QUP10" s="94"/>
      <c r="QUQ10" s="94"/>
      <c r="QUR10" s="94"/>
      <c r="QUS10" s="94"/>
      <c r="QUT10" s="94"/>
      <c r="QUU10" s="94"/>
      <c r="QUV10" s="94"/>
      <c r="QUW10" s="94"/>
      <c r="QUX10" s="94"/>
      <c r="QUY10" s="94"/>
      <c r="QUZ10" s="94"/>
      <c r="QVA10" s="94"/>
      <c r="QVB10" s="94"/>
      <c r="QVC10" s="94"/>
      <c r="QVD10" s="94"/>
      <c r="QVE10" s="94"/>
      <c r="QVF10" s="94"/>
      <c r="QVG10" s="94"/>
      <c r="QVH10" s="94"/>
      <c r="QVI10" s="94"/>
      <c r="QVJ10" s="94"/>
      <c r="QVK10" s="94"/>
      <c r="QVL10" s="94"/>
      <c r="QVM10" s="94"/>
      <c r="QVN10" s="94"/>
      <c r="QVO10" s="94"/>
      <c r="QVP10" s="94"/>
      <c r="QVQ10" s="94"/>
      <c r="QVR10" s="94"/>
      <c r="QVS10" s="94"/>
      <c r="QVT10" s="94"/>
      <c r="QVU10" s="94"/>
      <c r="QVV10" s="94"/>
      <c r="QVW10" s="94"/>
      <c r="QVX10" s="94"/>
      <c r="QVY10" s="94"/>
      <c r="QVZ10" s="94"/>
      <c r="QWA10" s="94"/>
      <c r="QWB10" s="94"/>
      <c r="QWC10" s="94"/>
      <c r="QWD10" s="94"/>
      <c r="QWE10" s="94"/>
      <c r="QWF10" s="94"/>
      <c r="QWG10" s="94"/>
      <c r="QWH10" s="94"/>
      <c r="QWI10" s="94"/>
      <c r="QWJ10" s="94"/>
      <c r="QWK10" s="94"/>
      <c r="QWL10" s="94"/>
      <c r="QWM10" s="94"/>
      <c r="QWN10" s="94"/>
      <c r="QWO10" s="94"/>
      <c r="QWP10" s="94"/>
      <c r="QWQ10" s="94"/>
      <c r="QWR10" s="94"/>
      <c r="QWS10" s="94"/>
      <c r="QWT10" s="94"/>
      <c r="QWU10" s="94"/>
      <c r="QWV10" s="94"/>
      <c r="QWW10" s="94"/>
      <c r="QWX10" s="94"/>
      <c r="QWY10" s="94"/>
      <c r="QWZ10" s="94"/>
      <c r="QXA10" s="94"/>
      <c r="QXB10" s="94"/>
      <c r="QXC10" s="94"/>
      <c r="QXD10" s="94"/>
      <c r="QXE10" s="94"/>
      <c r="QXF10" s="94"/>
      <c r="QXG10" s="94"/>
      <c r="QXH10" s="94"/>
      <c r="QXI10" s="94"/>
      <c r="QXJ10" s="94"/>
      <c r="QXK10" s="94"/>
      <c r="QXL10" s="94"/>
      <c r="QXM10" s="94"/>
      <c r="QXN10" s="94"/>
      <c r="QXO10" s="94"/>
      <c r="QXP10" s="94"/>
      <c r="QXQ10" s="94"/>
      <c r="QXR10" s="94"/>
      <c r="QXS10" s="94"/>
      <c r="QXT10" s="94"/>
      <c r="QXU10" s="94"/>
      <c r="QXV10" s="94"/>
      <c r="QXW10" s="94"/>
      <c r="QXX10" s="94"/>
      <c r="QXY10" s="94"/>
      <c r="QXZ10" s="94"/>
      <c r="QYA10" s="94"/>
      <c r="QYB10" s="94"/>
      <c r="QYC10" s="94"/>
      <c r="QYD10" s="94"/>
      <c r="QYE10" s="94"/>
      <c r="QYF10" s="94"/>
      <c r="QYG10" s="94"/>
      <c r="QYH10" s="94"/>
      <c r="QYI10" s="94"/>
      <c r="QYJ10" s="94"/>
      <c r="QYK10" s="94"/>
      <c r="QYL10" s="94"/>
      <c r="QYM10" s="94"/>
      <c r="QYN10" s="94"/>
      <c r="QYO10" s="94"/>
      <c r="QYP10" s="94"/>
      <c r="QYQ10" s="94"/>
      <c r="QYR10" s="94"/>
      <c r="QYS10" s="94"/>
      <c r="QYT10" s="94"/>
      <c r="QYU10" s="94"/>
      <c r="QYV10" s="94"/>
      <c r="QYW10" s="94"/>
      <c r="QYX10" s="94"/>
      <c r="QYY10" s="94"/>
      <c r="QYZ10" s="94"/>
      <c r="QZA10" s="94"/>
      <c r="QZB10" s="94"/>
      <c r="QZC10" s="94"/>
      <c r="QZD10" s="94"/>
      <c r="QZE10" s="94"/>
      <c r="QZF10" s="94"/>
      <c r="QZG10" s="94"/>
      <c r="QZH10" s="94"/>
      <c r="QZI10" s="94"/>
      <c r="QZJ10" s="94"/>
      <c r="QZK10" s="94"/>
      <c r="QZL10" s="94"/>
      <c r="QZM10" s="94"/>
      <c r="QZN10" s="94"/>
      <c r="QZO10" s="94"/>
      <c r="QZP10" s="94"/>
      <c r="QZQ10" s="94"/>
      <c r="QZR10" s="94"/>
      <c r="QZS10" s="94"/>
      <c r="QZT10" s="94"/>
      <c r="QZU10" s="94"/>
      <c r="QZV10" s="94"/>
      <c r="QZW10" s="94"/>
      <c r="QZX10" s="94"/>
      <c r="QZY10" s="94"/>
      <c r="QZZ10" s="94"/>
      <c r="RAA10" s="94"/>
      <c r="RAB10" s="94"/>
      <c r="RAC10" s="94"/>
      <c r="RAD10" s="94"/>
      <c r="RAE10" s="94"/>
      <c r="RAF10" s="94"/>
      <c r="RAG10" s="94"/>
      <c r="RAH10" s="94"/>
      <c r="RAI10" s="94"/>
      <c r="RAJ10" s="94"/>
      <c r="RAK10" s="94"/>
      <c r="RAL10" s="94"/>
      <c r="RAM10" s="94"/>
      <c r="RAN10" s="94"/>
      <c r="RAO10" s="94"/>
      <c r="RAP10" s="94"/>
      <c r="RAQ10" s="94"/>
      <c r="RAR10" s="94"/>
      <c r="RAS10" s="94"/>
      <c r="RAT10" s="94"/>
      <c r="RAU10" s="94"/>
      <c r="RAV10" s="94"/>
      <c r="RAW10" s="94"/>
      <c r="RAX10" s="94"/>
      <c r="RAY10" s="94"/>
      <c r="RAZ10" s="94"/>
      <c r="RBA10" s="94"/>
      <c r="RBB10" s="94"/>
      <c r="RBC10" s="94"/>
      <c r="RBD10" s="94"/>
      <c r="RBE10" s="94"/>
      <c r="RBF10" s="94"/>
      <c r="RBG10" s="94"/>
      <c r="RBH10" s="94"/>
      <c r="RBI10" s="94"/>
      <c r="RBJ10" s="94"/>
      <c r="RBK10" s="94"/>
      <c r="RBL10" s="94"/>
      <c r="RBM10" s="94"/>
      <c r="RBN10" s="94"/>
      <c r="RBO10" s="94"/>
      <c r="RBP10" s="94"/>
      <c r="RBQ10" s="94"/>
      <c r="RBR10" s="94"/>
      <c r="RBS10" s="94"/>
      <c r="RBT10" s="94"/>
      <c r="RBU10" s="94"/>
      <c r="RBV10" s="94"/>
      <c r="RBW10" s="94"/>
      <c r="RBX10" s="94"/>
      <c r="RBY10" s="94"/>
      <c r="RBZ10" s="94"/>
      <c r="RCA10" s="94"/>
      <c r="RCB10" s="94"/>
      <c r="RCC10" s="94"/>
      <c r="RCD10" s="94"/>
      <c r="RCE10" s="94"/>
      <c r="RCF10" s="94"/>
      <c r="RCG10" s="94"/>
      <c r="RCH10" s="94"/>
      <c r="RCI10" s="94"/>
      <c r="RCJ10" s="94"/>
      <c r="RCK10" s="94"/>
      <c r="RCL10" s="94"/>
      <c r="RCM10" s="94"/>
      <c r="RCN10" s="94"/>
      <c r="RCO10" s="94"/>
      <c r="RCP10" s="94"/>
      <c r="RCQ10" s="94"/>
      <c r="RCR10" s="94"/>
      <c r="RCS10" s="94"/>
      <c r="RCT10" s="94"/>
      <c r="RCU10" s="94"/>
      <c r="RCV10" s="94"/>
      <c r="RCW10" s="94"/>
      <c r="RCX10" s="94"/>
      <c r="RCY10" s="94"/>
      <c r="RCZ10" s="94"/>
      <c r="RDA10" s="94"/>
      <c r="RDB10" s="94"/>
      <c r="RDC10" s="94"/>
      <c r="RDD10" s="94"/>
      <c r="RDE10" s="94"/>
      <c r="RDF10" s="94"/>
      <c r="RDG10" s="94"/>
      <c r="RDH10" s="94"/>
      <c r="RDI10" s="94"/>
      <c r="RDJ10" s="94"/>
      <c r="RDK10" s="94"/>
      <c r="RDL10" s="94"/>
      <c r="RDM10" s="94"/>
      <c r="RDN10" s="94"/>
      <c r="RDO10" s="94"/>
      <c r="RDP10" s="94"/>
      <c r="RDQ10" s="94"/>
      <c r="RDR10" s="94"/>
      <c r="RDS10" s="94"/>
      <c r="RDT10" s="94"/>
      <c r="RDU10" s="94"/>
      <c r="RDV10" s="94"/>
      <c r="RDW10" s="94"/>
      <c r="RDX10" s="94"/>
      <c r="RDY10" s="94"/>
      <c r="RDZ10" s="94"/>
      <c r="REA10" s="94"/>
      <c r="REB10" s="94"/>
      <c r="REC10" s="94"/>
      <c r="RED10" s="94"/>
      <c r="REE10" s="94"/>
      <c r="REF10" s="94"/>
      <c r="REG10" s="94"/>
      <c r="REH10" s="94"/>
      <c r="REI10" s="94"/>
      <c r="REJ10" s="94"/>
      <c r="REK10" s="94"/>
      <c r="REL10" s="94"/>
      <c r="REM10" s="94"/>
      <c r="REN10" s="94"/>
      <c r="REO10" s="94"/>
      <c r="REP10" s="94"/>
      <c r="REQ10" s="94"/>
      <c r="RER10" s="94"/>
      <c r="RES10" s="94"/>
      <c r="RET10" s="94"/>
      <c r="REU10" s="94"/>
      <c r="REV10" s="94"/>
      <c r="REW10" s="94"/>
      <c r="REX10" s="94"/>
      <c r="REY10" s="94"/>
      <c r="REZ10" s="94"/>
      <c r="RFA10" s="94"/>
      <c r="RFB10" s="94"/>
      <c r="RFC10" s="94"/>
      <c r="RFD10" s="94"/>
      <c r="RFE10" s="94"/>
      <c r="RFF10" s="94"/>
      <c r="RFG10" s="94"/>
      <c r="RFH10" s="94"/>
      <c r="RFI10" s="94"/>
      <c r="RFJ10" s="94"/>
      <c r="RFK10" s="94"/>
      <c r="RFL10" s="94"/>
      <c r="RFM10" s="94"/>
      <c r="RFN10" s="94"/>
      <c r="RFO10" s="94"/>
      <c r="RFP10" s="94"/>
      <c r="RFQ10" s="94"/>
      <c r="RFR10" s="94"/>
      <c r="RFS10" s="94"/>
      <c r="RFT10" s="94"/>
      <c r="RFU10" s="94"/>
      <c r="RFV10" s="94"/>
      <c r="RFW10" s="94"/>
      <c r="RFX10" s="94"/>
      <c r="RFY10" s="94"/>
      <c r="RFZ10" s="94"/>
      <c r="RGA10" s="94"/>
      <c r="RGB10" s="94"/>
      <c r="RGC10" s="94"/>
      <c r="RGD10" s="94"/>
      <c r="RGE10" s="94"/>
      <c r="RGF10" s="94"/>
      <c r="RGG10" s="94"/>
      <c r="RGH10" s="94"/>
      <c r="RGI10" s="94"/>
      <c r="RGJ10" s="94"/>
      <c r="RGK10" s="94"/>
      <c r="RGL10" s="94"/>
      <c r="RGM10" s="94"/>
      <c r="RGN10" s="94"/>
      <c r="RGO10" s="94"/>
      <c r="RGP10" s="94"/>
      <c r="RGQ10" s="94"/>
      <c r="RGR10" s="94"/>
      <c r="RGS10" s="94"/>
      <c r="RGT10" s="94"/>
      <c r="RGU10" s="94"/>
      <c r="RGV10" s="94"/>
      <c r="RGW10" s="94"/>
      <c r="RGX10" s="94"/>
      <c r="RGY10" s="94"/>
      <c r="RGZ10" s="94"/>
      <c r="RHA10" s="94"/>
      <c r="RHB10" s="94"/>
      <c r="RHC10" s="94"/>
      <c r="RHD10" s="94"/>
      <c r="RHE10" s="94"/>
      <c r="RHF10" s="94"/>
      <c r="RHG10" s="94"/>
      <c r="RHH10" s="94"/>
      <c r="RHI10" s="94"/>
      <c r="RHJ10" s="94"/>
      <c r="RHK10" s="94"/>
      <c r="RHL10" s="94"/>
      <c r="RHM10" s="94"/>
      <c r="RHN10" s="94"/>
      <c r="RHO10" s="94"/>
      <c r="RHP10" s="94"/>
      <c r="RHQ10" s="94"/>
      <c r="RHR10" s="94"/>
      <c r="RHS10" s="94"/>
      <c r="RHT10" s="94"/>
      <c r="RHU10" s="94"/>
      <c r="RHV10" s="94"/>
      <c r="RHW10" s="94"/>
      <c r="RHX10" s="94"/>
      <c r="RHY10" s="94"/>
      <c r="RHZ10" s="94"/>
      <c r="RIA10" s="94"/>
      <c r="RIB10" s="94"/>
      <c r="RIC10" s="94"/>
      <c r="RID10" s="94"/>
      <c r="RIE10" s="94"/>
      <c r="RIF10" s="94"/>
      <c r="RIG10" s="94"/>
      <c r="RIH10" s="94"/>
      <c r="RII10" s="94"/>
      <c r="RIJ10" s="94"/>
      <c r="RIK10" s="94"/>
      <c r="RIL10" s="94"/>
      <c r="RIM10" s="94"/>
      <c r="RIN10" s="94"/>
      <c r="RIO10" s="94"/>
      <c r="RIP10" s="94"/>
      <c r="RIQ10" s="94"/>
      <c r="RIR10" s="94"/>
      <c r="RIS10" s="94"/>
      <c r="RIT10" s="94"/>
      <c r="RIU10" s="94"/>
      <c r="RIV10" s="94"/>
      <c r="RIW10" s="94"/>
      <c r="RIX10" s="94"/>
      <c r="RIY10" s="94"/>
      <c r="RIZ10" s="94"/>
      <c r="RJA10" s="94"/>
      <c r="RJB10" s="94"/>
      <c r="RJC10" s="94"/>
      <c r="RJD10" s="94"/>
      <c r="RJE10" s="94"/>
      <c r="RJF10" s="94"/>
      <c r="RJG10" s="94"/>
      <c r="RJH10" s="94"/>
      <c r="RJI10" s="94"/>
      <c r="RJJ10" s="94"/>
      <c r="RJK10" s="94"/>
      <c r="RJL10" s="94"/>
      <c r="RJM10" s="94"/>
      <c r="RJN10" s="94"/>
      <c r="RJO10" s="94"/>
      <c r="RJP10" s="94"/>
      <c r="RJQ10" s="94"/>
      <c r="RJR10" s="94"/>
      <c r="RJS10" s="94"/>
      <c r="RJT10" s="94"/>
      <c r="RJU10" s="94"/>
      <c r="RJV10" s="94"/>
      <c r="RJW10" s="94"/>
      <c r="RJX10" s="94"/>
      <c r="RJY10" s="94"/>
      <c r="RJZ10" s="94"/>
      <c r="RKA10" s="94"/>
      <c r="RKB10" s="94"/>
      <c r="RKC10" s="94"/>
      <c r="RKD10" s="94"/>
      <c r="RKE10" s="94"/>
      <c r="RKF10" s="94"/>
      <c r="RKG10" s="94"/>
      <c r="RKH10" s="94"/>
      <c r="RKI10" s="94"/>
      <c r="RKJ10" s="94"/>
      <c r="RKK10" s="94"/>
      <c r="RKL10" s="94"/>
      <c r="RKM10" s="94"/>
      <c r="RKN10" s="94"/>
      <c r="RKO10" s="94"/>
      <c r="RKP10" s="94"/>
      <c r="RKQ10" s="94"/>
      <c r="RKR10" s="94"/>
      <c r="RKS10" s="94"/>
      <c r="RKT10" s="94"/>
      <c r="RKU10" s="94"/>
      <c r="RKV10" s="94"/>
      <c r="RKW10" s="94"/>
      <c r="RKX10" s="94"/>
      <c r="RKY10" s="94"/>
      <c r="RKZ10" s="94"/>
      <c r="RLA10" s="94"/>
      <c r="RLB10" s="94"/>
      <c r="RLC10" s="94"/>
      <c r="RLD10" s="94"/>
      <c r="RLE10" s="94"/>
      <c r="RLF10" s="94"/>
      <c r="RLG10" s="94"/>
      <c r="RLH10" s="94"/>
      <c r="RLI10" s="94"/>
      <c r="RLJ10" s="94"/>
      <c r="RLK10" s="94"/>
      <c r="RLL10" s="94"/>
      <c r="RLM10" s="94"/>
      <c r="RLN10" s="94"/>
      <c r="RLO10" s="94"/>
      <c r="RLP10" s="94"/>
      <c r="RLQ10" s="94"/>
      <c r="RLR10" s="94"/>
      <c r="RLS10" s="94"/>
      <c r="RLT10" s="94"/>
      <c r="RLU10" s="94"/>
      <c r="RLV10" s="94"/>
      <c r="RLW10" s="94"/>
      <c r="RLX10" s="94"/>
      <c r="RLY10" s="94"/>
      <c r="RLZ10" s="94"/>
      <c r="RMA10" s="94"/>
      <c r="RMB10" s="94"/>
      <c r="RMC10" s="94"/>
      <c r="RMD10" s="94"/>
      <c r="RME10" s="94"/>
      <c r="RMF10" s="94"/>
      <c r="RMG10" s="94"/>
      <c r="RMH10" s="94"/>
      <c r="RMI10" s="94"/>
      <c r="RMJ10" s="94"/>
      <c r="RMK10" s="94"/>
      <c r="RML10" s="94"/>
      <c r="RMM10" s="94"/>
      <c r="RMN10" s="94"/>
      <c r="RMO10" s="94"/>
      <c r="RMP10" s="94"/>
      <c r="RMQ10" s="94"/>
      <c r="RMR10" s="94"/>
      <c r="RMS10" s="94"/>
      <c r="RMT10" s="94"/>
      <c r="RMU10" s="94"/>
      <c r="RMV10" s="94"/>
      <c r="RMW10" s="94"/>
      <c r="RMX10" s="94"/>
      <c r="RMY10" s="94"/>
      <c r="RMZ10" s="94"/>
      <c r="RNA10" s="94"/>
      <c r="RNB10" s="94"/>
      <c r="RNC10" s="94"/>
      <c r="RND10" s="94"/>
      <c r="RNE10" s="94"/>
      <c r="RNF10" s="94"/>
      <c r="RNG10" s="94"/>
      <c r="RNH10" s="94"/>
      <c r="RNI10" s="94"/>
      <c r="RNJ10" s="94"/>
      <c r="RNK10" s="94"/>
      <c r="RNL10" s="94"/>
      <c r="RNM10" s="94"/>
      <c r="RNN10" s="94"/>
      <c r="RNO10" s="94"/>
      <c r="RNP10" s="94"/>
      <c r="RNQ10" s="94"/>
      <c r="RNR10" s="94"/>
      <c r="RNS10" s="94"/>
      <c r="RNT10" s="94"/>
      <c r="RNU10" s="94"/>
      <c r="RNV10" s="94"/>
      <c r="RNW10" s="94"/>
      <c r="RNX10" s="94"/>
      <c r="RNY10" s="94"/>
      <c r="RNZ10" s="94"/>
      <c r="ROA10" s="94"/>
      <c r="ROB10" s="94"/>
      <c r="ROC10" s="94"/>
      <c r="ROD10" s="94"/>
      <c r="ROE10" s="94"/>
      <c r="ROF10" s="94"/>
      <c r="ROG10" s="94"/>
      <c r="ROH10" s="94"/>
      <c r="ROI10" s="94"/>
      <c r="ROJ10" s="94"/>
      <c r="ROK10" s="94"/>
      <c r="ROL10" s="94"/>
      <c r="ROM10" s="94"/>
      <c r="RON10" s="94"/>
      <c r="ROO10" s="94"/>
      <c r="ROP10" s="94"/>
      <c r="ROQ10" s="94"/>
      <c r="ROR10" s="94"/>
      <c r="ROS10" s="94"/>
      <c r="ROT10" s="94"/>
      <c r="ROU10" s="94"/>
      <c r="ROV10" s="94"/>
      <c r="ROW10" s="94"/>
      <c r="ROX10" s="94"/>
      <c r="ROY10" s="94"/>
      <c r="ROZ10" s="94"/>
      <c r="RPA10" s="94"/>
      <c r="RPB10" s="94"/>
      <c r="RPC10" s="94"/>
      <c r="RPD10" s="94"/>
      <c r="RPE10" s="94"/>
      <c r="RPF10" s="94"/>
      <c r="RPG10" s="94"/>
      <c r="RPH10" s="94"/>
      <c r="RPI10" s="94"/>
      <c r="RPJ10" s="94"/>
      <c r="RPK10" s="94"/>
      <c r="RPL10" s="94"/>
      <c r="RPM10" s="94"/>
      <c r="RPN10" s="94"/>
      <c r="RPO10" s="94"/>
      <c r="RPP10" s="94"/>
      <c r="RPQ10" s="94"/>
      <c r="RPR10" s="94"/>
      <c r="RPS10" s="94"/>
      <c r="RPT10" s="94"/>
      <c r="RPU10" s="94"/>
      <c r="RPV10" s="94"/>
      <c r="RPW10" s="94"/>
      <c r="RPX10" s="94"/>
      <c r="RPY10" s="94"/>
      <c r="RPZ10" s="94"/>
      <c r="RQA10" s="94"/>
      <c r="RQB10" s="94"/>
      <c r="RQC10" s="94"/>
      <c r="RQD10" s="94"/>
      <c r="RQE10" s="94"/>
      <c r="RQF10" s="94"/>
      <c r="RQG10" s="94"/>
      <c r="RQH10" s="94"/>
      <c r="RQI10" s="94"/>
      <c r="RQJ10" s="94"/>
      <c r="RQK10" s="94"/>
      <c r="RQL10" s="94"/>
      <c r="RQM10" s="94"/>
      <c r="RQN10" s="94"/>
      <c r="RQO10" s="94"/>
      <c r="RQP10" s="94"/>
      <c r="RQQ10" s="94"/>
      <c r="RQR10" s="94"/>
      <c r="RQS10" s="94"/>
      <c r="RQT10" s="94"/>
      <c r="RQU10" s="94"/>
      <c r="RQV10" s="94"/>
      <c r="RQW10" s="94"/>
      <c r="RQX10" s="94"/>
      <c r="RQY10" s="94"/>
      <c r="RQZ10" s="94"/>
      <c r="RRA10" s="94"/>
      <c r="RRB10" s="94"/>
      <c r="RRC10" s="94"/>
      <c r="RRD10" s="94"/>
      <c r="RRE10" s="94"/>
      <c r="RRF10" s="94"/>
      <c r="RRG10" s="94"/>
      <c r="RRH10" s="94"/>
      <c r="RRI10" s="94"/>
      <c r="RRJ10" s="94"/>
      <c r="RRK10" s="94"/>
      <c r="RRL10" s="94"/>
      <c r="RRM10" s="94"/>
      <c r="RRN10" s="94"/>
      <c r="RRO10" s="94"/>
      <c r="RRP10" s="94"/>
      <c r="RRQ10" s="94"/>
      <c r="RRR10" s="94"/>
      <c r="RRS10" s="94"/>
      <c r="RRT10" s="94"/>
      <c r="RRU10" s="94"/>
      <c r="RRV10" s="94"/>
      <c r="RRW10" s="94"/>
      <c r="RRX10" s="94"/>
      <c r="RRY10" s="94"/>
      <c r="RRZ10" s="94"/>
      <c r="RSA10" s="94"/>
      <c r="RSB10" s="94"/>
      <c r="RSC10" s="94"/>
      <c r="RSD10" s="94"/>
      <c r="RSE10" s="94"/>
      <c r="RSF10" s="94"/>
      <c r="RSG10" s="94"/>
      <c r="RSH10" s="94"/>
      <c r="RSI10" s="94"/>
      <c r="RSJ10" s="94"/>
      <c r="RSK10" s="94"/>
      <c r="RSL10" s="94"/>
      <c r="RSM10" s="94"/>
      <c r="RSN10" s="94"/>
      <c r="RSO10" s="94"/>
      <c r="RSP10" s="94"/>
      <c r="RSQ10" s="94"/>
      <c r="RSR10" s="94"/>
      <c r="RSS10" s="94"/>
      <c r="RST10" s="94"/>
      <c r="RSU10" s="94"/>
      <c r="RSV10" s="94"/>
      <c r="RSW10" s="94"/>
      <c r="RSX10" s="94"/>
      <c r="RSY10" s="94"/>
      <c r="RSZ10" s="94"/>
      <c r="RTA10" s="94"/>
      <c r="RTB10" s="94"/>
      <c r="RTC10" s="94"/>
      <c r="RTD10" s="94"/>
      <c r="RTE10" s="94"/>
      <c r="RTF10" s="94"/>
      <c r="RTG10" s="94"/>
      <c r="RTH10" s="94"/>
      <c r="RTI10" s="94"/>
      <c r="RTJ10" s="94"/>
      <c r="RTK10" s="94"/>
      <c r="RTL10" s="94"/>
      <c r="RTM10" s="94"/>
      <c r="RTN10" s="94"/>
      <c r="RTO10" s="94"/>
      <c r="RTP10" s="94"/>
      <c r="RTQ10" s="94"/>
      <c r="RTR10" s="94"/>
      <c r="RTS10" s="94"/>
      <c r="RTT10" s="94"/>
      <c r="RTU10" s="94"/>
      <c r="RTV10" s="94"/>
      <c r="RTW10" s="94"/>
      <c r="RTX10" s="94"/>
      <c r="RTY10" s="94"/>
      <c r="RTZ10" s="94"/>
      <c r="RUA10" s="94"/>
      <c r="RUB10" s="94"/>
      <c r="RUC10" s="94"/>
      <c r="RUD10" s="94"/>
      <c r="RUE10" s="94"/>
      <c r="RUF10" s="94"/>
      <c r="RUG10" s="94"/>
      <c r="RUH10" s="94"/>
      <c r="RUI10" s="94"/>
      <c r="RUJ10" s="94"/>
      <c r="RUK10" s="94"/>
      <c r="RUL10" s="94"/>
      <c r="RUM10" s="94"/>
      <c r="RUN10" s="94"/>
      <c r="RUO10" s="94"/>
      <c r="RUP10" s="94"/>
      <c r="RUQ10" s="94"/>
      <c r="RUR10" s="94"/>
      <c r="RUS10" s="94"/>
      <c r="RUT10" s="94"/>
      <c r="RUU10" s="94"/>
      <c r="RUV10" s="94"/>
      <c r="RUW10" s="94"/>
      <c r="RUX10" s="94"/>
      <c r="RUY10" s="94"/>
      <c r="RUZ10" s="94"/>
      <c r="RVA10" s="94"/>
      <c r="RVB10" s="94"/>
      <c r="RVC10" s="94"/>
      <c r="RVD10" s="94"/>
      <c r="RVE10" s="94"/>
      <c r="RVF10" s="94"/>
      <c r="RVG10" s="94"/>
      <c r="RVH10" s="94"/>
      <c r="RVI10" s="94"/>
      <c r="RVJ10" s="94"/>
      <c r="RVK10" s="94"/>
      <c r="RVL10" s="94"/>
      <c r="RVM10" s="94"/>
      <c r="RVN10" s="94"/>
      <c r="RVO10" s="94"/>
      <c r="RVP10" s="94"/>
      <c r="RVQ10" s="94"/>
      <c r="RVR10" s="94"/>
      <c r="RVS10" s="94"/>
      <c r="RVT10" s="94"/>
      <c r="RVU10" s="94"/>
      <c r="RVV10" s="94"/>
      <c r="RVW10" s="94"/>
      <c r="RVX10" s="94"/>
      <c r="RVY10" s="94"/>
      <c r="RVZ10" s="94"/>
      <c r="RWA10" s="94"/>
      <c r="RWB10" s="94"/>
      <c r="RWC10" s="94"/>
      <c r="RWD10" s="94"/>
      <c r="RWE10" s="94"/>
      <c r="RWF10" s="94"/>
      <c r="RWG10" s="94"/>
      <c r="RWH10" s="94"/>
      <c r="RWI10" s="94"/>
      <c r="RWJ10" s="94"/>
      <c r="RWK10" s="94"/>
      <c r="RWL10" s="94"/>
      <c r="RWM10" s="94"/>
      <c r="RWN10" s="94"/>
      <c r="RWO10" s="94"/>
      <c r="RWP10" s="94"/>
      <c r="RWQ10" s="94"/>
      <c r="RWR10" s="94"/>
      <c r="RWS10" s="94"/>
      <c r="RWT10" s="94"/>
      <c r="RWU10" s="94"/>
      <c r="RWV10" s="94"/>
      <c r="RWW10" s="94"/>
      <c r="RWX10" s="94"/>
      <c r="RWY10" s="94"/>
      <c r="RWZ10" s="94"/>
      <c r="RXA10" s="94"/>
      <c r="RXB10" s="94"/>
      <c r="RXC10" s="94"/>
      <c r="RXD10" s="94"/>
      <c r="RXE10" s="94"/>
      <c r="RXF10" s="94"/>
      <c r="RXG10" s="94"/>
      <c r="RXH10" s="94"/>
      <c r="RXI10" s="94"/>
      <c r="RXJ10" s="94"/>
      <c r="RXK10" s="94"/>
      <c r="RXL10" s="94"/>
      <c r="RXM10" s="94"/>
      <c r="RXN10" s="94"/>
      <c r="RXO10" s="94"/>
      <c r="RXP10" s="94"/>
      <c r="RXQ10" s="94"/>
      <c r="RXR10" s="94"/>
      <c r="RXS10" s="94"/>
      <c r="RXT10" s="94"/>
      <c r="RXU10" s="94"/>
      <c r="RXV10" s="94"/>
      <c r="RXW10" s="94"/>
      <c r="RXX10" s="94"/>
      <c r="RXY10" s="94"/>
      <c r="RXZ10" s="94"/>
      <c r="RYA10" s="94"/>
      <c r="RYB10" s="94"/>
      <c r="RYC10" s="94"/>
      <c r="RYD10" s="94"/>
      <c r="RYE10" s="94"/>
      <c r="RYF10" s="94"/>
      <c r="RYG10" s="94"/>
      <c r="RYH10" s="94"/>
      <c r="RYI10" s="94"/>
      <c r="RYJ10" s="94"/>
      <c r="RYK10" s="94"/>
      <c r="RYL10" s="94"/>
      <c r="RYM10" s="94"/>
      <c r="RYN10" s="94"/>
      <c r="RYO10" s="94"/>
      <c r="RYP10" s="94"/>
      <c r="RYQ10" s="94"/>
      <c r="RYR10" s="94"/>
      <c r="RYS10" s="94"/>
      <c r="RYT10" s="94"/>
      <c r="RYU10" s="94"/>
      <c r="RYV10" s="94"/>
      <c r="RYW10" s="94"/>
      <c r="RYX10" s="94"/>
      <c r="RYY10" s="94"/>
      <c r="RYZ10" s="94"/>
      <c r="RZA10" s="94"/>
      <c r="RZB10" s="94"/>
      <c r="RZC10" s="94"/>
      <c r="RZD10" s="94"/>
      <c r="RZE10" s="94"/>
      <c r="RZF10" s="94"/>
      <c r="RZG10" s="94"/>
      <c r="RZH10" s="94"/>
      <c r="RZI10" s="94"/>
      <c r="RZJ10" s="94"/>
      <c r="RZK10" s="94"/>
      <c r="RZL10" s="94"/>
      <c r="RZM10" s="94"/>
      <c r="RZN10" s="94"/>
      <c r="RZO10" s="94"/>
      <c r="RZP10" s="94"/>
      <c r="RZQ10" s="94"/>
      <c r="RZR10" s="94"/>
      <c r="RZS10" s="94"/>
      <c r="RZT10" s="94"/>
      <c r="RZU10" s="94"/>
      <c r="RZV10" s="94"/>
      <c r="RZW10" s="94"/>
      <c r="RZX10" s="94"/>
      <c r="RZY10" s="94"/>
      <c r="RZZ10" s="94"/>
      <c r="SAA10" s="94"/>
      <c r="SAB10" s="94"/>
      <c r="SAC10" s="94"/>
      <c r="SAD10" s="94"/>
      <c r="SAE10" s="94"/>
      <c r="SAF10" s="94"/>
      <c r="SAG10" s="94"/>
      <c r="SAH10" s="94"/>
      <c r="SAI10" s="94"/>
      <c r="SAJ10" s="94"/>
      <c r="SAK10" s="94"/>
      <c r="SAL10" s="94"/>
      <c r="SAM10" s="94"/>
      <c r="SAN10" s="94"/>
      <c r="SAO10" s="94"/>
      <c r="SAP10" s="94"/>
      <c r="SAQ10" s="94"/>
      <c r="SAR10" s="94"/>
      <c r="SAS10" s="94"/>
      <c r="SAT10" s="94"/>
      <c r="SAU10" s="94"/>
      <c r="SAV10" s="94"/>
      <c r="SAW10" s="94"/>
      <c r="SAX10" s="94"/>
      <c r="SAY10" s="94"/>
      <c r="SAZ10" s="94"/>
      <c r="SBA10" s="94"/>
      <c r="SBB10" s="94"/>
      <c r="SBC10" s="94"/>
      <c r="SBD10" s="94"/>
      <c r="SBE10" s="94"/>
      <c r="SBF10" s="94"/>
      <c r="SBG10" s="94"/>
      <c r="SBH10" s="94"/>
      <c r="SBI10" s="94"/>
      <c r="SBJ10" s="94"/>
      <c r="SBK10" s="94"/>
      <c r="SBL10" s="94"/>
      <c r="SBM10" s="94"/>
      <c r="SBN10" s="94"/>
      <c r="SBO10" s="94"/>
      <c r="SBP10" s="94"/>
      <c r="SBQ10" s="94"/>
      <c r="SBR10" s="94"/>
      <c r="SBS10" s="94"/>
      <c r="SBT10" s="94"/>
      <c r="SBU10" s="94"/>
      <c r="SBV10" s="94"/>
      <c r="SBW10" s="94"/>
      <c r="SBX10" s="94"/>
      <c r="SBY10" s="94"/>
      <c r="SBZ10" s="94"/>
      <c r="SCA10" s="94"/>
      <c r="SCB10" s="94"/>
      <c r="SCC10" s="94"/>
      <c r="SCD10" s="94"/>
      <c r="SCE10" s="94"/>
      <c r="SCF10" s="94"/>
      <c r="SCG10" s="94"/>
      <c r="SCH10" s="94"/>
      <c r="SCI10" s="94"/>
      <c r="SCJ10" s="94"/>
      <c r="SCK10" s="94"/>
      <c r="SCL10" s="94"/>
      <c r="SCM10" s="94"/>
      <c r="SCN10" s="94"/>
      <c r="SCO10" s="94"/>
      <c r="SCP10" s="94"/>
      <c r="SCQ10" s="94"/>
      <c r="SCR10" s="94"/>
      <c r="SCS10" s="94"/>
      <c r="SCT10" s="94"/>
      <c r="SCU10" s="94"/>
      <c r="SCV10" s="94"/>
      <c r="SCW10" s="94"/>
      <c r="SCX10" s="94"/>
      <c r="SCY10" s="94"/>
      <c r="SCZ10" s="94"/>
      <c r="SDA10" s="94"/>
      <c r="SDB10" s="94"/>
      <c r="SDC10" s="94"/>
      <c r="SDD10" s="94"/>
      <c r="SDE10" s="94"/>
      <c r="SDF10" s="94"/>
      <c r="SDG10" s="94"/>
      <c r="SDH10" s="94"/>
      <c r="SDI10" s="94"/>
      <c r="SDJ10" s="94"/>
      <c r="SDK10" s="94"/>
      <c r="SDL10" s="94"/>
      <c r="SDM10" s="94"/>
      <c r="SDN10" s="94"/>
      <c r="SDO10" s="94"/>
      <c r="SDP10" s="94"/>
      <c r="SDQ10" s="94"/>
      <c r="SDR10" s="94"/>
      <c r="SDS10" s="94"/>
      <c r="SDT10" s="94"/>
      <c r="SDU10" s="94"/>
      <c r="SDV10" s="94"/>
      <c r="SDW10" s="94"/>
      <c r="SDX10" s="94"/>
      <c r="SDY10" s="94"/>
      <c r="SDZ10" s="94"/>
      <c r="SEA10" s="94"/>
      <c r="SEB10" s="94"/>
      <c r="SEC10" s="94"/>
      <c r="SED10" s="94"/>
      <c r="SEE10" s="94"/>
      <c r="SEF10" s="94"/>
      <c r="SEG10" s="94"/>
      <c r="SEH10" s="94"/>
      <c r="SEI10" s="94"/>
      <c r="SEJ10" s="94"/>
      <c r="SEK10" s="94"/>
      <c r="SEL10" s="94"/>
      <c r="SEM10" s="94"/>
      <c r="SEN10" s="94"/>
      <c r="SEO10" s="94"/>
      <c r="SEP10" s="94"/>
      <c r="SEQ10" s="94"/>
      <c r="SER10" s="94"/>
      <c r="SES10" s="94"/>
      <c r="SET10" s="94"/>
      <c r="SEU10" s="94"/>
      <c r="SEV10" s="94"/>
      <c r="SEW10" s="94"/>
      <c r="SEX10" s="94"/>
      <c r="SEY10" s="94"/>
      <c r="SEZ10" s="94"/>
      <c r="SFA10" s="94"/>
      <c r="SFB10" s="94"/>
      <c r="SFC10" s="94"/>
      <c r="SFD10" s="94"/>
      <c r="SFE10" s="94"/>
      <c r="SFF10" s="94"/>
      <c r="SFG10" s="94"/>
      <c r="SFH10" s="94"/>
      <c r="SFI10" s="94"/>
      <c r="SFJ10" s="94"/>
      <c r="SFK10" s="94"/>
      <c r="SFL10" s="94"/>
      <c r="SFM10" s="94"/>
      <c r="SFN10" s="94"/>
      <c r="SFO10" s="94"/>
      <c r="SFP10" s="94"/>
      <c r="SFQ10" s="94"/>
      <c r="SFR10" s="94"/>
      <c r="SFS10" s="94"/>
      <c r="SFT10" s="94"/>
      <c r="SFU10" s="94"/>
      <c r="SFV10" s="94"/>
      <c r="SFW10" s="94"/>
      <c r="SFX10" s="94"/>
      <c r="SFY10" s="94"/>
      <c r="SFZ10" s="94"/>
      <c r="SGA10" s="94"/>
      <c r="SGB10" s="94"/>
      <c r="SGC10" s="94"/>
      <c r="SGD10" s="94"/>
      <c r="SGE10" s="94"/>
      <c r="SGF10" s="94"/>
      <c r="SGG10" s="94"/>
      <c r="SGH10" s="94"/>
      <c r="SGI10" s="94"/>
      <c r="SGJ10" s="94"/>
      <c r="SGK10" s="94"/>
      <c r="SGL10" s="94"/>
      <c r="SGM10" s="94"/>
      <c r="SGN10" s="94"/>
      <c r="SGO10" s="94"/>
      <c r="SGP10" s="94"/>
      <c r="SGQ10" s="94"/>
      <c r="SGR10" s="94"/>
      <c r="SGS10" s="94"/>
      <c r="SGT10" s="94"/>
      <c r="SGU10" s="94"/>
      <c r="SGV10" s="94"/>
      <c r="SGW10" s="94"/>
      <c r="SGX10" s="94"/>
      <c r="SGY10" s="94"/>
      <c r="SGZ10" s="94"/>
      <c r="SHA10" s="94"/>
      <c r="SHB10" s="94"/>
      <c r="SHC10" s="94"/>
      <c r="SHD10" s="94"/>
      <c r="SHE10" s="94"/>
      <c r="SHF10" s="94"/>
      <c r="SHG10" s="94"/>
      <c r="SHH10" s="94"/>
      <c r="SHI10" s="94"/>
      <c r="SHJ10" s="94"/>
      <c r="SHK10" s="94"/>
      <c r="SHL10" s="94"/>
      <c r="SHM10" s="94"/>
      <c r="SHN10" s="94"/>
      <c r="SHO10" s="94"/>
      <c r="SHP10" s="94"/>
      <c r="SHQ10" s="94"/>
      <c r="SHR10" s="94"/>
      <c r="SHS10" s="94"/>
      <c r="SHT10" s="94"/>
      <c r="SHU10" s="94"/>
      <c r="SHV10" s="94"/>
      <c r="SHW10" s="94"/>
      <c r="SHX10" s="94"/>
      <c r="SHY10" s="94"/>
      <c r="SHZ10" s="94"/>
      <c r="SIA10" s="94"/>
      <c r="SIB10" s="94"/>
      <c r="SIC10" s="94"/>
      <c r="SID10" s="94"/>
      <c r="SIE10" s="94"/>
      <c r="SIF10" s="94"/>
      <c r="SIG10" s="94"/>
      <c r="SIH10" s="94"/>
      <c r="SII10" s="94"/>
      <c r="SIJ10" s="94"/>
      <c r="SIK10" s="94"/>
      <c r="SIL10" s="94"/>
      <c r="SIM10" s="94"/>
      <c r="SIN10" s="94"/>
      <c r="SIO10" s="94"/>
      <c r="SIP10" s="94"/>
      <c r="SIQ10" s="94"/>
      <c r="SIR10" s="94"/>
      <c r="SIS10" s="94"/>
      <c r="SIT10" s="94"/>
      <c r="SIU10" s="94"/>
      <c r="SIV10" s="94"/>
      <c r="SIW10" s="94"/>
      <c r="SIX10" s="94"/>
      <c r="SIY10" s="94"/>
      <c r="SIZ10" s="94"/>
      <c r="SJA10" s="94"/>
      <c r="SJB10" s="94"/>
      <c r="SJC10" s="94"/>
      <c r="SJD10" s="94"/>
      <c r="SJE10" s="94"/>
      <c r="SJF10" s="94"/>
      <c r="SJG10" s="94"/>
      <c r="SJH10" s="94"/>
      <c r="SJI10" s="94"/>
      <c r="SJJ10" s="94"/>
      <c r="SJK10" s="94"/>
      <c r="SJL10" s="94"/>
      <c r="SJM10" s="94"/>
      <c r="SJN10" s="94"/>
      <c r="SJO10" s="94"/>
      <c r="SJP10" s="94"/>
      <c r="SJQ10" s="94"/>
      <c r="SJR10" s="94"/>
      <c r="SJS10" s="94"/>
      <c r="SJT10" s="94"/>
      <c r="SJU10" s="94"/>
      <c r="SJV10" s="94"/>
      <c r="SJW10" s="94"/>
      <c r="SJX10" s="94"/>
      <c r="SJY10" s="94"/>
      <c r="SJZ10" s="94"/>
      <c r="SKA10" s="94"/>
      <c r="SKB10" s="94"/>
      <c r="SKC10" s="94"/>
      <c r="SKD10" s="94"/>
      <c r="SKE10" s="94"/>
      <c r="SKF10" s="94"/>
      <c r="SKG10" s="94"/>
      <c r="SKH10" s="94"/>
      <c r="SKI10" s="94"/>
      <c r="SKJ10" s="94"/>
      <c r="SKK10" s="94"/>
      <c r="SKL10" s="94"/>
      <c r="SKM10" s="94"/>
      <c r="SKN10" s="94"/>
      <c r="SKO10" s="94"/>
      <c r="SKP10" s="94"/>
      <c r="SKQ10" s="94"/>
      <c r="SKR10" s="94"/>
      <c r="SKS10" s="94"/>
      <c r="SKT10" s="94"/>
      <c r="SKU10" s="94"/>
      <c r="SKV10" s="94"/>
      <c r="SKW10" s="94"/>
      <c r="SKX10" s="94"/>
      <c r="SKY10" s="94"/>
      <c r="SKZ10" s="94"/>
      <c r="SLA10" s="94"/>
      <c r="SLB10" s="94"/>
      <c r="SLC10" s="94"/>
      <c r="SLD10" s="94"/>
      <c r="SLE10" s="94"/>
      <c r="SLF10" s="94"/>
      <c r="SLG10" s="94"/>
      <c r="SLH10" s="94"/>
      <c r="SLI10" s="94"/>
      <c r="SLJ10" s="94"/>
      <c r="SLK10" s="94"/>
      <c r="SLL10" s="94"/>
      <c r="SLM10" s="94"/>
      <c r="SLN10" s="94"/>
      <c r="SLO10" s="94"/>
      <c r="SLP10" s="94"/>
      <c r="SLQ10" s="94"/>
      <c r="SLR10" s="94"/>
      <c r="SLS10" s="94"/>
      <c r="SLT10" s="94"/>
      <c r="SLU10" s="94"/>
      <c r="SLV10" s="94"/>
      <c r="SLW10" s="94"/>
      <c r="SLX10" s="94"/>
      <c r="SLY10" s="94"/>
      <c r="SLZ10" s="94"/>
      <c r="SMA10" s="94"/>
      <c r="SMB10" s="94"/>
      <c r="SMC10" s="94"/>
      <c r="SMD10" s="94"/>
      <c r="SME10" s="94"/>
      <c r="SMF10" s="94"/>
      <c r="SMG10" s="94"/>
      <c r="SMH10" s="94"/>
      <c r="SMI10" s="94"/>
      <c r="SMJ10" s="94"/>
      <c r="SMK10" s="94"/>
      <c r="SML10" s="94"/>
      <c r="SMM10" s="94"/>
      <c r="SMN10" s="94"/>
      <c r="SMO10" s="94"/>
      <c r="SMP10" s="94"/>
      <c r="SMQ10" s="94"/>
      <c r="SMR10" s="94"/>
      <c r="SMS10" s="94"/>
      <c r="SMT10" s="94"/>
      <c r="SMU10" s="94"/>
      <c r="SMV10" s="94"/>
      <c r="SMW10" s="94"/>
      <c r="SMX10" s="94"/>
      <c r="SMY10" s="94"/>
      <c r="SMZ10" s="94"/>
      <c r="SNA10" s="94"/>
      <c r="SNB10" s="94"/>
      <c r="SNC10" s="94"/>
      <c r="SND10" s="94"/>
      <c r="SNE10" s="94"/>
      <c r="SNF10" s="94"/>
      <c r="SNG10" s="94"/>
      <c r="SNH10" s="94"/>
      <c r="SNI10" s="94"/>
      <c r="SNJ10" s="94"/>
      <c r="SNK10" s="94"/>
      <c r="SNL10" s="94"/>
      <c r="SNM10" s="94"/>
      <c r="SNN10" s="94"/>
      <c r="SNO10" s="94"/>
      <c r="SNP10" s="94"/>
      <c r="SNQ10" s="94"/>
      <c r="SNR10" s="94"/>
      <c r="SNS10" s="94"/>
      <c r="SNT10" s="94"/>
      <c r="SNU10" s="94"/>
      <c r="SNV10" s="94"/>
      <c r="SNW10" s="94"/>
      <c r="SNX10" s="94"/>
      <c r="SNY10" s="94"/>
      <c r="SNZ10" s="94"/>
      <c r="SOA10" s="94"/>
      <c r="SOB10" s="94"/>
      <c r="SOC10" s="94"/>
      <c r="SOD10" s="94"/>
      <c r="SOE10" s="94"/>
      <c r="SOF10" s="94"/>
      <c r="SOG10" s="94"/>
      <c r="SOH10" s="94"/>
      <c r="SOI10" s="94"/>
      <c r="SOJ10" s="94"/>
      <c r="SOK10" s="94"/>
      <c r="SOL10" s="94"/>
      <c r="SOM10" s="94"/>
      <c r="SON10" s="94"/>
      <c r="SOO10" s="94"/>
      <c r="SOP10" s="94"/>
      <c r="SOQ10" s="94"/>
      <c r="SOR10" s="94"/>
      <c r="SOS10" s="94"/>
      <c r="SOT10" s="94"/>
      <c r="SOU10" s="94"/>
      <c r="SOV10" s="94"/>
      <c r="SOW10" s="94"/>
      <c r="SOX10" s="94"/>
      <c r="SOY10" s="94"/>
      <c r="SOZ10" s="94"/>
      <c r="SPA10" s="94"/>
      <c r="SPB10" s="94"/>
      <c r="SPC10" s="94"/>
      <c r="SPD10" s="94"/>
      <c r="SPE10" s="94"/>
      <c r="SPF10" s="94"/>
      <c r="SPG10" s="94"/>
      <c r="SPH10" s="94"/>
      <c r="SPI10" s="94"/>
      <c r="SPJ10" s="94"/>
      <c r="SPK10" s="94"/>
      <c r="SPL10" s="94"/>
      <c r="SPM10" s="94"/>
      <c r="SPN10" s="94"/>
      <c r="SPO10" s="94"/>
      <c r="SPP10" s="94"/>
      <c r="SPQ10" s="94"/>
      <c r="SPR10" s="94"/>
      <c r="SPS10" s="94"/>
      <c r="SPT10" s="94"/>
      <c r="SPU10" s="94"/>
      <c r="SPV10" s="94"/>
      <c r="SPW10" s="94"/>
      <c r="SPX10" s="94"/>
      <c r="SPY10" s="94"/>
      <c r="SPZ10" s="94"/>
      <c r="SQA10" s="94"/>
      <c r="SQB10" s="94"/>
      <c r="SQC10" s="94"/>
      <c r="SQD10" s="94"/>
      <c r="SQE10" s="94"/>
      <c r="SQF10" s="94"/>
      <c r="SQG10" s="94"/>
      <c r="SQH10" s="94"/>
      <c r="SQI10" s="94"/>
      <c r="SQJ10" s="94"/>
      <c r="SQK10" s="94"/>
      <c r="SQL10" s="94"/>
      <c r="SQM10" s="94"/>
      <c r="SQN10" s="94"/>
      <c r="SQO10" s="94"/>
      <c r="SQP10" s="94"/>
      <c r="SQQ10" s="94"/>
      <c r="SQR10" s="94"/>
      <c r="SQS10" s="94"/>
      <c r="SQT10" s="94"/>
      <c r="SQU10" s="94"/>
      <c r="SQV10" s="94"/>
      <c r="SQW10" s="94"/>
      <c r="SQX10" s="94"/>
      <c r="SQY10" s="94"/>
      <c r="SQZ10" s="94"/>
      <c r="SRA10" s="94"/>
      <c r="SRB10" s="94"/>
      <c r="SRC10" s="94"/>
      <c r="SRD10" s="94"/>
      <c r="SRE10" s="94"/>
      <c r="SRF10" s="94"/>
      <c r="SRG10" s="94"/>
      <c r="SRH10" s="94"/>
      <c r="SRI10" s="94"/>
      <c r="SRJ10" s="94"/>
      <c r="SRK10" s="94"/>
      <c r="SRL10" s="94"/>
      <c r="SRM10" s="94"/>
      <c r="SRN10" s="94"/>
      <c r="SRO10" s="94"/>
      <c r="SRP10" s="94"/>
      <c r="SRQ10" s="94"/>
      <c r="SRR10" s="94"/>
      <c r="SRS10" s="94"/>
      <c r="SRT10" s="94"/>
      <c r="SRU10" s="94"/>
      <c r="SRV10" s="94"/>
      <c r="SRW10" s="94"/>
      <c r="SRX10" s="94"/>
      <c r="SRY10" s="94"/>
      <c r="SRZ10" s="94"/>
      <c r="SSA10" s="94"/>
      <c r="SSB10" s="94"/>
      <c r="SSC10" s="94"/>
      <c r="SSD10" s="94"/>
      <c r="SSE10" s="94"/>
      <c r="SSF10" s="94"/>
      <c r="SSG10" s="94"/>
      <c r="SSH10" s="94"/>
      <c r="SSI10" s="94"/>
      <c r="SSJ10" s="94"/>
      <c r="SSK10" s="94"/>
      <c r="SSL10" s="94"/>
      <c r="SSM10" s="94"/>
      <c r="SSN10" s="94"/>
      <c r="SSO10" s="94"/>
      <c r="SSP10" s="94"/>
      <c r="SSQ10" s="94"/>
      <c r="SSR10" s="94"/>
      <c r="SSS10" s="94"/>
      <c r="SST10" s="94"/>
      <c r="SSU10" s="94"/>
      <c r="SSV10" s="94"/>
      <c r="SSW10" s="94"/>
      <c r="SSX10" s="94"/>
      <c r="SSY10" s="94"/>
      <c r="SSZ10" s="94"/>
      <c r="STA10" s="94"/>
      <c r="STB10" s="94"/>
      <c r="STC10" s="94"/>
      <c r="STD10" s="94"/>
      <c r="STE10" s="94"/>
      <c r="STF10" s="94"/>
      <c r="STG10" s="94"/>
      <c r="STH10" s="94"/>
      <c r="STI10" s="94"/>
      <c r="STJ10" s="94"/>
      <c r="STK10" s="94"/>
      <c r="STL10" s="94"/>
      <c r="STM10" s="94"/>
      <c r="STN10" s="94"/>
      <c r="STO10" s="94"/>
      <c r="STP10" s="94"/>
      <c r="STQ10" s="94"/>
      <c r="STR10" s="94"/>
      <c r="STS10" s="94"/>
      <c r="STT10" s="94"/>
      <c r="STU10" s="94"/>
      <c r="STV10" s="94"/>
      <c r="STW10" s="94"/>
      <c r="STX10" s="94"/>
      <c r="STY10" s="94"/>
      <c r="STZ10" s="94"/>
      <c r="SUA10" s="94"/>
      <c r="SUB10" s="94"/>
      <c r="SUC10" s="94"/>
      <c r="SUD10" s="94"/>
      <c r="SUE10" s="94"/>
      <c r="SUF10" s="94"/>
      <c r="SUG10" s="94"/>
      <c r="SUH10" s="94"/>
      <c r="SUI10" s="94"/>
      <c r="SUJ10" s="94"/>
      <c r="SUK10" s="94"/>
      <c r="SUL10" s="94"/>
      <c r="SUM10" s="94"/>
      <c r="SUN10" s="94"/>
      <c r="SUO10" s="94"/>
      <c r="SUP10" s="94"/>
      <c r="SUQ10" s="94"/>
      <c r="SUR10" s="94"/>
      <c r="SUS10" s="94"/>
      <c r="SUT10" s="94"/>
      <c r="SUU10" s="94"/>
      <c r="SUV10" s="94"/>
      <c r="SUW10" s="94"/>
      <c r="SUX10" s="94"/>
      <c r="SUY10" s="94"/>
      <c r="SUZ10" s="94"/>
      <c r="SVA10" s="94"/>
      <c r="SVB10" s="94"/>
      <c r="SVC10" s="94"/>
      <c r="SVD10" s="94"/>
      <c r="SVE10" s="94"/>
      <c r="SVF10" s="94"/>
      <c r="SVG10" s="94"/>
      <c r="SVH10" s="94"/>
      <c r="SVI10" s="94"/>
      <c r="SVJ10" s="94"/>
      <c r="SVK10" s="94"/>
      <c r="SVL10" s="94"/>
      <c r="SVM10" s="94"/>
      <c r="SVN10" s="94"/>
      <c r="SVO10" s="94"/>
      <c r="SVP10" s="94"/>
      <c r="SVQ10" s="94"/>
      <c r="SVR10" s="94"/>
      <c r="SVS10" s="94"/>
      <c r="SVT10" s="94"/>
      <c r="SVU10" s="94"/>
      <c r="SVV10" s="94"/>
      <c r="SVW10" s="94"/>
      <c r="SVX10" s="94"/>
      <c r="SVY10" s="94"/>
      <c r="SVZ10" s="94"/>
      <c r="SWA10" s="94"/>
      <c r="SWB10" s="94"/>
      <c r="SWC10" s="94"/>
      <c r="SWD10" s="94"/>
      <c r="SWE10" s="94"/>
      <c r="SWF10" s="94"/>
      <c r="SWG10" s="94"/>
      <c r="SWH10" s="94"/>
      <c r="SWI10" s="94"/>
      <c r="SWJ10" s="94"/>
      <c r="SWK10" s="94"/>
      <c r="SWL10" s="94"/>
      <c r="SWM10" s="94"/>
      <c r="SWN10" s="94"/>
      <c r="SWO10" s="94"/>
      <c r="SWP10" s="94"/>
      <c r="SWQ10" s="94"/>
      <c r="SWR10" s="94"/>
      <c r="SWS10" s="94"/>
      <c r="SWT10" s="94"/>
      <c r="SWU10" s="94"/>
      <c r="SWV10" s="94"/>
      <c r="SWW10" s="94"/>
      <c r="SWX10" s="94"/>
      <c r="SWY10" s="94"/>
      <c r="SWZ10" s="94"/>
      <c r="SXA10" s="94"/>
      <c r="SXB10" s="94"/>
      <c r="SXC10" s="94"/>
      <c r="SXD10" s="94"/>
      <c r="SXE10" s="94"/>
      <c r="SXF10" s="94"/>
      <c r="SXG10" s="94"/>
      <c r="SXH10" s="94"/>
      <c r="SXI10" s="94"/>
      <c r="SXJ10" s="94"/>
      <c r="SXK10" s="94"/>
      <c r="SXL10" s="94"/>
      <c r="SXM10" s="94"/>
      <c r="SXN10" s="94"/>
      <c r="SXO10" s="94"/>
      <c r="SXP10" s="94"/>
      <c r="SXQ10" s="94"/>
      <c r="SXR10" s="94"/>
      <c r="SXS10" s="94"/>
      <c r="SXT10" s="94"/>
      <c r="SXU10" s="94"/>
      <c r="SXV10" s="94"/>
      <c r="SXW10" s="94"/>
      <c r="SXX10" s="94"/>
      <c r="SXY10" s="94"/>
      <c r="SXZ10" s="94"/>
      <c r="SYA10" s="94"/>
      <c r="SYB10" s="94"/>
      <c r="SYC10" s="94"/>
      <c r="SYD10" s="94"/>
      <c r="SYE10" s="94"/>
      <c r="SYF10" s="94"/>
      <c r="SYG10" s="94"/>
      <c r="SYH10" s="94"/>
      <c r="SYI10" s="94"/>
      <c r="SYJ10" s="94"/>
      <c r="SYK10" s="94"/>
      <c r="SYL10" s="94"/>
      <c r="SYM10" s="94"/>
      <c r="SYN10" s="94"/>
      <c r="SYO10" s="94"/>
      <c r="SYP10" s="94"/>
      <c r="SYQ10" s="94"/>
      <c r="SYR10" s="94"/>
      <c r="SYS10" s="94"/>
      <c r="SYT10" s="94"/>
      <c r="SYU10" s="94"/>
      <c r="SYV10" s="94"/>
      <c r="SYW10" s="94"/>
      <c r="SYX10" s="94"/>
      <c r="SYY10" s="94"/>
      <c r="SYZ10" s="94"/>
      <c r="SZA10" s="94"/>
      <c r="SZB10" s="94"/>
      <c r="SZC10" s="94"/>
      <c r="SZD10" s="94"/>
      <c r="SZE10" s="94"/>
      <c r="SZF10" s="94"/>
      <c r="SZG10" s="94"/>
      <c r="SZH10" s="94"/>
      <c r="SZI10" s="94"/>
      <c r="SZJ10" s="94"/>
      <c r="SZK10" s="94"/>
      <c r="SZL10" s="94"/>
      <c r="SZM10" s="94"/>
      <c r="SZN10" s="94"/>
      <c r="SZO10" s="94"/>
      <c r="SZP10" s="94"/>
      <c r="SZQ10" s="94"/>
      <c r="SZR10" s="94"/>
      <c r="SZS10" s="94"/>
      <c r="SZT10" s="94"/>
      <c r="SZU10" s="94"/>
      <c r="SZV10" s="94"/>
      <c r="SZW10" s="94"/>
      <c r="SZX10" s="94"/>
      <c r="SZY10" s="94"/>
      <c r="SZZ10" s="94"/>
      <c r="TAA10" s="94"/>
      <c r="TAB10" s="94"/>
      <c r="TAC10" s="94"/>
      <c r="TAD10" s="94"/>
      <c r="TAE10" s="94"/>
      <c r="TAF10" s="94"/>
      <c r="TAG10" s="94"/>
      <c r="TAH10" s="94"/>
      <c r="TAI10" s="94"/>
      <c r="TAJ10" s="94"/>
      <c r="TAK10" s="94"/>
      <c r="TAL10" s="94"/>
      <c r="TAM10" s="94"/>
      <c r="TAN10" s="94"/>
      <c r="TAO10" s="94"/>
      <c r="TAP10" s="94"/>
      <c r="TAQ10" s="94"/>
      <c r="TAR10" s="94"/>
      <c r="TAS10" s="94"/>
      <c r="TAT10" s="94"/>
      <c r="TAU10" s="94"/>
      <c r="TAV10" s="94"/>
      <c r="TAW10" s="94"/>
      <c r="TAX10" s="94"/>
      <c r="TAY10" s="94"/>
      <c r="TAZ10" s="94"/>
      <c r="TBA10" s="94"/>
      <c r="TBB10" s="94"/>
      <c r="TBC10" s="94"/>
      <c r="TBD10" s="94"/>
      <c r="TBE10" s="94"/>
      <c r="TBF10" s="94"/>
      <c r="TBG10" s="94"/>
      <c r="TBH10" s="94"/>
      <c r="TBI10" s="94"/>
      <c r="TBJ10" s="94"/>
      <c r="TBK10" s="94"/>
      <c r="TBL10" s="94"/>
      <c r="TBM10" s="94"/>
      <c r="TBN10" s="94"/>
      <c r="TBO10" s="94"/>
      <c r="TBP10" s="94"/>
      <c r="TBQ10" s="94"/>
      <c r="TBR10" s="94"/>
      <c r="TBS10" s="94"/>
      <c r="TBT10" s="94"/>
      <c r="TBU10" s="94"/>
      <c r="TBV10" s="94"/>
      <c r="TBW10" s="94"/>
      <c r="TBX10" s="94"/>
      <c r="TBY10" s="94"/>
      <c r="TBZ10" s="94"/>
      <c r="TCA10" s="94"/>
      <c r="TCB10" s="94"/>
      <c r="TCC10" s="94"/>
      <c r="TCD10" s="94"/>
      <c r="TCE10" s="94"/>
      <c r="TCF10" s="94"/>
      <c r="TCG10" s="94"/>
      <c r="TCH10" s="94"/>
      <c r="TCI10" s="94"/>
      <c r="TCJ10" s="94"/>
      <c r="TCK10" s="94"/>
      <c r="TCL10" s="94"/>
      <c r="TCM10" s="94"/>
      <c r="TCN10" s="94"/>
      <c r="TCO10" s="94"/>
      <c r="TCP10" s="94"/>
      <c r="TCQ10" s="94"/>
      <c r="TCR10" s="94"/>
      <c r="TCS10" s="94"/>
      <c r="TCT10" s="94"/>
      <c r="TCU10" s="94"/>
      <c r="TCV10" s="94"/>
      <c r="TCW10" s="94"/>
      <c r="TCX10" s="94"/>
      <c r="TCY10" s="94"/>
      <c r="TCZ10" s="94"/>
      <c r="TDA10" s="94"/>
      <c r="TDB10" s="94"/>
      <c r="TDC10" s="94"/>
      <c r="TDD10" s="94"/>
      <c r="TDE10" s="94"/>
      <c r="TDF10" s="94"/>
      <c r="TDG10" s="94"/>
      <c r="TDH10" s="94"/>
      <c r="TDI10" s="94"/>
      <c r="TDJ10" s="94"/>
      <c r="TDK10" s="94"/>
      <c r="TDL10" s="94"/>
      <c r="TDM10" s="94"/>
      <c r="TDN10" s="94"/>
      <c r="TDO10" s="94"/>
      <c r="TDP10" s="94"/>
      <c r="TDQ10" s="94"/>
      <c r="TDR10" s="94"/>
      <c r="TDS10" s="94"/>
      <c r="TDT10" s="94"/>
      <c r="TDU10" s="94"/>
      <c r="TDV10" s="94"/>
      <c r="TDW10" s="94"/>
      <c r="TDX10" s="94"/>
      <c r="TDY10" s="94"/>
      <c r="TDZ10" s="94"/>
      <c r="TEA10" s="94"/>
      <c r="TEB10" s="94"/>
      <c r="TEC10" s="94"/>
      <c r="TED10" s="94"/>
      <c r="TEE10" s="94"/>
      <c r="TEF10" s="94"/>
      <c r="TEG10" s="94"/>
      <c r="TEH10" s="94"/>
      <c r="TEI10" s="94"/>
      <c r="TEJ10" s="94"/>
      <c r="TEK10" s="94"/>
      <c r="TEL10" s="94"/>
      <c r="TEM10" s="94"/>
      <c r="TEN10" s="94"/>
      <c r="TEO10" s="94"/>
      <c r="TEP10" s="94"/>
      <c r="TEQ10" s="94"/>
      <c r="TER10" s="94"/>
      <c r="TES10" s="94"/>
      <c r="TET10" s="94"/>
      <c r="TEU10" s="94"/>
      <c r="TEV10" s="94"/>
      <c r="TEW10" s="94"/>
      <c r="TEX10" s="94"/>
      <c r="TEY10" s="94"/>
      <c r="TEZ10" s="94"/>
      <c r="TFA10" s="94"/>
      <c r="TFB10" s="94"/>
      <c r="TFC10" s="94"/>
      <c r="TFD10" s="94"/>
      <c r="TFE10" s="94"/>
      <c r="TFF10" s="94"/>
      <c r="TFG10" s="94"/>
      <c r="TFH10" s="94"/>
      <c r="TFI10" s="94"/>
      <c r="TFJ10" s="94"/>
      <c r="TFK10" s="94"/>
      <c r="TFL10" s="94"/>
      <c r="TFM10" s="94"/>
      <c r="TFN10" s="94"/>
      <c r="TFO10" s="94"/>
      <c r="TFP10" s="94"/>
      <c r="TFQ10" s="94"/>
      <c r="TFR10" s="94"/>
      <c r="TFS10" s="94"/>
      <c r="TFT10" s="94"/>
      <c r="TFU10" s="94"/>
      <c r="TFV10" s="94"/>
      <c r="TFW10" s="94"/>
      <c r="TFX10" s="94"/>
      <c r="TFY10" s="94"/>
      <c r="TFZ10" s="94"/>
      <c r="TGA10" s="94"/>
      <c r="TGB10" s="94"/>
      <c r="TGC10" s="94"/>
      <c r="TGD10" s="94"/>
      <c r="TGE10" s="94"/>
      <c r="TGF10" s="94"/>
      <c r="TGG10" s="94"/>
      <c r="TGH10" s="94"/>
      <c r="TGI10" s="94"/>
      <c r="TGJ10" s="94"/>
      <c r="TGK10" s="94"/>
      <c r="TGL10" s="94"/>
      <c r="TGM10" s="94"/>
      <c r="TGN10" s="94"/>
      <c r="TGO10" s="94"/>
      <c r="TGP10" s="94"/>
      <c r="TGQ10" s="94"/>
      <c r="TGR10" s="94"/>
      <c r="TGS10" s="94"/>
      <c r="TGT10" s="94"/>
      <c r="TGU10" s="94"/>
      <c r="TGV10" s="94"/>
      <c r="TGW10" s="94"/>
      <c r="TGX10" s="94"/>
      <c r="TGY10" s="94"/>
      <c r="TGZ10" s="94"/>
      <c r="THA10" s="94"/>
      <c r="THB10" s="94"/>
      <c r="THC10" s="94"/>
      <c r="THD10" s="94"/>
      <c r="THE10" s="94"/>
      <c r="THF10" s="94"/>
      <c r="THG10" s="94"/>
      <c r="THH10" s="94"/>
      <c r="THI10" s="94"/>
      <c r="THJ10" s="94"/>
      <c r="THK10" s="94"/>
      <c r="THL10" s="94"/>
      <c r="THM10" s="94"/>
      <c r="THN10" s="94"/>
      <c r="THO10" s="94"/>
      <c r="THP10" s="94"/>
      <c r="THQ10" s="94"/>
      <c r="THR10" s="94"/>
      <c r="THS10" s="94"/>
      <c r="THT10" s="94"/>
      <c r="THU10" s="94"/>
      <c r="THV10" s="94"/>
      <c r="THW10" s="94"/>
      <c r="THX10" s="94"/>
      <c r="THY10" s="94"/>
      <c r="THZ10" s="94"/>
      <c r="TIA10" s="94"/>
      <c r="TIB10" s="94"/>
      <c r="TIC10" s="94"/>
      <c r="TID10" s="94"/>
      <c r="TIE10" s="94"/>
      <c r="TIF10" s="94"/>
      <c r="TIG10" s="94"/>
      <c r="TIH10" s="94"/>
      <c r="TII10" s="94"/>
      <c r="TIJ10" s="94"/>
      <c r="TIK10" s="94"/>
      <c r="TIL10" s="94"/>
      <c r="TIM10" s="94"/>
      <c r="TIN10" s="94"/>
      <c r="TIO10" s="94"/>
      <c r="TIP10" s="94"/>
      <c r="TIQ10" s="94"/>
      <c r="TIR10" s="94"/>
      <c r="TIS10" s="94"/>
      <c r="TIT10" s="94"/>
      <c r="TIU10" s="94"/>
      <c r="TIV10" s="94"/>
      <c r="TIW10" s="94"/>
      <c r="TIX10" s="94"/>
      <c r="TIY10" s="94"/>
      <c r="TIZ10" s="94"/>
      <c r="TJA10" s="94"/>
      <c r="TJB10" s="94"/>
      <c r="TJC10" s="94"/>
      <c r="TJD10" s="94"/>
      <c r="TJE10" s="94"/>
      <c r="TJF10" s="94"/>
      <c r="TJG10" s="94"/>
      <c r="TJH10" s="94"/>
      <c r="TJI10" s="94"/>
      <c r="TJJ10" s="94"/>
      <c r="TJK10" s="94"/>
      <c r="TJL10" s="94"/>
      <c r="TJM10" s="94"/>
      <c r="TJN10" s="94"/>
      <c r="TJO10" s="94"/>
      <c r="TJP10" s="94"/>
      <c r="TJQ10" s="94"/>
      <c r="TJR10" s="94"/>
      <c r="TJS10" s="94"/>
      <c r="TJT10" s="94"/>
      <c r="TJU10" s="94"/>
      <c r="TJV10" s="94"/>
      <c r="TJW10" s="94"/>
      <c r="TJX10" s="94"/>
      <c r="TJY10" s="94"/>
      <c r="TJZ10" s="94"/>
      <c r="TKA10" s="94"/>
      <c r="TKB10" s="94"/>
      <c r="TKC10" s="94"/>
      <c r="TKD10" s="94"/>
      <c r="TKE10" s="94"/>
      <c r="TKF10" s="94"/>
      <c r="TKG10" s="94"/>
      <c r="TKH10" s="94"/>
      <c r="TKI10" s="94"/>
      <c r="TKJ10" s="94"/>
      <c r="TKK10" s="94"/>
      <c r="TKL10" s="94"/>
      <c r="TKM10" s="94"/>
      <c r="TKN10" s="94"/>
      <c r="TKO10" s="94"/>
      <c r="TKP10" s="94"/>
      <c r="TKQ10" s="94"/>
      <c r="TKR10" s="94"/>
      <c r="TKS10" s="94"/>
      <c r="TKT10" s="94"/>
      <c r="TKU10" s="94"/>
      <c r="TKV10" s="94"/>
      <c r="TKW10" s="94"/>
      <c r="TKX10" s="94"/>
      <c r="TKY10" s="94"/>
      <c r="TKZ10" s="94"/>
      <c r="TLA10" s="94"/>
      <c r="TLB10" s="94"/>
      <c r="TLC10" s="94"/>
      <c r="TLD10" s="94"/>
      <c r="TLE10" s="94"/>
      <c r="TLF10" s="94"/>
      <c r="TLG10" s="94"/>
      <c r="TLH10" s="94"/>
      <c r="TLI10" s="94"/>
      <c r="TLJ10" s="94"/>
      <c r="TLK10" s="94"/>
      <c r="TLL10" s="94"/>
      <c r="TLM10" s="94"/>
      <c r="TLN10" s="94"/>
      <c r="TLO10" s="94"/>
      <c r="TLP10" s="94"/>
      <c r="TLQ10" s="94"/>
      <c r="TLR10" s="94"/>
      <c r="TLS10" s="94"/>
      <c r="TLT10" s="94"/>
      <c r="TLU10" s="94"/>
      <c r="TLV10" s="94"/>
      <c r="TLW10" s="94"/>
      <c r="TLX10" s="94"/>
      <c r="TLY10" s="94"/>
      <c r="TLZ10" s="94"/>
      <c r="TMA10" s="94"/>
      <c r="TMB10" s="94"/>
      <c r="TMC10" s="94"/>
      <c r="TMD10" s="94"/>
      <c r="TME10" s="94"/>
      <c r="TMF10" s="94"/>
      <c r="TMG10" s="94"/>
      <c r="TMH10" s="94"/>
      <c r="TMI10" s="94"/>
      <c r="TMJ10" s="94"/>
      <c r="TMK10" s="94"/>
      <c r="TML10" s="94"/>
      <c r="TMM10" s="94"/>
      <c r="TMN10" s="94"/>
      <c r="TMO10" s="94"/>
      <c r="TMP10" s="94"/>
      <c r="TMQ10" s="94"/>
      <c r="TMR10" s="94"/>
      <c r="TMS10" s="94"/>
      <c r="TMT10" s="94"/>
      <c r="TMU10" s="94"/>
      <c r="TMV10" s="94"/>
      <c r="TMW10" s="94"/>
      <c r="TMX10" s="94"/>
      <c r="TMY10" s="94"/>
      <c r="TMZ10" s="94"/>
      <c r="TNA10" s="94"/>
      <c r="TNB10" s="94"/>
      <c r="TNC10" s="94"/>
      <c r="TND10" s="94"/>
      <c r="TNE10" s="94"/>
      <c r="TNF10" s="94"/>
      <c r="TNG10" s="94"/>
      <c r="TNH10" s="94"/>
      <c r="TNI10" s="94"/>
      <c r="TNJ10" s="94"/>
      <c r="TNK10" s="94"/>
      <c r="TNL10" s="94"/>
      <c r="TNM10" s="94"/>
      <c r="TNN10" s="94"/>
      <c r="TNO10" s="94"/>
      <c r="TNP10" s="94"/>
      <c r="TNQ10" s="94"/>
      <c r="TNR10" s="94"/>
      <c r="TNS10" s="94"/>
      <c r="TNT10" s="94"/>
      <c r="TNU10" s="94"/>
      <c r="TNV10" s="94"/>
      <c r="TNW10" s="94"/>
      <c r="TNX10" s="94"/>
      <c r="TNY10" s="94"/>
      <c r="TNZ10" s="94"/>
      <c r="TOA10" s="94"/>
      <c r="TOB10" s="94"/>
      <c r="TOC10" s="94"/>
      <c r="TOD10" s="94"/>
      <c r="TOE10" s="94"/>
      <c r="TOF10" s="94"/>
      <c r="TOG10" s="94"/>
      <c r="TOH10" s="94"/>
      <c r="TOI10" s="94"/>
      <c r="TOJ10" s="94"/>
      <c r="TOK10" s="94"/>
      <c r="TOL10" s="94"/>
      <c r="TOM10" s="94"/>
      <c r="TON10" s="94"/>
      <c r="TOO10" s="94"/>
      <c r="TOP10" s="94"/>
      <c r="TOQ10" s="94"/>
      <c r="TOR10" s="94"/>
      <c r="TOS10" s="94"/>
      <c r="TOT10" s="94"/>
      <c r="TOU10" s="94"/>
      <c r="TOV10" s="94"/>
      <c r="TOW10" s="94"/>
      <c r="TOX10" s="94"/>
      <c r="TOY10" s="94"/>
      <c r="TOZ10" s="94"/>
      <c r="TPA10" s="94"/>
      <c r="TPB10" s="94"/>
      <c r="TPC10" s="94"/>
      <c r="TPD10" s="94"/>
      <c r="TPE10" s="94"/>
      <c r="TPF10" s="94"/>
      <c r="TPG10" s="94"/>
      <c r="TPH10" s="94"/>
      <c r="TPI10" s="94"/>
      <c r="TPJ10" s="94"/>
      <c r="TPK10" s="94"/>
      <c r="TPL10" s="94"/>
      <c r="TPM10" s="94"/>
      <c r="TPN10" s="94"/>
      <c r="TPO10" s="94"/>
      <c r="TPP10" s="94"/>
      <c r="TPQ10" s="94"/>
      <c r="TPR10" s="94"/>
      <c r="TPS10" s="94"/>
      <c r="TPT10" s="94"/>
      <c r="TPU10" s="94"/>
      <c r="TPV10" s="94"/>
      <c r="TPW10" s="94"/>
      <c r="TPX10" s="94"/>
      <c r="TPY10" s="94"/>
      <c r="TPZ10" s="94"/>
      <c r="TQA10" s="94"/>
      <c r="TQB10" s="94"/>
      <c r="TQC10" s="94"/>
      <c r="TQD10" s="94"/>
      <c r="TQE10" s="94"/>
      <c r="TQF10" s="94"/>
      <c r="TQG10" s="94"/>
      <c r="TQH10" s="94"/>
      <c r="TQI10" s="94"/>
      <c r="TQJ10" s="94"/>
      <c r="TQK10" s="94"/>
      <c r="TQL10" s="94"/>
      <c r="TQM10" s="94"/>
      <c r="TQN10" s="94"/>
      <c r="TQO10" s="94"/>
      <c r="TQP10" s="94"/>
      <c r="TQQ10" s="94"/>
      <c r="TQR10" s="94"/>
      <c r="TQS10" s="94"/>
      <c r="TQT10" s="94"/>
      <c r="TQU10" s="94"/>
      <c r="TQV10" s="94"/>
      <c r="TQW10" s="94"/>
      <c r="TQX10" s="94"/>
      <c r="TQY10" s="94"/>
      <c r="TQZ10" s="94"/>
      <c r="TRA10" s="94"/>
      <c r="TRB10" s="94"/>
      <c r="TRC10" s="94"/>
      <c r="TRD10" s="94"/>
      <c r="TRE10" s="94"/>
      <c r="TRF10" s="94"/>
      <c r="TRG10" s="94"/>
      <c r="TRH10" s="94"/>
      <c r="TRI10" s="94"/>
      <c r="TRJ10" s="94"/>
      <c r="TRK10" s="94"/>
      <c r="TRL10" s="94"/>
      <c r="TRM10" s="94"/>
      <c r="TRN10" s="94"/>
      <c r="TRO10" s="94"/>
      <c r="TRP10" s="94"/>
      <c r="TRQ10" s="94"/>
      <c r="TRR10" s="94"/>
      <c r="TRS10" s="94"/>
      <c r="TRT10" s="94"/>
      <c r="TRU10" s="94"/>
      <c r="TRV10" s="94"/>
      <c r="TRW10" s="94"/>
      <c r="TRX10" s="94"/>
      <c r="TRY10" s="94"/>
      <c r="TRZ10" s="94"/>
      <c r="TSA10" s="94"/>
      <c r="TSB10" s="94"/>
      <c r="TSC10" s="94"/>
      <c r="TSD10" s="94"/>
      <c r="TSE10" s="94"/>
      <c r="TSF10" s="94"/>
      <c r="TSG10" s="94"/>
      <c r="TSH10" s="94"/>
      <c r="TSI10" s="94"/>
      <c r="TSJ10" s="94"/>
      <c r="TSK10" s="94"/>
      <c r="TSL10" s="94"/>
      <c r="TSM10" s="94"/>
      <c r="TSN10" s="94"/>
      <c r="TSO10" s="94"/>
      <c r="TSP10" s="94"/>
      <c r="TSQ10" s="94"/>
      <c r="TSR10" s="94"/>
      <c r="TSS10" s="94"/>
      <c r="TST10" s="94"/>
      <c r="TSU10" s="94"/>
      <c r="TSV10" s="94"/>
      <c r="TSW10" s="94"/>
      <c r="TSX10" s="94"/>
      <c r="TSY10" s="94"/>
      <c r="TSZ10" s="94"/>
      <c r="TTA10" s="94"/>
      <c r="TTB10" s="94"/>
      <c r="TTC10" s="94"/>
      <c r="TTD10" s="94"/>
      <c r="TTE10" s="94"/>
      <c r="TTF10" s="94"/>
      <c r="TTG10" s="94"/>
      <c r="TTH10" s="94"/>
      <c r="TTI10" s="94"/>
      <c r="TTJ10" s="94"/>
      <c r="TTK10" s="94"/>
      <c r="TTL10" s="94"/>
      <c r="TTM10" s="94"/>
      <c r="TTN10" s="94"/>
      <c r="TTO10" s="94"/>
      <c r="TTP10" s="94"/>
      <c r="TTQ10" s="94"/>
      <c r="TTR10" s="94"/>
      <c r="TTS10" s="94"/>
      <c r="TTT10" s="94"/>
      <c r="TTU10" s="94"/>
      <c r="TTV10" s="94"/>
      <c r="TTW10" s="94"/>
      <c r="TTX10" s="94"/>
      <c r="TTY10" s="94"/>
      <c r="TTZ10" s="94"/>
      <c r="TUA10" s="94"/>
      <c r="TUB10" s="94"/>
      <c r="TUC10" s="94"/>
      <c r="TUD10" s="94"/>
      <c r="TUE10" s="94"/>
      <c r="TUF10" s="94"/>
      <c r="TUG10" s="94"/>
      <c r="TUH10" s="94"/>
      <c r="TUI10" s="94"/>
      <c r="TUJ10" s="94"/>
      <c r="TUK10" s="94"/>
      <c r="TUL10" s="94"/>
      <c r="TUM10" s="94"/>
      <c r="TUN10" s="94"/>
      <c r="TUO10" s="94"/>
      <c r="TUP10" s="94"/>
      <c r="TUQ10" s="94"/>
      <c r="TUR10" s="94"/>
      <c r="TUS10" s="94"/>
      <c r="TUT10" s="94"/>
      <c r="TUU10" s="94"/>
      <c r="TUV10" s="94"/>
      <c r="TUW10" s="94"/>
      <c r="TUX10" s="94"/>
      <c r="TUY10" s="94"/>
      <c r="TUZ10" s="94"/>
      <c r="TVA10" s="94"/>
      <c r="TVB10" s="94"/>
      <c r="TVC10" s="94"/>
      <c r="TVD10" s="94"/>
      <c r="TVE10" s="94"/>
      <c r="TVF10" s="94"/>
      <c r="TVG10" s="94"/>
      <c r="TVH10" s="94"/>
      <c r="TVI10" s="94"/>
      <c r="TVJ10" s="94"/>
      <c r="TVK10" s="94"/>
      <c r="TVL10" s="94"/>
      <c r="TVM10" s="94"/>
      <c r="TVN10" s="94"/>
      <c r="TVO10" s="94"/>
      <c r="TVP10" s="94"/>
      <c r="TVQ10" s="94"/>
      <c r="TVR10" s="94"/>
      <c r="TVS10" s="94"/>
      <c r="TVT10" s="94"/>
      <c r="TVU10" s="94"/>
      <c r="TVV10" s="94"/>
      <c r="TVW10" s="94"/>
      <c r="TVX10" s="94"/>
      <c r="TVY10" s="94"/>
      <c r="TVZ10" s="94"/>
      <c r="TWA10" s="94"/>
      <c r="TWB10" s="94"/>
      <c r="TWC10" s="94"/>
      <c r="TWD10" s="94"/>
      <c r="TWE10" s="94"/>
      <c r="TWF10" s="94"/>
      <c r="TWG10" s="94"/>
      <c r="TWH10" s="94"/>
      <c r="TWI10" s="94"/>
      <c r="TWJ10" s="94"/>
      <c r="TWK10" s="94"/>
      <c r="TWL10" s="94"/>
      <c r="TWM10" s="94"/>
      <c r="TWN10" s="94"/>
      <c r="TWO10" s="94"/>
      <c r="TWP10" s="94"/>
      <c r="TWQ10" s="94"/>
      <c r="TWR10" s="94"/>
      <c r="TWS10" s="94"/>
      <c r="TWT10" s="94"/>
      <c r="TWU10" s="94"/>
      <c r="TWV10" s="94"/>
      <c r="TWW10" s="94"/>
      <c r="TWX10" s="94"/>
      <c r="TWY10" s="94"/>
      <c r="TWZ10" s="94"/>
      <c r="TXA10" s="94"/>
      <c r="TXB10" s="94"/>
      <c r="TXC10" s="94"/>
      <c r="TXD10" s="94"/>
      <c r="TXE10" s="94"/>
      <c r="TXF10" s="94"/>
      <c r="TXG10" s="94"/>
      <c r="TXH10" s="94"/>
      <c r="TXI10" s="94"/>
      <c r="TXJ10" s="94"/>
      <c r="TXK10" s="94"/>
      <c r="TXL10" s="94"/>
      <c r="TXM10" s="94"/>
      <c r="TXN10" s="94"/>
      <c r="TXO10" s="94"/>
      <c r="TXP10" s="94"/>
      <c r="TXQ10" s="94"/>
      <c r="TXR10" s="94"/>
      <c r="TXS10" s="94"/>
      <c r="TXT10" s="94"/>
      <c r="TXU10" s="94"/>
      <c r="TXV10" s="94"/>
      <c r="TXW10" s="94"/>
      <c r="TXX10" s="94"/>
      <c r="TXY10" s="94"/>
      <c r="TXZ10" s="94"/>
      <c r="TYA10" s="94"/>
      <c r="TYB10" s="94"/>
      <c r="TYC10" s="94"/>
      <c r="TYD10" s="94"/>
      <c r="TYE10" s="94"/>
      <c r="TYF10" s="94"/>
      <c r="TYG10" s="94"/>
      <c r="TYH10" s="94"/>
      <c r="TYI10" s="94"/>
      <c r="TYJ10" s="94"/>
      <c r="TYK10" s="94"/>
      <c r="TYL10" s="94"/>
      <c r="TYM10" s="94"/>
      <c r="TYN10" s="94"/>
      <c r="TYO10" s="94"/>
      <c r="TYP10" s="94"/>
      <c r="TYQ10" s="94"/>
      <c r="TYR10" s="94"/>
      <c r="TYS10" s="94"/>
      <c r="TYT10" s="94"/>
      <c r="TYU10" s="94"/>
      <c r="TYV10" s="94"/>
      <c r="TYW10" s="94"/>
      <c r="TYX10" s="94"/>
      <c r="TYY10" s="94"/>
      <c r="TYZ10" s="94"/>
      <c r="TZA10" s="94"/>
      <c r="TZB10" s="94"/>
      <c r="TZC10" s="94"/>
      <c r="TZD10" s="94"/>
      <c r="TZE10" s="94"/>
      <c r="TZF10" s="94"/>
      <c r="TZG10" s="94"/>
      <c r="TZH10" s="94"/>
      <c r="TZI10" s="94"/>
      <c r="TZJ10" s="94"/>
      <c r="TZK10" s="94"/>
      <c r="TZL10" s="94"/>
      <c r="TZM10" s="94"/>
      <c r="TZN10" s="94"/>
      <c r="TZO10" s="94"/>
      <c r="TZP10" s="94"/>
      <c r="TZQ10" s="94"/>
      <c r="TZR10" s="94"/>
      <c r="TZS10" s="94"/>
      <c r="TZT10" s="94"/>
      <c r="TZU10" s="94"/>
      <c r="TZV10" s="94"/>
      <c r="TZW10" s="94"/>
      <c r="TZX10" s="94"/>
      <c r="TZY10" s="94"/>
      <c r="TZZ10" s="94"/>
      <c r="UAA10" s="94"/>
      <c r="UAB10" s="94"/>
      <c r="UAC10" s="94"/>
      <c r="UAD10" s="94"/>
      <c r="UAE10" s="94"/>
      <c r="UAF10" s="94"/>
      <c r="UAG10" s="94"/>
      <c r="UAH10" s="94"/>
      <c r="UAI10" s="94"/>
      <c r="UAJ10" s="94"/>
      <c r="UAK10" s="94"/>
      <c r="UAL10" s="94"/>
      <c r="UAM10" s="94"/>
      <c r="UAN10" s="94"/>
      <c r="UAO10" s="94"/>
      <c r="UAP10" s="94"/>
      <c r="UAQ10" s="94"/>
      <c r="UAR10" s="94"/>
      <c r="UAS10" s="94"/>
      <c r="UAT10" s="94"/>
      <c r="UAU10" s="94"/>
      <c r="UAV10" s="94"/>
      <c r="UAW10" s="94"/>
      <c r="UAX10" s="94"/>
      <c r="UAY10" s="94"/>
      <c r="UAZ10" s="94"/>
      <c r="UBA10" s="94"/>
      <c r="UBB10" s="94"/>
      <c r="UBC10" s="94"/>
      <c r="UBD10" s="94"/>
      <c r="UBE10" s="94"/>
      <c r="UBF10" s="94"/>
      <c r="UBG10" s="94"/>
      <c r="UBH10" s="94"/>
      <c r="UBI10" s="94"/>
      <c r="UBJ10" s="94"/>
      <c r="UBK10" s="94"/>
      <c r="UBL10" s="94"/>
      <c r="UBM10" s="94"/>
      <c r="UBN10" s="94"/>
      <c r="UBO10" s="94"/>
      <c r="UBP10" s="94"/>
      <c r="UBQ10" s="94"/>
      <c r="UBR10" s="94"/>
      <c r="UBS10" s="94"/>
      <c r="UBT10" s="94"/>
      <c r="UBU10" s="94"/>
      <c r="UBV10" s="94"/>
      <c r="UBW10" s="94"/>
      <c r="UBX10" s="94"/>
      <c r="UBY10" s="94"/>
      <c r="UBZ10" s="94"/>
      <c r="UCA10" s="94"/>
      <c r="UCB10" s="94"/>
      <c r="UCC10" s="94"/>
      <c r="UCD10" s="94"/>
      <c r="UCE10" s="94"/>
      <c r="UCF10" s="94"/>
      <c r="UCG10" s="94"/>
      <c r="UCH10" s="94"/>
      <c r="UCI10" s="94"/>
      <c r="UCJ10" s="94"/>
      <c r="UCK10" s="94"/>
      <c r="UCL10" s="94"/>
      <c r="UCM10" s="94"/>
      <c r="UCN10" s="94"/>
      <c r="UCO10" s="94"/>
      <c r="UCP10" s="94"/>
      <c r="UCQ10" s="94"/>
      <c r="UCR10" s="94"/>
      <c r="UCS10" s="94"/>
      <c r="UCT10" s="94"/>
      <c r="UCU10" s="94"/>
      <c r="UCV10" s="94"/>
      <c r="UCW10" s="94"/>
      <c r="UCX10" s="94"/>
      <c r="UCY10" s="94"/>
      <c r="UCZ10" s="94"/>
      <c r="UDA10" s="94"/>
      <c r="UDB10" s="94"/>
      <c r="UDC10" s="94"/>
      <c r="UDD10" s="94"/>
      <c r="UDE10" s="94"/>
      <c r="UDF10" s="94"/>
      <c r="UDG10" s="94"/>
      <c r="UDH10" s="94"/>
      <c r="UDI10" s="94"/>
      <c r="UDJ10" s="94"/>
      <c r="UDK10" s="94"/>
      <c r="UDL10" s="94"/>
      <c r="UDM10" s="94"/>
      <c r="UDN10" s="94"/>
      <c r="UDO10" s="94"/>
      <c r="UDP10" s="94"/>
      <c r="UDQ10" s="94"/>
      <c r="UDR10" s="94"/>
      <c r="UDS10" s="94"/>
      <c r="UDT10" s="94"/>
      <c r="UDU10" s="94"/>
      <c r="UDV10" s="94"/>
      <c r="UDW10" s="94"/>
      <c r="UDX10" s="94"/>
      <c r="UDY10" s="94"/>
      <c r="UDZ10" s="94"/>
      <c r="UEA10" s="94"/>
      <c r="UEB10" s="94"/>
      <c r="UEC10" s="94"/>
      <c r="UED10" s="94"/>
      <c r="UEE10" s="94"/>
      <c r="UEF10" s="94"/>
      <c r="UEG10" s="94"/>
      <c r="UEH10" s="94"/>
      <c r="UEI10" s="94"/>
      <c r="UEJ10" s="94"/>
      <c r="UEK10" s="94"/>
      <c r="UEL10" s="94"/>
      <c r="UEM10" s="94"/>
      <c r="UEN10" s="94"/>
      <c r="UEO10" s="94"/>
      <c r="UEP10" s="94"/>
      <c r="UEQ10" s="94"/>
      <c r="UER10" s="94"/>
      <c r="UES10" s="94"/>
      <c r="UET10" s="94"/>
      <c r="UEU10" s="94"/>
      <c r="UEV10" s="94"/>
      <c r="UEW10" s="94"/>
      <c r="UEX10" s="94"/>
      <c r="UEY10" s="94"/>
      <c r="UEZ10" s="94"/>
      <c r="UFA10" s="94"/>
      <c r="UFB10" s="94"/>
      <c r="UFC10" s="94"/>
      <c r="UFD10" s="94"/>
      <c r="UFE10" s="94"/>
      <c r="UFF10" s="94"/>
      <c r="UFG10" s="94"/>
      <c r="UFH10" s="94"/>
      <c r="UFI10" s="94"/>
      <c r="UFJ10" s="94"/>
      <c r="UFK10" s="94"/>
      <c r="UFL10" s="94"/>
      <c r="UFM10" s="94"/>
      <c r="UFN10" s="94"/>
      <c r="UFO10" s="94"/>
      <c r="UFP10" s="94"/>
      <c r="UFQ10" s="94"/>
      <c r="UFR10" s="94"/>
      <c r="UFS10" s="94"/>
      <c r="UFT10" s="94"/>
      <c r="UFU10" s="94"/>
      <c r="UFV10" s="94"/>
      <c r="UFW10" s="94"/>
      <c r="UFX10" s="94"/>
      <c r="UFY10" s="94"/>
      <c r="UFZ10" s="94"/>
      <c r="UGA10" s="94"/>
      <c r="UGB10" s="94"/>
      <c r="UGC10" s="94"/>
      <c r="UGD10" s="94"/>
      <c r="UGE10" s="94"/>
      <c r="UGF10" s="94"/>
      <c r="UGG10" s="94"/>
      <c r="UGH10" s="94"/>
      <c r="UGI10" s="94"/>
      <c r="UGJ10" s="94"/>
      <c r="UGK10" s="94"/>
      <c r="UGL10" s="94"/>
      <c r="UGM10" s="94"/>
      <c r="UGN10" s="94"/>
      <c r="UGO10" s="94"/>
      <c r="UGP10" s="94"/>
      <c r="UGQ10" s="94"/>
      <c r="UGR10" s="94"/>
      <c r="UGS10" s="94"/>
      <c r="UGT10" s="94"/>
      <c r="UGU10" s="94"/>
      <c r="UGV10" s="94"/>
      <c r="UGW10" s="94"/>
      <c r="UGX10" s="94"/>
      <c r="UGY10" s="94"/>
      <c r="UGZ10" s="94"/>
      <c r="UHA10" s="94"/>
      <c r="UHB10" s="94"/>
      <c r="UHC10" s="94"/>
      <c r="UHD10" s="94"/>
      <c r="UHE10" s="94"/>
      <c r="UHF10" s="94"/>
      <c r="UHG10" s="94"/>
      <c r="UHH10" s="94"/>
      <c r="UHI10" s="94"/>
      <c r="UHJ10" s="94"/>
      <c r="UHK10" s="94"/>
      <c r="UHL10" s="94"/>
      <c r="UHM10" s="94"/>
      <c r="UHN10" s="94"/>
      <c r="UHO10" s="94"/>
      <c r="UHP10" s="94"/>
      <c r="UHQ10" s="94"/>
      <c r="UHR10" s="94"/>
      <c r="UHS10" s="94"/>
      <c r="UHT10" s="94"/>
      <c r="UHU10" s="94"/>
      <c r="UHV10" s="94"/>
      <c r="UHW10" s="94"/>
      <c r="UHX10" s="94"/>
      <c r="UHY10" s="94"/>
      <c r="UHZ10" s="94"/>
      <c r="UIA10" s="94"/>
      <c r="UIB10" s="94"/>
      <c r="UIC10" s="94"/>
      <c r="UID10" s="94"/>
      <c r="UIE10" s="94"/>
      <c r="UIF10" s="94"/>
      <c r="UIG10" s="94"/>
      <c r="UIH10" s="94"/>
      <c r="UII10" s="94"/>
      <c r="UIJ10" s="94"/>
      <c r="UIK10" s="94"/>
      <c r="UIL10" s="94"/>
      <c r="UIM10" s="94"/>
      <c r="UIN10" s="94"/>
      <c r="UIO10" s="94"/>
      <c r="UIP10" s="94"/>
      <c r="UIQ10" s="94"/>
      <c r="UIR10" s="94"/>
      <c r="UIS10" s="94"/>
      <c r="UIT10" s="94"/>
      <c r="UIU10" s="94"/>
      <c r="UIV10" s="94"/>
      <c r="UIW10" s="94"/>
      <c r="UIX10" s="94"/>
      <c r="UIY10" s="94"/>
      <c r="UIZ10" s="94"/>
      <c r="UJA10" s="94"/>
      <c r="UJB10" s="94"/>
      <c r="UJC10" s="94"/>
      <c r="UJD10" s="94"/>
      <c r="UJE10" s="94"/>
      <c r="UJF10" s="94"/>
      <c r="UJG10" s="94"/>
      <c r="UJH10" s="94"/>
      <c r="UJI10" s="94"/>
      <c r="UJJ10" s="94"/>
      <c r="UJK10" s="94"/>
      <c r="UJL10" s="94"/>
      <c r="UJM10" s="94"/>
      <c r="UJN10" s="94"/>
      <c r="UJO10" s="94"/>
      <c r="UJP10" s="94"/>
      <c r="UJQ10" s="94"/>
      <c r="UJR10" s="94"/>
      <c r="UJS10" s="94"/>
      <c r="UJT10" s="94"/>
      <c r="UJU10" s="94"/>
      <c r="UJV10" s="94"/>
      <c r="UJW10" s="94"/>
      <c r="UJX10" s="94"/>
      <c r="UJY10" s="94"/>
      <c r="UJZ10" s="94"/>
      <c r="UKA10" s="94"/>
      <c r="UKB10" s="94"/>
      <c r="UKC10" s="94"/>
      <c r="UKD10" s="94"/>
      <c r="UKE10" s="94"/>
      <c r="UKF10" s="94"/>
      <c r="UKG10" s="94"/>
      <c r="UKH10" s="94"/>
      <c r="UKI10" s="94"/>
      <c r="UKJ10" s="94"/>
      <c r="UKK10" s="94"/>
      <c r="UKL10" s="94"/>
      <c r="UKM10" s="94"/>
      <c r="UKN10" s="94"/>
      <c r="UKO10" s="94"/>
      <c r="UKP10" s="94"/>
      <c r="UKQ10" s="94"/>
      <c r="UKR10" s="94"/>
      <c r="UKS10" s="94"/>
      <c r="UKT10" s="94"/>
      <c r="UKU10" s="94"/>
      <c r="UKV10" s="94"/>
      <c r="UKW10" s="94"/>
      <c r="UKX10" s="94"/>
      <c r="UKY10" s="94"/>
      <c r="UKZ10" s="94"/>
      <c r="ULA10" s="94"/>
      <c r="ULB10" s="94"/>
      <c r="ULC10" s="94"/>
      <c r="ULD10" s="94"/>
      <c r="ULE10" s="94"/>
      <c r="ULF10" s="94"/>
      <c r="ULG10" s="94"/>
      <c r="ULH10" s="94"/>
      <c r="ULI10" s="94"/>
      <c r="ULJ10" s="94"/>
      <c r="ULK10" s="94"/>
      <c r="ULL10" s="94"/>
      <c r="ULM10" s="94"/>
      <c r="ULN10" s="94"/>
      <c r="ULO10" s="94"/>
      <c r="ULP10" s="94"/>
      <c r="ULQ10" s="94"/>
      <c r="ULR10" s="94"/>
      <c r="ULS10" s="94"/>
      <c r="ULT10" s="94"/>
      <c r="ULU10" s="94"/>
      <c r="ULV10" s="94"/>
      <c r="ULW10" s="94"/>
      <c r="ULX10" s="94"/>
      <c r="ULY10" s="94"/>
      <c r="ULZ10" s="94"/>
      <c r="UMA10" s="94"/>
      <c r="UMB10" s="94"/>
      <c r="UMC10" s="94"/>
      <c r="UMD10" s="94"/>
      <c r="UME10" s="94"/>
      <c r="UMF10" s="94"/>
      <c r="UMG10" s="94"/>
      <c r="UMH10" s="94"/>
      <c r="UMI10" s="94"/>
      <c r="UMJ10" s="94"/>
      <c r="UMK10" s="94"/>
      <c r="UML10" s="94"/>
      <c r="UMM10" s="94"/>
      <c r="UMN10" s="94"/>
      <c r="UMO10" s="94"/>
      <c r="UMP10" s="94"/>
      <c r="UMQ10" s="94"/>
      <c r="UMR10" s="94"/>
      <c r="UMS10" s="94"/>
      <c r="UMT10" s="94"/>
      <c r="UMU10" s="94"/>
      <c r="UMV10" s="94"/>
      <c r="UMW10" s="94"/>
      <c r="UMX10" s="94"/>
      <c r="UMY10" s="94"/>
      <c r="UMZ10" s="94"/>
      <c r="UNA10" s="94"/>
      <c r="UNB10" s="94"/>
      <c r="UNC10" s="94"/>
      <c r="UND10" s="94"/>
      <c r="UNE10" s="94"/>
      <c r="UNF10" s="94"/>
      <c r="UNG10" s="94"/>
      <c r="UNH10" s="94"/>
      <c r="UNI10" s="94"/>
      <c r="UNJ10" s="94"/>
      <c r="UNK10" s="94"/>
      <c r="UNL10" s="94"/>
      <c r="UNM10" s="94"/>
      <c r="UNN10" s="94"/>
      <c r="UNO10" s="94"/>
      <c r="UNP10" s="94"/>
      <c r="UNQ10" s="94"/>
      <c r="UNR10" s="94"/>
      <c r="UNS10" s="94"/>
      <c r="UNT10" s="94"/>
      <c r="UNU10" s="94"/>
      <c r="UNV10" s="94"/>
      <c r="UNW10" s="94"/>
      <c r="UNX10" s="94"/>
      <c r="UNY10" s="94"/>
      <c r="UNZ10" s="94"/>
      <c r="UOA10" s="94"/>
      <c r="UOB10" s="94"/>
      <c r="UOC10" s="94"/>
      <c r="UOD10" s="94"/>
      <c r="UOE10" s="94"/>
      <c r="UOF10" s="94"/>
      <c r="UOG10" s="94"/>
      <c r="UOH10" s="94"/>
      <c r="UOI10" s="94"/>
      <c r="UOJ10" s="94"/>
      <c r="UOK10" s="94"/>
      <c r="UOL10" s="94"/>
      <c r="UOM10" s="94"/>
      <c r="UON10" s="94"/>
      <c r="UOO10" s="94"/>
      <c r="UOP10" s="94"/>
      <c r="UOQ10" s="94"/>
      <c r="UOR10" s="94"/>
      <c r="UOS10" s="94"/>
      <c r="UOT10" s="94"/>
      <c r="UOU10" s="94"/>
      <c r="UOV10" s="94"/>
      <c r="UOW10" s="94"/>
      <c r="UOX10" s="94"/>
      <c r="UOY10" s="94"/>
      <c r="UOZ10" s="94"/>
      <c r="UPA10" s="94"/>
      <c r="UPB10" s="94"/>
      <c r="UPC10" s="94"/>
      <c r="UPD10" s="94"/>
      <c r="UPE10" s="94"/>
      <c r="UPF10" s="94"/>
      <c r="UPG10" s="94"/>
      <c r="UPH10" s="94"/>
      <c r="UPI10" s="94"/>
      <c r="UPJ10" s="94"/>
      <c r="UPK10" s="94"/>
      <c r="UPL10" s="94"/>
      <c r="UPM10" s="94"/>
      <c r="UPN10" s="94"/>
      <c r="UPO10" s="94"/>
      <c r="UPP10" s="94"/>
      <c r="UPQ10" s="94"/>
      <c r="UPR10" s="94"/>
      <c r="UPS10" s="94"/>
      <c r="UPT10" s="94"/>
      <c r="UPU10" s="94"/>
      <c r="UPV10" s="94"/>
      <c r="UPW10" s="94"/>
      <c r="UPX10" s="94"/>
      <c r="UPY10" s="94"/>
      <c r="UPZ10" s="94"/>
      <c r="UQA10" s="94"/>
      <c r="UQB10" s="94"/>
      <c r="UQC10" s="94"/>
      <c r="UQD10" s="94"/>
      <c r="UQE10" s="94"/>
      <c r="UQF10" s="94"/>
      <c r="UQG10" s="94"/>
      <c r="UQH10" s="94"/>
      <c r="UQI10" s="94"/>
      <c r="UQJ10" s="94"/>
      <c r="UQK10" s="94"/>
      <c r="UQL10" s="94"/>
      <c r="UQM10" s="94"/>
      <c r="UQN10" s="94"/>
      <c r="UQO10" s="94"/>
      <c r="UQP10" s="94"/>
      <c r="UQQ10" s="94"/>
      <c r="UQR10" s="94"/>
      <c r="UQS10" s="94"/>
      <c r="UQT10" s="94"/>
      <c r="UQU10" s="94"/>
      <c r="UQV10" s="94"/>
      <c r="UQW10" s="94"/>
      <c r="UQX10" s="94"/>
      <c r="UQY10" s="94"/>
      <c r="UQZ10" s="94"/>
      <c r="URA10" s="94"/>
      <c r="URB10" s="94"/>
      <c r="URC10" s="94"/>
      <c r="URD10" s="94"/>
      <c r="URE10" s="94"/>
      <c r="URF10" s="94"/>
      <c r="URG10" s="94"/>
      <c r="URH10" s="94"/>
      <c r="URI10" s="94"/>
      <c r="URJ10" s="94"/>
      <c r="URK10" s="94"/>
      <c r="URL10" s="94"/>
      <c r="URM10" s="94"/>
      <c r="URN10" s="94"/>
      <c r="URO10" s="94"/>
      <c r="URP10" s="94"/>
      <c r="URQ10" s="94"/>
      <c r="URR10" s="94"/>
      <c r="URS10" s="94"/>
      <c r="URT10" s="94"/>
      <c r="URU10" s="94"/>
      <c r="URV10" s="94"/>
      <c r="URW10" s="94"/>
      <c r="URX10" s="94"/>
      <c r="URY10" s="94"/>
      <c r="URZ10" s="94"/>
      <c r="USA10" s="94"/>
      <c r="USB10" s="94"/>
      <c r="USC10" s="94"/>
      <c r="USD10" s="94"/>
      <c r="USE10" s="94"/>
      <c r="USF10" s="94"/>
      <c r="USG10" s="94"/>
      <c r="USH10" s="94"/>
      <c r="USI10" s="94"/>
      <c r="USJ10" s="94"/>
      <c r="USK10" s="94"/>
      <c r="USL10" s="94"/>
      <c r="USM10" s="94"/>
      <c r="USN10" s="94"/>
      <c r="USO10" s="94"/>
      <c r="USP10" s="94"/>
      <c r="USQ10" s="94"/>
      <c r="USR10" s="94"/>
      <c r="USS10" s="94"/>
      <c r="UST10" s="94"/>
      <c r="USU10" s="94"/>
      <c r="USV10" s="94"/>
      <c r="USW10" s="94"/>
      <c r="USX10" s="94"/>
      <c r="USY10" s="94"/>
      <c r="USZ10" s="94"/>
      <c r="UTA10" s="94"/>
      <c r="UTB10" s="94"/>
      <c r="UTC10" s="94"/>
      <c r="UTD10" s="94"/>
      <c r="UTE10" s="94"/>
      <c r="UTF10" s="94"/>
      <c r="UTG10" s="94"/>
      <c r="UTH10" s="94"/>
      <c r="UTI10" s="94"/>
      <c r="UTJ10" s="94"/>
      <c r="UTK10" s="94"/>
      <c r="UTL10" s="94"/>
      <c r="UTM10" s="94"/>
      <c r="UTN10" s="94"/>
      <c r="UTO10" s="94"/>
      <c r="UTP10" s="94"/>
      <c r="UTQ10" s="94"/>
      <c r="UTR10" s="94"/>
      <c r="UTS10" s="94"/>
      <c r="UTT10" s="94"/>
      <c r="UTU10" s="94"/>
      <c r="UTV10" s="94"/>
      <c r="UTW10" s="94"/>
      <c r="UTX10" s="94"/>
      <c r="UTY10" s="94"/>
      <c r="UTZ10" s="94"/>
      <c r="UUA10" s="94"/>
      <c r="UUB10" s="94"/>
      <c r="UUC10" s="94"/>
      <c r="UUD10" s="94"/>
      <c r="UUE10" s="94"/>
      <c r="UUF10" s="94"/>
      <c r="UUG10" s="94"/>
      <c r="UUH10" s="94"/>
      <c r="UUI10" s="94"/>
      <c r="UUJ10" s="94"/>
      <c r="UUK10" s="94"/>
      <c r="UUL10" s="94"/>
      <c r="UUM10" s="94"/>
      <c r="UUN10" s="94"/>
      <c r="UUO10" s="94"/>
      <c r="UUP10" s="94"/>
      <c r="UUQ10" s="94"/>
      <c r="UUR10" s="94"/>
      <c r="UUS10" s="94"/>
      <c r="UUT10" s="94"/>
      <c r="UUU10" s="94"/>
      <c r="UUV10" s="94"/>
      <c r="UUW10" s="94"/>
      <c r="UUX10" s="94"/>
      <c r="UUY10" s="94"/>
      <c r="UUZ10" s="94"/>
      <c r="UVA10" s="94"/>
      <c r="UVB10" s="94"/>
      <c r="UVC10" s="94"/>
      <c r="UVD10" s="94"/>
      <c r="UVE10" s="94"/>
      <c r="UVF10" s="94"/>
      <c r="UVG10" s="94"/>
      <c r="UVH10" s="94"/>
      <c r="UVI10" s="94"/>
      <c r="UVJ10" s="94"/>
      <c r="UVK10" s="94"/>
      <c r="UVL10" s="94"/>
      <c r="UVM10" s="94"/>
      <c r="UVN10" s="94"/>
      <c r="UVO10" s="94"/>
      <c r="UVP10" s="94"/>
      <c r="UVQ10" s="94"/>
      <c r="UVR10" s="94"/>
      <c r="UVS10" s="94"/>
      <c r="UVT10" s="94"/>
      <c r="UVU10" s="94"/>
      <c r="UVV10" s="94"/>
      <c r="UVW10" s="94"/>
      <c r="UVX10" s="94"/>
      <c r="UVY10" s="94"/>
      <c r="UVZ10" s="94"/>
      <c r="UWA10" s="94"/>
      <c r="UWB10" s="94"/>
      <c r="UWC10" s="94"/>
      <c r="UWD10" s="94"/>
      <c r="UWE10" s="94"/>
      <c r="UWF10" s="94"/>
      <c r="UWG10" s="94"/>
      <c r="UWH10" s="94"/>
      <c r="UWI10" s="94"/>
      <c r="UWJ10" s="94"/>
      <c r="UWK10" s="94"/>
      <c r="UWL10" s="94"/>
      <c r="UWM10" s="94"/>
      <c r="UWN10" s="94"/>
      <c r="UWO10" s="94"/>
      <c r="UWP10" s="94"/>
      <c r="UWQ10" s="94"/>
      <c r="UWR10" s="94"/>
      <c r="UWS10" s="94"/>
      <c r="UWT10" s="94"/>
      <c r="UWU10" s="94"/>
      <c r="UWV10" s="94"/>
      <c r="UWW10" s="94"/>
      <c r="UWX10" s="94"/>
      <c r="UWY10" s="94"/>
      <c r="UWZ10" s="94"/>
      <c r="UXA10" s="94"/>
      <c r="UXB10" s="94"/>
      <c r="UXC10" s="94"/>
      <c r="UXD10" s="94"/>
      <c r="UXE10" s="94"/>
      <c r="UXF10" s="94"/>
      <c r="UXG10" s="94"/>
      <c r="UXH10" s="94"/>
      <c r="UXI10" s="94"/>
      <c r="UXJ10" s="94"/>
      <c r="UXK10" s="94"/>
      <c r="UXL10" s="94"/>
      <c r="UXM10" s="94"/>
      <c r="UXN10" s="94"/>
      <c r="UXO10" s="94"/>
      <c r="UXP10" s="94"/>
      <c r="UXQ10" s="94"/>
      <c r="UXR10" s="94"/>
      <c r="UXS10" s="94"/>
      <c r="UXT10" s="94"/>
      <c r="UXU10" s="94"/>
      <c r="UXV10" s="94"/>
      <c r="UXW10" s="94"/>
      <c r="UXX10" s="94"/>
      <c r="UXY10" s="94"/>
      <c r="UXZ10" s="94"/>
      <c r="UYA10" s="94"/>
      <c r="UYB10" s="94"/>
      <c r="UYC10" s="94"/>
      <c r="UYD10" s="94"/>
      <c r="UYE10" s="94"/>
      <c r="UYF10" s="94"/>
      <c r="UYG10" s="94"/>
      <c r="UYH10" s="94"/>
      <c r="UYI10" s="94"/>
      <c r="UYJ10" s="94"/>
      <c r="UYK10" s="94"/>
      <c r="UYL10" s="94"/>
      <c r="UYM10" s="94"/>
      <c r="UYN10" s="94"/>
      <c r="UYO10" s="94"/>
      <c r="UYP10" s="94"/>
      <c r="UYQ10" s="94"/>
      <c r="UYR10" s="94"/>
      <c r="UYS10" s="94"/>
      <c r="UYT10" s="94"/>
      <c r="UYU10" s="94"/>
      <c r="UYV10" s="94"/>
      <c r="UYW10" s="94"/>
      <c r="UYX10" s="94"/>
      <c r="UYY10" s="94"/>
      <c r="UYZ10" s="94"/>
      <c r="UZA10" s="94"/>
      <c r="UZB10" s="94"/>
      <c r="UZC10" s="94"/>
      <c r="UZD10" s="94"/>
      <c r="UZE10" s="94"/>
      <c r="UZF10" s="94"/>
      <c r="UZG10" s="94"/>
      <c r="UZH10" s="94"/>
      <c r="UZI10" s="94"/>
      <c r="UZJ10" s="94"/>
      <c r="UZK10" s="94"/>
      <c r="UZL10" s="94"/>
      <c r="UZM10" s="94"/>
      <c r="UZN10" s="94"/>
      <c r="UZO10" s="94"/>
      <c r="UZP10" s="94"/>
      <c r="UZQ10" s="94"/>
      <c r="UZR10" s="94"/>
      <c r="UZS10" s="94"/>
      <c r="UZT10" s="94"/>
      <c r="UZU10" s="94"/>
      <c r="UZV10" s="94"/>
      <c r="UZW10" s="94"/>
      <c r="UZX10" s="94"/>
      <c r="UZY10" s="94"/>
      <c r="UZZ10" s="94"/>
      <c r="VAA10" s="94"/>
      <c r="VAB10" s="94"/>
      <c r="VAC10" s="94"/>
      <c r="VAD10" s="94"/>
      <c r="VAE10" s="94"/>
      <c r="VAF10" s="94"/>
      <c r="VAG10" s="94"/>
      <c r="VAH10" s="94"/>
      <c r="VAI10" s="94"/>
      <c r="VAJ10" s="94"/>
      <c r="VAK10" s="94"/>
      <c r="VAL10" s="94"/>
      <c r="VAM10" s="94"/>
      <c r="VAN10" s="94"/>
      <c r="VAO10" s="94"/>
      <c r="VAP10" s="94"/>
      <c r="VAQ10" s="94"/>
      <c r="VAR10" s="94"/>
      <c r="VAS10" s="94"/>
      <c r="VAT10" s="94"/>
      <c r="VAU10" s="94"/>
      <c r="VAV10" s="94"/>
      <c r="VAW10" s="94"/>
      <c r="VAX10" s="94"/>
      <c r="VAY10" s="94"/>
      <c r="VAZ10" s="94"/>
      <c r="VBA10" s="94"/>
      <c r="VBB10" s="94"/>
      <c r="VBC10" s="94"/>
      <c r="VBD10" s="94"/>
      <c r="VBE10" s="94"/>
      <c r="VBF10" s="94"/>
      <c r="VBG10" s="94"/>
      <c r="VBH10" s="94"/>
      <c r="VBI10" s="94"/>
      <c r="VBJ10" s="94"/>
      <c r="VBK10" s="94"/>
      <c r="VBL10" s="94"/>
      <c r="VBM10" s="94"/>
      <c r="VBN10" s="94"/>
      <c r="VBO10" s="94"/>
      <c r="VBP10" s="94"/>
      <c r="VBQ10" s="94"/>
      <c r="VBR10" s="94"/>
      <c r="VBS10" s="94"/>
      <c r="VBT10" s="94"/>
      <c r="VBU10" s="94"/>
      <c r="VBV10" s="94"/>
      <c r="VBW10" s="94"/>
      <c r="VBX10" s="94"/>
      <c r="VBY10" s="94"/>
      <c r="VBZ10" s="94"/>
      <c r="VCA10" s="94"/>
      <c r="VCB10" s="94"/>
      <c r="VCC10" s="94"/>
      <c r="VCD10" s="94"/>
      <c r="VCE10" s="94"/>
      <c r="VCF10" s="94"/>
      <c r="VCG10" s="94"/>
      <c r="VCH10" s="94"/>
      <c r="VCI10" s="94"/>
      <c r="VCJ10" s="94"/>
      <c r="VCK10" s="94"/>
      <c r="VCL10" s="94"/>
      <c r="VCM10" s="94"/>
      <c r="VCN10" s="94"/>
      <c r="VCO10" s="94"/>
      <c r="VCP10" s="94"/>
      <c r="VCQ10" s="94"/>
      <c r="VCR10" s="94"/>
      <c r="VCS10" s="94"/>
      <c r="VCT10" s="94"/>
      <c r="VCU10" s="94"/>
      <c r="VCV10" s="94"/>
      <c r="VCW10" s="94"/>
      <c r="VCX10" s="94"/>
      <c r="VCY10" s="94"/>
      <c r="VCZ10" s="94"/>
      <c r="VDA10" s="94"/>
      <c r="VDB10" s="94"/>
      <c r="VDC10" s="94"/>
      <c r="VDD10" s="94"/>
      <c r="VDE10" s="94"/>
      <c r="VDF10" s="94"/>
      <c r="VDG10" s="94"/>
      <c r="VDH10" s="94"/>
      <c r="VDI10" s="94"/>
      <c r="VDJ10" s="94"/>
      <c r="VDK10" s="94"/>
      <c r="VDL10" s="94"/>
      <c r="VDM10" s="94"/>
      <c r="VDN10" s="94"/>
      <c r="VDO10" s="94"/>
      <c r="VDP10" s="94"/>
      <c r="VDQ10" s="94"/>
      <c r="VDR10" s="94"/>
      <c r="VDS10" s="94"/>
      <c r="VDT10" s="94"/>
      <c r="VDU10" s="94"/>
      <c r="VDV10" s="94"/>
      <c r="VDW10" s="94"/>
      <c r="VDX10" s="94"/>
      <c r="VDY10" s="94"/>
      <c r="VDZ10" s="94"/>
      <c r="VEA10" s="94"/>
      <c r="VEB10" s="94"/>
      <c r="VEC10" s="94"/>
      <c r="VED10" s="94"/>
      <c r="VEE10" s="94"/>
      <c r="VEF10" s="94"/>
      <c r="VEG10" s="94"/>
      <c r="VEH10" s="94"/>
      <c r="VEI10" s="94"/>
      <c r="VEJ10" s="94"/>
      <c r="VEK10" s="94"/>
      <c r="VEL10" s="94"/>
      <c r="VEM10" s="94"/>
      <c r="VEN10" s="94"/>
      <c r="VEO10" s="94"/>
      <c r="VEP10" s="94"/>
      <c r="VEQ10" s="94"/>
      <c r="VER10" s="94"/>
      <c r="VES10" s="94"/>
      <c r="VET10" s="94"/>
      <c r="VEU10" s="94"/>
      <c r="VEV10" s="94"/>
      <c r="VEW10" s="94"/>
      <c r="VEX10" s="94"/>
      <c r="VEY10" s="94"/>
      <c r="VEZ10" s="94"/>
      <c r="VFA10" s="94"/>
      <c r="VFB10" s="94"/>
      <c r="VFC10" s="94"/>
      <c r="VFD10" s="94"/>
      <c r="VFE10" s="94"/>
      <c r="VFF10" s="94"/>
      <c r="VFG10" s="94"/>
      <c r="VFH10" s="94"/>
      <c r="VFI10" s="94"/>
      <c r="VFJ10" s="94"/>
      <c r="VFK10" s="94"/>
      <c r="VFL10" s="94"/>
      <c r="VFM10" s="94"/>
      <c r="VFN10" s="94"/>
      <c r="VFO10" s="94"/>
      <c r="VFP10" s="94"/>
      <c r="VFQ10" s="94"/>
      <c r="VFR10" s="94"/>
      <c r="VFS10" s="94"/>
      <c r="VFT10" s="94"/>
      <c r="VFU10" s="94"/>
      <c r="VFV10" s="94"/>
      <c r="VFW10" s="94"/>
      <c r="VFX10" s="94"/>
      <c r="VFY10" s="94"/>
      <c r="VFZ10" s="94"/>
      <c r="VGA10" s="94"/>
      <c r="VGB10" s="94"/>
      <c r="VGC10" s="94"/>
      <c r="VGD10" s="94"/>
      <c r="VGE10" s="94"/>
      <c r="VGF10" s="94"/>
      <c r="VGG10" s="94"/>
      <c r="VGH10" s="94"/>
      <c r="VGI10" s="94"/>
      <c r="VGJ10" s="94"/>
      <c r="VGK10" s="94"/>
      <c r="VGL10" s="94"/>
      <c r="VGM10" s="94"/>
      <c r="VGN10" s="94"/>
      <c r="VGO10" s="94"/>
      <c r="VGP10" s="94"/>
      <c r="VGQ10" s="94"/>
      <c r="VGR10" s="94"/>
      <c r="VGS10" s="94"/>
      <c r="VGT10" s="94"/>
      <c r="VGU10" s="94"/>
      <c r="VGV10" s="94"/>
      <c r="VGW10" s="94"/>
      <c r="VGX10" s="94"/>
      <c r="VGY10" s="94"/>
      <c r="VGZ10" s="94"/>
      <c r="VHA10" s="94"/>
      <c r="VHB10" s="94"/>
      <c r="VHC10" s="94"/>
      <c r="VHD10" s="94"/>
      <c r="VHE10" s="94"/>
      <c r="VHF10" s="94"/>
      <c r="VHG10" s="94"/>
      <c r="VHH10" s="94"/>
      <c r="VHI10" s="94"/>
      <c r="VHJ10" s="94"/>
      <c r="VHK10" s="94"/>
      <c r="VHL10" s="94"/>
      <c r="VHM10" s="94"/>
      <c r="VHN10" s="94"/>
      <c r="VHO10" s="94"/>
      <c r="VHP10" s="94"/>
      <c r="VHQ10" s="94"/>
      <c r="VHR10" s="94"/>
      <c r="VHS10" s="94"/>
      <c r="VHT10" s="94"/>
      <c r="VHU10" s="94"/>
      <c r="VHV10" s="94"/>
      <c r="VHW10" s="94"/>
      <c r="VHX10" s="94"/>
      <c r="VHY10" s="94"/>
      <c r="VHZ10" s="94"/>
      <c r="VIA10" s="94"/>
      <c r="VIB10" s="94"/>
      <c r="VIC10" s="94"/>
      <c r="VID10" s="94"/>
      <c r="VIE10" s="94"/>
      <c r="VIF10" s="94"/>
      <c r="VIG10" s="94"/>
      <c r="VIH10" s="94"/>
      <c r="VII10" s="94"/>
      <c r="VIJ10" s="94"/>
      <c r="VIK10" s="94"/>
      <c r="VIL10" s="94"/>
      <c r="VIM10" s="94"/>
      <c r="VIN10" s="94"/>
      <c r="VIO10" s="94"/>
      <c r="VIP10" s="94"/>
      <c r="VIQ10" s="94"/>
      <c r="VIR10" s="94"/>
      <c r="VIS10" s="94"/>
      <c r="VIT10" s="94"/>
      <c r="VIU10" s="94"/>
      <c r="VIV10" s="94"/>
      <c r="VIW10" s="94"/>
      <c r="VIX10" s="94"/>
      <c r="VIY10" s="94"/>
      <c r="VIZ10" s="94"/>
      <c r="VJA10" s="94"/>
      <c r="VJB10" s="94"/>
      <c r="VJC10" s="94"/>
      <c r="VJD10" s="94"/>
      <c r="VJE10" s="94"/>
      <c r="VJF10" s="94"/>
      <c r="VJG10" s="94"/>
      <c r="VJH10" s="94"/>
      <c r="VJI10" s="94"/>
      <c r="VJJ10" s="94"/>
      <c r="VJK10" s="94"/>
      <c r="VJL10" s="94"/>
      <c r="VJM10" s="94"/>
      <c r="VJN10" s="94"/>
      <c r="VJO10" s="94"/>
      <c r="VJP10" s="94"/>
      <c r="VJQ10" s="94"/>
      <c r="VJR10" s="94"/>
      <c r="VJS10" s="94"/>
      <c r="VJT10" s="94"/>
      <c r="VJU10" s="94"/>
      <c r="VJV10" s="94"/>
      <c r="VJW10" s="94"/>
      <c r="VJX10" s="94"/>
      <c r="VJY10" s="94"/>
      <c r="VJZ10" s="94"/>
      <c r="VKA10" s="94"/>
      <c r="VKB10" s="94"/>
      <c r="VKC10" s="94"/>
      <c r="VKD10" s="94"/>
      <c r="VKE10" s="94"/>
      <c r="VKF10" s="94"/>
      <c r="VKG10" s="94"/>
      <c r="VKH10" s="94"/>
      <c r="VKI10" s="94"/>
      <c r="VKJ10" s="94"/>
      <c r="VKK10" s="94"/>
      <c r="VKL10" s="94"/>
      <c r="VKM10" s="94"/>
      <c r="VKN10" s="94"/>
      <c r="VKO10" s="94"/>
      <c r="VKP10" s="94"/>
      <c r="VKQ10" s="94"/>
      <c r="VKR10" s="94"/>
      <c r="VKS10" s="94"/>
      <c r="VKT10" s="94"/>
      <c r="VKU10" s="94"/>
      <c r="VKV10" s="94"/>
      <c r="VKW10" s="94"/>
      <c r="VKX10" s="94"/>
      <c r="VKY10" s="94"/>
      <c r="VKZ10" s="94"/>
      <c r="VLA10" s="94"/>
      <c r="VLB10" s="94"/>
      <c r="VLC10" s="94"/>
      <c r="VLD10" s="94"/>
      <c r="VLE10" s="94"/>
      <c r="VLF10" s="94"/>
      <c r="VLG10" s="94"/>
      <c r="VLH10" s="94"/>
      <c r="VLI10" s="94"/>
      <c r="VLJ10" s="94"/>
      <c r="VLK10" s="94"/>
      <c r="VLL10" s="94"/>
      <c r="VLM10" s="94"/>
      <c r="VLN10" s="94"/>
      <c r="VLO10" s="94"/>
      <c r="VLP10" s="94"/>
      <c r="VLQ10" s="94"/>
      <c r="VLR10" s="94"/>
      <c r="VLS10" s="94"/>
      <c r="VLT10" s="94"/>
      <c r="VLU10" s="94"/>
      <c r="VLV10" s="94"/>
      <c r="VLW10" s="94"/>
      <c r="VLX10" s="94"/>
      <c r="VLY10" s="94"/>
      <c r="VLZ10" s="94"/>
      <c r="VMA10" s="94"/>
      <c r="VMB10" s="94"/>
      <c r="VMC10" s="94"/>
      <c r="VMD10" s="94"/>
      <c r="VME10" s="94"/>
      <c r="VMF10" s="94"/>
      <c r="VMG10" s="94"/>
      <c r="VMH10" s="94"/>
      <c r="VMI10" s="94"/>
      <c r="VMJ10" s="94"/>
      <c r="VMK10" s="94"/>
      <c r="VML10" s="94"/>
      <c r="VMM10" s="94"/>
      <c r="VMN10" s="94"/>
      <c r="VMO10" s="94"/>
      <c r="VMP10" s="94"/>
      <c r="VMQ10" s="94"/>
      <c r="VMR10" s="94"/>
      <c r="VMS10" s="94"/>
      <c r="VMT10" s="94"/>
      <c r="VMU10" s="94"/>
      <c r="VMV10" s="94"/>
      <c r="VMW10" s="94"/>
      <c r="VMX10" s="94"/>
      <c r="VMY10" s="94"/>
      <c r="VMZ10" s="94"/>
      <c r="VNA10" s="94"/>
      <c r="VNB10" s="94"/>
      <c r="VNC10" s="94"/>
      <c r="VND10" s="94"/>
      <c r="VNE10" s="94"/>
      <c r="VNF10" s="94"/>
      <c r="VNG10" s="94"/>
      <c r="VNH10" s="94"/>
      <c r="VNI10" s="94"/>
      <c r="VNJ10" s="94"/>
      <c r="VNK10" s="94"/>
      <c r="VNL10" s="94"/>
      <c r="VNM10" s="94"/>
      <c r="VNN10" s="94"/>
      <c r="VNO10" s="94"/>
      <c r="VNP10" s="94"/>
      <c r="VNQ10" s="94"/>
      <c r="VNR10" s="94"/>
      <c r="VNS10" s="94"/>
      <c r="VNT10" s="94"/>
      <c r="VNU10" s="94"/>
      <c r="VNV10" s="94"/>
      <c r="VNW10" s="94"/>
      <c r="VNX10" s="94"/>
      <c r="VNY10" s="94"/>
      <c r="VNZ10" s="94"/>
      <c r="VOA10" s="94"/>
      <c r="VOB10" s="94"/>
      <c r="VOC10" s="94"/>
      <c r="VOD10" s="94"/>
      <c r="VOE10" s="94"/>
      <c r="VOF10" s="94"/>
      <c r="VOG10" s="94"/>
      <c r="VOH10" s="94"/>
      <c r="VOI10" s="94"/>
      <c r="VOJ10" s="94"/>
      <c r="VOK10" s="94"/>
      <c r="VOL10" s="94"/>
      <c r="VOM10" s="94"/>
      <c r="VON10" s="94"/>
      <c r="VOO10" s="94"/>
      <c r="VOP10" s="94"/>
      <c r="VOQ10" s="94"/>
      <c r="VOR10" s="94"/>
      <c r="VOS10" s="94"/>
      <c r="VOT10" s="94"/>
      <c r="VOU10" s="94"/>
      <c r="VOV10" s="94"/>
      <c r="VOW10" s="94"/>
      <c r="VOX10" s="94"/>
      <c r="VOY10" s="94"/>
      <c r="VOZ10" s="94"/>
      <c r="VPA10" s="94"/>
      <c r="VPB10" s="94"/>
      <c r="VPC10" s="94"/>
      <c r="VPD10" s="94"/>
      <c r="VPE10" s="94"/>
      <c r="VPF10" s="94"/>
      <c r="VPG10" s="94"/>
      <c r="VPH10" s="94"/>
      <c r="VPI10" s="94"/>
      <c r="VPJ10" s="94"/>
      <c r="VPK10" s="94"/>
      <c r="VPL10" s="94"/>
      <c r="VPM10" s="94"/>
      <c r="VPN10" s="94"/>
      <c r="VPO10" s="94"/>
      <c r="VPP10" s="94"/>
      <c r="VPQ10" s="94"/>
      <c r="VPR10" s="94"/>
      <c r="VPS10" s="94"/>
      <c r="VPT10" s="94"/>
      <c r="VPU10" s="94"/>
      <c r="VPV10" s="94"/>
      <c r="VPW10" s="94"/>
      <c r="VPX10" s="94"/>
      <c r="VPY10" s="94"/>
      <c r="VPZ10" s="94"/>
      <c r="VQA10" s="94"/>
      <c r="VQB10" s="94"/>
      <c r="VQC10" s="94"/>
      <c r="VQD10" s="94"/>
      <c r="VQE10" s="94"/>
      <c r="VQF10" s="94"/>
      <c r="VQG10" s="94"/>
      <c r="VQH10" s="94"/>
      <c r="VQI10" s="94"/>
      <c r="VQJ10" s="94"/>
      <c r="VQK10" s="94"/>
      <c r="VQL10" s="94"/>
      <c r="VQM10" s="94"/>
      <c r="VQN10" s="94"/>
      <c r="VQO10" s="94"/>
      <c r="VQP10" s="94"/>
      <c r="VQQ10" s="94"/>
      <c r="VQR10" s="94"/>
      <c r="VQS10" s="94"/>
      <c r="VQT10" s="94"/>
      <c r="VQU10" s="94"/>
      <c r="VQV10" s="94"/>
      <c r="VQW10" s="94"/>
      <c r="VQX10" s="94"/>
      <c r="VQY10" s="94"/>
      <c r="VQZ10" s="94"/>
      <c r="VRA10" s="94"/>
      <c r="VRB10" s="94"/>
      <c r="VRC10" s="94"/>
      <c r="VRD10" s="94"/>
      <c r="VRE10" s="94"/>
      <c r="VRF10" s="94"/>
      <c r="VRG10" s="94"/>
      <c r="VRH10" s="94"/>
      <c r="VRI10" s="94"/>
      <c r="VRJ10" s="94"/>
      <c r="VRK10" s="94"/>
      <c r="VRL10" s="94"/>
      <c r="VRM10" s="94"/>
      <c r="VRN10" s="94"/>
      <c r="VRO10" s="94"/>
      <c r="VRP10" s="94"/>
      <c r="VRQ10" s="94"/>
      <c r="VRR10" s="94"/>
      <c r="VRS10" s="94"/>
      <c r="VRT10" s="94"/>
      <c r="VRU10" s="94"/>
      <c r="VRV10" s="94"/>
      <c r="VRW10" s="94"/>
      <c r="VRX10" s="94"/>
      <c r="VRY10" s="94"/>
      <c r="VRZ10" s="94"/>
      <c r="VSA10" s="94"/>
      <c r="VSB10" s="94"/>
      <c r="VSC10" s="94"/>
      <c r="VSD10" s="94"/>
      <c r="VSE10" s="94"/>
      <c r="VSF10" s="94"/>
      <c r="VSG10" s="94"/>
      <c r="VSH10" s="94"/>
      <c r="VSI10" s="94"/>
      <c r="VSJ10" s="94"/>
      <c r="VSK10" s="94"/>
      <c r="VSL10" s="94"/>
      <c r="VSM10" s="94"/>
      <c r="VSN10" s="94"/>
      <c r="VSO10" s="94"/>
      <c r="VSP10" s="94"/>
      <c r="VSQ10" s="94"/>
      <c r="VSR10" s="94"/>
      <c r="VSS10" s="94"/>
      <c r="VST10" s="94"/>
      <c r="VSU10" s="94"/>
      <c r="VSV10" s="94"/>
      <c r="VSW10" s="94"/>
      <c r="VSX10" s="94"/>
      <c r="VSY10" s="94"/>
      <c r="VSZ10" s="94"/>
      <c r="VTA10" s="94"/>
      <c r="VTB10" s="94"/>
      <c r="VTC10" s="94"/>
      <c r="VTD10" s="94"/>
      <c r="VTE10" s="94"/>
      <c r="VTF10" s="94"/>
      <c r="VTG10" s="94"/>
      <c r="VTH10" s="94"/>
      <c r="VTI10" s="94"/>
      <c r="VTJ10" s="94"/>
      <c r="VTK10" s="94"/>
      <c r="VTL10" s="94"/>
      <c r="VTM10" s="94"/>
      <c r="VTN10" s="94"/>
      <c r="VTO10" s="94"/>
      <c r="VTP10" s="94"/>
      <c r="VTQ10" s="94"/>
      <c r="VTR10" s="94"/>
      <c r="VTS10" s="94"/>
      <c r="VTT10" s="94"/>
      <c r="VTU10" s="94"/>
      <c r="VTV10" s="94"/>
      <c r="VTW10" s="94"/>
      <c r="VTX10" s="94"/>
      <c r="VTY10" s="94"/>
      <c r="VTZ10" s="94"/>
      <c r="VUA10" s="94"/>
      <c r="VUB10" s="94"/>
      <c r="VUC10" s="94"/>
      <c r="VUD10" s="94"/>
      <c r="VUE10" s="94"/>
      <c r="VUF10" s="94"/>
      <c r="VUG10" s="94"/>
      <c r="VUH10" s="94"/>
      <c r="VUI10" s="94"/>
      <c r="VUJ10" s="94"/>
      <c r="VUK10" s="94"/>
      <c r="VUL10" s="94"/>
      <c r="VUM10" s="94"/>
      <c r="VUN10" s="94"/>
      <c r="VUO10" s="94"/>
      <c r="VUP10" s="94"/>
      <c r="VUQ10" s="94"/>
      <c r="VUR10" s="94"/>
      <c r="VUS10" s="94"/>
      <c r="VUT10" s="94"/>
      <c r="VUU10" s="94"/>
      <c r="VUV10" s="94"/>
      <c r="VUW10" s="94"/>
      <c r="VUX10" s="94"/>
      <c r="VUY10" s="94"/>
      <c r="VUZ10" s="94"/>
      <c r="VVA10" s="94"/>
      <c r="VVB10" s="94"/>
      <c r="VVC10" s="94"/>
      <c r="VVD10" s="94"/>
      <c r="VVE10" s="94"/>
      <c r="VVF10" s="94"/>
      <c r="VVG10" s="94"/>
      <c r="VVH10" s="94"/>
      <c r="VVI10" s="94"/>
      <c r="VVJ10" s="94"/>
      <c r="VVK10" s="94"/>
      <c r="VVL10" s="94"/>
      <c r="VVM10" s="94"/>
      <c r="VVN10" s="94"/>
      <c r="VVO10" s="94"/>
      <c r="VVP10" s="94"/>
      <c r="VVQ10" s="94"/>
      <c r="VVR10" s="94"/>
      <c r="VVS10" s="94"/>
      <c r="VVT10" s="94"/>
      <c r="VVU10" s="94"/>
      <c r="VVV10" s="94"/>
      <c r="VVW10" s="94"/>
      <c r="VVX10" s="94"/>
      <c r="VVY10" s="94"/>
      <c r="VVZ10" s="94"/>
      <c r="VWA10" s="94"/>
      <c r="VWB10" s="94"/>
      <c r="VWC10" s="94"/>
      <c r="VWD10" s="94"/>
      <c r="VWE10" s="94"/>
      <c r="VWF10" s="94"/>
      <c r="VWG10" s="94"/>
      <c r="VWH10" s="94"/>
      <c r="VWI10" s="94"/>
      <c r="VWJ10" s="94"/>
      <c r="VWK10" s="94"/>
      <c r="VWL10" s="94"/>
      <c r="VWM10" s="94"/>
      <c r="VWN10" s="94"/>
      <c r="VWO10" s="94"/>
      <c r="VWP10" s="94"/>
      <c r="VWQ10" s="94"/>
      <c r="VWR10" s="94"/>
      <c r="VWS10" s="94"/>
      <c r="VWT10" s="94"/>
      <c r="VWU10" s="94"/>
      <c r="VWV10" s="94"/>
      <c r="VWW10" s="94"/>
      <c r="VWX10" s="94"/>
      <c r="VWY10" s="94"/>
      <c r="VWZ10" s="94"/>
      <c r="VXA10" s="94"/>
      <c r="VXB10" s="94"/>
      <c r="VXC10" s="94"/>
      <c r="VXD10" s="94"/>
      <c r="VXE10" s="94"/>
      <c r="VXF10" s="94"/>
      <c r="VXG10" s="94"/>
      <c r="VXH10" s="94"/>
      <c r="VXI10" s="94"/>
      <c r="VXJ10" s="94"/>
      <c r="VXK10" s="94"/>
      <c r="VXL10" s="94"/>
      <c r="VXM10" s="94"/>
      <c r="VXN10" s="94"/>
      <c r="VXO10" s="94"/>
      <c r="VXP10" s="94"/>
      <c r="VXQ10" s="94"/>
      <c r="VXR10" s="94"/>
      <c r="VXS10" s="94"/>
      <c r="VXT10" s="94"/>
      <c r="VXU10" s="94"/>
      <c r="VXV10" s="94"/>
      <c r="VXW10" s="94"/>
      <c r="VXX10" s="94"/>
      <c r="VXY10" s="94"/>
      <c r="VXZ10" s="94"/>
      <c r="VYA10" s="94"/>
      <c r="VYB10" s="94"/>
      <c r="VYC10" s="94"/>
      <c r="VYD10" s="94"/>
      <c r="VYE10" s="94"/>
      <c r="VYF10" s="94"/>
      <c r="VYG10" s="94"/>
      <c r="VYH10" s="94"/>
      <c r="VYI10" s="94"/>
      <c r="VYJ10" s="94"/>
      <c r="VYK10" s="94"/>
      <c r="VYL10" s="94"/>
      <c r="VYM10" s="94"/>
      <c r="VYN10" s="94"/>
      <c r="VYO10" s="94"/>
      <c r="VYP10" s="94"/>
      <c r="VYQ10" s="94"/>
      <c r="VYR10" s="94"/>
      <c r="VYS10" s="94"/>
      <c r="VYT10" s="94"/>
      <c r="VYU10" s="94"/>
      <c r="VYV10" s="94"/>
      <c r="VYW10" s="94"/>
      <c r="VYX10" s="94"/>
      <c r="VYY10" s="94"/>
      <c r="VYZ10" s="94"/>
      <c r="VZA10" s="94"/>
      <c r="VZB10" s="94"/>
      <c r="VZC10" s="94"/>
      <c r="VZD10" s="94"/>
      <c r="VZE10" s="94"/>
      <c r="VZF10" s="94"/>
      <c r="VZG10" s="94"/>
      <c r="VZH10" s="94"/>
      <c r="VZI10" s="94"/>
      <c r="VZJ10" s="94"/>
      <c r="VZK10" s="94"/>
      <c r="VZL10" s="94"/>
      <c r="VZM10" s="94"/>
      <c r="VZN10" s="94"/>
      <c r="VZO10" s="94"/>
      <c r="VZP10" s="94"/>
      <c r="VZQ10" s="94"/>
      <c r="VZR10" s="94"/>
      <c r="VZS10" s="94"/>
      <c r="VZT10" s="94"/>
      <c r="VZU10" s="94"/>
      <c r="VZV10" s="94"/>
      <c r="VZW10" s="94"/>
      <c r="VZX10" s="94"/>
      <c r="VZY10" s="94"/>
      <c r="VZZ10" s="94"/>
      <c r="WAA10" s="94"/>
      <c r="WAB10" s="94"/>
      <c r="WAC10" s="94"/>
      <c r="WAD10" s="94"/>
      <c r="WAE10" s="94"/>
      <c r="WAF10" s="94"/>
      <c r="WAG10" s="94"/>
      <c r="WAH10" s="94"/>
      <c r="WAI10" s="94"/>
      <c r="WAJ10" s="94"/>
      <c r="WAK10" s="94"/>
      <c r="WAL10" s="94"/>
      <c r="WAM10" s="94"/>
      <c r="WAN10" s="94"/>
      <c r="WAO10" s="94"/>
      <c r="WAP10" s="94"/>
      <c r="WAQ10" s="94"/>
      <c r="WAR10" s="94"/>
      <c r="WAS10" s="94"/>
      <c r="WAT10" s="94"/>
      <c r="WAU10" s="94"/>
      <c r="WAV10" s="94"/>
      <c r="WAW10" s="94"/>
      <c r="WAX10" s="94"/>
      <c r="WAY10" s="94"/>
      <c r="WAZ10" s="94"/>
      <c r="WBA10" s="94"/>
      <c r="WBB10" s="94"/>
      <c r="WBC10" s="94"/>
      <c r="WBD10" s="94"/>
      <c r="WBE10" s="94"/>
      <c r="WBF10" s="94"/>
      <c r="WBG10" s="94"/>
      <c r="WBH10" s="94"/>
      <c r="WBI10" s="94"/>
      <c r="WBJ10" s="94"/>
      <c r="WBK10" s="94"/>
      <c r="WBL10" s="94"/>
      <c r="WBM10" s="94"/>
      <c r="WBN10" s="94"/>
      <c r="WBO10" s="94"/>
      <c r="WBP10" s="94"/>
      <c r="WBQ10" s="94"/>
      <c r="WBR10" s="94"/>
      <c r="WBS10" s="94"/>
      <c r="WBT10" s="94"/>
      <c r="WBU10" s="94"/>
      <c r="WBV10" s="94"/>
      <c r="WBW10" s="94"/>
      <c r="WBX10" s="94"/>
      <c r="WBY10" s="94"/>
      <c r="WBZ10" s="94"/>
      <c r="WCA10" s="94"/>
      <c r="WCB10" s="94"/>
      <c r="WCC10" s="94"/>
      <c r="WCD10" s="94"/>
      <c r="WCE10" s="94"/>
      <c r="WCF10" s="94"/>
      <c r="WCG10" s="94"/>
      <c r="WCH10" s="94"/>
      <c r="WCI10" s="94"/>
      <c r="WCJ10" s="94"/>
      <c r="WCK10" s="94"/>
      <c r="WCL10" s="94"/>
      <c r="WCM10" s="94"/>
      <c r="WCN10" s="94"/>
      <c r="WCO10" s="94"/>
      <c r="WCP10" s="94"/>
      <c r="WCQ10" s="94"/>
      <c r="WCR10" s="94"/>
      <c r="WCS10" s="94"/>
      <c r="WCT10" s="94"/>
      <c r="WCU10" s="94"/>
      <c r="WCV10" s="94"/>
      <c r="WCW10" s="94"/>
      <c r="WCX10" s="94"/>
      <c r="WCY10" s="94"/>
      <c r="WCZ10" s="94"/>
      <c r="WDA10" s="94"/>
      <c r="WDB10" s="94"/>
      <c r="WDC10" s="94"/>
      <c r="WDD10" s="94"/>
      <c r="WDE10" s="94"/>
      <c r="WDF10" s="94"/>
      <c r="WDG10" s="94"/>
      <c r="WDH10" s="94"/>
      <c r="WDI10" s="94"/>
      <c r="WDJ10" s="94"/>
      <c r="WDK10" s="94"/>
      <c r="WDL10" s="94"/>
      <c r="WDM10" s="94"/>
      <c r="WDN10" s="94"/>
      <c r="WDO10" s="94"/>
      <c r="WDP10" s="94"/>
      <c r="WDQ10" s="94"/>
      <c r="WDR10" s="94"/>
      <c r="WDS10" s="94"/>
      <c r="WDT10" s="94"/>
      <c r="WDU10" s="94"/>
      <c r="WDV10" s="94"/>
      <c r="WDW10" s="94"/>
      <c r="WDX10" s="94"/>
      <c r="WDY10" s="94"/>
      <c r="WDZ10" s="94"/>
      <c r="WEA10" s="94"/>
      <c r="WEB10" s="94"/>
      <c r="WEC10" s="94"/>
      <c r="WED10" s="94"/>
      <c r="WEE10" s="94"/>
      <c r="WEF10" s="94"/>
      <c r="WEG10" s="94"/>
      <c r="WEH10" s="94"/>
      <c r="WEI10" s="94"/>
      <c r="WEJ10" s="94"/>
      <c r="WEK10" s="94"/>
      <c r="WEL10" s="94"/>
      <c r="WEM10" s="94"/>
      <c r="WEN10" s="94"/>
      <c r="WEO10" s="94"/>
      <c r="WEP10" s="94"/>
      <c r="WEQ10" s="94"/>
      <c r="WER10" s="94"/>
      <c r="WES10" s="94"/>
      <c r="WET10" s="94"/>
      <c r="WEU10" s="94"/>
      <c r="WEV10" s="94"/>
      <c r="WEW10" s="94"/>
      <c r="WEX10" s="94"/>
      <c r="WEY10" s="94"/>
      <c r="WEZ10" s="94"/>
      <c r="WFA10" s="94"/>
      <c r="WFB10" s="94"/>
      <c r="WFC10" s="94"/>
      <c r="WFD10" s="94"/>
      <c r="WFE10" s="94"/>
      <c r="WFF10" s="94"/>
      <c r="WFG10" s="94"/>
      <c r="WFH10" s="94"/>
      <c r="WFI10" s="94"/>
      <c r="WFJ10" s="94"/>
      <c r="WFK10" s="94"/>
      <c r="WFL10" s="94"/>
      <c r="WFM10" s="94"/>
      <c r="WFN10" s="94"/>
      <c r="WFO10" s="94"/>
      <c r="WFP10" s="94"/>
      <c r="WFQ10" s="94"/>
      <c r="WFR10" s="94"/>
      <c r="WFS10" s="94"/>
      <c r="WFT10" s="94"/>
      <c r="WFU10" s="94"/>
      <c r="WFV10" s="94"/>
      <c r="WFW10" s="94"/>
      <c r="WFX10" s="94"/>
      <c r="WFY10" s="94"/>
      <c r="WFZ10" s="94"/>
      <c r="WGA10" s="94"/>
      <c r="WGB10" s="94"/>
      <c r="WGC10" s="94"/>
      <c r="WGD10" s="94"/>
      <c r="WGE10" s="94"/>
      <c r="WGF10" s="94"/>
      <c r="WGG10" s="94"/>
      <c r="WGH10" s="94"/>
      <c r="WGI10" s="94"/>
      <c r="WGJ10" s="94"/>
      <c r="WGK10" s="94"/>
      <c r="WGL10" s="94"/>
      <c r="WGM10" s="94"/>
      <c r="WGN10" s="94"/>
      <c r="WGO10" s="94"/>
      <c r="WGP10" s="94"/>
      <c r="WGQ10" s="94"/>
      <c r="WGR10" s="94"/>
      <c r="WGS10" s="94"/>
      <c r="WGT10" s="94"/>
      <c r="WGU10" s="94"/>
      <c r="WGV10" s="94"/>
      <c r="WGW10" s="94"/>
      <c r="WGX10" s="94"/>
      <c r="WGY10" s="94"/>
      <c r="WGZ10" s="94"/>
      <c r="WHA10" s="94"/>
      <c r="WHB10" s="94"/>
      <c r="WHC10" s="94"/>
      <c r="WHD10" s="94"/>
      <c r="WHE10" s="94"/>
      <c r="WHF10" s="94"/>
      <c r="WHG10" s="94"/>
      <c r="WHH10" s="94"/>
      <c r="WHI10" s="94"/>
      <c r="WHJ10" s="94"/>
      <c r="WHK10" s="94"/>
      <c r="WHL10" s="94"/>
      <c r="WHM10" s="94"/>
      <c r="WHN10" s="94"/>
      <c r="WHO10" s="94"/>
      <c r="WHP10" s="94"/>
      <c r="WHQ10" s="94"/>
      <c r="WHR10" s="94"/>
      <c r="WHS10" s="94"/>
      <c r="WHT10" s="94"/>
      <c r="WHU10" s="94"/>
      <c r="WHV10" s="94"/>
      <c r="WHW10" s="94"/>
      <c r="WHX10" s="94"/>
      <c r="WHY10" s="94"/>
      <c r="WHZ10" s="94"/>
      <c r="WIA10" s="94"/>
      <c r="WIB10" s="94"/>
      <c r="WIC10" s="94"/>
      <c r="WID10" s="94"/>
      <c r="WIE10" s="94"/>
      <c r="WIF10" s="94"/>
      <c r="WIG10" s="94"/>
      <c r="WIH10" s="94"/>
      <c r="WII10" s="94"/>
      <c r="WIJ10" s="94"/>
      <c r="WIK10" s="94"/>
      <c r="WIL10" s="94"/>
      <c r="WIM10" s="94"/>
      <c r="WIN10" s="94"/>
      <c r="WIO10" s="94"/>
      <c r="WIP10" s="94"/>
      <c r="WIQ10" s="94"/>
      <c r="WIR10" s="94"/>
      <c r="WIS10" s="94"/>
      <c r="WIT10" s="94"/>
      <c r="WIU10" s="94"/>
      <c r="WIV10" s="94"/>
      <c r="WIW10" s="94"/>
      <c r="WIX10" s="94"/>
      <c r="WIY10" s="94"/>
      <c r="WIZ10" s="94"/>
      <c r="WJA10" s="94"/>
      <c r="WJB10" s="94"/>
      <c r="WJC10" s="94"/>
      <c r="WJD10" s="94"/>
      <c r="WJE10" s="94"/>
      <c r="WJF10" s="94"/>
      <c r="WJG10" s="94"/>
      <c r="WJH10" s="94"/>
      <c r="WJI10" s="94"/>
      <c r="WJJ10" s="94"/>
      <c r="WJK10" s="94"/>
      <c r="WJL10" s="94"/>
      <c r="WJM10" s="94"/>
      <c r="WJN10" s="94"/>
      <c r="WJO10" s="94"/>
      <c r="WJP10" s="94"/>
      <c r="WJQ10" s="94"/>
      <c r="WJR10" s="94"/>
      <c r="WJS10" s="94"/>
      <c r="WJT10" s="94"/>
      <c r="WJU10" s="94"/>
      <c r="WJV10" s="94"/>
      <c r="WJW10" s="94"/>
      <c r="WJX10" s="94"/>
      <c r="WJY10" s="94"/>
      <c r="WJZ10" s="94"/>
      <c r="WKA10" s="94"/>
      <c r="WKB10" s="94"/>
      <c r="WKC10" s="94"/>
      <c r="WKD10" s="94"/>
      <c r="WKE10" s="94"/>
      <c r="WKF10" s="94"/>
      <c r="WKG10" s="94"/>
      <c r="WKH10" s="94"/>
      <c r="WKI10" s="94"/>
      <c r="WKJ10" s="94"/>
      <c r="WKK10" s="94"/>
      <c r="WKL10" s="94"/>
      <c r="WKM10" s="94"/>
      <c r="WKN10" s="94"/>
      <c r="WKO10" s="94"/>
      <c r="WKP10" s="94"/>
      <c r="WKQ10" s="94"/>
      <c r="WKR10" s="94"/>
      <c r="WKS10" s="94"/>
      <c r="WKT10" s="94"/>
      <c r="WKU10" s="94"/>
      <c r="WKV10" s="94"/>
      <c r="WKW10" s="94"/>
      <c r="WKX10" s="94"/>
      <c r="WKY10" s="94"/>
      <c r="WKZ10" s="94"/>
      <c r="WLA10" s="94"/>
      <c r="WLB10" s="94"/>
      <c r="WLC10" s="94"/>
      <c r="WLD10" s="94"/>
      <c r="WLE10" s="94"/>
      <c r="WLF10" s="94"/>
      <c r="WLG10" s="94"/>
      <c r="WLH10" s="94"/>
      <c r="WLI10" s="94"/>
      <c r="WLJ10" s="94"/>
      <c r="WLK10" s="94"/>
      <c r="WLL10" s="94"/>
      <c r="WLM10" s="94"/>
      <c r="WLN10" s="94"/>
      <c r="WLO10" s="94"/>
      <c r="WLP10" s="94"/>
      <c r="WLQ10" s="94"/>
      <c r="WLR10" s="94"/>
      <c r="WLS10" s="94"/>
      <c r="WLT10" s="94"/>
      <c r="WLU10" s="94"/>
      <c r="WLV10" s="94"/>
      <c r="WLW10" s="94"/>
      <c r="WLX10" s="94"/>
      <c r="WLY10" s="94"/>
      <c r="WLZ10" s="94"/>
      <c r="WMA10" s="94"/>
      <c r="WMB10" s="94"/>
      <c r="WMC10" s="94"/>
      <c r="WMD10" s="94"/>
      <c r="WME10" s="94"/>
      <c r="WMF10" s="94"/>
      <c r="WMG10" s="94"/>
      <c r="WMH10" s="94"/>
      <c r="WMI10" s="94"/>
      <c r="WMJ10" s="94"/>
      <c r="WMK10" s="94"/>
      <c r="WML10" s="94"/>
      <c r="WMM10" s="94"/>
      <c r="WMN10" s="94"/>
      <c r="WMO10" s="94"/>
      <c r="WMP10" s="94"/>
      <c r="WMQ10" s="94"/>
      <c r="WMR10" s="94"/>
      <c r="WMS10" s="94"/>
      <c r="WMT10" s="94"/>
      <c r="WMU10" s="94"/>
      <c r="WMV10" s="94"/>
      <c r="WMW10" s="94"/>
      <c r="WMX10" s="94"/>
      <c r="WMY10" s="94"/>
      <c r="WMZ10" s="94"/>
      <c r="WNA10" s="94"/>
      <c r="WNB10" s="94"/>
      <c r="WNC10" s="94"/>
      <c r="WND10" s="94"/>
      <c r="WNE10" s="94"/>
      <c r="WNF10" s="94"/>
      <c r="WNG10" s="94"/>
      <c r="WNH10" s="94"/>
      <c r="WNI10" s="94"/>
      <c r="WNJ10" s="94"/>
      <c r="WNK10" s="94"/>
      <c r="WNL10" s="94"/>
      <c r="WNM10" s="94"/>
      <c r="WNN10" s="94"/>
      <c r="WNO10" s="94"/>
      <c r="WNP10" s="94"/>
      <c r="WNQ10" s="94"/>
      <c r="WNR10" s="94"/>
      <c r="WNS10" s="94"/>
      <c r="WNT10" s="94"/>
      <c r="WNU10" s="94"/>
      <c r="WNV10" s="94"/>
      <c r="WNW10" s="94"/>
      <c r="WNX10" s="94"/>
      <c r="WNY10" s="94"/>
      <c r="WNZ10" s="94"/>
      <c r="WOA10" s="94"/>
      <c r="WOB10" s="94"/>
      <c r="WOC10" s="94"/>
      <c r="WOD10" s="94"/>
      <c r="WOE10" s="94"/>
      <c r="WOF10" s="94"/>
      <c r="WOG10" s="94"/>
      <c r="WOH10" s="94"/>
      <c r="WOI10" s="94"/>
      <c r="WOJ10" s="94"/>
      <c r="WOK10" s="94"/>
      <c r="WOL10" s="94"/>
      <c r="WOM10" s="94"/>
      <c r="WON10" s="94"/>
      <c r="WOO10" s="94"/>
      <c r="WOP10" s="94"/>
      <c r="WOQ10" s="94"/>
      <c r="WOR10" s="94"/>
      <c r="WOS10" s="94"/>
      <c r="WOT10" s="94"/>
      <c r="WOU10" s="94"/>
      <c r="WOV10" s="94"/>
      <c r="WOW10" s="94"/>
      <c r="WOX10" s="94"/>
      <c r="WOY10" s="94"/>
      <c r="WOZ10" s="94"/>
      <c r="WPA10" s="94"/>
      <c r="WPB10" s="94"/>
      <c r="WPC10" s="94"/>
      <c r="WPD10" s="94"/>
      <c r="WPE10" s="94"/>
      <c r="WPF10" s="94"/>
      <c r="WPG10" s="94"/>
      <c r="WPH10" s="94"/>
      <c r="WPI10" s="94"/>
      <c r="WPJ10" s="94"/>
      <c r="WPK10" s="94"/>
      <c r="WPL10" s="94"/>
      <c r="WPM10" s="94"/>
      <c r="WPN10" s="94"/>
      <c r="WPO10" s="94"/>
      <c r="WPP10" s="94"/>
      <c r="WPQ10" s="94"/>
      <c r="WPR10" s="94"/>
      <c r="WPS10" s="94"/>
      <c r="WPT10" s="94"/>
      <c r="WPU10" s="94"/>
      <c r="WPV10" s="94"/>
      <c r="WPW10" s="94"/>
      <c r="WPX10" s="94"/>
      <c r="WPY10" s="94"/>
      <c r="WPZ10" s="94"/>
      <c r="WQA10" s="94"/>
      <c r="WQB10" s="94"/>
      <c r="WQC10" s="94"/>
      <c r="WQD10" s="94"/>
      <c r="WQE10" s="94"/>
      <c r="WQF10" s="94"/>
      <c r="WQG10" s="94"/>
      <c r="WQH10" s="94"/>
      <c r="WQI10" s="94"/>
      <c r="WQJ10" s="94"/>
      <c r="WQK10" s="94"/>
      <c r="WQL10" s="94"/>
      <c r="WQM10" s="94"/>
      <c r="WQN10" s="94"/>
      <c r="WQO10" s="94"/>
      <c r="WQP10" s="94"/>
      <c r="WQQ10" s="94"/>
      <c r="WQR10" s="94"/>
      <c r="WQS10" s="94"/>
      <c r="WQT10" s="94"/>
      <c r="WQU10" s="94"/>
      <c r="WQV10" s="94"/>
      <c r="WQW10" s="94"/>
      <c r="WQX10" s="94"/>
      <c r="WQY10" s="94"/>
      <c r="WQZ10" s="94"/>
      <c r="WRA10" s="94"/>
      <c r="WRB10" s="94"/>
      <c r="WRC10" s="94"/>
      <c r="WRD10" s="94"/>
      <c r="WRE10" s="94"/>
      <c r="WRF10" s="94"/>
      <c r="WRG10" s="94"/>
      <c r="WRH10" s="94"/>
      <c r="WRI10" s="94"/>
      <c r="WRJ10" s="94"/>
      <c r="WRK10" s="94"/>
      <c r="WRL10" s="94"/>
      <c r="WRM10" s="94"/>
      <c r="WRN10" s="94"/>
      <c r="WRO10" s="94"/>
      <c r="WRP10" s="94"/>
      <c r="WRQ10" s="94"/>
      <c r="WRR10" s="94"/>
      <c r="WRS10" s="94"/>
      <c r="WRT10" s="94"/>
      <c r="WRU10" s="94"/>
      <c r="WRV10" s="94"/>
      <c r="WRW10" s="94"/>
      <c r="WRX10" s="94"/>
      <c r="WRY10" s="94"/>
      <c r="WRZ10" s="94"/>
      <c r="WSA10" s="94"/>
      <c r="WSB10" s="94"/>
      <c r="WSC10" s="94"/>
      <c r="WSD10" s="94"/>
      <c r="WSE10" s="94"/>
      <c r="WSF10" s="94"/>
      <c r="WSG10" s="94"/>
      <c r="WSH10" s="94"/>
      <c r="WSI10" s="94"/>
      <c r="WSJ10" s="94"/>
      <c r="WSK10" s="94"/>
      <c r="WSL10" s="94"/>
      <c r="WSM10" s="94"/>
      <c r="WSN10" s="94"/>
      <c r="WSO10" s="94"/>
      <c r="WSP10" s="94"/>
      <c r="WSQ10" s="94"/>
      <c r="WSR10" s="94"/>
      <c r="WSS10" s="94"/>
      <c r="WST10" s="94"/>
      <c r="WSU10" s="94"/>
      <c r="WSV10" s="94"/>
      <c r="WSW10" s="94"/>
      <c r="WSX10" s="94"/>
      <c r="WSY10" s="94"/>
      <c r="WSZ10" s="94"/>
      <c r="WTA10" s="94"/>
      <c r="WTB10" s="94"/>
      <c r="WTC10" s="94"/>
      <c r="WTD10" s="94"/>
      <c r="WTE10" s="94"/>
      <c r="WTF10" s="94"/>
      <c r="WTG10" s="94"/>
      <c r="WTH10" s="94"/>
      <c r="WTI10" s="94"/>
      <c r="WTJ10" s="94"/>
      <c r="WTK10" s="94"/>
      <c r="WTL10" s="94"/>
      <c r="WTM10" s="94"/>
      <c r="WTN10" s="94"/>
      <c r="WTO10" s="94"/>
      <c r="WTP10" s="94"/>
      <c r="WTQ10" s="94"/>
      <c r="WTR10" s="94"/>
      <c r="WTS10" s="94"/>
      <c r="WTT10" s="94"/>
      <c r="WTU10" s="94"/>
      <c r="WTV10" s="94"/>
      <c r="WTW10" s="94"/>
      <c r="WTX10" s="94"/>
      <c r="WTY10" s="94"/>
      <c r="WTZ10" s="94"/>
      <c r="WUA10" s="94"/>
      <c r="WUB10" s="94"/>
      <c r="WUC10" s="94"/>
      <c r="WUD10" s="94"/>
      <c r="WUE10" s="94"/>
      <c r="WUF10" s="94"/>
      <c r="WUG10" s="94"/>
      <c r="WUH10" s="94"/>
      <c r="WUI10" s="94"/>
      <c r="WUJ10" s="94"/>
      <c r="WUK10" s="94"/>
      <c r="WUL10" s="94"/>
      <c r="WUM10" s="94"/>
      <c r="WUN10" s="94"/>
      <c r="WUO10" s="94"/>
      <c r="WUP10" s="94"/>
      <c r="WUQ10" s="94"/>
      <c r="WUR10" s="94"/>
      <c r="WUS10" s="94"/>
      <c r="WUT10" s="94"/>
      <c r="WUU10" s="94"/>
      <c r="WUV10" s="94"/>
      <c r="WUW10" s="94"/>
      <c r="WUX10" s="94"/>
      <c r="WUY10" s="94"/>
      <c r="WUZ10" s="94"/>
      <c r="WVA10" s="94"/>
      <c r="WVB10" s="94"/>
      <c r="WVC10" s="94"/>
      <c r="WVD10" s="94"/>
      <c r="WVE10" s="94"/>
      <c r="WVF10" s="94"/>
      <c r="WVG10" s="94"/>
      <c r="WVH10" s="94"/>
      <c r="WVI10" s="94"/>
      <c r="WVJ10" s="94"/>
      <c r="WVK10" s="94"/>
      <c r="WVL10" s="94"/>
      <c r="WVM10" s="94"/>
      <c r="WVN10" s="94"/>
      <c r="WVO10" s="94"/>
      <c r="WVP10" s="94"/>
      <c r="WVQ10" s="94"/>
      <c r="WVR10" s="94"/>
      <c r="WVS10" s="94"/>
      <c r="WVT10" s="94"/>
      <c r="WVU10" s="94"/>
      <c r="WVV10" s="94"/>
      <c r="WVW10" s="94"/>
      <c r="WVX10" s="94"/>
      <c r="WVY10" s="94"/>
      <c r="WVZ10" s="94"/>
      <c r="WWA10" s="94"/>
      <c r="WWB10" s="94"/>
      <c r="WWC10" s="94"/>
      <c r="WWD10" s="94"/>
      <c r="WWE10" s="94"/>
      <c r="WWF10" s="94"/>
      <c r="WWG10" s="94"/>
      <c r="WWH10" s="94"/>
      <c r="WWI10" s="94"/>
      <c r="WWJ10" s="94"/>
      <c r="WWK10" s="94"/>
      <c r="WWL10" s="94"/>
      <c r="WWM10" s="94"/>
      <c r="WWN10" s="94"/>
      <c r="WWO10" s="94"/>
      <c r="WWP10" s="94"/>
      <c r="WWQ10" s="94"/>
      <c r="WWR10" s="94"/>
      <c r="WWS10" s="94"/>
      <c r="WWT10" s="94"/>
      <c r="WWU10" s="94"/>
      <c r="WWV10" s="94"/>
      <c r="WWW10" s="94"/>
      <c r="WWX10" s="94"/>
      <c r="WWY10" s="94"/>
      <c r="WWZ10" s="94"/>
      <c r="WXA10" s="94"/>
      <c r="WXB10" s="94"/>
      <c r="WXC10" s="94"/>
      <c r="WXD10" s="94"/>
      <c r="WXE10" s="94"/>
      <c r="WXF10" s="94"/>
      <c r="WXG10" s="94"/>
      <c r="WXH10" s="94"/>
      <c r="WXI10" s="94"/>
      <c r="WXJ10" s="94"/>
      <c r="WXK10" s="94"/>
      <c r="WXL10" s="94"/>
      <c r="WXM10" s="94"/>
      <c r="WXN10" s="94"/>
      <c r="WXO10" s="94"/>
      <c r="WXP10" s="94"/>
      <c r="WXQ10" s="94"/>
      <c r="WXR10" s="94"/>
      <c r="WXS10" s="94"/>
      <c r="WXT10" s="94"/>
      <c r="WXU10" s="94"/>
      <c r="WXV10" s="94"/>
      <c r="WXW10" s="94"/>
      <c r="WXX10" s="94"/>
      <c r="WXY10" s="94"/>
      <c r="WXZ10" s="94"/>
      <c r="WYA10" s="94"/>
      <c r="WYB10" s="94"/>
      <c r="WYC10" s="94"/>
      <c r="WYD10" s="94"/>
      <c r="WYE10" s="94"/>
      <c r="WYF10" s="94"/>
      <c r="WYG10" s="94"/>
      <c r="WYH10" s="94"/>
      <c r="WYI10" s="94"/>
      <c r="WYJ10" s="94"/>
      <c r="WYK10" s="94"/>
      <c r="WYL10" s="94"/>
      <c r="WYM10" s="94"/>
      <c r="WYN10" s="94"/>
      <c r="WYO10" s="94"/>
      <c r="WYP10" s="94"/>
      <c r="WYQ10" s="94"/>
      <c r="WYR10" s="94"/>
      <c r="WYS10" s="94"/>
      <c r="WYT10" s="94"/>
      <c r="WYU10" s="94"/>
      <c r="WYV10" s="94"/>
      <c r="WYW10" s="94"/>
      <c r="WYX10" s="94"/>
      <c r="WYY10" s="94"/>
      <c r="WYZ10" s="94"/>
      <c r="WZA10" s="94"/>
      <c r="WZB10" s="94"/>
      <c r="WZC10" s="94"/>
      <c r="WZD10" s="94"/>
      <c r="WZE10" s="94"/>
      <c r="WZF10" s="94"/>
      <c r="WZG10" s="94"/>
      <c r="WZH10" s="94"/>
      <c r="WZI10" s="94"/>
      <c r="WZJ10" s="94"/>
      <c r="WZK10" s="94"/>
      <c r="WZL10" s="94"/>
      <c r="WZM10" s="94"/>
      <c r="WZN10" s="94"/>
      <c r="WZO10" s="94"/>
      <c r="WZP10" s="94"/>
      <c r="WZQ10" s="94"/>
      <c r="WZR10" s="94"/>
      <c r="WZS10" s="94"/>
      <c r="WZT10" s="94"/>
      <c r="WZU10" s="94"/>
      <c r="WZV10" s="94"/>
      <c r="WZW10" s="94"/>
      <c r="WZX10" s="94"/>
      <c r="WZY10" s="94"/>
      <c r="WZZ10" s="94"/>
      <c r="XAA10" s="94"/>
      <c r="XAB10" s="94"/>
      <c r="XAC10" s="94"/>
      <c r="XAD10" s="94"/>
      <c r="XAE10" s="94"/>
      <c r="XAF10" s="94"/>
      <c r="XAG10" s="94"/>
      <c r="XAH10" s="94"/>
      <c r="XAI10" s="94"/>
      <c r="XAJ10" s="94"/>
      <c r="XAK10" s="94"/>
      <c r="XAL10" s="94"/>
      <c r="XAM10" s="94"/>
      <c r="XAN10" s="94"/>
      <c r="XAO10" s="94"/>
      <c r="XAP10" s="94"/>
      <c r="XAQ10" s="94"/>
      <c r="XAR10" s="94"/>
      <c r="XAS10" s="94"/>
      <c r="XAT10" s="94"/>
      <c r="XAU10" s="94"/>
      <c r="XAV10" s="94"/>
      <c r="XAW10" s="94"/>
      <c r="XAX10" s="94"/>
      <c r="XAY10" s="94"/>
      <c r="XAZ10" s="94"/>
      <c r="XBA10" s="94"/>
      <c r="XBB10" s="94"/>
      <c r="XBC10" s="94"/>
      <c r="XBD10" s="94"/>
      <c r="XBE10" s="94"/>
      <c r="XBF10" s="94"/>
      <c r="XBG10" s="94"/>
      <c r="XBH10" s="94"/>
      <c r="XBI10" s="94"/>
      <c r="XBJ10" s="94"/>
      <c r="XBK10" s="94"/>
      <c r="XBL10" s="94"/>
      <c r="XBM10" s="94"/>
      <c r="XBN10" s="94"/>
      <c r="XBO10" s="94"/>
      <c r="XBP10" s="94"/>
      <c r="XBQ10" s="94"/>
      <c r="XBR10" s="94"/>
      <c r="XBS10" s="94"/>
      <c r="XBT10" s="94"/>
      <c r="XBU10" s="94"/>
      <c r="XBV10" s="94"/>
      <c r="XBW10" s="94"/>
      <c r="XBX10" s="94"/>
      <c r="XBY10" s="94"/>
      <c r="XBZ10" s="94"/>
      <c r="XCA10" s="94"/>
      <c r="XCB10" s="94"/>
      <c r="XCC10" s="94"/>
      <c r="XCD10" s="94"/>
      <c r="XCE10" s="94"/>
      <c r="XCF10" s="94"/>
      <c r="XCG10" s="94"/>
      <c r="XCH10" s="94"/>
      <c r="XCI10" s="94"/>
      <c r="XCJ10" s="94"/>
      <c r="XCK10" s="94"/>
      <c r="XCL10" s="94"/>
      <c r="XCM10" s="94"/>
      <c r="XCN10" s="94"/>
      <c r="XCO10" s="94"/>
      <c r="XCP10" s="94"/>
      <c r="XCQ10" s="94"/>
      <c r="XCR10" s="94"/>
      <c r="XCS10" s="94"/>
      <c r="XCT10" s="94"/>
      <c r="XCU10" s="94"/>
      <c r="XCV10" s="94"/>
      <c r="XCW10" s="94"/>
      <c r="XCX10" s="94"/>
      <c r="XCY10" s="94"/>
      <c r="XCZ10" s="94"/>
      <c r="XDA10" s="94"/>
      <c r="XDB10" s="94"/>
      <c r="XDC10" s="94"/>
      <c r="XDD10" s="94"/>
      <c r="XDE10" s="94"/>
      <c r="XDF10" s="94"/>
      <c r="XDG10" s="94"/>
      <c r="XDH10" s="94"/>
      <c r="XDI10" s="94"/>
      <c r="XDJ10" s="94"/>
      <c r="XDK10" s="94"/>
      <c r="XDL10" s="94"/>
      <c r="XDM10" s="94"/>
      <c r="XDN10" s="94"/>
      <c r="XDO10" s="94"/>
      <c r="XDP10" s="94"/>
      <c r="XDQ10" s="94"/>
      <c r="XDR10" s="94"/>
      <c r="XDS10" s="94"/>
      <c r="XDT10" s="94"/>
      <c r="XDU10" s="94"/>
      <c r="XDV10" s="94"/>
      <c r="XDW10" s="94"/>
      <c r="XDX10" s="94"/>
      <c r="XDY10" s="94"/>
      <c r="XDZ10" s="94"/>
      <c r="XEA10" s="94"/>
      <c r="XEB10" s="94"/>
      <c r="XEC10" s="94"/>
      <c r="XED10" s="94"/>
      <c r="XEE10" s="94"/>
      <c r="XEF10" s="94"/>
      <c r="XEG10" s="94"/>
      <c r="XEH10" s="94"/>
      <c r="XEI10" s="94"/>
      <c r="XEJ10" s="94"/>
      <c r="XEK10" s="94"/>
      <c r="XEL10" s="94"/>
      <c r="XEM10" s="94"/>
      <c r="XEN10" s="94"/>
      <c r="XEO10" s="94"/>
      <c r="XEP10" s="94"/>
      <c r="XEQ10" s="94"/>
      <c r="XER10" s="94"/>
      <c r="XES10" s="94"/>
      <c r="XET10" s="94"/>
      <c r="XEU10" s="94"/>
      <c r="XEV10" s="94"/>
      <c r="XEW10" s="94"/>
      <c r="XEX10" s="94"/>
      <c r="XEY10" s="94"/>
      <c r="XEZ10" s="94"/>
      <c r="XFA10" s="94"/>
      <c r="XFB10" s="94"/>
      <c r="XFC10" s="94"/>
      <c r="XFD10" s="94"/>
    </row>
    <row r="11" spans="1:16384" s="27" customFormat="1" ht="50.1" customHeight="1">
      <c r="A11" s="345"/>
      <c r="B11" s="437"/>
      <c r="C11" s="437"/>
      <c r="D11" s="347"/>
      <c r="E11" s="98">
        <v>6</v>
      </c>
      <c r="F11" s="434" t="s">
        <v>52</v>
      </c>
      <c r="G11" s="435"/>
      <c r="H11" s="435"/>
      <c r="I11" s="436"/>
      <c r="J11" s="384" t="s">
        <v>42</v>
      </c>
      <c r="K11" s="384"/>
      <c r="L11" s="384"/>
      <c r="M11" s="384"/>
      <c r="N11" s="384"/>
      <c r="O11" s="361" t="s">
        <v>88</v>
      </c>
      <c r="P11" s="365"/>
      <c r="Q11" s="365"/>
      <c r="R11" s="365"/>
      <c r="S11" s="365"/>
      <c r="T11" s="365"/>
      <c r="U11" s="365"/>
      <c r="V11" s="366"/>
      <c r="W11" s="367">
        <v>1</v>
      </c>
      <c r="X11" s="363"/>
      <c r="Y11" s="368" t="s">
        <v>54</v>
      </c>
      <c r="Z11" s="369"/>
      <c r="AA11" s="370"/>
      <c r="AB11" s="348" t="s">
        <v>43</v>
      </c>
      <c r="AC11" s="371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  <c r="TC11" s="94"/>
      <c r="TD11" s="94"/>
      <c r="TE11" s="94"/>
      <c r="TF11" s="94"/>
      <c r="TG11" s="94"/>
      <c r="TH11" s="94"/>
      <c r="TI11" s="94"/>
      <c r="TJ11" s="94"/>
      <c r="TK11" s="94"/>
      <c r="TL11" s="94"/>
      <c r="TM11" s="94"/>
      <c r="TN11" s="94"/>
      <c r="TO11" s="94"/>
      <c r="TP11" s="94"/>
      <c r="TQ11" s="94"/>
      <c r="TR11" s="94"/>
      <c r="TS11" s="94"/>
      <c r="TT11" s="94"/>
      <c r="TU11" s="94"/>
      <c r="TV11" s="94"/>
      <c r="TW11" s="94"/>
      <c r="TX11" s="94"/>
      <c r="TY11" s="94"/>
      <c r="TZ11" s="94"/>
      <c r="UA11" s="94"/>
      <c r="UB11" s="94"/>
      <c r="UC11" s="94"/>
      <c r="UD11" s="94"/>
      <c r="UE11" s="94"/>
      <c r="UF11" s="94"/>
      <c r="UG11" s="94"/>
      <c r="UH11" s="94"/>
      <c r="UI11" s="94"/>
      <c r="UJ11" s="94"/>
      <c r="UK11" s="94"/>
      <c r="UL11" s="94"/>
      <c r="UM11" s="94"/>
      <c r="UN11" s="94"/>
      <c r="UO11" s="94"/>
      <c r="UP11" s="94"/>
      <c r="UQ11" s="94"/>
      <c r="UR11" s="94"/>
      <c r="US11" s="94"/>
      <c r="UT11" s="94"/>
      <c r="UU11" s="94"/>
      <c r="UV11" s="94"/>
      <c r="UW11" s="94"/>
      <c r="UX11" s="94"/>
      <c r="UY11" s="94"/>
      <c r="UZ11" s="94"/>
      <c r="VA11" s="94"/>
      <c r="VB11" s="94"/>
      <c r="VC11" s="94"/>
      <c r="VD11" s="94"/>
      <c r="VE11" s="94"/>
      <c r="VF11" s="94"/>
      <c r="VG11" s="94"/>
      <c r="VH11" s="94"/>
      <c r="VI11" s="94"/>
      <c r="VJ11" s="94"/>
      <c r="VK11" s="94"/>
      <c r="VL11" s="94"/>
      <c r="VM11" s="94"/>
      <c r="VN11" s="94"/>
      <c r="VO11" s="94"/>
      <c r="VP11" s="94"/>
      <c r="VQ11" s="94"/>
      <c r="VR11" s="94"/>
      <c r="VS11" s="94"/>
      <c r="VT11" s="94"/>
      <c r="VU11" s="94"/>
      <c r="VV11" s="94"/>
      <c r="VW11" s="94"/>
      <c r="VX11" s="94"/>
      <c r="VY11" s="94"/>
      <c r="VZ11" s="94"/>
      <c r="WA11" s="94"/>
      <c r="WB11" s="94"/>
      <c r="WC11" s="94"/>
      <c r="WD11" s="94"/>
      <c r="WE11" s="94"/>
      <c r="WF11" s="94"/>
      <c r="WG11" s="94"/>
      <c r="WH11" s="94"/>
      <c r="WI11" s="94"/>
      <c r="WJ11" s="94"/>
      <c r="WK11" s="94"/>
      <c r="WL11" s="94"/>
      <c r="WM11" s="94"/>
      <c r="WN11" s="94"/>
      <c r="WO11" s="94"/>
      <c r="WP11" s="94"/>
      <c r="WQ11" s="94"/>
      <c r="WR11" s="94"/>
      <c r="WS11" s="94"/>
      <c r="WT11" s="94"/>
      <c r="WU11" s="94"/>
      <c r="WV11" s="94"/>
      <c r="WW11" s="94"/>
      <c r="WX11" s="94"/>
      <c r="WY11" s="94"/>
      <c r="WZ11" s="94"/>
      <c r="XA11" s="94"/>
      <c r="XB11" s="94"/>
      <c r="XC11" s="94"/>
      <c r="XD11" s="94"/>
      <c r="XE11" s="94"/>
      <c r="XF11" s="94"/>
      <c r="XG11" s="94"/>
      <c r="XH11" s="94"/>
      <c r="XI11" s="94"/>
      <c r="XJ11" s="94"/>
      <c r="XK11" s="94"/>
      <c r="XL11" s="94"/>
      <c r="XM11" s="94"/>
      <c r="XN11" s="94"/>
      <c r="XO11" s="94"/>
      <c r="XP11" s="94"/>
      <c r="XQ11" s="94"/>
      <c r="XR11" s="94"/>
      <c r="XS11" s="94"/>
      <c r="XT11" s="94"/>
      <c r="XU11" s="94"/>
      <c r="XV11" s="94"/>
      <c r="XW11" s="94"/>
      <c r="XX11" s="94"/>
      <c r="XY11" s="94"/>
      <c r="XZ11" s="94"/>
      <c r="YA11" s="94"/>
      <c r="YB11" s="94"/>
      <c r="YC11" s="94"/>
      <c r="YD11" s="94"/>
      <c r="YE11" s="94"/>
      <c r="YF11" s="94"/>
      <c r="YG11" s="94"/>
      <c r="YH11" s="94"/>
      <c r="YI11" s="94"/>
      <c r="YJ11" s="94"/>
      <c r="YK11" s="94"/>
      <c r="YL11" s="94"/>
      <c r="YM11" s="94"/>
      <c r="YN11" s="94"/>
      <c r="YO11" s="94"/>
      <c r="YP11" s="94"/>
      <c r="YQ11" s="94"/>
      <c r="YR11" s="94"/>
      <c r="YS11" s="94"/>
      <c r="YT11" s="94"/>
      <c r="YU11" s="94"/>
      <c r="YV11" s="94"/>
      <c r="YW11" s="94"/>
      <c r="YX11" s="94"/>
      <c r="YY11" s="94"/>
      <c r="YZ11" s="94"/>
      <c r="ZA11" s="94"/>
      <c r="ZB11" s="94"/>
      <c r="ZC11" s="94"/>
      <c r="ZD11" s="94"/>
      <c r="ZE11" s="94"/>
      <c r="ZF11" s="94"/>
      <c r="ZG11" s="94"/>
      <c r="ZH11" s="94"/>
      <c r="ZI11" s="94"/>
      <c r="ZJ11" s="94"/>
      <c r="ZK11" s="94"/>
      <c r="ZL11" s="94"/>
      <c r="ZM11" s="94"/>
      <c r="ZN11" s="94"/>
      <c r="ZO11" s="94"/>
      <c r="ZP11" s="94"/>
      <c r="ZQ11" s="94"/>
      <c r="ZR11" s="94"/>
      <c r="ZS11" s="94"/>
      <c r="ZT11" s="94"/>
      <c r="ZU11" s="94"/>
      <c r="ZV11" s="94"/>
      <c r="ZW11" s="94"/>
      <c r="ZX11" s="94"/>
      <c r="ZY11" s="94"/>
      <c r="ZZ11" s="94"/>
      <c r="AAA11" s="94"/>
      <c r="AAB11" s="94"/>
      <c r="AAC11" s="94"/>
      <c r="AAD11" s="94"/>
      <c r="AAE11" s="94"/>
      <c r="AAF11" s="94"/>
      <c r="AAG11" s="94"/>
      <c r="AAH11" s="94"/>
      <c r="AAI11" s="94"/>
      <c r="AAJ11" s="94"/>
      <c r="AAK11" s="94"/>
      <c r="AAL11" s="94"/>
      <c r="AAM11" s="94"/>
      <c r="AAN11" s="94"/>
      <c r="AAO11" s="94"/>
      <c r="AAP11" s="94"/>
      <c r="AAQ11" s="94"/>
      <c r="AAR11" s="94"/>
      <c r="AAS11" s="94"/>
      <c r="AAT11" s="94"/>
      <c r="AAU11" s="94"/>
      <c r="AAV11" s="94"/>
      <c r="AAW11" s="94"/>
      <c r="AAX11" s="94"/>
      <c r="AAY11" s="94"/>
      <c r="AAZ11" s="94"/>
      <c r="ABA11" s="94"/>
      <c r="ABB11" s="94"/>
      <c r="ABC11" s="94"/>
      <c r="ABD11" s="94"/>
      <c r="ABE11" s="94"/>
      <c r="ABF11" s="94"/>
      <c r="ABG11" s="94"/>
      <c r="ABH11" s="94"/>
      <c r="ABI11" s="94"/>
      <c r="ABJ11" s="94"/>
      <c r="ABK11" s="94"/>
      <c r="ABL11" s="94"/>
      <c r="ABM11" s="94"/>
      <c r="ABN11" s="94"/>
      <c r="ABO11" s="94"/>
      <c r="ABP11" s="94"/>
      <c r="ABQ11" s="94"/>
      <c r="ABR11" s="94"/>
      <c r="ABS11" s="94"/>
      <c r="ABT11" s="94"/>
      <c r="ABU11" s="94"/>
      <c r="ABV11" s="94"/>
      <c r="ABW11" s="94"/>
      <c r="ABX11" s="94"/>
      <c r="ABY11" s="94"/>
      <c r="ABZ11" s="94"/>
      <c r="ACA11" s="94"/>
      <c r="ACB11" s="94"/>
      <c r="ACC11" s="94"/>
      <c r="ACD11" s="94"/>
      <c r="ACE11" s="94"/>
      <c r="ACF11" s="94"/>
      <c r="ACG11" s="94"/>
      <c r="ACH11" s="94"/>
      <c r="ACI11" s="94"/>
      <c r="ACJ11" s="94"/>
      <c r="ACK11" s="94"/>
      <c r="ACL11" s="94"/>
      <c r="ACM11" s="94"/>
      <c r="ACN11" s="94"/>
      <c r="ACO11" s="94"/>
      <c r="ACP11" s="94"/>
      <c r="ACQ11" s="94"/>
      <c r="ACR11" s="94"/>
      <c r="ACS11" s="94"/>
      <c r="ACT11" s="94"/>
      <c r="ACU11" s="94"/>
      <c r="ACV11" s="94"/>
      <c r="ACW11" s="94"/>
      <c r="ACX11" s="94"/>
      <c r="ACY11" s="94"/>
      <c r="ACZ11" s="94"/>
      <c r="ADA11" s="94"/>
      <c r="ADB11" s="94"/>
      <c r="ADC11" s="94"/>
      <c r="ADD11" s="94"/>
      <c r="ADE11" s="94"/>
      <c r="ADF11" s="94"/>
      <c r="ADG11" s="94"/>
      <c r="ADH11" s="94"/>
      <c r="ADI11" s="94"/>
      <c r="ADJ11" s="94"/>
      <c r="ADK11" s="94"/>
      <c r="ADL11" s="94"/>
      <c r="ADM11" s="94"/>
      <c r="ADN11" s="94"/>
      <c r="ADO11" s="94"/>
      <c r="ADP11" s="94"/>
      <c r="ADQ11" s="94"/>
      <c r="ADR11" s="94"/>
      <c r="ADS11" s="94"/>
      <c r="ADT11" s="94"/>
      <c r="ADU11" s="94"/>
      <c r="ADV11" s="94"/>
      <c r="ADW11" s="94"/>
      <c r="ADX11" s="94"/>
      <c r="ADY11" s="94"/>
      <c r="ADZ11" s="94"/>
      <c r="AEA11" s="94"/>
      <c r="AEB11" s="94"/>
      <c r="AEC11" s="94"/>
      <c r="AED11" s="94"/>
      <c r="AEE11" s="94"/>
      <c r="AEF11" s="94"/>
      <c r="AEG11" s="94"/>
      <c r="AEH11" s="94"/>
      <c r="AEI11" s="94"/>
      <c r="AEJ11" s="94"/>
      <c r="AEK11" s="94"/>
      <c r="AEL11" s="94"/>
      <c r="AEM11" s="94"/>
      <c r="AEN11" s="94"/>
      <c r="AEO11" s="94"/>
      <c r="AEP11" s="94"/>
      <c r="AEQ11" s="94"/>
      <c r="AER11" s="94"/>
      <c r="AES11" s="94"/>
      <c r="AET11" s="94"/>
      <c r="AEU11" s="94"/>
      <c r="AEV11" s="94"/>
      <c r="AEW11" s="94"/>
      <c r="AEX11" s="94"/>
      <c r="AEY11" s="94"/>
      <c r="AEZ11" s="94"/>
      <c r="AFA11" s="94"/>
      <c r="AFB11" s="94"/>
      <c r="AFC11" s="94"/>
      <c r="AFD11" s="94"/>
      <c r="AFE11" s="94"/>
      <c r="AFF11" s="94"/>
      <c r="AFG11" s="94"/>
      <c r="AFH11" s="94"/>
      <c r="AFI11" s="94"/>
      <c r="AFJ11" s="94"/>
      <c r="AFK11" s="94"/>
      <c r="AFL11" s="94"/>
      <c r="AFM11" s="94"/>
      <c r="AFN11" s="94"/>
      <c r="AFO11" s="94"/>
      <c r="AFP11" s="94"/>
      <c r="AFQ11" s="94"/>
      <c r="AFR11" s="94"/>
      <c r="AFS11" s="94"/>
      <c r="AFT11" s="94"/>
      <c r="AFU11" s="94"/>
      <c r="AFV11" s="94"/>
      <c r="AFW11" s="94"/>
      <c r="AFX11" s="94"/>
      <c r="AFY11" s="94"/>
      <c r="AFZ11" s="94"/>
      <c r="AGA11" s="94"/>
      <c r="AGB11" s="94"/>
      <c r="AGC11" s="94"/>
      <c r="AGD11" s="94"/>
      <c r="AGE11" s="94"/>
      <c r="AGF11" s="94"/>
      <c r="AGG11" s="94"/>
      <c r="AGH11" s="94"/>
      <c r="AGI11" s="94"/>
      <c r="AGJ11" s="94"/>
      <c r="AGK11" s="94"/>
      <c r="AGL11" s="94"/>
      <c r="AGM11" s="94"/>
      <c r="AGN11" s="94"/>
      <c r="AGO11" s="94"/>
      <c r="AGP11" s="94"/>
      <c r="AGQ11" s="94"/>
      <c r="AGR11" s="94"/>
      <c r="AGS11" s="94"/>
      <c r="AGT11" s="94"/>
      <c r="AGU11" s="94"/>
      <c r="AGV11" s="94"/>
      <c r="AGW11" s="94"/>
      <c r="AGX11" s="94"/>
      <c r="AGY11" s="94"/>
      <c r="AGZ11" s="94"/>
      <c r="AHA11" s="94"/>
      <c r="AHB11" s="94"/>
      <c r="AHC11" s="94"/>
      <c r="AHD11" s="94"/>
      <c r="AHE11" s="94"/>
      <c r="AHF11" s="94"/>
      <c r="AHG11" s="94"/>
      <c r="AHH11" s="94"/>
      <c r="AHI11" s="94"/>
      <c r="AHJ11" s="94"/>
      <c r="AHK11" s="94"/>
      <c r="AHL11" s="94"/>
      <c r="AHM11" s="94"/>
      <c r="AHN11" s="94"/>
      <c r="AHO11" s="94"/>
      <c r="AHP11" s="94"/>
      <c r="AHQ11" s="94"/>
      <c r="AHR11" s="94"/>
      <c r="AHS11" s="94"/>
      <c r="AHT11" s="94"/>
      <c r="AHU11" s="94"/>
      <c r="AHV11" s="94"/>
      <c r="AHW11" s="94"/>
      <c r="AHX11" s="94"/>
      <c r="AHY11" s="94"/>
      <c r="AHZ11" s="94"/>
      <c r="AIA11" s="94"/>
      <c r="AIB11" s="94"/>
      <c r="AIC11" s="94"/>
      <c r="AID11" s="94"/>
      <c r="AIE11" s="94"/>
      <c r="AIF11" s="94"/>
      <c r="AIG11" s="94"/>
      <c r="AIH11" s="94"/>
      <c r="AII11" s="94"/>
      <c r="AIJ11" s="94"/>
      <c r="AIK11" s="94"/>
      <c r="AIL11" s="94"/>
      <c r="AIM11" s="94"/>
      <c r="AIN11" s="94"/>
      <c r="AIO11" s="94"/>
      <c r="AIP11" s="94"/>
      <c r="AIQ11" s="94"/>
      <c r="AIR11" s="94"/>
      <c r="AIS11" s="94"/>
      <c r="AIT11" s="94"/>
      <c r="AIU11" s="94"/>
      <c r="AIV11" s="94"/>
      <c r="AIW11" s="94"/>
      <c r="AIX11" s="94"/>
      <c r="AIY11" s="94"/>
      <c r="AIZ11" s="94"/>
      <c r="AJA11" s="94"/>
      <c r="AJB11" s="94"/>
      <c r="AJC11" s="94"/>
      <c r="AJD11" s="94"/>
      <c r="AJE11" s="94"/>
      <c r="AJF11" s="94"/>
      <c r="AJG11" s="94"/>
      <c r="AJH11" s="94"/>
      <c r="AJI11" s="94"/>
      <c r="AJJ11" s="94"/>
      <c r="AJK11" s="94"/>
      <c r="AJL11" s="94"/>
      <c r="AJM11" s="94"/>
      <c r="AJN11" s="94"/>
      <c r="AJO11" s="94"/>
      <c r="AJP11" s="94"/>
      <c r="AJQ11" s="94"/>
      <c r="AJR11" s="94"/>
      <c r="AJS11" s="94"/>
      <c r="AJT11" s="94"/>
      <c r="AJU11" s="94"/>
      <c r="AJV11" s="94"/>
      <c r="AJW11" s="94"/>
      <c r="AJX11" s="94"/>
      <c r="AJY11" s="94"/>
      <c r="AJZ11" s="94"/>
      <c r="AKA11" s="94"/>
      <c r="AKB11" s="94"/>
      <c r="AKC11" s="94"/>
      <c r="AKD11" s="94"/>
      <c r="AKE11" s="94"/>
      <c r="AKF11" s="94"/>
      <c r="AKG11" s="94"/>
      <c r="AKH11" s="94"/>
      <c r="AKI11" s="94"/>
      <c r="AKJ11" s="94"/>
      <c r="AKK11" s="94"/>
      <c r="AKL11" s="94"/>
      <c r="AKM11" s="94"/>
      <c r="AKN11" s="94"/>
      <c r="AKO11" s="94"/>
      <c r="AKP11" s="94"/>
      <c r="AKQ11" s="94"/>
      <c r="AKR11" s="94"/>
      <c r="AKS11" s="94"/>
      <c r="AKT11" s="94"/>
      <c r="AKU11" s="94"/>
      <c r="AKV11" s="94"/>
      <c r="AKW11" s="94"/>
      <c r="AKX11" s="94"/>
      <c r="AKY11" s="94"/>
      <c r="AKZ11" s="94"/>
      <c r="ALA11" s="94"/>
      <c r="ALB11" s="94"/>
      <c r="ALC11" s="94"/>
      <c r="ALD11" s="94"/>
      <c r="ALE11" s="94"/>
      <c r="ALF11" s="94"/>
      <c r="ALG11" s="94"/>
      <c r="ALH11" s="94"/>
      <c r="ALI11" s="94"/>
      <c r="ALJ11" s="94"/>
      <c r="ALK11" s="94"/>
      <c r="ALL11" s="94"/>
      <c r="ALM11" s="94"/>
      <c r="ALN11" s="94"/>
      <c r="ALO11" s="94"/>
      <c r="ALP11" s="94"/>
      <c r="ALQ11" s="94"/>
      <c r="ALR11" s="94"/>
      <c r="ALS11" s="94"/>
      <c r="ALT11" s="94"/>
      <c r="ALU11" s="94"/>
      <c r="ALV11" s="94"/>
      <c r="ALW11" s="94"/>
      <c r="ALX11" s="94"/>
      <c r="ALY11" s="94"/>
      <c r="ALZ11" s="94"/>
      <c r="AMA11" s="94"/>
      <c r="AMB11" s="94"/>
      <c r="AMC11" s="94"/>
      <c r="AMD11" s="94"/>
      <c r="AME11" s="94"/>
      <c r="AMF11" s="94"/>
      <c r="AMG11" s="94"/>
      <c r="AMH11" s="94"/>
      <c r="AMI11" s="94"/>
      <c r="AMJ11" s="94"/>
      <c r="AMK11" s="94"/>
      <c r="AML11" s="94"/>
      <c r="AMM11" s="94"/>
      <c r="AMN11" s="94"/>
      <c r="AMO11" s="94"/>
      <c r="AMP11" s="94"/>
      <c r="AMQ11" s="94"/>
      <c r="AMR11" s="94"/>
      <c r="AMS11" s="94"/>
      <c r="AMT11" s="94"/>
      <c r="AMU11" s="94"/>
      <c r="AMV11" s="94"/>
      <c r="AMW11" s="94"/>
      <c r="AMX11" s="94"/>
      <c r="AMY11" s="94"/>
      <c r="AMZ11" s="94"/>
      <c r="ANA11" s="94"/>
      <c r="ANB11" s="94"/>
      <c r="ANC11" s="94"/>
      <c r="AND11" s="94"/>
      <c r="ANE11" s="94"/>
      <c r="ANF11" s="94"/>
      <c r="ANG11" s="94"/>
      <c r="ANH11" s="94"/>
      <c r="ANI11" s="94"/>
      <c r="ANJ11" s="94"/>
      <c r="ANK11" s="94"/>
      <c r="ANL11" s="94"/>
      <c r="ANM11" s="94"/>
      <c r="ANN11" s="94"/>
      <c r="ANO11" s="94"/>
      <c r="ANP11" s="94"/>
      <c r="ANQ11" s="94"/>
      <c r="ANR11" s="94"/>
      <c r="ANS11" s="94"/>
      <c r="ANT11" s="94"/>
      <c r="ANU11" s="94"/>
      <c r="ANV11" s="94"/>
      <c r="ANW11" s="94"/>
      <c r="ANX11" s="94"/>
      <c r="ANY11" s="94"/>
      <c r="ANZ11" s="94"/>
      <c r="AOA11" s="94"/>
      <c r="AOB11" s="94"/>
      <c r="AOC11" s="94"/>
      <c r="AOD11" s="94"/>
      <c r="AOE11" s="94"/>
      <c r="AOF11" s="94"/>
      <c r="AOG11" s="94"/>
      <c r="AOH11" s="94"/>
      <c r="AOI11" s="94"/>
      <c r="AOJ11" s="94"/>
      <c r="AOK11" s="94"/>
      <c r="AOL11" s="94"/>
      <c r="AOM11" s="94"/>
      <c r="AON11" s="94"/>
      <c r="AOO11" s="94"/>
      <c r="AOP11" s="94"/>
      <c r="AOQ11" s="94"/>
      <c r="AOR11" s="94"/>
      <c r="AOS11" s="94"/>
      <c r="AOT11" s="94"/>
      <c r="AOU11" s="94"/>
      <c r="AOV11" s="94"/>
      <c r="AOW11" s="94"/>
      <c r="AOX11" s="94"/>
      <c r="AOY11" s="94"/>
      <c r="AOZ11" s="94"/>
      <c r="APA11" s="94"/>
      <c r="APB11" s="94"/>
      <c r="APC11" s="94"/>
      <c r="APD11" s="94"/>
      <c r="APE11" s="94"/>
      <c r="APF11" s="94"/>
      <c r="APG11" s="94"/>
      <c r="APH11" s="94"/>
      <c r="API11" s="94"/>
      <c r="APJ11" s="94"/>
      <c r="APK11" s="94"/>
      <c r="APL11" s="94"/>
      <c r="APM11" s="94"/>
      <c r="APN11" s="94"/>
      <c r="APO11" s="94"/>
      <c r="APP11" s="94"/>
      <c r="APQ11" s="94"/>
      <c r="APR11" s="94"/>
      <c r="APS11" s="94"/>
      <c r="APT11" s="94"/>
      <c r="APU11" s="94"/>
      <c r="APV11" s="94"/>
      <c r="APW11" s="94"/>
      <c r="APX11" s="94"/>
      <c r="APY11" s="94"/>
      <c r="APZ11" s="94"/>
      <c r="AQA11" s="94"/>
      <c r="AQB11" s="94"/>
      <c r="AQC11" s="94"/>
      <c r="AQD11" s="94"/>
      <c r="AQE11" s="94"/>
      <c r="AQF11" s="94"/>
      <c r="AQG11" s="94"/>
      <c r="AQH11" s="94"/>
      <c r="AQI11" s="94"/>
      <c r="AQJ11" s="94"/>
      <c r="AQK11" s="94"/>
      <c r="AQL11" s="94"/>
      <c r="AQM11" s="94"/>
      <c r="AQN11" s="94"/>
      <c r="AQO11" s="94"/>
      <c r="AQP11" s="94"/>
      <c r="AQQ11" s="94"/>
      <c r="AQR11" s="94"/>
      <c r="AQS11" s="94"/>
      <c r="AQT11" s="94"/>
      <c r="AQU11" s="94"/>
      <c r="AQV11" s="94"/>
      <c r="AQW11" s="94"/>
      <c r="AQX11" s="94"/>
      <c r="AQY11" s="94"/>
      <c r="AQZ11" s="94"/>
      <c r="ARA11" s="94"/>
      <c r="ARB11" s="94"/>
      <c r="ARC11" s="94"/>
      <c r="ARD11" s="94"/>
      <c r="ARE11" s="94"/>
      <c r="ARF11" s="94"/>
      <c r="ARG11" s="94"/>
      <c r="ARH11" s="94"/>
      <c r="ARI11" s="94"/>
      <c r="ARJ11" s="94"/>
      <c r="ARK11" s="94"/>
      <c r="ARL11" s="94"/>
      <c r="ARM11" s="94"/>
      <c r="ARN11" s="94"/>
      <c r="ARO11" s="94"/>
      <c r="ARP11" s="94"/>
      <c r="ARQ11" s="94"/>
      <c r="ARR11" s="94"/>
      <c r="ARS11" s="94"/>
      <c r="ART11" s="94"/>
      <c r="ARU11" s="94"/>
      <c r="ARV11" s="94"/>
      <c r="ARW11" s="94"/>
      <c r="ARX11" s="94"/>
      <c r="ARY11" s="94"/>
      <c r="ARZ11" s="94"/>
      <c r="ASA11" s="94"/>
      <c r="ASB11" s="94"/>
      <c r="ASC11" s="94"/>
      <c r="ASD11" s="94"/>
      <c r="ASE11" s="94"/>
      <c r="ASF11" s="94"/>
      <c r="ASG11" s="94"/>
      <c r="ASH11" s="94"/>
      <c r="ASI11" s="94"/>
      <c r="ASJ11" s="94"/>
      <c r="ASK11" s="94"/>
      <c r="ASL11" s="94"/>
      <c r="ASM11" s="94"/>
      <c r="ASN11" s="94"/>
      <c r="ASO11" s="94"/>
      <c r="ASP11" s="94"/>
      <c r="ASQ11" s="94"/>
      <c r="ASR11" s="94"/>
      <c r="ASS11" s="94"/>
      <c r="AST11" s="94"/>
      <c r="ASU11" s="94"/>
      <c r="ASV11" s="94"/>
      <c r="ASW11" s="94"/>
      <c r="ASX11" s="94"/>
      <c r="ASY11" s="94"/>
      <c r="ASZ11" s="94"/>
      <c r="ATA11" s="94"/>
      <c r="ATB11" s="94"/>
      <c r="ATC11" s="94"/>
      <c r="ATD11" s="94"/>
      <c r="ATE11" s="94"/>
      <c r="ATF11" s="94"/>
      <c r="ATG11" s="94"/>
      <c r="ATH11" s="94"/>
      <c r="ATI11" s="94"/>
      <c r="ATJ11" s="94"/>
      <c r="ATK11" s="94"/>
      <c r="ATL11" s="94"/>
      <c r="ATM11" s="94"/>
      <c r="ATN11" s="94"/>
      <c r="ATO11" s="94"/>
      <c r="ATP11" s="94"/>
      <c r="ATQ11" s="94"/>
      <c r="ATR11" s="94"/>
      <c r="ATS11" s="94"/>
      <c r="ATT11" s="94"/>
      <c r="ATU11" s="94"/>
      <c r="ATV11" s="94"/>
      <c r="ATW11" s="94"/>
      <c r="ATX11" s="94"/>
      <c r="ATY11" s="94"/>
      <c r="ATZ11" s="94"/>
      <c r="AUA11" s="94"/>
      <c r="AUB11" s="94"/>
      <c r="AUC11" s="94"/>
      <c r="AUD11" s="94"/>
      <c r="AUE11" s="94"/>
      <c r="AUF11" s="94"/>
      <c r="AUG11" s="94"/>
      <c r="AUH11" s="94"/>
      <c r="AUI11" s="94"/>
      <c r="AUJ11" s="94"/>
      <c r="AUK11" s="94"/>
      <c r="AUL11" s="94"/>
      <c r="AUM11" s="94"/>
      <c r="AUN11" s="94"/>
      <c r="AUO11" s="94"/>
      <c r="AUP11" s="94"/>
      <c r="AUQ11" s="94"/>
      <c r="AUR11" s="94"/>
      <c r="AUS11" s="94"/>
      <c r="AUT11" s="94"/>
      <c r="AUU11" s="94"/>
      <c r="AUV11" s="94"/>
      <c r="AUW11" s="94"/>
      <c r="AUX11" s="94"/>
      <c r="AUY11" s="94"/>
      <c r="AUZ11" s="94"/>
      <c r="AVA11" s="94"/>
      <c r="AVB11" s="94"/>
      <c r="AVC11" s="94"/>
      <c r="AVD11" s="94"/>
      <c r="AVE11" s="94"/>
      <c r="AVF11" s="94"/>
      <c r="AVG11" s="94"/>
      <c r="AVH11" s="94"/>
      <c r="AVI11" s="94"/>
      <c r="AVJ11" s="94"/>
      <c r="AVK11" s="94"/>
      <c r="AVL11" s="94"/>
      <c r="AVM11" s="94"/>
      <c r="AVN11" s="94"/>
      <c r="AVO11" s="94"/>
      <c r="AVP11" s="94"/>
      <c r="AVQ11" s="94"/>
      <c r="AVR11" s="94"/>
      <c r="AVS11" s="94"/>
      <c r="AVT11" s="94"/>
      <c r="AVU11" s="94"/>
      <c r="AVV11" s="94"/>
      <c r="AVW11" s="94"/>
      <c r="AVX11" s="94"/>
      <c r="AVY11" s="94"/>
      <c r="AVZ11" s="94"/>
      <c r="AWA11" s="94"/>
      <c r="AWB11" s="94"/>
      <c r="AWC11" s="94"/>
      <c r="AWD11" s="94"/>
      <c r="AWE11" s="94"/>
      <c r="AWF11" s="94"/>
      <c r="AWG11" s="94"/>
      <c r="AWH11" s="94"/>
      <c r="AWI11" s="94"/>
      <c r="AWJ11" s="94"/>
      <c r="AWK11" s="94"/>
      <c r="AWL11" s="94"/>
      <c r="AWM11" s="94"/>
      <c r="AWN11" s="94"/>
      <c r="AWO11" s="94"/>
      <c r="AWP11" s="94"/>
      <c r="AWQ11" s="94"/>
      <c r="AWR11" s="94"/>
      <c r="AWS11" s="94"/>
      <c r="AWT11" s="94"/>
      <c r="AWU11" s="94"/>
      <c r="AWV11" s="94"/>
      <c r="AWW11" s="94"/>
      <c r="AWX11" s="94"/>
      <c r="AWY11" s="94"/>
      <c r="AWZ11" s="94"/>
      <c r="AXA11" s="94"/>
      <c r="AXB11" s="94"/>
      <c r="AXC11" s="94"/>
      <c r="AXD11" s="94"/>
      <c r="AXE11" s="94"/>
      <c r="AXF11" s="94"/>
      <c r="AXG11" s="94"/>
      <c r="AXH11" s="94"/>
      <c r="AXI11" s="94"/>
      <c r="AXJ11" s="94"/>
      <c r="AXK11" s="94"/>
      <c r="AXL11" s="94"/>
      <c r="AXM11" s="94"/>
      <c r="AXN11" s="94"/>
      <c r="AXO11" s="94"/>
      <c r="AXP11" s="94"/>
      <c r="AXQ11" s="94"/>
      <c r="AXR11" s="94"/>
      <c r="AXS11" s="94"/>
      <c r="AXT11" s="94"/>
      <c r="AXU11" s="94"/>
      <c r="AXV11" s="94"/>
      <c r="AXW11" s="94"/>
      <c r="AXX11" s="94"/>
      <c r="AXY11" s="94"/>
      <c r="AXZ11" s="94"/>
      <c r="AYA11" s="94"/>
      <c r="AYB11" s="94"/>
      <c r="AYC11" s="94"/>
      <c r="AYD11" s="94"/>
      <c r="AYE11" s="94"/>
      <c r="AYF11" s="94"/>
      <c r="AYG11" s="94"/>
      <c r="AYH11" s="94"/>
      <c r="AYI11" s="94"/>
      <c r="AYJ11" s="94"/>
      <c r="AYK11" s="94"/>
      <c r="AYL11" s="94"/>
      <c r="AYM11" s="94"/>
      <c r="AYN11" s="94"/>
      <c r="AYO11" s="94"/>
      <c r="AYP11" s="94"/>
      <c r="AYQ11" s="94"/>
      <c r="AYR11" s="94"/>
      <c r="AYS11" s="94"/>
      <c r="AYT11" s="94"/>
      <c r="AYU11" s="94"/>
      <c r="AYV11" s="94"/>
      <c r="AYW11" s="94"/>
      <c r="AYX11" s="94"/>
      <c r="AYY11" s="94"/>
      <c r="AYZ11" s="94"/>
      <c r="AZA11" s="94"/>
      <c r="AZB11" s="94"/>
      <c r="AZC11" s="94"/>
      <c r="AZD11" s="94"/>
      <c r="AZE11" s="94"/>
      <c r="AZF11" s="94"/>
      <c r="AZG11" s="94"/>
      <c r="AZH11" s="94"/>
      <c r="AZI11" s="94"/>
      <c r="AZJ11" s="94"/>
      <c r="AZK11" s="94"/>
      <c r="AZL11" s="94"/>
      <c r="AZM11" s="94"/>
      <c r="AZN11" s="94"/>
      <c r="AZO11" s="94"/>
      <c r="AZP11" s="94"/>
      <c r="AZQ11" s="94"/>
      <c r="AZR11" s="94"/>
      <c r="AZS11" s="94"/>
      <c r="AZT11" s="94"/>
      <c r="AZU11" s="94"/>
      <c r="AZV11" s="94"/>
      <c r="AZW11" s="94"/>
      <c r="AZX11" s="94"/>
      <c r="AZY11" s="94"/>
      <c r="AZZ11" s="94"/>
      <c r="BAA11" s="94"/>
      <c r="BAB11" s="94"/>
      <c r="BAC11" s="94"/>
      <c r="BAD11" s="94"/>
      <c r="BAE11" s="94"/>
      <c r="BAF11" s="94"/>
      <c r="BAG11" s="94"/>
      <c r="BAH11" s="94"/>
      <c r="BAI11" s="94"/>
      <c r="BAJ11" s="94"/>
      <c r="BAK11" s="94"/>
      <c r="BAL11" s="94"/>
      <c r="BAM11" s="94"/>
      <c r="BAN11" s="94"/>
      <c r="BAO11" s="94"/>
      <c r="BAP11" s="94"/>
      <c r="BAQ11" s="94"/>
      <c r="BAR11" s="94"/>
      <c r="BAS11" s="94"/>
      <c r="BAT11" s="94"/>
      <c r="BAU11" s="94"/>
      <c r="BAV11" s="94"/>
      <c r="BAW11" s="94"/>
      <c r="BAX11" s="94"/>
      <c r="BAY11" s="94"/>
      <c r="BAZ11" s="94"/>
      <c r="BBA11" s="94"/>
      <c r="BBB11" s="94"/>
      <c r="BBC11" s="94"/>
      <c r="BBD11" s="94"/>
      <c r="BBE11" s="94"/>
      <c r="BBF11" s="94"/>
      <c r="BBG11" s="94"/>
      <c r="BBH11" s="94"/>
      <c r="BBI11" s="94"/>
      <c r="BBJ11" s="94"/>
      <c r="BBK11" s="94"/>
      <c r="BBL11" s="94"/>
      <c r="BBM11" s="94"/>
      <c r="BBN11" s="94"/>
      <c r="BBO11" s="94"/>
      <c r="BBP11" s="94"/>
      <c r="BBQ11" s="94"/>
      <c r="BBR11" s="94"/>
      <c r="BBS11" s="94"/>
      <c r="BBT11" s="94"/>
      <c r="BBU11" s="94"/>
      <c r="BBV11" s="94"/>
      <c r="BBW11" s="94"/>
      <c r="BBX11" s="94"/>
      <c r="BBY11" s="94"/>
      <c r="BBZ11" s="94"/>
      <c r="BCA11" s="94"/>
      <c r="BCB11" s="94"/>
      <c r="BCC11" s="94"/>
      <c r="BCD11" s="94"/>
      <c r="BCE11" s="94"/>
      <c r="BCF11" s="94"/>
      <c r="BCG11" s="94"/>
      <c r="BCH11" s="94"/>
      <c r="BCI11" s="94"/>
      <c r="BCJ11" s="94"/>
      <c r="BCK11" s="94"/>
      <c r="BCL11" s="94"/>
      <c r="BCM11" s="94"/>
      <c r="BCN11" s="94"/>
      <c r="BCO11" s="94"/>
      <c r="BCP11" s="94"/>
      <c r="BCQ11" s="94"/>
      <c r="BCR11" s="94"/>
      <c r="BCS11" s="94"/>
      <c r="BCT11" s="94"/>
      <c r="BCU11" s="94"/>
      <c r="BCV11" s="94"/>
      <c r="BCW11" s="94"/>
      <c r="BCX11" s="94"/>
      <c r="BCY11" s="94"/>
      <c r="BCZ11" s="94"/>
      <c r="BDA11" s="94"/>
      <c r="BDB11" s="94"/>
      <c r="BDC11" s="94"/>
      <c r="BDD11" s="94"/>
      <c r="BDE11" s="94"/>
      <c r="BDF11" s="94"/>
      <c r="BDG11" s="94"/>
      <c r="BDH11" s="94"/>
      <c r="BDI11" s="94"/>
      <c r="BDJ11" s="94"/>
      <c r="BDK11" s="94"/>
      <c r="BDL11" s="94"/>
      <c r="BDM11" s="94"/>
      <c r="BDN11" s="94"/>
      <c r="BDO11" s="94"/>
      <c r="BDP11" s="94"/>
      <c r="BDQ11" s="94"/>
      <c r="BDR11" s="94"/>
      <c r="BDS11" s="94"/>
      <c r="BDT11" s="94"/>
      <c r="BDU11" s="94"/>
      <c r="BDV11" s="94"/>
      <c r="BDW11" s="94"/>
      <c r="BDX11" s="94"/>
      <c r="BDY11" s="94"/>
      <c r="BDZ11" s="94"/>
      <c r="BEA11" s="94"/>
      <c r="BEB11" s="94"/>
      <c r="BEC11" s="94"/>
      <c r="BED11" s="94"/>
      <c r="BEE11" s="94"/>
      <c r="BEF11" s="94"/>
      <c r="BEG11" s="94"/>
      <c r="BEH11" s="94"/>
      <c r="BEI11" s="94"/>
      <c r="BEJ11" s="94"/>
      <c r="BEK11" s="94"/>
      <c r="BEL11" s="94"/>
      <c r="BEM11" s="94"/>
      <c r="BEN11" s="94"/>
      <c r="BEO11" s="94"/>
      <c r="BEP11" s="94"/>
      <c r="BEQ11" s="94"/>
      <c r="BER11" s="94"/>
      <c r="BES11" s="94"/>
      <c r="BET11" s="94"/>
      <c r="BEU11" s="94"/>
      <c r="BEV11" s="94"/>
      <c r="BEW11" s="94"/>
      <c r="BEX11" s="94"/>
      <c r="BEY11" s="94"/>
      <c r="BEZ11" s="94"/>
      <c r="BFA11" s="94"/>
      <c r="BFB11" s="94"/>
      <c r="BFC11" s="94"/>
      <c r="BFD11" s="94"/>
      <c r="BFE11" s="94"/>
      <c r="BFF11" s="94"/>
      <c r="BFG11" s="94"/>
      <c r="BFH11" s="94"/>
      <c r="BFI11" s="94"/>
      <c r="BFJ11" s="94"/>
      <c r="BFK11" s="94"/>
      <c r="BFL11" s="94"/>
      <c r="BFM11" s="94"/>
      <c r="BFN11" s="94"/>
      <c r="BFO11" s="94"/>
      <c r="BFP11" s="94"/>
      <c r="BFQ11" s="94"/>
      <c r="BFR11" s="94"/>
      <c r="BFS11" s="94"/>
      <c r="BFT11" s="94"/>
      <c r="BFU11" s="94"/>
      <c r="BFV11" s="94"/>
      <c r="BFW11" s="94"/>
      <c r="BFX11" s="94"/>
      <c r="BFY11" s="94"/>
      <c r="BFZ11" s="94"/>
      <c r="BGA11" s="94"/>
      <c r="BGB11" s="94"/>
      <c r="BGC11" s="94"/>
      <c r="BGD11" s="94"/>
      <c r="BGE11" s="94"/>
      <c r="BGF11" s="94"/>
      <c r="BGG11" s="94"/>
      <c r="BGH11" s="94"/>
      <c r="BGI11" s="94"/>
      <c r="BGJ11" s="94"/>
      <c r="BGK11" s="94"/>
      <c r="BGL11" s="94"/>
      <c r="BGM11" s="94"/>
      <c r="BGN11" s="94"/>
      <c r="BGO11" s="94"/>
      <c r="BGP11" s="94"/>
      <c r="BGQ11" s="94"/>
      <c r="BGR11" s="94"/>
      <c r="BGS11" s="94"/>
      <c r="BGT11" s="94"/>
      <c r="BGU11" s="94"/>
      <c r="BGV11" s="94"/>
      <c r="BGW11" s="94"/>
      <c r="BGX11" s="94"/>
      <c r="BGY11" s="94"/>
      <c r="BGZ11" s="94"/>
      <c r="BHA11" s="94"/>
      <c r="BHB11" s="94"/>
      <c r="BHC11" s="94"/>
      <c r="BHD11" s="94"/>
      <c r="BHE11" s="94"/>
      <c r="BHF11" s="94"/>
      <c r="BHG11" s="94"/>
      <c r="BHH11" s="94"/>
      <c r="BHI11" s="94"/>
      <c r="BHJ11" s="94"/>
      <c r="BHK11" s="94"/>
      <c r="BHL11" s="94"/>
      <c r="BHM11" s="94"/>
      <c r="BHN11" s="94"/>
      <c r="BHO11" s="94"/>
      <c r="BHP11" s="94"/>
      <c r="BHQ11" s="94"/>
      <c r="BHR11" s="94"/>
      <c r="BHS11" s="94"/>
      <c r="BHT11" s="94"/>
      <c r="BHU11" s="94"/>
      <c r="BHV11" s="94"/>
      <c r="BHW11" s="94"/>
      <c r="BHX11" s="94"/>
      <c r="BHY11" s="94"/>
      <c r="BHZ11" s="94"/>
      <c r="BIA11" s="94"/>
      <c r="BIB11" s="94"/>
      <c r="BIC11" s="94"/>
      <c r="BID11" s="94"/>
      <c r="BIE11" s="94"/>
      <c r="BIF11" s="94"/>
      <c r="BIG11" s="94"/>
      <c r="BIH11" s="94"/>
      <c r="BII11" s="94"/>
      <c r="BIJ11" s="94"/>
      <c r="BIK11" s="94"/>
      <c r="BIL11" s="94"/>
      <c r="BIM11" s="94"/>
      <c r="BIN11" s="94"/>
      <c r="BIO11" s="94"/>
      <c r="BIP11" s="94"/>
      <c r="BIQ11" s="94"/>
      <c r="BIR11" s="94"/>
      <c r="BIS11" s="94"/>
      <c r="BIT11" s="94"/>
      <c r="BIU11" s="94"/>
      <c r="BIV11" s="94"/>
      <c r="BIW11" s="94"/>
      <c r="BIX11" s="94"/>
      <c r="BIY11" s="94"/>
      <c r="BIZ11" s="94"/>
      <c r="BJA11" s="94"/>
      <c r="BJB11" s="94"/>
      <c r="BJC11" s="94"/>
      <c r="BJD11" s="94"/>
      <c r="BJE11" s="94"/>
      <c r="BJF11" s="94"/>
      <c r="BJG11" s="94"/>
      <c r="BJH11" s="94"/>
      <c r="BJI11" s="94"/>
      <c r="BJJ11" s="94"/>
      <c r="BJK11" s="94"/>
      <c r="BJL11" s="94"/>
      <c r="BJM11" s="94"/>
      <c r="BJN11" s="94"/>
      <c r="BJO11" s="94"/>
      <c r="BJP11" s="94"/>
      <c r="BJQ11" s="94"/>
      <c r="BJR11" s="94"/>
      <c r="BJS11" s="94"/>
      <c r="BJT11" s="94"/>
      <c r="BJU11" s="94"/>
      <c r="BJV11" s="94"/>
      <c r="BJW11" s="94"/>
      <c r="BJX11" s="94"/>
      <c r="BJY11" s="94"/>
      <c r="BJZ11" s="94"/>
      <c r="BKA11" s="94"/>
      <c r="BKB11" s="94"/>
      <c r="BKC11" s="94"/>
      <c r="BKD11" s="94"/>
      <c r="BKE11" s="94"/>
      <c r="BKF11" s="94"/>
      <c r="BKG11" s="94"/>
      <c r="BKH11" s="94"/>
      <c r="BKI11" s="94"/>
      <c r="BKJ11" s="94"/>
      <c r="BKK11" s="94"/>
      <c r="BKL11" s="94"/>
      <c r="BKM11" s="94"/>
      <c r="BKN11" s="94"/>
      <c r="BKO11" s="94"/>
      <c r="BKP11" s="94"/>
      <c r="BKQ11" s="94"/>
      <c r="BKR11" s="94"/>
      <c r="BKS11" s="94"/>
      <c r="BKT11" s="94"/>
      <c r="BKU11" s="94"/>
      <c r="BKV11" s="94"/>
      <c r="BKW11" s="94"/>
      <c r="BKX11" s="94"/>
      <c r="BKY11" s="94"/>
      <c r="BKZ11" s="94"/>
      <c r="BLA11" s="94"/>
      <c r="BLB11" s="94"/>
      <c r="BLC11" s="94"/>
      <c r="BLD11" s="94"/>
      <c r="BLE11" s="94"/>
      <c r="BLF11" s="94"/>
      <c r="BLG11" s="94"/>
      <c r="BLH11" s="94"/>
      <c r="BLI11" s="94"/>
      <c r="BLJ11" s="94"/>
      <c r="BLK11" s="94"/>
      <c r="BLL11" s="94"/>
      <c r="BLM11" s="94"/>
      <c r="BLN11" s="94"/>
      <c r="BLO11" s="94"/>
      <c r="BLP11" s="94"/>
      <c r="BLQ11" s="94"/>
      <c r="BLR11" s="94"/>
      <c r="BLS11" s="94"/>
      <c r="BLT11" s="94"/>
      <c r="BLU11" s="94"/>
      <c r="BLV11" s="94"/>
      <c r="BLW11" s="94"/>
      <c r="BLX11" s="94"/>
      <c r="BLY11" s="94"/>
      <c r="BLZ11" s="94"/>
      <c r="BMA11" s="94"/>
      <c r="BMB11" s="94"/>
      <c r="BMC11" s="94"/>
      <c r="BMD11" s="94"/>
      <c r="BME11" s="94"/>
      <c r="BMF11" s="94"/>
      <c r="BMG11" s="94"/>
      <c r="BMH11" s="94"/>
      <c r="BMI11" s="94"/>
      <c r="BMJ11" s="94"/>
      <c r="BMK11" s="94"/>
      <c r="BML11" s="94"/>
      <c r="BMM11" s="94"/>
      <c r="BMN11" s="94"/>
      <c r="BMO11" s="94"/>
      <c r="BMP11" s="94"/>
      <c r="BMQ11" s="94"/>
      <c r="BMR11" s="94"/>
      <c r="BMS11" s="94"/>
      <c r="BMT11" s="94"/>
      <c r="BMU11" s="94"/>
      <c r="BMV11" s="94"/>
      <c r="BMW11" s="94"/>
      <c r="BMX11" s="94"/>
      <c r="BMY11" s="94"/>
      <c r="BMZ11" s="94"/>
      <c r="BNA11" s="94"/>
      <c r="BNB11" s="94"/>
      <c r="BNC11" s="94"/>
      <c r="BND11" s="94"/>
      <c r="BNE11" s="94"/>
      <c r="BNF11" s="94"/>
      <c r="BNG11" s="94"/>
      <c r="BNH11" s="94"/>
      <c r="BNI11" s="94"/>
      <c r="BNJ11" s="94"/>
      <c r="BNK11" s="94"/>
      <c r="BNL11" s="94"/>
      <c r="BNM11" s="94"/>
      <c r="BNN11" s="94"/>
      <c r="BNO11" s="94"/>
      <c r="BNP11" s="94"/>
      <c r="BNQ11" s="94"/>
      <c r="BNR11" s="94"/>
      <c r="BNS11" s="94"/>
      <c r="BNT11" s="94"/>
      <c r="BNU11" s="94"/>
      <c r="BNV11" s="94"/>
      <c r="BNW11" s="94"/>
      <c r="BNX11" s="94"/>
      <c r="BNY11" s="94"/>
      <c r="BNZ11" s="94"/>
      <c r="BOA11" s="94"/>
      <c r="BOB11" s="94"/>
      <c r="BOC11" s="94"/>
      <c r="BOD11" s="94"/>
      <c r="BOE11" s="94"/>
      <c r="BOF11" s="94"/>
      <c r="BOG11" s="94"/>
      <c r="BOH11" s="94"/>
      <c r="BOI11" s="94"/>
      <c r="BOJ11" s="94"/>
      <c r="BOK11" s="94"/>
      <c r="BOL11" s="94"/>
      <c r="BOM11" s="94"/>
      <c r="BON11" s="94"/>
      <c r="BOO11" s="94"/>
      <c r="BOP11" s="94"/>
      <c r="BOQ11" s="94"/>
      <c r="BOR11" s="94"/>
      <c r="BOS11" s="94"/>
      <c r="BOT11" s="94"/>
      <c r="BOU11" s="94"/>
      <c r="BOV11" s="94"/>
      <c r="BOW11" s="94"/>
      <c r="BOX11" s="94"/>
      <c r="BOY11" s="94"/>
      <c r="BOZ11" s="94"/>
      <c r="BPA11" s="94"/>
      <c r="BPB11" s="94"/>
      <c r="BPC11" s="94"/>
      <c r="BPD11" s="94"/>
      <c r="BPE11" s="94"/>
      <c r="BPF11" s="94"/>
      <c r="BPG11" s="94"/>
      <c r="BPH11" s="94"/>
      <c r="BPI11" s="94"/>
      <c r="BPJ11" s="94"/>
      <c r="BPK11" s="94"/>
      <c r="BPL11" s="94"/>
      <c r="BPM11" s="94"/>
      <c r="BPN11" s="94"/>
      <c r="BPO11" s="94"/>
      <c r="BPP11" s="94"/>
      <c r="BPQ11" s="94"/>
      <c r="BPR11" s="94"/>
      <c r="BPS11" s="94"/>
      <c r="BPT11" s="94"/>
      <c r="BPU11" s="94"/>
      <c r="BPV11" s="94"/>
      <c r="BPW11" s="94"/>
      <c r="BPX11" s="94"/>
      <c r="BPY11" s="94"/>
      <c r="BPZ11" s="94"/>
      <c r="BQA11" s="94"/>
      <c r="BQB11" s="94"/>
      <c r="BQC11" s="94"/>
      <c r="BQD11" s="94"/>
      <c r="BQE11" s="94"/>
      <c r="BQF11" s="94"/>
      <c r="BQG11" s="94"/>
      <c r="BQH11" s="94"/>
      <c r="BQI11" s="94"/>
      <c r="BQJ11" s="94"/>
      <c r="BQK11" s="94"/>
      <c r="BQL11" s="94"/>
      <c r="BQM11" s="94"/>
      <c r="BQN11" s="94"/>
      <c r="BQO11" s="94"/>
      <c r="BQP11" s="94"/>
      <c r="BQQ11" s="94"/>
      <c r="BQR11" s="94"/>
      <c r="BQS11" s="94"/>
      <c r="BQT11" s="94"/>
      <c r="BQU11" s="94"/>
      <c r="BQV11" s="94"/>
      <c r="BQW11" s="94"/>
      <c r="BQX11" s="94"/>
      <c r="BQY11" s="94"/>
      <c r="BQZ11" s="94"/>
      <c r="BRA11" s="94"/>
      <c r="BRB11" s="94"/>
      <c r="BRC11" s="94"/>
      <c r="BRD11" s="94"/>
      <c r="BRE11" s="94"/>
      <c r="BRF11" s="94"/>
      <c r="BRG11" s="94"/>
      <c r="BRH11" s="94"/>
      <c r="BRI11" s="94"/>
      <c r="BRJ11" s="94"/>
      <c r="BRK11" s="94"/>
      <c r="BRL11" s="94"/>
      <c r="BRM11" s="94"/>
      <c r="BRN11" s="94"/>
      <c r="BRO11" s="94"/>
      <c r="BRP11" s="94"/>
      <c r="BRQ11" s="94"/>
      <c r="BRR11" s="94"/>
      <c r="BRS11" s="94"/>
      <c r="BRT11" s="94"/>
      <c r="BRU11" s="94"/>
      <c r="BRV11" s="94"/>
      <c r="BRW11" s="94"/>
      <c r="BRX11" s="94"/>
      <c r="BRY11" s="94"/>
      <c r="BRZ11" s="94"/>
      <c r="BSA11" s="94"/>
      <c r="BSB11" s="94"/>
      <c r="BSC11" s="94"/>
      <c r="BSD11" s="94"/>
      <c r="BSE11" s="94"/>
      <c r="BSF11" s="94"/>
      <c r="BSG11" s="94"/>
      <c r="BSH11" s="94"/>
      <c r="BSI11" s="94"/>
      <c r="BSJ11" s="94"/>
      <c r="BSK11" s="94"/>
      <c r="BSL11" s="94"/>
      <c r="BSM11" s="94"/>
      <c r="BSN11" s="94"/>
      <c r="BSO11" s="94"/>
      <c r="BSP11" s="94"/>
      <c r="BSQ11" s="94"/>
      <c r="BSR11" s="94"/>
      <c r="BSS11" s="94"/>
      <c r="BST11" s="94"/>
      <c r="BSU11" s="94"/>
      <c r="BSV11" s="94"/>
      <c r="BSW11" s="94"/>
      <c r="BSX11" s="94"/>
      <c r="BSY11" s="94"/>
      <c r="BSZ11" s="94"/>
      <c r="BTA11" s="94"/>
      <c r="BTB11" s="94"/>
      <c r="BTC11" s="94"/>
      <c r="BTD11" s="94"/>
      <c r="BTE11" s="94"/>
      <c r="BTF11" s="94"/>
      <c r="BTG11" s="94"/>
      <c r="BTH11" s="94"/>
      <c r="BTI11" s="94"/>
      <c r="BTJ11" s="94"/>
      <c r="BTK11" s="94"/>
      <c r="BTL11" s="94"/>
      <c r="BTM11" s="94"/>
      <c r="BTN11" s="94"/>
      <c r="BTO11" s="94"/>
      <c r="BTP11" s="94"/>
      <c r="BTQ11" s="94"/>
      <c r="BTR11" s="94"/>
      <c r="BTS11" s="94"/>
      <c r="BTT11" s="94"/>
      <c r="BTU11" s="94"/>
      <c r="BTV11" s="94"/>
      <c r="BTW11" s="94"/>
      <c r="BTX11" s="94"/>
      <c r="BTY11" s="94"/>
      <c r="BTZ11" s="94"/>
      <c r="BUA11" s="94"/>
      <c r="BUB11" s="94"/>
      <c r="BUC11" s="94"/>
      <c r="BUD11" s="94"/>
      <c r="BUE11" s="94"/>
      <c r="BUF11" s="94"/>
      <c r="BUG11" s="94"/>
      <c r="BUH11" s="94"/>
      <c r="BUI11" s="94"/>
      <c r="BUJ11" s="94"/>
      <c r="BUK11" s="94"/>
      <c r="BUL11" s="94"/>
      <c r="BUM11" s="94"/>
      <c r="BUN11" s="94"/>
      <c r="BUO11" s="94"/>
      <c r="BUP11" s="94"/>
      <c r="BUQ11" s="94"/>
      <c r="BUR11" s="94"/>
      <c r="BUS11" s="94"/>
      <c r="BUT11" s="94"/>
      <c r="BUU11" s="94"/>
      <c r="BUV11" s="94"/>
      <c r="BUW11" s="94"/>
      <c r="BUX11" s="94"/>
      <c r="BUY11" s="94"/>
      <c r="BUZ11" s="94"/>
      <c r="BVA11" s="94"/>
      <c r="BVB11" s="94"/>
      <c r="BVC11" s="94"/>
      <c r="BVD11" s="94"/>
      <c r="BVE11" s="94"/>
      <c r="BVF11" s="94"/>
      <c r="BVG11" s="94"/>
      <c r="BVH11" s="94"/>
      <c r="BVI11" s="94"/>
      <c r="BVJ11" s="94"/>
      <c r="BVK11" s="94"/>
      <c r="BVL11" s="94"/>
      <c r="BVM11" s="94"/>
      <c r="BVN11" s="94"/>
      <c r="BVO11" s="94"/>
      <c r="BVP11" s="94"/>
      <c r="BVQ11" s="94"/>
      <c r="BVR11" s="94"/>
      <c r="BVS11" s="94"/>
      <c r="BVT11" s="94"/>
      <c r="BVU11" s="94"/>
      <c r="BVV11" s="94"/>
      <c r="BVW11" s="94"/>
      <c r="BVX11" s="94"/>
      <c r="BVY11" s="94"/>
      <c r="BVZ11" s="94"/>
      <c r="BWA11" s="94"/>
      <c r="BWB11" s="94"/>
      <c r="BWC11" s="94"/>
      <c r="BWD11" s="94"/>
      <c r="BWE11" s="94"/>
      <c r="BWF11" s="94"/>
      <c r="BWG11" s="94"/>
      <c r="BWH11" s="94"/>
      <c r="BWI11" s="94"/>
      <c r="BWJ11" s="94"/>
      <c r="BWK11" s="94"/>
      <c r="BWL11" s="94"/>
      <c r="BWM11" s="94"/>
      <c r="BWN11" s="94"/>
      <c r="BWO11" s="94"/>
      <c r="BWP11" s="94"/>
      <c r="BWQ11" s="94"/>
      <c r="BWR11" s="94"/>
      <c r="BWS11" s="94"/>
      <c r="BWT11" s="94"/>
      <c r="BWU11" s="94"/>
      <c r="BWV11" s="94"/>
      <c r="BWW11" s="94"/>
      <c r="BWX11" s="94"/>
      <c r="BWY11" s="94"/>
      <c r="BWZ11" s="94"/>
      <c r="BXA11" s="94"/>
      <c r="BXB11" s="94"/>
      <c r="BXC11" s="94"/>
      <c r="BXD11" s="94"/>
      <c r="BXE11" s="94"/>
      <c r="BXF11" s="94"/>
      <c r="BXG11" s="94"/>
      <c r="BXH11" s="94"/>
      <c r="BXI11" s="94"/>
      <c r="BXJ11" s="94"/>
      <c r="BXK11" s="94"/>
      <c r="BXL11" s="94"/>
      <c r="BXM11" s="94"/>
      <c r="BXN11" s="94"/>
      <c r="BXO11" s="94"/>
      <c r="BXP11" s="94"/>
      <c r="BXQ11" s="94"/>
      <c r="BXR11" s="94"/>
      <c r="BXS11" s="94"/>
      <c r="BXT11" s="94"/>
      <c r="BXU11" s="94"/>
      <c r="BXV11" s="94"/>
      <c r="BXW11" s="94"/>
      <c r="BXX11" s="94"/>
      <c r="BXY11" s="94"/>
      <c r="BXZ11" s="94"/>
      <c r="BYA11" s="94"/>
      <c r="BYB11" s="94"/>
      <c r="BYC11" s="94"/>
      <c r="BYD11" s="94"/>
      <c r="BYE11" s="94"/>
      <c r="BYF11" s="94"/>
      <c r="BYG11" s="94"/>
      <c r="BYH11" s="94"/>
      <c r="BYI11" s="94"/>
      <c r="BYJ11" s="94"/>
      <c r="BYK11" s="94"/>
      <c r="BYL11" s="94"/>
      <c r="BYM11" s="94"/>
      <c r="BYN11" s="94"/>
      <c r="BYO11" s="94"/>
      <c r="BYP11" s="94"/>
      <c r="BYQ11" s="94"/>
      <c r="BYR11" s="94"/>
      <c r="BYS11" s="94"/>
      <c r="BYT11" s="94"/>
      <c r="BYU11" s="94"/>
      <c r="BYV11" s="94"/>
      <c r="BYW11" s="94"/>
      <c r="BYX11" s="94"/>
      <c r="BYY11" s="94"/>
      <c r="BYZ11" s="94"/>
      <c r="BZA11" s="94"/>
      <c r="BZB11" s="94"/>
      <c r="BZC11" s="94"/>
      <c r="BZD11" s="94"/>
      <c r="BZE11" s="94"/>
      <c r="BZF11" s="94"/>
      <c r="BZG11" s="94"/>
      <c r="BZH11" s="94"/>
      <c r="BZI11" s="94"/>
      <c r="BZJ11" s="94"/>
      <c r="BZK11" s="94"/>
      <c r="BZL11" s="94"/>
      <c r="BZM11" s="94"/>
      <c r="BZN11" s="94"/>
      <c r="BZO11" s="94"/>
      <c r="BZP11" s="94"/>
      <c r="BZQ11" s="94"/>
      <c r="BZR11" s="94"/>
      <c r="BZS11" s="94"/>
      <c r="BZT11" s="94"/>
      <c r="BZU11" s="94"/>
      <c r="BZV11" s="94"/>
      <c r="BZW11" s="94"/>
      <c r="BZX11" s="94"/>
      <c r="BZY11" s="94"/>
      <c r="BZZ11" s="94"/>
      <c r="CAA11" s="94"/>
      <c r="CAB11" s="94"/>
      <c r="CAC11" s="94"/>
      <c r="CAD11" s="94"/>
      <c r="CAE11" s="94"/>
      <c r="CAF11" s="94"/>
      <c r="CAG11" s="94"/>
      <c r="CAH11" s="94"/>
      <c r="CAI11" s="94"/>
      <c r="CAJ11" s="94"/>
      <c r="CAK11" s="94"/>
      <c r="CAL11" s="94"/>
      <c r="CAM11" s="94"/>
      <c r="CAN11" s="94"/>
      <c r="CAO11" s="94"/>
      <c r="CAP11" s="94"/>
      <c r="CAQ11" s="94"/>
      <c r="CAR11" s="94"/>
      <c r="CAS11" s="94"/>
      <c r="CAT11" s="94"/>
      <c r="CAU11" s="94"/>
      <c r="CAV11" s="94"/>
      <c r="CAW11" s="94"/>
      <c r="CAX11" s="94"/>
      <c r="CAY11" s="94"/>
      <c r="CAZ11" s="94"/>
      <c r="CBA11" s="94"/>
      <c r="CBB11" s="94"/>
      <c r="CBC11" s="94"/>
      <c r="CBD11" s="94"/>
      <c r="CBE11" s="94"/>
      <c r="CBF11" s="94"/>
      <c r="CBG11" s="94"/>
      <c r="CBH11" s="94"/>
      <c r="CBI11" s="94"/>
      <c r="CBJ11" s="94"/>
      <c r="CBK11" s="94"/>
      <c r="CBL11" s="94"/>
      <c r="CBM11" s="94"/>
      <c r="CBN11" s="94"/>
      <c r="CBO11" s="94"/>
      <c r="CBP11" s="94"/>
      <c r="CBQ11" s="94"/>
      <c r="CBR11" s="94"/>
      <c r="CBS11" s="94"/>
      <c r="CBT11" s="94"/>
      <c r="CBU11" s="94"/>
      <c r="CBV11" s="94"/>
      <c r="CBW11" s="94"/>
      <c r="CBX11" s="94"/>
      <c r="CBY11" s="94"/>
      <c r="CBZ11" s="94"/>
      <c r="CCA11" s="94"/>
      <c r="CCB11" s="94"/>
      <c r="CCC11" s="94"/>
      <c r="CCD11" s="94"/>
      <c r="CCE11" s="94"/>
      <c r="CCF11" s="94"/>
      <c r="CCG11" s="94"/>
      <c r="CCH11" s="94"/>
      <c r="CCI11" s="94"/>
      <c r="CCJ11" s="94"/>
      <c r="CCK11" s="94"/>
      <c r="CCL11" s="94"/>
      <c r="CCM11" s="94"/>
      <c r="CCN11" s="94"/>
      <c r="CCO11" s="94"/>
      <c r="CCP11" s="94"/>
      <c r="CCQ11" s="94"/>
      <c r="CCR11" s="94"/>
      <c r="CCS11" s="94"/>
      <c r="CCT11" s="94"/>
      <c r="CCU11" s="94"/>
      <c r="CCV11" s="94"/>
      <c r="CCW11" s="94"/>
      <c r="CCX11" s="94"/>
      <c r="CCY11" s="94"/>
      <c r="CCZ11" s="94"/>
      <c r="CDA11" s="94"/>
      <c r="CDB11" s="94"/>
      <c r="CDC11" s="94"/>
      <c r="CDD11" s="94"/>
      <c r="CDE11" s="94"/>
      <c r="CDF11" s="94"/>
      <c r="CDG11" s="94"/>
      <c r="CDH11" s="94"/>
      <c r="CDI11" s="94"/>
      <c r="CDJ11" s="94"/>
      <c r="CDK11" s="94"/>
      <c r="CDL11" s="94"/>
      <c r="CDM11" s="94"/>
      <c r="CDN11" s="94"/>
      <c r="CDO11" s="94"/>
      <c r="CDP11" s="94"/>
      <c r="CDQ11" s="94"/>
      <c r="CDR11" s="94"/>
      <c r="CDS11" s="94"/>
      <c r="CDT11" s="94"/>
      <c r="CDU11" s="94"/>
      <c r="CDV11" s="94"/>
      <c r="CDW11" s="94"/>
      <c r="CDX11" s="94"/>
      <c r="CDY11" s="94"/>
      <c r="CDZ11" s="94"/>
      <c r="CEA11" s="94"/>
      <c r="CEB11" s="94"/>
      <c r="CEC11" s="94"/>
      <c r="CED11" s="94"/>
      <c r="CEE11" s="94"/>
      <c r="CEF11" s="94"/>
      <c r="CEG11" s="94"/>
      <c r="CEH11" s="94"/>
      <c r="CEI11" s="94"/>
      <c r="CEJ11" s="94"/>
      <c r="CEK11" s="94"/>
      <c r="CEL11" s="94"/>
      <c r="CEM11" s="94"/>
      <c r="CEN11" s="94"/>
      <c r="CEO11" s="94"/>
      <c r="CEP11" s="94"/>
      <c r="CEQ11" s="94"/>
      <c r="CER11" s="94"/>
      <c r="CES11" s="94"/>
      <c r="CET11" s="94"/>
      <c r="CEU11" s="94"/>
      <c r="CEV11" s="94"/>
      <c r="CEW11" s="94"/>
      <c r="CEX11" s="94"/>
      <c r="CEY11" s="94"/>
      <c r="CEZ11" s="94"/>
      <c r="CFA11" s="94"/>
      <c r="CFB11" s="94"/>
      <c r="CFC11" s="94"/>
      <c r="CFD11" s="94"/>
      <c r="CFE11" s="94"/>
      <c r="CFF11" s="94"/>
      <c r="CFG11" s="94"/>
      <c r="CFH11" s="94"/>
      <c r="CFI11" s="94"/>
      <c r="CFJ11" s="94"/>
      <c r="CFK11" s="94"/>
      <c r="CFL11" s="94"/>
      <c r="CFM11" s="94"/>
      <c r="CFN11" s="94"/>
      <c r="CFO11" s="94"/>
      <c r="CFP11" s="94"/>
      <c r="CFQ11" s="94"/>
      <c r="CFR11" s="94"/>
      <c r="CFS11" s="94"/>
      <c r="CFT11" s="94"/>
      <c r="CFU11" s="94"/>
      <c r="CFV11" s="94"/>
      <c r="CFW11" s="94"/>
      <c r="CFX11" s="94"/>
      <c r="CFY11" s="94"/>
      <c r="CFZ11" s="94"/>
      <c r="CGA11" s="94"/>
      <c r="CGB11" s="94"/>
      <c r="CGC11" s="94"/>
      <c r="CGD11" s="94"/>
      <c r="CGE11" s="94"/>
      <c r="CGF11" s="94"/>
      <c r="CGG11" s="94"/>
      <c r="CGH11" s="94"/>
      <c r="CGI11" s="94"/>
      <c r="CGJ11" s="94"/>
      <c r="CGK11" s="94"/>
      <c r="CGL11" s="94"/>
      <c r="CGM11" s="94"/>
      <c r="CGN11" s="94"/>
      <c r="CGO11" s="94"/>
      <c r="CGP11" s="94"/>
      <c r="CGQ11" s="94"/>
      <c r="CGR11" s="94"/>
      <c r="CGS11" s="94"/>
      <c r="CGT11" s="94"/>
      <c r="CGU11" s="94"/>
      <c r="CGV11" s="94"/>
      <c r="CGW11" s="94"/>
      <c r="CGX11" s="94"/>
      <c r="CGY11" s="94"/>
      <c r="CGZ11" s="94"/>
      <c r="CHA11" s="94"/>
      <c r="CHB11" s="94"/>
      <c r="CHC11" s="94"/>
      <c r="CHD11" s="94"/>
      <c r="CHE11" s="94"/>
      <c r="CHF11" s="94"/>
      <c r="CHG11" s="94"/>
      <c r="CHH11" s="94"/>
      <c r="CHI11" s="94"/>
      <c r="CHJ11" s="94"/>
      <c r="CHK11" s="94"/>
      <c r="CHL11" s="94"/>
      <c r="CHM11" s="94"/>
      <c r="CHN11" s="94"/>
      <c r="CHO11" s="94"/>
      <c r="CHP11" s="94"/>
      <c r="CHQ11" s="94"/>
      <c r="CHR11" s="94"/>
      <c r="CHS11" s="94"/>
      <c r="CHT11" s="94"/>
      <c r="CHU11" s="94"/>
      <c r="CHV11" s="94"/>
      <c r="CHW11" s="94"/>
      <c r="CHX11" s="94"/>
      <c r="CHY11" s="94"/>
      <c r="CHZ11" s="94"/>
      <c r="CIA11" s="94"/>
      <c r="CIB11" s="94"/>
      <c r="CIC11" s="94"/>
      <c r="CID11" s="94"/>
      <c r="CIE11" s="94"/>
      <c r="CIF11" s="94"/>
      <c r="CIG11" s="94"/>
      <c r="CIH11" s="94"/>
      <c r="CII11" s="94"/>
      <c r="CIJ11" s="94"/>
      <c r="CIK11" s="94"/>
      <c r="CIL11" s="94"/>
      <c r="CIM11" s="94"/>
      <c r="CIN11" s="94"/>
      <c r="CIO11" s="94"/>
      <c r="CIP11" s="94"/>
      <c r="CIQ11" s="94"/>
      <c r="CIR11" s="94"/>
      <c r="CIS11" s="94"/>
      <c r="CIT11" s="94"/>
      <c r="CIU11" s="94"/>
      <c r="CIV11" s="94"/>
      <c r="CIW11" s="94"/>
      <c r="CIX11" s="94"/>
      <c r="CIY11" s="94"/>
      <c r="CIZ11" s="94"/>
      <c r="CJA11" s="94"/>
      <c r="CJB11" s="94"/>
      <c r="CJC11" s="94"/>
      <c r="CJD11" s="94"/>
      <c r="CJE11" s="94"/>
      <c r="CJF11" s="94"/>
      <c r="CJG11" s="94"/>
      <c r="CJH11" s="94"/>
      <c r="CJI11" s="94"/>
      <c r="CJJ11" s="94"/>
      <c r="CJK11" s="94"/>
      <c r="CJL11" s="94"/>
      <c r="CJM11" s="94"/>
      <c r="CJN11" s="94"/>
      <c r="CJO11" s="94"/>
      <c r="CJP11" s="94"/>
      <c r="CJQ11" s="94"/>
      <c r="CJR11" s="94"/>
      <c r="CJS11" s="94"/>
      <c r="CJT11" s="94"/>
      <c r="CJU11" s="94"/>
      <c r="CJV11" s="94"/>
      <c r="CJW11" s="94"/>
      <c r="CJX11" s="94"/>
      <c r="CJY11" s="94"/>
      <c r="CJZ11" s="94"/>
      <c r="CKA11" s="94"/>
      <c r="CKB11" s="94"/>
      <c r="CKC11" s="94"/>
      <c r="CKD11" s="94"/>
      <c r="CKE11" s="94"/>
      <c r="CKF11" s="94"/>
      <c r="CKG11" s="94"/>
      <c r="CKH11" s="94"/>
      <c r="CKI11" s="94"/>
      <c r="CKJ11" s="94"/>
      <c r="CKK11" s="94"/>
      <c r="CKL11" s="94"/>
      <c r="CKM11" s="94"/>
      <c r="CKN11" s="94"/>
      <c r="CKO11" s="94"/>
      <c r="CKP11" s="94"/>
      <c r="CKQ11" s="94"/>
      <c r="CKR11" s="94"/>
      <c r="CKS11" s="94"/>
      <c r="CKT11" s="94"/>
      <c r="CKU11" s="94"/>
      <c r="CKV11" s="94"/>
      <c r="CKW11" s="94"/>
      <c r="CKX11" s="94"/>
      <c r="CKY11" s="94"/>
      <c r="CKZ11" s="94"/>
      <c r="CLA11" s="94"/>
      <c r="CLB11" s="94"/>
      <c r="CLC11" s="94"/>
      <c r="CLD11" s="94"/>
      <c r="CLE11" s="94"/>
      <c r="CLF11" s="94"/>
      <c r="CLG11" s="94"/>
      <c r="CLH11" s="94"/>
      <c r="CLI11" s="94"/>
      <c r="CLJ11" s="94"/>
      <c r="CLK11" s="94"/>
      <c r="CLL11" s="94"/>
      <c r="CLM11" s="94"/>
      <c r="CLN11" s="94"/>
      <c r="CLO11" s="94"/>
      <c r="CLP11" s="94"/>
      <c r="CLQ11" s="94"/>
      <c r="CLR11" s="94"/>
      <c r="CLS11" s="94"/>
      <c r="CLT11" s="94"/>
      <c r="CLU11" s="94"/>
      <c r="CLV11" s="94"/>
      <c r="CLW11" s="94"/>
      <c r="CLX11" s="94"/>
      <c r="CLY11" s="94"/>
      <c r="CLZ11" s="94"/>
      <c r="CMA11" s="94"/>
      <c r="CMB11" s="94"/>
      <c r="CMC11" s="94"/>
      <c r="CMD11" s="94"/>
      <c r="CME11" s="94"/>
      <c r="CMF11" s="94"/>
      <c r="CMG11" s="94"/>
      <c r="CMH11" s="94"/>
      <c r="CMI11" s="94"/>
      <c r="CMJ11" s="94"/>
      <c r="CMK11" s="94"/>
      <c r="CML11" s="94"/>
      <c r="CMM11" s="94"/>
      <c r="CMN11" s="94"/>
      <c r="CMO11" s="94"/>
      <c r="CMP11" s="94"/>
      <c r="CMQ11" s="94"/>
      <c r="CMR11" s="94"/>
      <c r="CMS11" s="94"/>
      <c r="CMT11" s="94"/>
      <c r="CMU11" s="94"/>
      <c r="CMV11" s="94"/>
      <c r="CMW11" s="94"/>
      <c r="CMX11" s="94"/>
      <c r="CMY11" s="94"/>
      <c r="CMZ11" s="94"/>
      <c r="CNA11" s="94"/>
      <c r="CNB11" s="94"/>
      <c r="CNC11" s="94"/>
      <c r="CND11" s="94"/>
      <c r="CNE11" s="94"/>
      <c r="CNF11" s="94"/>
      <c r="CNG11" s="94"/>
      <c r="CNH11" s="94"/>
      <c r="CNI11" s="94"/>
      <c r="CNJ11" s="94"/>
      <c r="CNK11" s="94"/>
      <c r="CNL11" s="94"/>
      <c r="CNM11" s="94"/>
      <c r="CNN11" s="94"/>
      <c r="CNO11" s="94"/>
      <c r="CNP11" s="94"/>
      <c r="CNQ11" s="94"/>
      <c r="CNR11" s="94"/>
      <c r="CNS11" s="94"/>
      <c r="CNT11" s="94"/>
      <c r="CNU11" s="94"/>
      <c r="CNV11" s="94"/>
      <c r="CNW11" s="94"/>
      <c r="CNX11" s="94"/>
      <c r="CNY11" s="94"/>
      <c r="CNZ11" s="94"/>
      <c r="COA11" s="94"/>
      <c r="COB11" s="94"/>
      <c r="COC11" s="94"/>
      <c r="COD11" s="94"/>
      <c r="COE11" s="94"/>
      <c r="COF11" s="94"/>
      <c r="COG11" s="94"/>
      <c r="COH11" s="94"/>
      <c r="COI11" s="94"/>
      <c r="COJ11" s="94"/>
      <c r="COK11" s="94"/>
      <c r="COL11" s="94"/>
      <c r="COM11" s="94"/>
      <c r="CON11" s="94"/>
      <c r="COO11" s="94"/>
      <c r="COP11" s="94"/>
      <c r="COQ11" s="94"/>
      <c r="COR11" s="94"/>
      <c r="COS11" s="94"/>
      <c r="COT11" s="94"/>
      <c r="COU11" s="94"/>
      <c r="COV11" s="94"/>
      <c r="COW11" s="94"/>
      <c r="COX11" s="94"/>
      <c r="COY11" s="94"/>
      <c r="COZ11" s="94"/>
      <c r="CPA11" s="94"/>
      <c r="CPB11" s="94"/>
      <c r="CPC11" s="94"/>
      <c r="CPD11" s="94"/>
      <c r="CPE11" s="94"/>
      <c r="CPF11" s="94"/>
      <c r="CPG11" s="94"/>
      <c r="CPH11" s="94"/>
      <c r="CPI11" s="94"/>
      <c r="CPJ11" s="94"/>
      <c r="CPK11" s="94"/>
      <c r="CPL11" s="94"/>
      <c r="CPM11" s="94"/>
      <c r="CPN11" s="94"/>
      <c r="CPO11" s="94"/>
      <c r="CPP11" s="94"/>
      <c r="CPQ11" s="94"/>
      <c r="CPR11" s="94"/>
      <c r="CPS11" s="94"/>
      <c r="CPT11" s="94"/>
      <c r="CPU11" s="94"/>
      <c r="CPV11" s="94"/>
      <c r="CPW11" s="94"/>
      <c r="CPX11" s="94"/>
      <c r="CPY11" s="94"/>
      <c r="CPZ11" s="94"/>
      <c r="CQA11" s="94"/>
      <c r="CQB11" s="94"/>
      <c r="CQC11" s="94"/>
      <c r="CQD11" s="94"/>
      <c r="CQE11" s="94"/>
      <c r="CQF11" s="94"/>
      <c r="CQG11" s="94"/>
      <c r="CQH11" s="94"/>
      <c r="CQI11" s="94"/>
      <c r="CQJ11" s="94"/>
      <c r="CQK11" s="94"/>
      <c r="CQL11" s="94"/>
      <c r="CQM11" s="94"/>
      <c r="CQN11" s="94"/>
      <c r="CQO11" s="94"/>
      <c r="CQP11" s="94"/>
      <c r="CQQ11" s="94"/>
      <c r="CQR11" s="94"/>
      <c r="CQS11" s="94"/>
      <c r="CQT11" s="94"/>
      <c r="CQU11" s="94"/>
      <c r="CQV11" s="94"/>
      <c r="CQW11" s="94"/>
      <c r="CQX11" s="94"/>
      <c r="CQY11" s="94"/>
      <c r="CQZ11" s="94"/>
      <c r="CRA11" s="94"/>
      <c r="CRB11" s="94"/>
      <c r="CRC11" s="94"/>
      <c r="CRD11" s="94"/>
      <c r="CRE11" s="94"/>
      <c r="CRF11" s="94"/>
      <c r="CRG11" s="94"/>
      <c r="CRH11" s="94"/>
      <c r="CRI11" s="94"/>
      <c r="CRJ11" s="94"/>
      <c r="CRK11" s="94"/>
      <c r="CRL11" s="94"/>
      <c r="CRM11" s="94"/>
      <c r="CRN11" s="94"/>
      <c r="CRO11" s="94"/>
      <c r="CRP11" s="94"/>
      <c r="CRQ11" s="94"/>
      <c r="CRR11" s="94"/>
      <c r="CRS11" s="94"/>
      <c r="CRT11" s="94"/>
      <c r="CRU11" s="94"/>
      <c r="CRV11" s="94"/>
      <c r="CRW11" s="94"/>
      <c r="CRX11" s="94"/>
      <c r="CRY11" s="94"/>
      <c r="CRZ11" s="94"/>
      <c r="CSA11" s="94"/>
      <c r="CSB11" s="94"/>
      <c r="CSC11" s="94"/>
      <c r="CSD11" s="94"/>
      <c r="CSE11" s="94"/>
      <c r="CSF11" s="94"/>
      <c r="CSG11" s="94"/>
      <c r="CSH11" s="94"/>
      <c r="CSI11" s="94"/>
      <c r="CSJ11" s="94"/>
      <c r="CSK11" s="94"/>
      <c r="CSL11" s="94"/>
      <c r="CSM11" s="94"/>
      <c r="CSN11" s="94"/>
      <c r="CSO11" s="94"/>
      <c r="CSP11" s="94"/>
      <c r="CSQ11" s="94"/>
      <c r="CSR11" s="94"/>
      <c r="CSS11" s="94"/>
      <c r="CST11" s="94"/>
      <c r="CSU11" s="94"/>
      <c r="CSV11" s="94"/>
      <c r="CSW11" s="94"/>
      <c r="CSX11" s="94"/>
      <c r="CSY11" s="94"/>
      <c r="CSZ11" s="94"/>
      <c r="CTA11" s="94"/>
      <c r="CTB11" s="94"/>
      <c r="CTC11" s="94"/>
      <c r="CTD11" s="94"/>
      <c r="CTE11" s="94"/>
      <c r="CTF11" s="94"/>
      <c r="CTG11" s="94"/>
      <c r="CTH11" s="94"/>
      <c r="CTI11" s="94"/>
      <c r="CTJ11" s="94"/>
      <c r="CTK11" s="94"/>
      <c r="CTL11" s="94"/>
      <c r="CTM11" s="94"/>
      <c r="CTN11" s="94"/>
      <c r="CTO11" s="94"/>
      <c r="CTP11" s="94"/>
      <c r="CTQ11" s="94"/>
      <c r="CTR11" s="94"/>
      <c r="CTS11" s="94"/>
      <c r="CTT11" s="94"/>
      <c r="CTU11" s="94"/>
      <c r="CTV11" s="94"/>
      <c r="CTW11" s="94"/>
      <c r="CTX11" s="94"/>
      <c r="CTY11" s="94"/>
      <c r="CTZ11" s="94"/>
      <c r="CUA11" s="94"/>
      <c r="CUB11" s="94"/>
      <c r="CUC11" s="94"/>
      <c r="CUD11" s="94"/>
      <c r="CUE11" s="94"/>
      <c r="CUF11" s="94"/>
      <c r="CUG11" s="94"/>
      <c r="CUH11" s="94"/>
      <c r="CUI11" s="94"/>
      <c r="CUJ11" s="94"/>
      <c r="CUK11" s="94"/>
      <c r="CUL11" s="94"/>
      <c r="CUM11" s="94"/>
      <c r="CUN11" s="94"/>
      <c r="CUO11" s="94"/>
      <c r="CUP11" s="94"/>
      <c r="CUQ11" s="94"/>
      <c r="CUR11" s="94"/>
      <c r="CUS11" s="94"/>
      <c r="CUT11" s="94"/>
      <c r="CUU11" s="94"/>
      <c r="CUV11" s="94"/>
      <c r="CUW11" s="94"/>
      <c r="CUX11" s="94"/>
      <c r="CUY11" s="94"/>
      <c r="CUZ11" s="94"/>
      <c r="CVA11" s="94"/>
      <c r="CVB11" s="94"/>
      <c r="CVC11" s="94"/>
      <c r="CVD11" s="94"/>
      <c r="CVE11" s="94"/>
      <c r="CVF11" s="94"/>
      <c r="CVG11" s="94"/>
      <c r="CVH11" s="94"/>
      <c r="CVI11" s="94"/>
      <c r="CVJ11" s="94"/>
      <c r="CVK11" s="94"/>
      <c r="CVL11" s="94"/>
      <c r="CVM11" s="94"/>
      <c r="CVN11" s="94"/>
      <c r="CVO11" s="94"/>
      <c r="CVP11" s="94"/>
      <c r="CVQ11" s="94"/>
      <c r="CVR11" s="94"/>
      <c r="CVS11" s="94"/>
      <c r="CVT11" s="94"/>
      <c r="CVU11" s="94"/>
      <c r="CVV11" s="94"/>
      <c r="CVW11" s="94"/>
      <c r="CVX11" s="94"/>
      <c r="CVY11" s="94"/>
      <c r="CVZ11" s="94"/>
      <c r="CWA11" s="94"/>
      <c r="CWB11" s="94"/>
      <c r="CWC11" s="94"/>
      <c r="CWD11" s="94"/>
      <c r="CWE11" s="94"/>
      <c r="CWF11" s="94"/>
      <c r="CWG11" s="94"/>
      <c r="CWH11" s="94"/>
      <c r="CWI11" s="94"/>
      <c r="CWJ11" s="94"/>
      <c r="CWK11" s="94"/>
      <c r="CWL11" s="94"/>
      <c r="CWM11" s="94"/>
      <c r="CWN11" s="94"/>
      <c r="CWO11" s="94"/>
      <c r="CWP11" s="94"/>
      <c r="CWQ11" s="94"/>
      <c r="CWR11" s="94"/>
      <c r="CWS11" s="94"/>
      <c r="CWT11" s="94"/>
      <c r="CWU11" s="94"/>
      <c r="CWV11" s="94"/>
      <c r="CWW11" s="94"/>
      <c r="CWX11" s="94"/>
      <c r="CWY11" s="94"/>
      <c r="CWZ11" s="94"/>
      <c r="CXA11" s="94"/>
      <c r="CXB11" s="94"/>
      <c r="CXC11" s="94"/>
      <c r="CXD11" s="94"/>
      <c r="CXE11" s="94"/>
      <c r="CXF11" s="94"/>
      <c r="CXG11" s="94"/>
      <c r="CXH11" s="94"/>
      <c r="CXI11" s="94"/>
      <c r="CXJ11" s="94"/>
      <c r="CXK11" s="94"/>
      <c r="CXL11" s="94"/>
      <c r="CXM11" s="94"/>
      <c r="CXN11" s="94"/>
      <c r="CXO11" s="94"/>
      <c r="CXP11" s="94"/>
      <c r="CXQ11" s="94"/>
      <c r="CXR11" s="94"/>
      <c r="CXS11" s="94"/>
      <c r="CXT11" s="94"/>
      <c r="CXU11" s="94"/>
      <c r="CXV11" s="94"/>
      <c r="CXW11" s="94"/>
      <c r="CXX11" s="94"/>
      <c r="CXY11" s="94"/>
      <c r="CXZ11" s="94"/>
      <c r="CYA11" s="94"/>
      <c r="CYB11" s="94"/>
      <c r="CYC11" s="94"/>
      <c r="CYD11" s="94"/>
      <c r="CYE11" s="94"/>
      <c r="CYF11" s="94"/>
      <c r="CYG11" s="94"/>
      <c r="CYH11" s="94"/>
      <c r="CYI11" s="94"/>
      <c r="CYJ11" s="94"/>
      <c r="CYK11" s="94"/>
      <c r="CYL11" s="94"/>
      <c r="CYM11" s="94"/>
      <c r="CYN11" s="94"/>
      <c r="CYO11" s="94"/>
      <c r="CYP11" s="94"/>
      <c r="CYQ11" s="94"/>
      <c r="CYR11" s="94"/>
      <c r="CYS11" s="94"/>
      <c r="CYT11" s="94"/>
      <c r="CYU11" s="94"/>
      <c r="CYV11" s="94"/>
      <c r="CYW11" s="94"/>
      <c r="CYX11" s="94"/>
      <c r="CYY11" s="94"/>
      <c r="CYZ11" s="94"/>
      <c r="CZA11" s="94"/>
      <c r="CZB11" s="94"/>
      <c r="CZC11" s="94"/>
      <c r="CZD11" s="94"/>
      <c r="CZE11" s="94"/>
      <c r="CZF11" s="94"/>
      <c r="CZG11" s="94"/>
      <c r="CZH11" s="94"/>
      <c r="CZI11" s="94"/>
      <c r="CZJ11" s="94"/>
      <c r="CZK11" s="94"/>
      <c r="CZL11" s="94"/>
      <c r="CZM11" s="94"/>
      <c r="CZN11" s="94"/>
      <c r="CZO11" s="94"/>
      <c r="CZP11" s="94"/>
      <c r="CZQ11" s="94"/>
      <c r="CZR11" s="94"/>
      <c r="CZS11" s="94"/>
      <c r="CZT11" s="94"/>
      <c r="CZU11" s="94"/>
      <c r="CZV11" s="94"/>
      <c r="CZW11" s="94"/>
      <c r="CZX11" s="94"/>
      <c r="CZY11" s="94"/>
      <c r="CZZ11" s="94"/>
      <c r="DAA11" s="94"/>
      <c r="DAB11" s="94"/>
      <c r="DAC11" s="94"/>
      <c r="DAD11" s="94"/>
      <c r="DAE11" s="94"/>
      <c r="DAF11" s="94"/>
      <c r="DAG11" s="94"/>
      <c r="DAH11" s="94"/>
      <c r="DAI11" s="94"/>
      <c r="DAJ11" s="94"/>
      <c r="DAK11" s="94"/>
      <c r="DAL11" s="94"/>
      <c r="DAM11" s="94"/>
      <c r="DAN11" s="94"/>
      <c r="DAO11" s="94"/>
      <c r="DAP11" s="94"/>
      <c r="DAQ11" s="94"/>
      <c r="DAR11" s="94"/>
      <c r="DAS11" s="94"/>
      <c r="DAT11" s="94"/>
      <c r="DAU11" s="94"/>
      <c r="DAV11" s="94"/>
      <c r="DAW11" s="94"/>
      <c r="DAX11" s="94"/>
      <c r="DAY11" s="94"/>
      <c r="DAZ11" s="94"/>
      <c r="DBA11" s="94"/>
      <c r="DBB11" s="94"/>
      <c r="DBC11" s="94"/>
      <c r="DBD11" s="94"/>
      <c r="DBE11" s="94"/>
      <c r="DBF11" s="94"/>
      <c r="DBG11" s="94"/>
      <c r="DBH11" s="94"/>
      <c r="DBI11" s="94"/>
      <c r="DBJ11" s="94"/>
      <c r="DBK11" s="94"/>
      <c r="DBL11" s="94"/>
      <c r="DBM11" s="94"/>
      <c r="DBN11" s="94"/>
      <c r="DBO11" s="94"/>
      <c r="DBP11" s="94"/>
      <c r="DBQ11" s="94"/>
      <c r="DBR11" s="94"/>
      <c r="DBS11" s="94"/>
      <c r="DBT11" s="94"/>
      <c r="DBU11" s="94"/>
      <c r="DBV11" s="94"/>
      <c r="DBW11" s="94"/>
      <c r="DBX11" s="94"/>
      <c r="DBY11" s="94"/>
      <c r="DBZ11" s="94"/>
      <c r="DCA11" s="94"/>
      <c r="DCB11" s="94"/>
      <c r="DCC11" s="94"/>
      <c r="DCD11" s="94"/>
      <c r="DCE11" s="94"/>
      <c r="DCF11" s="94"/>
      <c r="DCG11" s="94"/>
      <c r="DCH11" s="94"/>
      <c r="DCI11" s="94"/>
      <c r="DCJ11" s="94"/>
      <c r="DCK11" s="94"/>
      <c r="DCL11" s="94"/>
      <c r="DCM11" s="94"/>
      <c r="DCN11" s="94"/>
      <c r="DCO11" s="94"/>
      <c r="DCP11" s="94"/>
      <c r="DCQ11" s="94"/>
      <c r="DCR11" s="94"/>
      <c r="DCS11" s="94"/>
      <c r="DCT11" s="94"/>
      <c r="DCU11" s="94"/>
      <c r="DCV11" s="94"/>
      <c r="DCW11" s="94"/>
      <c r="DCX11" s="94"/>
      <c r="DCY11" s="94"/>
      <c r="DCZ11" s="94"/>
      <c r="DDA11" s="94"/>
      <c r="DDB11" s="94"/>
      <c r="DDC11" s="94"/>
      <c r="DDD11" s="94"/>
      <c r="DDE11" s="94"/>
      <c r="DDF11" s="94"/>
      <c r="DDG11" s="94"/>
      <c r="DDH11" s="94"/>
      <c r="DDI11" s="94"/>
      <c r="DDJ11" s="94"/>
      <c r="DDK11" s="94"/>
      <c r="DDL11" s="94"/>
      <c r="DDM11" s="94"/>
      <c r="DDN11" s="94"/>
      <c r="DDO11" s="94"/>
      <c r="DDP11" s="94"/>
      <c r="DDQ11" s="94"/>
      <c r="DDR11" s="94"/>
      <c r="DDS11" s="94"/>
      <c r="DDT11" s="94"/>
      <c r="DDU11" s="94"/>
      <c r="DDV11" s="94"/>
      <c r="DDW11" s="94"/>
      <c r="DDX11" s="94"/>
      <c r="DDY11" s="94"/>
      <c r="DDZ11" s="94"/>
      <c r="DEA11" s="94"/>
      <c r="DEB11" s="94"/>
      <c r="DEC11" s="94"/>
      <c r="DED11" s="94"/>
      <c r="DEE11" s="94"/>
      <c r="DEF11" s="94"/>
      <c r="DEG11" s="94"/>
      <c r="DEH11" s="94"/>
      <c r="DEI11" s="94"/>
      <c r="DEJ11" s="94"/>
      <c r="DEK11" s="94"/>
      <c r="DEL11" s="94"/>
      <c r="DEM11" s="94"/>
      <c r="DEN11" s="94"/>
      <c r="DEO11" s="94"/>
      <c r="DEP11" s="94"/>
      <c r="DEQ11" s="94"/>
      <c r="DER11" s="94"/>
      <c r="DES11" s="94"/>
      <c r="DET11" s="94"/>
      <c r="DEU11" s="94"/>
      <c r="DEV11" s="94"/>
      <c r="DEW11" s="94"/>
      <c r="DEX11" s="94"/>
      <c r="DEY11" s="94"/>
      <c r="DEZ11" s="94"/>
      <c r="DFA11" s="94"/>
      <c r="DFB11" s="94"/>
      <c r="DFC11" s="94"/>
      <c r="DFD11" s="94"/>
      <c r="DFE11" s="94"/>
      <c r="DFF11" s="94"/>
      <c r="DFG11" s="94"/>
      <c r="DFH11" s="94"/>
      <c r="DFI11" s="94"/>
      <c r="DFJ11" s="94"/>
      <c r="DFK11" s="94"/>
      <c r="DFL11" s="94"/>
      <c r="DFM11" s="94"/>
      <c r="DFN11" s="94"/>
      <c r="DFO11" s="94"/>
      <c r="DFP11" s="94"/>
      <c r="DFQ11" s="94"/>
      <c r="DFR11" s="94"/>
      <c r="DFS11" s="94"/>
      <c r="DFT11" s="94"/>
      <c r="DFU11" s="94"/>
      <c r="DFV11" s="94"/>
      <c r="DFW11" s="94"/>
      <c r="DFX11" s="94"/>
      <c r="DFY11" s="94"/>
      <c r="DFZ11" s="94"/>
      <c r="DGA11" s="94"/>
      <c r="DGB11" s="94"/>
      <c r="DGC11" s="94"/>
      <c r="DGD11" s="94"/>
      <c r="DGE11" s="94"/>
      <c r="DGF11" s="94"/>
      <c r="DGG11" s="94"/>
      <c r="DGH11" s="94"/>
      <c r="DGI11" s="94"/>
      <c r="DGJ11" s="94"/>
      <c r="DGK11" s="94"/>
      <c r="DGL11" s="94"/>
      <c r="DGM11" s="94"/>
      <c r="DGN11" s="94"/>
      <c r="DGO11" s="94"/>
      <c r="DGP11" s="94"/>
      <c r="DGQ11" s="94"/>
      <c r="DGR11" s="94"/>
      <c r="DGS11" s="94"/>
      <c r="DGT11" s="94"/>
      <c r="DGU11" s="94"/>
      <c r="DGV11" s="94"/>
      <c r="DGW11" s="94"/>
      <c r="DGX11" s="94"/>
      <c r="DGY11" s="94"/>
      <c r="DGZ11" s="94"/>
      <c r="DHA11" s="94"/>
      <c r="DHB11" s="94"/>
      <c r="DHC11" s="94"/>
      <c r="DHD11" s="94"/>
      <c r="DHE11" s="94"/>
      <c r="DHF11" s="94"/>
      <c r="DHG11" s="94"/>
      <c r="DHH11" s="94"/>
      <c r="DHI11" s="94"/>
      <c r="DHJ11" s="94"/>
      <c r="DHK11" s="94"/>
      <c r="DHL11" s="94"/>
      <c r="DHM11" s="94"/>
      <c r="DHN11" s="94"/>
      <c r="DHO11" s="94"/>
      <c r="DHP11" s="94"/>
      <c r="DHQ11" s="94"/>
      <c r="DHR11" s="94"/>
      <c r="DHS11" s="94"/>
      <c r="DHT11" s="94"/>
      <c r="DHU11" s="94"/>
      <c r="DHV11" s="94"/>
      <c r="DHW11" s="94"/>
      <c r="DHX11" s="94"/>
      <c r="DHY11" s="94"/>
      <c r="DHZ11" s="94"/>
      <c r="DIA11" s="94"/>
      <c r="DIB11" s="94"/>
      <c r="DIC11" s="94"/>
      <c r="DID11" s="94"/>
      <c r="DIE11" s="94"/>
      <c r="DIF11" s="94"/>
      <c r="DIG11" s="94"/>
      <c r="DIH11" s="94"/>
      <c r="DII11" s="94"/>
      <c r="DIJ11" s="94"/>
      <c r="DIK11" s="94"/>
      <c r="DIL11" s="94"/>
      <c r="DIM11" s="94"/>
      <c r="DIN11" s="94"/>
      <c r="DIO11" s="94"/>
      <c r="DIP11" s="94"/>
      <c r="DIQ11" s="94"/>
      <c r="DIR11" s="94"/>
      <c r="DIS11" s="94"/>
      <c r="DIT11" s="94"/>
      <c r="DIU11" s="94"/>
      <c r="DIV11" s="94"/>
      <c r="DIW11" s="94"/>
      <c r="DIX11" s="94"/>
      <c r="DIY11" s="94"/>
      <c r="DIZ11" s="94"/>
      <c r="DJA11" s="94"/>
      <c r="DJB11" s="94"/>
      <c r="DJC11" s="94"/>
      <c r="DJD11" s="94"/>
      <c r="DJE11" s="94"/>
      <c r="DJF11" s="94"/>
      <c r="DJG11" s="94"/>
      <c r="DJH11" s="94"/>
      <c r="DJI11" s="94"/>
      <c r="DJJ11" s="94"/>
      <c r="DJK11" s="94"/>
      <c r="DJL11" s="94"/>
      <c r="DJM11" s="94"/>
      <c r="DJN11" s="94"/>
      <c r="DJO11" s="94"/>
      <c r="DJP11" s="94"/>
      <c r="DJQ11" s="94"/>
      <c r="DJR11" s="94"/>
      <c r="DJS11" s="94"/>
      <c r="DJT11" s="94"/>
      <c r="DJU11" s="94"/>
      <c r="DJV11" s="94"/>
      <c r="DJW11" s="94"/>
      <c r="DJX11" s="94"/>
      <c r="DJY11" s="94"/>
      <c r="DJZ11" s="94"/>
      <c r="DKA11" s="94"/>
      <c r="DKB11" s="94"/>
      <c r="DKC11" s="94"/>
      <c r="DKD11" s="94"/>
      <c r="DKE11" s="94"/>
      <c r="DKF11" s="94"/>
      <c r="DKG11" s="94"/>
      <c r="DKH11" s="94"/>
      <c r="DKI11" s="94"/>
      <c r="DKJ11" s="94"/>
      <c r="DKK11" s="94"/>
      <c r="DKL11" s="94"/>
      <c r="DKM11" s="94"/>
      <c r="DKN11" s="94"/>
      <c r="DKO11" s="94"/>
      <c r="DKP11" s="94"/>
      <c r="DKQ11" s="94"/>
      <c r="DKR11" s="94"/>
      <c r="DKS11" s="94"/>
      <c r="DKT11" s="94"/>
      <c r="DKU11" s="94"/>
      <c r="DKV11" s="94"/>
      <c r="DKW11" s="94"/>
      <c r="DKX11" s="94"/>
      <c r="DKY11" s="94"/>
      <c r="DKZ11" s="94"/>
      <c r="DLA11" s="94"/>
      <c r="DLB11" s="94"/>
      <c r="DLC11" s="94"/>
      <c r="DLD11" s="94"/>
      <c r="DLE11" s="94"/>
      <c r="DLF11" s="94"/>
      <c r="DLG11" s="94"/>
      <c r="DLH11" s="94"/>
      <c r="DLI11" s="94"/>
      <c r="DLJ11" s="94"/>
      <c r="DLK11" s="94"/>
      <c r="DLL11" s="94"/>
      <c r="DLM11" s="94"/>
      <c r="DLN11" s="94"/>
      <c r="DLO11" s="94"/>
      <c r="DLP11" s="94"/>
      <c r="DLQ11" s="94"/>
      <c r="DLR11" s="94"/>
      <c r="DLS11" s="94"/>
      <c r="DLT11" s="94"/>
      <c r="DLU11" s="94"/>
      <c r="DLV11" s="94"/>
      <c r="DLW11" s="94"/>
      <c r="DLX11" s="94"/>
      <c r="DLY11" s="94"/>
      <c r="DLZ11" s="94"/>
      <c r="DMA11" s="94"/>
      <c r="DMB11" s="94"/>
      <c r="DMC11" s="94"/>
      <c r="DMD11" s="94"/>
      <c r="DME11" s="94"/>
      <c r="DMF11" s="94"/>
      <c r="DMG11" s="94"/>
      <c r="DMH11" s="94"/>
      <c r="DMI11" s="94"/>
      <c r="DMJ11" s="94"/>
      <c r="DMK11" s="94"/>
      <c r="DML11" s="94"/>
      <c r="DMM11" s="94"/>
      <c r="DMN11" s="94"/>
      <c r="DMO11" s="94"/>
      <c r="DMP11" s="94"/>
      <c r="DMQ11" s="94"/>
      <c r="DMR11" s="94"/>
      <c r="DMS11" s="94"/>
      <c r="DMT11" s="94"/>
      <c r="DMU11" s="94"/>
      <c r="DMV11" s="94"/>
      <c r="DMW11" s="94"/>
      <c r="DMX11" s="94"/>
      <c r="DMY11" s="94"/>
      <c r="DMZ11" s="94"/>
      <c r="DNA11" s="94"/>
      <c r="DNB11" s="94"/>
      <c r="DNC11" s="94"/>
      <c r="DND11" s="94"/>
      <c r="DNE11" s="94"/>
      <c r="DNF11" s="94"/>
      <c r="DNG11" s="94"/>
      <c r="DNH11" s="94"/>
      <c r="DNI11" s="94"/>
      <c r="DNJ11" s="94"/>
      <c r="DNK11" s="94"/>
      <c r="DNL11" s="94"/>
      <c r="DNM11" s="94"/>
      <c r="DNN11" s="94"/>
      <c r="DNO11" s="94"/>
      <c r="DNP11" s="94"/>
      <c r="DNQ11" s="94"/>
      <c r="DNR11" s="94"/>
      <c r="DNS11" s="94"/>
      <c r="DNT11" s="94"/>
      <c r="DNU11" s="94"/>
      <c r="DNV11" s="94"/>
      <c r="DNW11" s="94"/>
      <c r="DNX11" s="94"/>
      <c r="DNY11" s="94"/>
      <c r="DNZ11" s="94"/>
      <c r="DOA11" s="94"/>
      <c r="DOB11" s="94"/>
      <c r="DOC11" s="94"/>
      <c r="DOD11" s="94"/>
      <c r="DOE11" s="94"/>
      <c r="DOF11" s="94"/>
      <c r="DOG11" s="94"/>
      <c r="DOH11" s="94"/>
      <c r="DOI11" s="94"/>
      <c r="DOJ11" s="94"/>
      <c r="DOK11" s="94"/>
      <c r="DOL11" s="94"/>
      <c r="DOM11" s="94"/>
      <c r="DON11" s="94"/>
      <c r="DOO11" s="94"/>
      <c r="DOP11" s="94"/>
      <c r="DOQ11" s="94"/>
      <c r="DOR11" s="94"/>
      <c r="DOS11" s="94"/>
      <c r="DOT11" s="94"/>
      <c r="DOU11" s="94"/>
      <c r="DOV11" s="94"/>
      <c r="DOW11" s="94"/>
      <c r="DOX11" s="94"/>
      <c r="DOY11" s="94"/>
      <c r="DOZ11" s="94"/>
      <c r="DPA11" s="94"/>
      <c r="DPB11" s="94"/>
      <c r="DPC11" s="94"/>
      <c r="DPD11" s="94"/>
      <c r="DPE11" s="94"/>
      <c r="DPF11" s="94"/>
      <c r="DPG11" s="94"/>
      <c r="DPH11" s="94"/>
      <c r="DPI11" s="94"/>
      <c r="DPJ11" s="94"/>
      <c r="DPK11" s="94"/>
      <c r="DPL11" s="94"/>
      <c r="DPM11" s="94"/>
      <c r="DPN11" s="94"/>
      <c r="DPO11" s="94"/>
      <c r="DPP11" s="94"/>
      <c r="DPQ11" s="94"/>
      <c r="DPR11" s="94"/>
      <c r="DPS11" s="94"/>
      <c r="DPT11" s="94"/>
      <c r="DPU11" s="94"/>
      <c r="DPV11" s="94"/>
      <c r="DPW11" s="94"/>
      <c r="DPX11" s="94"/>
      <c r="DPY11" s="94"/>
      <c r="DPZ11" s="94"/>
      <c r="DQA11" s="94"/>
      <c r="DQB11" s="94"/>
      <c r="DQC11" s="94"/>
      <c r="DQD11" s="94"/>
      <c r="DQE11" s="94"/>
      <c r="DQF11" s="94"/>
      <c r="DQG11" s="94"/>
      <c r="DQH11" s="94"/>
      <c r="DQI11" s="94"/>
      <c r="DQJ11" s="94"/>
      <c r="DQK11" s="94"/>
      <c r="DQL11" s="94"/>
      <c r="DQM11" s="94"/>
      <c r="DQN11" s="94"/>
      <c r="DQO11" s="94"/>
      <c r="DQP11" s="94"/>
      <c r="DQQ11" s="94"/>
      <c r="DQR11" s="94"/>
      <c r="DQS11" s="94"/>
      <c r="DQT11" s="94"/>
      <c r="DQU11" s="94"/>
      <c r="DQV11" s="94"/>
      <c r="DQW11" s="94"/>
      <c r="DQX11" s="94"/>
      <c r="DQY11" s="94"/>
      <c r="DQZ11" s="94"/>
      <c r="DRA11" s="94"/>
      <c r="DRB11" s="94"/>
      <c r="DRC11" s="94"/>
      <c r="DRD11" s="94"/>
      <c r="DRE11" s="94"/>
      <c r="DRF11" s="94"/>
      <c r="DRG11" s="94"/>
      <c r="DRH11" s="94"/>
      <c r="DRI11" s="94"/>
      <c r="DRJ11" s="94"/>
      <c r="DRK11" s="94"/>
      <c r="DRL11" s="94"/>
      <c r="DRM11" s="94"/>
      <c r="DRN11" s="94"/>
      <c r="DRO11" s="94"/>
      <c r="DRP11" s="94"/>
      <c r="DRQ11" s="94"/>
      <c r="DRR11" s="94"/>
      <c r="DRS11" s="94"/>
      <c r="DRT11" s="94"/>
      <c r="DRU11" s="94"/>
      <c r="DRV11" s="94"/>
      <c r="DRW11" s="94"/>
      <c r="DRX11" s="94"/>
      <c r="DRY11" s="94"/>
      <c r="DRZ11" s="94"/>
      <c r="DSA11" s="94"/>
      <c r="DSB11" s="94"/>
      <c r="DSC11" s="94"/>
      <c r="DSD11" s="94"/>
      <c r="DSE11" s="94"/>
      <c r="DSF11" s="94"/>
      <c r="DSG11" s="94"/>
      <c r="DSH11" s="94"/>
      <c r="DSI11" s="94"/>
      <c r="DSJ11" s="94"/>
      <c r="DSK11" s="94"/>
      <c r="DSL11" s="94"/>
      <c r="DSM11" s="94"/>
      <c r="DSN11" s="94"/>
      <c r="DSO11" s="94"/>
      <c r="DSP11" s="94"/>
      <c r="DSQ11" s="94"/>
      <c r="DSR11" s="94"/>
      <c r="DSS11" s="94"/>
      <c r="DST11" s="94"/>
      <c r="DSU11" s="94"/>
      <c r="DSV11" s="94"/>
      <c r="DSW11" s="94"/>
      <c r="DSX11" s="94"/>
      <c r="DSY11" s="94"/>
      <c r="DSZ11" s="94"/>
      <c r="DTA11" s="94"/>
      <c r="DTB11" s="94"/>
      <c r="DTC11" s="94"/>
      <c r="DTD11" s="94"/>
      <c r="DTE11" s="94"/>
      <c r="DTF11" s="94"/>
      <c r="DTG11" s="94"/>
      <c r="DTH11" s="94"/>
      <c r="DTI11" s="94"/>
      <c r="DTJ11" s="94"/>
      <c r="DTK11" s="94"/>
      <c r="DTL11" s="94"/>
      <c r="DTM11" s="94"/>
      <c r="DTN11" s="94"/>
      <c r="DTO11" s="94"/>
      <c r="DTP11" s="94"/>
      <c r="DTQ11" s="94"/>
      <c r="DTR11" s="94"/>
      <c r="DTS11" s="94"/>
      <c r="DTT11" s="94"/>
      <c r="DTU11" s="94"/>
      <c r="DTV11" s="94"/>
      <c r="DTW11" s="94"/>
      <c r="DTX11" s="94"/>
      <c r="DTY11" s="94"/>
      <c r="DTZ11" s="94"/>
      <c r="DUA11" s="94"/>
      <c r="DUB11" s="94"/>
      <c r="DUC11" s="94"/>
      <c r="DUD11" s="94"/>
      <c r="DUE11" s="94"/>
      <c r="DUF11" s="94"/>
      <c r="DUG11" s="94"/>
      <c r="DUH11" s="94"/>
      <c r="DUI11" s="94"/>
      <c r="DUJ11" s="94"/>
      <c r="DUK11" s="94"/>
      <c r="DUL11" s="94"/>
      <c r="DUM11" s="94"/>
      <c r="DUN11" s="94"/>
      <c r="DUO11" s="94"/>
      <c r="DUP11" s="94"/>
      <c r="DUQ11" s="94"/>
      <c r="DUR11" s="94"/>
      <c r="DUS11" s="94"/>
      <c r="DUT11" s="94"/>
      <c r="DUU11" s="94"/>
      <c r="DUV11" s="94"/>
      <c r="DUW11" s="94"/>
      <c r="DUX11" s="94"/>
      <c r="DUY11" s="94"/>
      <c r="DUZ11" s="94"/>
      <c r="DVA11" s="94"/>
      <c r="DVB11" s="94"/>
      <c r="DVC11" s="94"/>
      <c r="DVD11" s="94"/>
      <c r="DVE11" s="94"/>
      <c r="DVF11" s="94"/>
      <c r="DVG11" s="94"/>
      <c r="DVH11" s="94"/>
      <c r="DVI11" s="94"/>
      <c r="DVJ11" s="94"/>
      <c r="DVK11" s="94"/>
      <c r="DVL11" s="94"/>
      <c r="DVM11" s="94"/>
      <c r="DVN11" s="94"/>
      <c r="DVO11" s="94"/>
      <c r="DVP11" s="94"/>
      <c r="DVQ11" s="94"/>
      <c r="DVR11" s="94"/>
      <c r="DVS11" s="94"/>
      <c r="DVT11" s="94"/>
      <c r="DVU11" s="94"/>
      <c r="DVV11" s="94"/>
      <c r="DVW11" s="94"/>
      <c r="DVX11" s="94"/>
      <c r="DVY11" s="94"/>
      <c r="DVZ11" s="94"/>
      <c r="DWA11" s="94"/>
      <c r="DWB11" s="94"/>
      <c r="DWC11" s="94"/>
      <c r="DWD11" s="94"/>
      <c r="DWE11" s="94"/>
      <c r="DWF11" s="94"/>
      <c r="DWG11" s="94"/>
      <c r="DWH11" s="94"/>
      <c r="DWI11" s="94"/>
      <c r="DWJ11" s="94"/>
      <c r="DWK11" s="94"/>
      <c r="DWL11" s="94"/>
      <c r="DWM11" s="94"/>
      <c r="DWN11" s="94"/>
      <c r="DWO11" s="94"/>
      <c r="DWP11" s="94"/>
      <c r="DWQ11" s="94"/>
      <c r="DWR11" s="94"/>
      <c r="DWS11" s="94"/>
      <c r="DWT11" s="94"/>
      <c r="DWU11" s="94"/>
      <c r="DWV11" s="94"/>
      <c r="DWW11" s="94"/>
      <c r="DWX11" s="94"/>
      <c r="DWY11" s="94"/>
      <c r="DWZ11" s="94"/>
      <c r="DXA11" s="94"/>
      <c r="DXB11" s="94"/>
      <c r="DXC11" s="94"/>
      <c r="DXD11" s="94"/>
      <c r="DXE11" s="94"/>
      <c r="DXF11" s="94"/>
      <c r="DXG11" s="94"/>
      <c r="DXH11" s="94"/>
      <c r="DXI11" s="94"/>
      <c r="DXJ11" s="94"/>
      <c r="DXK11" s="94"/>
      <c r="DXL11" s="94"/>
      <c r="DXM11" s="94"/>
      <c r="DXN11" s="94"/>
      <c r="DXO11" s="94"/>
      <c r="DXP11" s="94"/>
      <c r="DXQ11" s="94"/>
      <c r="DXR11" s="94"/>
      <c r="DXS11" s="94"/>
      <c r="DXT11" s="94"/>
      <c r="DXU11" s="94"/>
      <c r="DXV11" s="94"/>
      <c r="DXW11" s="94"/>
      <c r="DXX11" s="94"/>
      <c r="DXY11" s="94"/>
      <c r="DXZ11" s="94"/>
      <c r="DYA11" s="94"/>
      <c r="DYB11" s="94"/>
      <c r="DYC11" s="94"/>
      <c r="DYD11" s="94"/>
      <c r="DYE11" s="94"/>
      <c r="DYF11" s="94"/>
      <c r="DYG11" s="94"/>
      <c r="DYH11" s="94"/>
      <c r="DYI11" s="94"/>
      <c r="DYJ11" s="94"/>
      <c r="DYK11" s="94"/>
      <c r="DYL11" s="94"/>
      <c r="DYM11" s="94"/>
      <c r="DYN11" s="94"/>
      <c r="DYO11" s="94"/>
      <c r="DYP11" s="94"/>
      <c r="DYQ11" s="94"/>
      <c r="DYR11" s="94"/>
      <c r="DYS11" s="94"/>
      <c r="DYT11" s="94"/>
      <c r="DYU11" s="94"/>
      <c r="DYV11" s="94"/>
      <c r="DYW11" s="94"/>
      <c r="DYX11" s="94"/>
      <c r="DYY11" s="94"/>
      <c r="DYZ11" s="94"/>
      <c r="DZA11" s="94"/>
      <c r="DZB11" s="94"/>
      <c r="DZC11" s="94"/>
      <c r="DZD11" s="94"/>
      <c r="DZE11" s="94"/>
      <c r="DZF11" s="94"/>
      <c r="DZG11" s="94"/>
      <c r="DZH11" s="94"/>
      <c r="DZI11" s="94"/>
      <c r="DZJ11" s="94"/>
      <c r="DZK11" s="94"/>
      <c r="DZL11" s="94"/>
      <c r="DZM11" s="94"/>
      <c r="DZN11" s="94"/>
      <c r="DZO11" s="94"/>
      <c r="DZP11" s="94"/>
      <c r="DZQ11" s="94"/>
      <c r="DZR11" s="94"/>
      <c r="DZS11" s="94"/>
      <c r="DZT11" s="94"/>
      <c r="DZU11" s="94"/>
      <c r="DZV11" s="94"/>
      <c r="DZW11" s="94"/>
      <c r="DZX11" s="94"/>
      <c r="DZY11" s="94"/>
      <c r="DZZ11" s="94"/>
      <c r="EAA11" s="94"/>
      <c r="EAB11" s="94"/>
      <c r="EAC11" s="94"/>
      <c r="EAD11" s="94"/>
      <c r="EAE11" s="94"/>
      <c r="EAF11" s="94"/>
      <c r="EAG11" s="94"/>
      <c r="EAH11" s="94"/>
      <c r="EAI11" s="94"/>
      <c r="EAJ11" s="94"/>
      <c r="EAK11" s="94"/>
      <c r="EAL11" s="94"/>
      <c r="EAM11" s="94"/>
      <c r="EAN11" s="94"/>
      <c r="EAO11" s="94"/>
      <c r="EAP11" s="94"/>
      <c r="EAQ11" s="94"/>
      <c r="EAR11" s="94"/>
      <c r="EAS11" s="94"/>
      <c r="EAT11" s="94"/>
      <c r="EAU11" s="94"/>
      <c r="EAV11" s="94"/>
      <c r="EAW11" s="94"/>
      <c r="EAX11" s="94"/>
      <c r="EAY11" s="94"/>
      <c r="EAZ11" s="94"/>
      <c r="EBA11" s="94"/>
      <c r="EBB11" s="94"/>
      <c r="EBC11" s="94"/>
      <c r="EBD11" s="94"/>
      <c r="EBE11" s="94"/>
      <c r="EBF11" s="94"/>
      <c r="EBG11" s="94"/>
      <c r="EBH11" s="94"/>
      <c r="EBI11" s="94"/>
      <c r="EBJ11" s="94"/>
      <c r="EBK11" s="94"/>
      <c r="EBL11" s="94"/>
      <c r="EBM11" s="94"/>
      <c r="EBN11" s="94"/>
      <c r="EBO11" s="94"/>
      <c r="EBP11" s="94"/>
      <c r="EBQ11" s="94"/>
      <c r="EBR11" s="94"/>
      <c r="EBS11" s="94"/>
      <c r="EBT11" s="94"/>
      <c r="EBU11" s="94"/>
      <c r="EBV11" s="94"/>
      <c r="EBW11" s="94"/>
      <c r="EBX11" s="94"/>
      <c r="EBY11" s="94"/>
      <c r="EBZ11" s="94"/>
      <c r="ECA11" s="94"/>
      <c r="ECB11" s="94"/>
      <c r="ECC11" s="94"/>
      <c r="ECD11" s="94"/>
      <c r="ECE11" s="94"/>
      <c r="ECF11" s="94"/>
      <c r="ECG11" s="94"/>
      <c r="ECH11" s="94"/>
      <c r="ECI11" s="94"/>
      <c r="ECJ11" s="94"/>
      <c r="ECK11" s="94"/>
      <c r="ECL11" s="94"/>
      <c r="ECM11" s="94"/>
      <c r="ECN11" s="94"/>
      <c r="ECO11" s="94"/>
      <c r="ECP11" s="94"/>
      <c r="ECQ11" s="94"/>
      <c r="ECR11" s="94"/>
      <c r="ECS11" s="94"/>
      <c r="ECT11" s="94"/>
      <c r="ECU11" s="94"/>
      <c r="ECV11" s="94"/>
      <c r="ECW11" s="94"/>
      <c r="ECX11" s="94"/>
      <c r="ECY11" s="94"/>
      <c r="ECZ11" s="94"/>
      <c r="EDA11" s="94"/>
      <c r="EDB11" s="94"/>
      <c r="EDC11" s="94"/>
      <c r="EDD11" s="94"/>
      <c r="EDE11" s="94"/>
      <c r="EDF11" s="94"/>
      <c r="EDG11" s="94"/>
      <c r="EDH11" s="94"/>
      <c r="EDI11" s="94"/>
      <c r="EDJ11" s="94"/>
      <c r="EDK11" s="94"/>
      <c r="EDL11" s="94"/>
      <c r="EDM11" s="94"/>
      <c r="EDN11" s="94"/>
      <c r="EDO11" s="94"/>
      <c r="EDP11" s="94"/>
      <c r="EDQ11" s="94"/>
      <c r="EDR11" s="94"/>
      <c r="EDS11" s="94"/>
      <c r="EDT11" s="94"/>
      <c r="EDU11" s="94"/>
      <c r="EDV11" s="94"/>
      <c r="EDW11" s="94"/>
      <c r="EDX11" s="94"/>
      <c r="EDY11" s="94"/>
      <c r="EDZ11" s="94"/>
      <c r="EEA11" s="94"/>
      <c r="EEB11" s="94"/>
      <c r="EEC11" s="94"/>
      <c r="EED11" s="94"/>
      <c r="EEE11" s="94"/>
      <c r="EEF11" s="94"/>
      <c r="EEG11" s="94"/>
      <c r="EEH11" s="94"/>
      <c r="EEI11" s="94"/>
      <c r="EEJ11" s="94"/>
      <c r="EEK11" s="94"/>
      <c r="EEL11" s="94"/>
      <c r="EEM11" s="94"/>
      <c r="EEN11" s="94"/>
      <c r="EEO11" s="94"/>
      <c r="EEP11" s="94"/>
      <c r="EEQ11" s="94"/>
      <c r="EER11" s="94"/>
      <c r="EES11" s="94"/>
      <c r="EET11" s="94"/>
      <c r="EEU11" s="94"/>
      <c r="EEV11" s="94"/>
      <c r="EEW11" s="94"/>
      <c r="EEX11" s="94"/>
      <c r="EEY11" s="94"/>
      <c r="EEZ11" s="94"/>
      <c r="EFA11" s="94"/>
      <c r="EFB11" s="94"/>
      <c r="EFC11" s="94"/>
      <c r="EFD11" s="94"/>
      <c r="EFE11" s="94"/>
      <c r="EFF11" s="94"/>
      <c r="EFG11" s="94"/>
      <c r="EFH11" s="94"/>
      <c r="EFI11" s="94"/>
      <c r="EFJ11" s="94"/>
      <c r="EFK11" s="94"/>
      <c r="EFL11" s="94"/>
      <c r="EFM11" s="94"/>
      <c r="EFN11" s="94"/>
      <c r="EFO11" s="94"/>
      <c r="EFP11" s="94"/>
      <c r="EFQ11" s="94"/>
      <c r="EFR11" s="94"/>
      <c r="EFS11" s="94"/>
      <c r="EFT11" s="94"/>
      <c r="EFU11" s="94"/>
      <c r="EFV11" s="94"/>
      <c r="EFW11" s="94"/>
      <c r="EFX11" s="94"/>
      <c r="EFY11" s="94"/>
      <c r="EFZ11" s="94"/>
      <c r="EGA11" s="94"/>
      <c r="EGB11" s="94"/>
      <c r="EGC11" s="94"/>
      <c r="EGD11" s="94"/>
      <c r="EGE11" s="94"/>
      <c r="EGF11" s="94"/>
      <c r="EGG11" s="94"/>
      <c r="EGH11" s="94"/>
      <c r="EGI11" s="94"/>
      <c r="EGJ11" s="94"/>
      <c r="EGK11" s="94"/>
      <c r="EGL11" s="94"/>
      <c r="EGM11" s="94"/>
      <c r="EGN11" s="94"/>
      <c r="EGO11" s="94"/>
      <c r="EGP11" s="94"/>
      <c r="EGQ11" s="94"/>
      <c r="EGR11" s="94"/>
      <c r="EGS11" s="94"/>
      <c r="EGT11" s="94"/>
      <c r="EGU11" s="94"/>
      <c r="EGV11" s="94"/>
      <c r="EGW11" s="94"/>
      <c r="EGX11" s="94"/>
      <c r="EGY11" s="94"/>
      <c r="EGZ11" s="94"/>
      <c r="EHA11" s="94"/>
      <c r="EHB11" s="94"/>
      <c r="EHC11" s="94"/>
      <c r="EHD11" s="94"/>
      <c r="EHE11" s="94"/>
      <c r="EHF11" s="94"/>
      <c r="EHG11" s="94"/>
      <c r="EHH11" s="94"/>
      <c r="EHI11" s="94"/>
      <c r="EHJ11" s="94"/>
      <c r="EHK11" s="94"/>
      <c r="EHL11" s="94"/>
      <c r="EHM11" s="94"/>
      <c r="EHN11" s="94"/>
      <c r="EHO11" s="94"/>
      <c r="EHP11" s="94"/>
      <c r="EHQ11" s="94"/>
      <c r="EHR11" s="94"/>
      <c r="EHS11" s="94"/>
      <c r="EHT11" s="94"/>
      <c r="EHU11" s="94"/>
      <c r="EHV11" s="94"/>
      <c r="EHW11" s="94"/>
      <c r="EHX11" s="94"/>
      <c r="EHY11" s="94"/>
      <c r="EHZ11" s="94"/>
      <c r="EIA11" s="94"/>
      <c r="EIB11" s="94"/>
      <c r="EIC11" s="94"/>
      <c r="EID11" s="94"/>
      <c r="EIE11" s="94"/>
      <c r="EIF11" s="94"/>
      <c r="EIG11" s="94"/>
      <c r="EIH11" s="94"/>
      <c r="EII11" s="94"/>
      <c r="EIJ11" s="94"/>
      <c r="EIK11" s="94"/>
      <c r="EIL11" s="94"/>
      <c r="EIM11" s="94"/>
      <c r="EIN11" s="94"/>
      <c r="EIO11" s="94"/>
      <c r="EIP11" s="94"/>
      <c r="EIQ11" s="94"/>
      <c r="EIR11" s="94"/>
      <c r="EIS11" s="94"/>
      <c r="EIT11" s="94"/>
      <c r="EIU11" s="94"/>
      <c r="EIV11" s="94"/>
      <c r="EIW11" s="94"/>
      <c r="EIX11" s="94"/>
      <c r="EIY11" s="94"/>
      <c r="EIZ11" s="94"/>
      <c r="EJA11" s="94"/>
      <c r="EJB11" s="94"/>
      <c r="EJC11" s="94"/>
      <c r="EJD11" s="94"/>
      <c r="EJE11" s="94"/>
      <c r="EJF11" s="94"/>
      <c r="EJG11" s="94"/>
      <c r="EJH11" s="94"/>
      <c r="EJI11" s="94"/>
      <c r="EJJ11" s="94"/>
      <c r="EJK11" s="94"/>
      <c r="EJL11" s="94"/>
      <c r="EJM11" s="94"/>
      <c r="EJN11" s="94"/>
      <c r="EJO11" s="94"/>
      <c r="EJP11" s="94"/>
      <c r="EJQ11" s="94"/>
      <c r="EJR11" s="94"/>
      <c r="EJS11" s="94"/>
      <c r="EJT11" s="94"/>
      <c r="EJU11" s="94"/>
      <c r="EJV11" s="94"/>
      <c r="EJW11" s="94"/>
      <c r="EJX11" s="94"/>
      <c r="EJY11" s="94"/>
      <c r="EJZ11" s="94"/>
      <c r="EKA11" s="94"/>
      <c r="EKB11" s="94"/>
      <c r="EKC11" s="94"/>
      <c r="EKD11" s="94"/>
      <c r="EKE11" s="94"/>
      <c r="EKF11" s="94"/>
      <c r="EKG11" s="94"/>
      <c r="EKH11" s="94"/>
      <c r="EKI11" s="94"/>
      <c r="EKJ11" s="94"/>
      <c r="EKK11" s="94"/>
      <c r="EKL11" s="94"/>
      <c r="EKM11" s="94"/>
      <c r="EKN11" s="94"/>
      <c r="EKO11" s="94"/>
      <c r="EKP11" s="94"/>
      <c r="EKQ11" s="94"/>
      <c r="EKR11" s="94"/>
      <c r="EKS11" s="94"/>
      <c r="EKT11" s="94"/>
      <c r="EKU11" s="94"/>
      <c r="EKV11" s="94"/>
      <c r="EKW11" s="94"/>
      <c r="EKX11" s="94"/>
      <c r="EKY11" s="94"/>
      <c r="EKZ11" s="94"/>
      <c r="ELA11" s="94"/>
      <c r="ELB11" s="94"/>
      <c r="ELC11" s="94"/>
      <c r="ELD11" s="94"/>
      <c r="ELE11" s="94"/>
      <c r="ELF11" s="94"/>
      <c r="ELG11" s="94"/>
      <c r="ELH11" s="94"/>
      <c r="ELI11" s="94"/>
      <c r="ELJ11" s="94"/>
      <c r="ELK11" s="94"/>
      <c r="ELL11" s="94"/>
      <c r="ELM11" s="94"/>
      <c r="ELN11" s="94"/>
      <c r="ELO11" s="94"/>
      <c r="ELP11" s="94"/>
      <c r="ELQ11" s="94"/>
      <c r="ELR11" s="94"/>
      <c r="ELS11" s="94"/>
      <c r="ELT11" s="94"/>
      <c r="ELU11" s="94"/>
      <c r="ELV11" s="94"/>
      <c r="ELW11" s="94"/>
      <c r="ELX11" s="94"/>
      <c r="ELY11" s="94"/>
      <c r="ELZ11" s="94"/>
      <c r="EMA11" s="94"/>
      <c r="EMB11" s="94"/>
      <c r="EMC11" s="94"/>
      <c r="EMD11" s="94"/>
      <c r="EME11" s="94"/>
      <c r="EMF11" s="94"/>
      <c r="EMG11" s="94"/>
      <c r="EMH11" s="94"/>
      <c r="EMI11" s="94"/>
      <c r="EMJ11" s="94"/>
      <c r="EMK11" s="94"/>
      <c r="EML11" s="94"/>
      <c r="EMM11" s="94"/>
      <c r="EMN11" s="94"/>
      <c r="EMO11" s="94"/>
      <c r="EMP11" s="94"/>
      <c r="EMQ11" s="94"/>
      <c r="EMR11" s="94"/>
      <c r="EMS11" s="94"/>
      <c r="EMT11" s="94"/>
      <c r="EMU11" s="94"/>
      <c r="EMV11" s="94"/>
      <c r="EMW11" s="94"/>
      <c r="EMX11" s="94"/>
      <c r="EMY11" s="94"/>
      <c r="EMZ11" s="94"/>
      <c r="ENA11" s="94"/>
      <c r="ENB11" s="94"/>
      <c r="ENC11" s="94"/>
      <c r="END11" s="94"/>
      <c r="ENE11" s="94"/>
      <c r="ENF11" s="94"/>
      <c r="ENG11" s="94"/>
      <c r="ENH11" s="94"/>
      <c r="ENI11" s="94"/>
      <c r="ENJ11" s="94"/>
      <c r="ENK11" s="94"/>
      <c r="ENL11" s="94"/>
      <c r="ENM11" s="94"/>
      <c r="ENN11" s="94"/>
      <c r="ENO11" s="94"/>
      <c r="ENP11" s="94"/>
      <c r="ENQ11" s="94"/>
      <c r="ENR11" s="94"/>
      <c r="ENS11" s="94"/>
      <c r="ENT11" s="94"/>
      <c r="ENU11" s="94"/>
      <c r="ENV11" s="94"/>
      <c r="ENW11" s="94"/>
      <c r="ENX11" s="94"/>
      <c r="ENY11" s="94"/>
      <c r="ENZ11" s="94"/>
      <c r="EOA11" s="94"/>
      <c r="EOB11" s="94"/>
      <c r="EOC11" s="94"/>
      <c r="EOD11" s="94"/>
      <c r="EOE11" s="94"/>
      <c r="EOF11" s="94"/>
      <c r="EOG11" s="94"/>
      <c r="EOH11" s="94"/>
      <c r="EOI11" s="94"/>
      <c r="EOJ11" s="94"/>
      <c r="EOK11" s="94"/>
      <c r="EOL11" s="94"/>
      <c r="EOM11" s="94"/>
      <c r="EON11" s="94"/>
      <c r="EOO11" s="94"/>
      <c r="EOP11" s="94"/>
      <c r="EOQ11" s="94"/>
      <c r="EOR11" s="94"/>
      <c r="EOS11" s="94"/>
      <c r="EOT11" s="94"/>
      <c r="EOU11" s="94"/>
      <c r="EOV11" s="94"/>
      <c r="EOW11" s="94"/>
      <c r="EOX11" s="94"/>
      <c r="EOY11" s="94"/>
      <c r="EOZ11" s="94"/>
      <c r="EPA11" s="94"/>
      <c r="EPB11" s="94"/>
      <c r="EPC11" s="94"/>
      <c r="EPD11" s="94"/>
      <c r="EPE11" s="94"/>
      <c r="EPF11" s="94"/>
      <c r="EPG11" s="94"/>
      <c r="EPH11" s="94"/>
      <c r="EPI11" s="94"/>
      <c r="EPJ11" s="94"/>
      <c r="EPK11" s="94"/>
      <c r="EPL11" s="94"/>
      <c r="EPM11" s="94"/>
      <c r="EPN11" s="94"/>
      <c r="EPO11" s="94"/>
      <c r="EPP11" s="94"/>
      <c r="EPQ11" s="94"/>
      <c r="EPR11" s="94"/>
      <c r="EPS11" s="94"/>
      <c r="EPT11" s="94"/>
      <c r="EPU11" s="94"/>
      <c r="EPV11" s="94"/>
      <c r="EPW11" s="94"/>
      <c r="EPX11" s="94"/>
      <c r="EPY11" s="94"/>
      <c r="EPZ11" s="94"/>
      <c r="EQA11" s="94"/>
      <c r="EQB11" s="94"/>
      <c r="EQC11" s="94"/>
      <c r="EQD11" s="94"/>
      <c r="EQE11" s="94"/>
      <c r="EQF11" s="94"/>
      <c r="EQG11" s="94"/>
      <c r="EQH11" s="94"/>
      <c r="EQI11" s="94"/>
      <c r="EQJ11" s="94"/>
      <c r="EQK11" s="94"/>
      <c r="EQL11" s="94"/>
      <c r="EQM11" s="94"/>
      <c r="EQN11" s="94"/>
      <c r="EQO11" s="94"/>
      <c r="EQP11" s="94"/>
      <c r="EQQ11" s="94"/>
      <c r="EQR11" s="94"/>
      <c r="EQS11" s="94"/>
      <c r="EQT11" s="94"/>
      <c r="EQU11" s="94"/>
      <c r="EQV11" s="94"/>
      <c r="EQW11" s="94"/>
      <c r="EQX11" s="94"/>
      <c r="EQY11" s="94"/>
      <c r="EQZ11" s="94"/>
      <c r="ERA11" s="94"/>
      <c r="ERB11" s="94"/>
      <c r="ERC11" s="94"/>
      <c r="ERD11" s="94"/>
      <c r="ERE11" s="94"/>
      <c r="ERF11" s="94"/>
      <c r="ERG11" s="94"/>
      <c r="ERH11" s="94"/>
      <c r="ERI11" s="94"/>
      <c r="ERJ11" s="94"/>
      <c r="ERK11" s="94"/>
      <c r="ERL11" s="94"/>
      <c r="ERM11" s="94"/>
      <c r="ERN11" s="94"/>
      <c r="ERO11" s="94"/>
      <c r="ERP11" s="94"/>
      <c r="ERQ11" s="94"/>
      <c r="ERR11" s="94"/>
      <c r="ERS11" s="94"/>
      <c r="ERT11" s="94"/>
      <c r="ERU11" s="94"/>
      <c r="ERV11" s="94"/>
      <c r="ERW11" s="94"/>
      <c r="ERX11" s="94"/>
      <c r="ERY11" s="94"/>
      <c r="ERZ11" s="94"/>
      <c r="ESA11" s="94"/>
      <c r="ESB11" s="94"/>
      <c r="ESC11" s="94"/>
      <c r="ESD11" s="94"/>
      <c r="ESE11" s="94"/>
      <c r="ESF11" s="94"/>
      <c r="ESG11" s="94"/>
      <c r="ESH11" s="94"/>
      <c r="ESI11" s="94"/>
      <c r="ESJ11" s="94"/>
      <c r="ESK11" s="94"/>
      <c r="ESL11" s="94"/>
      <c r="ESM11" s="94"/>
      <c r="ESN11" s="94"/>
      <c r="ESO11" s="94"/>
      <c r="ESP11" s="94"/>
      <c r="ESQ11" s="94"/>
      <c r="ESR11" s="94"/>
      <c r="ESS11" s="94"/>
      <c r="EST11" s="94"/>
      <c r="ESU11" s="94"/>
      <c r="ESV11" s="94"/>
      <c r="ESW11" s="94"/>
      <c r="ESX11" s="94"/>
      <c r="ESY11" s="94"/>
      <c r="ESZ11" s="94"/>
      <c r="ETA11" s="94"/>
      <c r="ETB11" s="94"/>
      <c r="ETC11" s="94"/>
      <c r="ETD11" s="94"/>
      <c r="ETE11" s="94"/>
      <c r="ETF11" s="94"/>
      <c r="ETG11" s="94"/>
      <c r="ETH11" s="94"/>
      <c r="ETI11" s="94"/>
      <c r="ETJ11" s="94"/>
      <c r="ETK11" s="94"/>
      <c r="ETL11" s="94"/>
      <c r="ETM11" s="94"/>
      <c r="ETN11" s="94"/>
      <c r="ETO11" s="94"/>
      <c r="ETP11" s="94"/>
      <c r="ETQ11" s="94"/>
      <c r="ETR11" s="94"/>
      <c r="ETS11" s="94"/>
      <c r="ETT11" s="94"/>
      <c r="ETU11" s="94"/>
      <c r="ETV11" s="94"/>
      <c r="ETW11" s="94"/>
      <c r="ETX11" s="94"/>
      <c r="ETY11" s="94"/>
      <c r="ETZ11" s="94"/>
      <c r="EUA11" s="94"/>
      <c r="EUB11" s="94"/>
      <c r="EUC11" s="94"/>
      <c r="EUD11" s="94"/>
      <c r="EUE11" s="94"/>
      <c r="EUF11" s="94"/>
      <c r="EUG11" s="94"/>
      <c r="EUH11" s="94"/>
      <c r="EUI11" s="94"/>
      <c r="EUJ11" s="94"/>
      <c r="EUK11" s="94"/>
      <c r="EUL11" s="94"/>
      <c r="EUM11" s="94"/>
      <c r="EUN11" s="94"/>
      <c r="EUO11" s="94"/>
      <c r="EUP11" s="94"/>
      <c r="EUQ11" s="94"/>
      <c r="EUR11" s="94"/>
      <c r="EUS11" s="94"/>
      <c r="EUT11" s="94"/>
      <c r="EUU11" s="94"/>
      <c r="EUV11" s="94"/>
      <c r="EUW11" s="94"/>
      <c r="EUX11" s="94"/>
      <c r="EUY11" s="94"/>
      <c r="EUZ11" s="94"/>
      <c r="EVA11" s="94"/>
      <c r="EVB11" s="94"/>
      <c r="EVC11" s="94"/>
      <c r="EVD11" s="94"/>
      <c r="EVE11" s="94"/>
      <c r="EVF11" s="94"/>
      <c r="EVG11" s="94"/>
      <c r="EVH11" s="94"/>
      <c r="EVI11" s="94"/>
      <c r="EVJ11" s="94"/>
      <c r="EVK11" s="94"/>
      <c r="EVL11" s="94"/>
      <c r="EVM11" s="94"/>
      <c r="EVN11" s="94"/>
      <c r="EVO11" s="94"/>
      <c r="EVP11" s="94"/>
      <c r="EVQ11" s="94"/>
      <c r="EVR11" s="94"/>
      <c r="EVS11" s="94"/>
      <c r="EVT11" s="94"/>
      <c r="EVU11" s="94"/>
      <c r="EVV11" s="94"/>
      <c r="EVW11" s="94"/>
      <c r="EVX11" s="94"/>
      <c r="EVY11" s="94"/>
      <c r="EVZ11" s="94"/>
      <c r="EWA11" s="94"/>
      <c r="EWB11" s="94"/>
      <c r="EWC11" s="94"/>
      <c r="EWD11" s="94"/>
      <c r="EWE11" s="94"/>
      <c r="EWF11" s="94"/>
      <c r="EWG11" s="94"/>
      <c r="EWH11" s="94"/>
      <c r="EWI11" s="94"/>
      <c r="EWJ11" s="94"/>
      <c r="EWK11" s="94"/>
      <c r="EWL11" s="94"/>
      <c r="EWM11" s="94"/>
      <c r="EWN11" s="94"/>
      <c r="EWO11" s="94"/>
      <c r="EWP11" s="94"/>
      <c r="EWQ11" s="94"/>
      <c r="EWR11" s="94"/>
      <c r="EWS11" s="94"/>
      <c r="EWT11" s="94"/>
      <c r="EWU11" s="94"/>
      <c r="EWV11" s="94"/>
      <c r="EWW11" s="94"/>
      <c r="EWX11" s="94"/>
      <c r="EWY11" s="94"/>
      <c r="EWZ11" s="94"/>
      <c r="EXA11" s="94"/>
      <c r="EXB11" s="94"/>
      <c r="EXC11" s="94"/>
      <c r="EXD11" s="94"/>
      <c r="EXE11" s="94"/>
      <c r="EXF11" s="94"/>
      <c r="EXG11" s="94"/>
      <c r="EXH11" s="94"/>
      <c r="EXI11" s="94"/>
      <c r="EXJ11" s="94"/>
      <c r="EXK11" s="94"/>
      <c r="EXL11" s="94"/>
      <c r="EXM11" s="94"/>
      <c r="EXN11" s="94"/>
      <c r="EXO11" s="94"/>
      <c r="EXP11" s="94"/>
      <c r="EXQ11" s="94"/>
      <c r="EXR11" s="94"/>
      <c r="EXS11" s="94"/>
      <c r="EXT11" s="94"/>
      <c r="EXU11" s="94"/>
      <c r="EXV11" s="94"/>
      <c r="EXW11" s="94"/>
      <c r="EXX11" s="94"/>
      <c r="EXY11" s="94"/>
      <c r="EXZ11" s="94"/>
      <c r="EYA11" s="94"/>
      <c r="EYB11" s="94"/>
      <c r="EYC11" s="94"/>
      <c r="EYD11" s="94"/>
      <c r="EYE11" s="94"/>
      <c r="EYF11" s="94"/>
      <c r="EYG11" s="94"/>
      <c r="EYH11" s="94"/>
      <c r="EYI11" s="94"/>
      <c r="EYJ11" s="94"/>
      <c r="EYK11" s="94"/>
      <c r="EYL11" s="94"/>
      <c r="EYM11" s="94"/>
      <c r="EYN11" s="94"/>
      <c r="EYO11" s="94"/>
      <c r="EYP11" s="94"/>
      <c r="EYQ11" s="94"/>
      <c r="EYR11" s="94"/>
      <c r="EYS11" s="94"/>
      <c r="EYT11" s="94"/>
      <c r="EYU11" s="94"/>
      <c r="EYV11" s="94"/>
      <c r="EYW11" s="94"/>
      <c r="EYX11" s="94"/>
      <c r="EYY11" s="94"/>
      <c r="EYZ11" s="94"/>
      <c r="EZA11" s="94"/>
      <c r="EZB11" s="94"/>
      <c r="EZC11" s="94"/>
      <c r="EZD11" s="94"/>
      <c r="EZE11" s="94"/>
      <c r="EZF11" s="94"/>
      <c r="EZG11" s="94"/>
      <c r="EZH11" s="94"/>
      <c r="EZI11" s="94"/>
      <c r="EZJ11" s="94"/>
      <c r="EZK11" s="94"/>
      <c r="EZL11" s="94"/>
      <c r="EZM11" s="94"/>
      <c r="EZN11" s="94"/>
      <c r="EZO11" s="94"/>
      <c r="EZP11" s="94"/>
      <c r="EZQ11" s="94"/>
      <c r="EZR11" s="94"/>
      <c r="EZS11" s="94"/>
      <c r="EZT11" s="94"/>
      <c r="EZU11" s="94"/>
      <c r="EZV11" s="94"/>
      <c r="EZW11" s="94"/>
      <c r="EZX11" s="94"/>
      <c r="EZY11" s="94"/>
      <c r="EZZ11" s="94"/>
      <c r="FAA11" s="94"/>
      <c r="FAB11" s="94"/>
      <c r="FAC11" s="94"/>
      <c r="FAD11" s="94"/>
      <c r="FAE11" s="94"/>
      <c r="FAF11" s="94"/>
      <c r="FAG11" s="94"/>
      <c r="FAH11" s="94"/>
      <c r="FAI11" s="94"/>
      <c r="FAJ11" s="94"/>
      <c r="FAK11" s="94"/>
      <c r="FAL11" s="94"/>
      <c r="FAM11" s="94"/>
      <c r="FAN11" s="94"/>
      <c r="FAO11" s="94"/>
      <c r="FAP11" s="94"/>
      <c r="FAQ11" s="94"/>
      <c r="FAR11" s="94"/>
      <c r="FAS11" s="94"/>
      <c r="FAT11" s="94"/>
      <c r="FAU11" s="94"/>
      <c r="FAV11" s="94"/>
      <c r="FAW11" s="94"/>
      <c r="FAX11" s="94"/>
      <c r="FAY11" s="94"/>
      <c r="FAZ11" s="94"/>
      <c r="FBA11" s="94"/>
      <c r="FBB11" s="94"/>
      <c r="FBC11" s="94"/>
      <c r="FBD11" s="94"/>
      <c r="FBE11" s="94"/>
      <c r="FBF11" s="94"/>
      <c r="FBG11" s="94"/>
      <c r="FBH11" s="94"/>
      <c r="FBI11" s="94"/>
      <c r="FBJ11" s="94"/>
      <c r="FBK11" s="94"/>
      <c r="FBL11" s="94"/>
      <c r="FBM11" s="94"/>
      <c r="FBN11" s="94"/>
      <c r="FBO11" s="94"/>
      <c r="FBP11" s="94"/>
      <c r="FBQ11" s="94"/>
      <c r="FBR11" s="94"/>
      <c r="FBS11" s="94"/>
      <c r="FBT11" s="94"/>
      <c r="FBU11" s="94"/>
      <c r="FBV11" s="94"/>
      <c r="FBW11" s="94"/>
      <c r="FBX11" s="94"/>
      <c r="FBY11" s="94"/>
      <c r="FBZ11" s="94"/>
      <c r="FCA11" s="94"/>
      <c r="FCB11" s="94"/>
      <c r="FCC11" s="94"/>
      <c r="FCD11" s="94"/>
      <c r="FCE11" s="94"/>
      <c r="FCF11" s="94"/>
      <c r="FCG11" s="94"/>
      <c r="FCH11" s="94"/>
      <c r="FCI11" s="94"/>
      <c r="FCJ11" s="94"/>
      <c r="FCK11" s="94"/>
      <c r="FCL11" s="94"/>
      <c r="FCM11" s="94"/>
      <c r="FCN11" s="94"/>
      <c r="FCO11" s="94"/>
      <c r="FCP11" s="94"/>
      <c r="FCQ11" s="94"/>
      <c r="FCR11" s="94"/>
      <c r="FCS11" s="94"/>
      <c r="FCT11" s="94"/>
      <c r="FCU11" s="94"/>
      <c r="FCV11" s="94"/>
      <c r="FCW11" s="94"/>
      <c r="FCX11" s="94"/>
      <c r="FCY11" s="94"/>
      <c r="FCZ11" s="94"/>
      <c r="FDA11" s="94"/>
      <c r="FDB11" s="94"/>
      <c r="FDC11" s="94"/>
      <c r="FDD11" s="94"/>
      <c r="FDE11" s="94"/>
      <c r="FDF11" s="94"/>
      <c r="FDG11" s="94"/>
      <c r="FDH11" s="94"/>
      <c r="FDI11" s="94"/>
      <c r="FDJ11" s="94"/>
      <c r="FDK11" s="94"/>
      <c r="FDL11" s="94"/>
      <c r="FDM11" s="94"/>
      <c r="FDN11" s="94"/>
      <c r="FDO11" s="94"/>
      <c r="FDP11" s="94"/>
      <c r="FDQ11" s="94"/>
      <c r="FDR11" s="94"/>
      <c r="FDS11" s="94"/>
      <c r="FDT11" s="94"/>
      <c r="FDU11" s="94"/>
      <c r="FDV11" s="94"/>
      <c r="FDW11" s="94"/>
      <c r="FDX11" s="94"/>
      <c r="FDY11" s="94"/>
      <c r="FDZ11" s="94"/>
      <c r="FEA11" s="94"/>
      <c r="FEB11" s="94"/>
      <c r="FEC11" s="94"/>
      <c r="FED11" s="94"/>
      <c r="FEE11" s="94"/>
      <c r="FEF11" s="94"/>
      <c r="FEG11" s="94"/>
      <c r="FEH11" s="94"/>
      <c r="FEI11" s="94"/>
      <c r="FEJ11" s="94"/>
      <c r="FEK11" s="94"/>
      <c r="FEL11" s="94"/>
      <c r="FEM11" s="94"/>
      <c r="FEN11" s="94"/>
      <c r="FEO11" s="94"/>
      <c r="FEP11" s="94"/>
      <c r="FEQ11" s="94"/>
      <c r="FER11" s="94"/>
      <c r="FES11" s="94"/>
      <c r="FET11" s="94"/>
      <c r="FEU11" s="94"/>
      <c r="FEV11" s="94"/>
      <c r="FEW11" s="94"/>
      <c r="FEX11" s="94"/>
      <c r="FEY11" s="94"/>
      <c r="FEZ11" s="94"/>
      <c r="FFA11" s="94"/>
      <c r="FFB11" s="94"/>
      <c r="FFC11" s="94"/>
      <c r="FFD11" s="94"/>
      <c r="FFE11" s="94"/>
      <c r="FFF11" s="94"/>
      <c r="FFG11" s="94"/>
      <c r="FFH11" s="94"/>
      <c r="FFI11" s="94"/>
      <c r="FFJ11" s="94"/>
      <c r="FFK11" s="94"/>
      <c r="FFL11" s="94"/>
      <c r="FFM11" s="94"/>
      <c r="FFN11" s="94"/>
      <c r="FFO11" s="94"/>
      <c r="FFP11" s="94"/>
      <c r="FFQ11" s="94"/>
      <c r="FFR11" s="94"/>
      <c r="FFS11" s="94"/>
      <c r="FFT11" s="94"/>
      <c r="FFU11" s="94"/>
      <c r="FFV11" s="94"/>
      <c r="FFW11" s="94"/>
      <c r="FFX11" s="94"/>
      <c r="FFY11" s="94"/>
      <c r="FFZ11" s="94"/>
      <c r="FGA11" s="94"/>
      <c r="FGB11" s="94"/>
      <c r="FGC11" s="94"/>
      <c r="FGD11" s="94"/>
      <c r="FGE11" s="94"/>
      <c r="FGF11" s="94"/>
      <c r="FGG11" s="94"/>
      <c r="FGH11" s="94"/>
      <c r="FGI11" s="94"/>
      <c r="FGJ11" s="94"/>
      <c r="FGK11" s="94"/>
      <c r="FGL11" s="94"/>
      <c r="FGM11" s="94"/>
      <c r="FGN11" s="94"/>
      <c r="FGO11" s="94"/>
      <c r="FGP11" s="94"/>
      <c r="FGQ11" s="94"/>
      <c r="FGR11" s="94"/>
      <c r="FGS11" s="94"/>
      <c r="FGT11" s="94"/>
      <c r="FGU11" s="94"/>
      <c r="FGV11" s="94"/>
      <c r="FGW11" s="94"/>
      <c r="FGX11" s="94"/>
      <c r="FGY11" s="94"/>
      <c r="FGZ11" s="94"/>
      <c r="FHA11" s="94"/>
      <c r="FHB11" s="94"/>
      <c r="FHC11" s="94"/>
      <c r="FHD11" s="94"/>
      <c r="FHE11" s="94"/>
      <c r="FHF11" s="94"/>
      <c r="FHG11" s="94"/>
      <c r="FHH11" s="94"/>
      <c r="FHI11" s="94"/>
      <c r="FHJ11" s="94"/>
      <c r="FHK11" s="94"/>
      <c r="FHL11" s="94"/>
      <c r="FHM11" s="94"/>
      <c r="FHN11" s="94"/>
      <c r="FHO11" s="94"/>
      <c r="FHP11" s="94"/>
      <c r="FHQ11" s="94"/>
      <c r="FHR11" s="94"/>
      <c r="FHS11" s="94"/>
      <c r="FHT11" s="94"/>
      <c r="FHU11" s="94"/>
      <c r="FHV11" s="94"/>
      <c r="FHW11" s="94"/>
      <c r="FHX11" s="94"/>
      <c r="FHY11" s="94"/>
      <c r="FHZ11" s="94"/>
      <c r="FIA11" s="94"/>
      <c r="FIB11" s="94"/>
      <c r="FIC11" s="94"/>
      <c r="FID11" s="94"/>
      <c r="FIE11" s="94"/>
      <c r="FIF11" s="94"/>
      <c r="FIG11" s="94"/>
      <c r="FIH11" s="94"/>
      <c r="FII11" s="94"/>
      <c r="FIJ11" s="94"/>
      <c r="FIK11" s="94"/>
      <c r="FIL11" s="94"/>
      <c r="FIM11" s="94"/>
      <c r="FIN11" s="94"/>
      <c r="FIO11" s="94"/>
      <c r="FIP11" s="94"/>
      <c r="FIQ11" s="94"/>
      <c r="FIR11" s="94"/>
      <c r="FIS11" s="94"/>
      <c r="FIT11" s="94"/>
      <c r="FIU11" s="94"/>
      <c r="FIV11" s="94"/>
      <c r="FIW11" s="94"/>
      <c r="FIX11" s="94"/>
      <c r="FIY11" s="94"/>
      <c r="FIZ11" s="94"/>
      <c r="FJA11" s="94"/>
      <c r="FJB11" s="94"/>
      <c r="FJC11" s="94"/>
      <c r="FJD11" s="94"/>
      <c r="FJE11" s="94"/>
      <c r="FJF11" s="94"/>
      <c r="FJG11" s="94"/>
      <c r="FJH11" s="94"/>
      <c r="FJI11" s="94"/>
      <c r="FJJ11" s="94"/>
      <c r="FJK11" s="94"/>
      <c r="FJL11" s="94"/>
      <c r="FJM11" s="94"/>
      <c r="FJN11" s="94"/>
      <c r="FJO11" s="94"/>
      <c r="FJP11" s="94"/>
      <c r="FJQ11" s="94"/>
      <c r="FJR11" s="94"/>
      <c r="FJS11" s="94"/>
      <c r="FJT11" s="94"/>
      <c r="FJU11" s="94"/>
      <c r="FJV11" s="94"/>
      <c r="FJW11" s="94"/>
      <c r="FJX11" s="94"/>
      <c r="FJY11" s="94"/>
      <c r="FJZ11" s="94"/>
      <c r="FKA11" s="94"/>
      <c r="FKB11" s="94"/>
      <c r="FKC11" s="94"/>
      <c r="FKD11" s="94"/>
      <c r="FKE11" s="94"/>
      <c r="FKF11" s="94"/>
      <c r="FKG11" s="94"/>
      <c r="FKH11" s="94"/>
      <c r="FKI11" s="94"/>
      <c r="FKJ11" s="94"/>
      <c r="FKK11" s="94"/>
      <c r="FKL11" s="94"/>
      <c r="FKM11" s="94"/>
      <c r="FKN11" s="94"/>
      <c r="FKO11" s="94"/>
      <c r="FKP11" s="94"/>
      <c r="FKQ11" s="94"/>
      <c r="FKR11" s="94"/>
      <c r="FKS11" s="94"/>
      <c r="FKT11" s="94"/>
      <c r="FKU11" s="94"/>
      <c r="FKV11" s="94"/>
      <c r="FKW11" s="94"/>
      <c r="FKX11" s="94"/>
      <c r="FKY11" s="94"/>
      <c r="FKZ11" s="94"/>
      <c r="FLA11" s="94"/>
      <c r="FLB11" s="94"/>
      <c r="FLC11" s="94"/>
      <c r="FLD11" s="94"/>
      <c r="FLE11" s="94"/>
      <c r="FLF11" s="94"/>
      <c r="FLG11" s="94"/>
      <c r="FLH11" s="94"/>
      <c r="FLI11" s="94"/>
      <c r="FLJ11" s="94"/>
      <c r="FLK11" s="94"/>
      <c r="FLL11" s="94"/>
      <c r="FLM11" s="94"/>
      <c r="FLN11" s="94"/>
      <c r="FLO11" s="94"/>
      <c r="FLP11" s="94"/>
      <c r="FLQ11" s="94"/>
      <c r="FLR11" s="94"/>
      <c r="FLS11" s="94"/>
      <c r="FLT11" s="94"/>
      <c r="FLU11" s="94"/>
      <c r="FLV11" s="94"/>
      <c r="FLW11" s="94"/>
      <c r="FLX11" s="94"/>
      <c r="FLY11" s="94"/>
      <c r="FLZ11" s="94"/>
      <c r="FMA11" s="94"/>
      <c r="FMB11" s="94"/>
      <c r="FMC11" s="94"/>
      <c r="FMD11" s="94"/>
      <c r="FME11" s="94"/>
      <c r="FMF11" s="94"/>
      <c r="FMG11" s="94"/>
      <c r="FMH11" s="94"/>
      <c r="FMI11" s="94"/>
      <c r="FMJ11" s="94"/>
      <c r="FMK11" s="94"/>
      <c r="FML11" s="94"/>
      <c r="FMM11" s="94"/>
      <c r="FMN11" s="94"/>
      <c r="FMO11" s="94"/>
      <c r="FMP11" s="94"/>
      <c r="FMQ11" s="94"/>
      <c r="FMR11" s="94"/>
      <c r="FMS11" s="94"/>
      <c r="FMT11" s="94"/>
      <c r="FMU11" s="94"/>
      <c r="FMV11" s="94"/>
      <c r="FMW11" s="94"/>
      <c r="FMX11" s="94"/>
      <c r="FMY11" s="94"/>
      <c r="FMZ11" s="94"/>
      <c r="FNA11" s="94"/>
      <c r="FNB11" s="94"/>
      <c r="FNC11" s="94"/>
      <c r="FND11" s="94"/>
      <c r="FNE11" s="94"/>
      <c r="FNF11" s="94"/>
      <c r="FNG11" s="94"/>
      <c r="FNH11" s="94"/>
      <c r="FNI11" s="94"/>
      <c r="FNJ11" s="94"/>
      <c r="FNK11" s="94"/>
      <c r="FNL11" s="94"/>
      <c r="FNM11" s="94"/>
      <c r="FNN11" s="94"/>
      <c r="FNO11" s="94"/>
      <c r="FNP11" s="94"/>
      <c r="FNQ11" s="94"/>
      <c r="FNR11" s="94"/>
      <c r="FNS11" s="94"/>
      <c r="FNT11" s="94"/>
      <c r="FNU11" s="94"/>
      <c r="FNV11" s="94"/>
      <c r="FNW11" s="94"/>
      <c r="FNX11" s="94"/>
      <c r="FNY11" s="94"/>
      <c r="FNZ11" s="94"/>
      <c r="FOA11" s="94"/>
      <c r="FOB11" s="94"/>
      <c r="FOC11" s="94"/>
      <c r="FOD11" s="94"/>
      <c r="FOE11" s="94"/>
      <c r="FOF11" s="94"/>
      <c r="FOG11" s="94"/>
      <c r="FOH11" s="94"/>
      <c r="FOI11" s="94"/>
      <c r="FOJ11" s="94"/>
      <c r="FOK11" s="94"/>
      <c r="FOL11" s="94"/>
      <c r="FOM11" s="94"/>
      <c r="FON11" s="94"/>
      <c r="FOO11" s="94"/>
      <c r="FOP11" s="94"/>
      <c r="FOQ11" s="94"/>
      <c r="FOR11" s="94"/>
      <c r="FOS11" s="94"/>
      <c r="FOT11" s="94"/>
      <c r="FOU11" s="94"/>
      <c r="FOV11" s="94"/>
      <c r="FOW11" s="94"/>
      <c r="FOX11" s="94"/>
      <c r="FOY11" s="94"/>
      <c r="FOZ11" s="94"/>
      <c r="FPA11" s="94"/>
      <c r="FPB11" s="94"/>
      <c r="FPC11" s="94"/>
      <c r="FPD11" s="94"/>
      <c r="FPE11" s="94"/>
      <c r="FPF11" s="94"/>
      <c r="FPG11" s="94"/>
      <c r="FPH11" s="94"/>
      <c r="FPI11" s="94"/>
      <c r="FPJ11" s="94"/>
      <c r="FPK11" s="94"/>
      <c r="FPL11" s="94"/>
      <c r="FPM11" s="94"/>
      <c r="FPN11" s="94"/>
      <c r="FPO11" s="94"/>
      <c r="FPP11" s="94"/>
      <c r="FPQ11" s="94"/>
      <c r="FPR11" s="94"/>
      <c r="FPS11" s="94"/>
      <c r="FPT11" s="94"/>
      <c r="FPU11" s="94"/>
      <c r="FPV11" s="94"/>
      <c r="FPW11" s="94"/>
      <c r="FPX11" s="94"/>
      <c r="FPY11" s="94"/>
      <c r="FPZ11" s="94"/>
      <c r="FQA11" s="94"/>
      <c r="FQB11" s="94"/>
      <c r="FQC11" s="94"/>
      <c r="FQD11" s="94"/>
      <c r="FQE11" s="94"/>
      <c r="FQF11" s="94"/>
      <c r="FQG11" s="94"/>
      <c r="FQH11" s="94"/>
      <c r="FQI11" s="94"/>
      <c r="FQJ11" s="94"/>
      <c r="FQK11" s="94"/>
      <c r="FQL11" s="94"/>
      <c r="FQM11" s="94"/>
      <c r="FQN11" s="94"/>
      <c r="FQO11" s="94"/>
      <c r="FQP11" s="94"/>
      <c r="FQQ11" s="94"/>
      <c r="FQR11" s="94"/>
      <c r="FQS11" s="94"/>
      <c r="FQT11" s="94"/>
      <c r="FQU11" s="94"/>
      <c r="FQV11" s="94"/>
      <c r="FQW11" s="94"/>
      <c r="FQX11" s="94"/>
      <c r="FQY11" s="94"/>
      <c r="FQZ11" s="94"/>
      <c r="FRA11" s="94"/>
      <c r="FRB11" s="94"/>
      <c r="FRC11" s="94"/>
      <c r="FRD11" s="94"/>
      <c r="FRE11" s="94"/>
      <c r="FRF11" s="94"/>
      <c r="FRG11" s="94"/>
      <c r="FRH11" s="94"/>
      <c r="FRI11" s="94"/>
      <c r="FRJ11" s="94"/>
      <c r="FRK11" s="94"/>
      <c r="FRL11" s="94"/>
      <c r="FRM11" s="94"/>
      <c r="FRN11" s="94"/>
      <c r="FRO11" s="94"/>
      <c r="FRP11" s="94"/>
      <c r="FRQ11" s="94"/>
      <c r="FRR11" s="94"/>
      <c r="FRS11" s="94"/>
      <c r="FRT11" s="94"/>
      <c r="FRU11" s="94"/>
      <c r="FRV11" s="94"/>
      <c r="FRW11" s="94"/>
      <c r="FRX11" s="94"/>
      <c r="FRY11" s="94"/>
      <c r="FRZ11" s="94"/>
      <c r="FSA11" s="94"/>
      <c r="FSB11" s="94"/>
      <c r="FSC11" s="94"/>
      <c r="FSD11" s="94"/>
      <c r="FSE11" s="94"/>
      <c r="FSF11" s="94"/>
      <c r="FSG11" s="94"/>
      <c r="FSH11" s="94"/>
      <c r="FSI11" s="94"/>
      <c r="FSJ11" s="94"/>
      <c r="FSK11" s="94"/>
      <c r="FSL11" s="94"/>
      <c r="FSM11" s="94"/>
      <c r="FSN11" s="94"/>
      <c r="FSO11" s="94"/>
      <c r="FSP11" s="94"/>
      <c r="FSQ11" s="94"/>
      <c r="FSR11" s="94"/>
      <c r="FSS11" s="94"/>
      <c r="FST11" s="94"/>
      <c r="FSU11" s="94"/>
      <c r="FSV11" s="94"/>
      <c r="FSW11" s="94"/>
      <c r="FSX11" s="94"/>
      <c r="FSY11" s="94"/>
      <c r="FSZ11" s="94"/>
      <c r="FTA11" s="94"/>
      <c r="FTB11" s="94"/>
      <c r="FTC11" s="94"/>
      <c r="FTD11" s="94"/>
      <c r="FTE11" s="94"/>
      <c r="FTF11" s="94"/>
      <c r="FTG11" s="94"/>
      <c r="FTH11" s="94"/>
      <c r="FTI11" s="94"/>
      <c r="FTJ11" s="94"/>
      <c r="FTK11" s="94"/>
      <c r="FTL11" s="94"/>
      <c r="FTM11" s="94"/>
      <c r="FTN11" s="94"/>
      <c r="FTO11" s="94"/>
      <c r="FTP11" s="94"/>
      <c r="FTQ11" s="94"/>
      <c r="FTR11" s="94"/>
      <c r="FTS11" s="94"/>
      <c r="FTT11" s="94"/>
      <c r="FTU11" s="94"/>
      <c r="FTV11" s="94"/>
      <c r="FTW11" s="94"/>
      <c r="FTX11" s="94"/>
      <c r="FTY11" s="94"/>
      <c r="FTZ11" s="94"/>
      <c r="FUA11" s="94"/>
      <c r="FUB11" s="94"/>
      <c r="FUC11" s="94"/>
      <c r="FUD11" s="94"/>
      <c r="FUE11" s="94"/>
      <c r="FUF11" s="94"/>
      <c r="FUG11" s="94"/>
      <c r="FUH11" s="94"/>
      <c r="FUI11" s="94"/>
      <c r="FUJ11" s="94"/>
      <c r="FUK11" s="94"/>
      <c r="FUL11" s="94"/>
      <c r="FUM11" s="94"/>
      <c r="FUN11" s="94"/>
      <c r="FUO11" s="94"/>
      <c r="FUP11" s="94"/>
      <c r="FUQ11" s="94"/>
      <c r="FUR11" s="94"/>
      <c r="FUS11" s="94"/>
      <c r="FUT11" s="94"/>
      <c r="FUU11" s="94"/>
      <c r="FUV11" s="94"/>
      <c r="FUW11" s="94"/>
      <c r="FUX11" s="94"/>
      <c r="FUY11" s="94"/>
      <c r="FUZ11" s="94"/>
      <c r="FVA11" s="94"/>
      <c r="FVB11" s="94"/>
      <c r="FVC11" s="94"/>
      <c r="FVD11" s="94"/>
      <c r="FVE11" s="94"/>
      <c r="FVF11" s="94"/>
      <c r="FVG11" s="94"/>
      <c r="FVH11" s="94"/>
      <c r="FVI11" s="94"/>
      <c r="FVJ11" s="94"/>
      <c r="FVK11" s="94"/>
      <c r="FVL11" s="94"/>
      <c r="FVM11" s="94"/>
      <c r="FVN11" s="94"/>
      <c r="FVO11" s="94"/>
      <c r="FVP11" s="94"/>
      <c r="FVQ11" s="94"/>
      <c r="FVR11" s="94"/>
      <c r="FVS11" s="94"/>
      <c r="FVT11" s="94"/>
      <c r="FVU11" s="94"/>
      <c r="FVV11" s="94"/>
      <c r="FVW11" s="94"/>
      <c r="FVX11" s="94"/>
      <c r="FVY11" s="94"/>
      <c r="FVZ11" s="94"/>
      <c r="FWA11" s="94"/>
      <c r="FWB11" s="94"/>
      <c r="FWC11" s="94"/>
      <c r="FWD11" s="94"/>
      <c r="FWE11" s="94"/>
      <c r="FWF11" s="94"/>
      <c r="FWG11" s="94"/>
      <c r="FWH11" s="94"/>
      <c r="FWI11" s="94"/>
      <c r="FWJ11" s="94"/>
      <c r="FWK11" s="94"/>
      <c r="FWL11" s="94"/>
      <c r="FWM11" s="94"/>
      <c r="FWN11" s="94"/>
      <c r="FWO11" s="94"/>
      <c r="FWP11" s="94"/>
      <c r="FWQ11" s="94"/>
      <c r="FWR11" s="94"/>
      <c r="FWS11" s="94"/>
      <c r="FWT11" s="94"/>
      <c r="FWU11" s="94"/>
      <c r="FWV11" s="94"/>
      <c r="FWW11" s="94"/>
      <c r="FWX11" s="94"/>
      <c r="FWY11" s="94"/>
      <c r="FWZ11" s="94"/>
      <c r="FXA11" s="94"/>
      <c r="FXB11" s="94"/>
      <c r="FXC11" s="94"/>
      <c r="FXD11" s="94"/>
      <c r="FXE11" s="94"/>
      <c r="FXF11" s="94"/>
      <c r="FXG11" s="94"/>
      <c r="FXH11" s="94"/>
      <c r="FXI11" s="94"/>
      <c r="FXJ11" s="94"/>
      <c r="FXK11" s="94"/>
      <c r="FXL11" s="94"/>
      <c r="FXM11" s="94"/>
      <c r="FXN11" s="94"/>
      <c r="FXO11" s="94"/>
      <c r="FXP11" s="94"/>
      <c r="FXQ11" s="94"/>
      <c r="FXR11" s="94"/>
      <c r="FXS11" s="94"/>
      <c r="FXT11" s="94"/>
      <c r="FXU11" s="94"/>
      <c r="FXV11" s="94"/>
      <c r="FXW11" s="94"/>
      <c r="FXX11" s="94"/>
      <c r="FXY11" s="94"/>
      <c r="FXZ11" s="94"/>
      <c r="FYA11" s="94"/>
      <c r="FYB11" s="94"/>
      <c r="FYC11" s="94"/>
      <c r="FYD11" s="94"/>
      <c r="FYE11" s="94"/>
      <c r="FYF11" s="94"/>
      <c r="FYG11" s="94"/>
      <c r="FYH11" s="94"/>
      <c r="FYI11" s="94"/>
      <c r="FYJ11" s="94"/>
      <c r="FYK11" s="94"/>
      <c r="FYL11" s="94"/>
      <c r="FYM11" s="94"/>
      <c r="FYN11" s="94"/>
      <c r="FYO11" s="94"/>
      <c r="FYP11" s="94"/>
      <c r="FYQ11" s="94"/>
      <c r="FYR11" s="94"/>
      <c r="FYS11" s="94"/>
      <c r="FYT11" s="94"/>
      <c r="FYU11" s="94"/>
      <c r="FYV11" s="94"/>
      <c r="FYW11" s="94"/>
      <c r="FYX11" s="94"/>
      <c r="FYY11" s="94"/>
      <c r="FYZ11" s="94"/>
      <c r="FZA11" s="94"/>
      <c r="FZB11" s="94"/>
      <c r="FZC11" s="94"/>
      <c r="FZD11" s="94"/>
      <c r="FZE11" s="94"/>
      <c r="FZF11" s="94"/>
      <c r="FZG11" s="94"/>
      <c r="FZH11" s="94"/>
      <c r="FZI11" s="94"/>
      <c r="FZJ11" s="94"/>
      <c r="FZK11" s="94"/>
      <c r="FZL11" s="94"/>
      <c r="FZM11" s="94"/>
      <c r="FZN11" s="94"/>
      <c r="FZO11" s="94"/>
      <c r="FZP11" s="94"/>
      <c r="FZQ11" s="94"/>
      <c r="FZR11" s="94"/>
      <c r="FZS11" s="94"/>
      <c r="FZT11" s="94"/>
      <c r="FZU11" s="94"/>
      <c r="FZV11" s="94"/>
      <c r="FZW11" s="94"/>
      <c r="FZX11" s="94"/>
      <c r="FZY11" s="94"/>
      <c r="FZZ11" s="94"/>
      <c r="GAA11" s="94"/>
      <c r="GAB11" s="94"/>
      <c r="GAC11" s="94"/>
      <c r="GAD11" s="94"/>
      <c r="GAE11" s="94"/>
      <c r="GAF11" s="94"/>
      <c r="GAG11" s="94"/>
      <c r="GAH11" s="94"/>
      <c r="GAI11" s="94"/>
      <c r="GAJ11" s="94"/>
      <c r="GAK11" s="94"/>
      <c r="GAL11" s="94"/>
      <c r="GAM11" s="94"/>
      <c r="GAN11" s="94"/>
      <c r="GAO11" s="94"/>
      <c r="GAP11" s="94"/>
      <c r="GAQ11" s="94"/>
      <c r="GAR11" s="94"/>
      <c r="GAS11" s="94"/>
      <c r="GAT11" s="94"/>
      <c r="GAU11" s="94"/>
      <c r="GAV11" s="94"/>
      <c r="GAW11" s="94"/>
      <c r="GAX11" s="94"/>
      <c r="GAY11" s="94"/>
      <c r="GAZ11" s="94"/>
      <c r="GBA11" s="94"/>
      <c r="GBB11" s="94"/>
      <c r="GBC11" s="94"/>
      <c r="GBD11" s="94"/>
      <c r="GBE11" s="94"/>
      <c r="GBF11" s="94"/>
      <c r="GBG11" s="94"/>
      <c r="GBH11" s="94"/>
      <c r="GBI11" s="94"/>
      <c r="GBJ11" s="94"/>
      <c r="GBK11" s="94"/>
      <c r="GBL11" s="94"/>
      <c r="GBM11" s="94"/>
      <c r="GBN11" s="94"/>
      <c r="GBO11" s="94"/>
      <c r="GBP11" s="94"/>
      <c r="GBQ11" s="94"/>
      <c r="GBR11" s="94"/>
      <c r="GBS11" s="94"/>
      <c r="GBT11" s="94"/>
      <c r="GBU11" s="94"/>
      <c r="GBV11" s="94"/>
      <c r="GBW11" s="94"/>
      <c r="GBX11" s="94"/>
      <c r="GBY11" s="94"/>
      <c r="GBZ11" s="94"/>
      <c r="GCA11" s="94"/>
      <c r="GCB11" s="94"/>
      <c r="GCC11" s="94"/>
      <c r="GCD11" s="94"/>
      <c r="GCE11" s="94"/>
      <c r="GCF11" s="94"/>
      <c r="GCG11" s="94"/>
      <c r="GCH11" s="94"/>
      <c r="GCI11" s="94"/>
      <c r="GCJ11" s="94"/>
      <c r="GCK11" s="94"/>
      <c r="GCL11" s="94"/>
      <c r="GCM11" s="94"/>
      <c r="GCN11" s="94"/>
      <c r="GCO11" s="94"/>
      <c r="GCP11" s="94"/>
      <c r="GCQ11" s="94"/>
      <c r="GCR11" s="94"/>
      <c r="GCS11" s="94"/>
      <c r="GCT11" s="94"/>
      <c r="GCU11" s="94"/>
      <c r="GCV11" s="94"/>
      <c r="GCW11" s="94"/>
      <c r="GCX11" s="94"/>
      <c r="GCY11" s="94"/>
      <c r="GCZ11" s="94"/>
      <c r="GDA11" s="94"/>
      <c r="GDB11" s="94"/>
      <c r="GDC11" s="94"/>
      <c r="GDD11" s="94"/>
      <c r="GDE11" s="94"/>
      <c r="GDF11" s="94"/>
      <c r="GDG11" s="94"/>
      <c r="GDH11" s="94"/>
      <c r="GDI11" s="94"/>
      <c r="GDJ11" s="94"/>
      <c r="GDK11" s="94"/>
      <c r="GDL11" s="94"/>
      <c r="GDM11" s="94"/>
      <c r="GDN11" s="94"/>
      <c r="GDO11" s="94"/>
      <c r="GDP11" s="94"/>
      <c r="GDQ11" s="94"/>
      <c r="GDR11" s="94"/>
      <c r="GDS11" s="94"/>
      <c r="GDT11" s="94"/>
      <c r="GDU11" s="94"/>
      <c r="GDV11" s="94"/>
      <c r="GDW11" s="94"/>
      <c r="GDX11" s="94"/>
      <c r="GDY11" s="94"/>
      <c r="GDZ11" s="94"/>
      <c r="GEA11" s="94"/>
      <c r="GEB11" s="94"/>
      <c r="GEC11" s="94"/>
      <c r="GED11" s="94"/>
      <c r="GEE11" s="94"/>
      <c r="GEF11" s="94"/>
      <c r="GEG11" s="94"/>
      <c r="GEH11" s="94"/>
      <c r="GEI11" s="94"/>
      <c r="GEJ11" s="94"/>
      <c r="GEK11" s="94"/>
      <c r="GEL11" s="94"/>
      <c r="GEM11" s="94"/>
      <c r="GEN11" s="94"/>
      <c r="GEO11" s="94"/>
      <c r="GEP11" s="94"/>
      <c r="GEQ11" s="94"/>
      <c r="GER11" s="94"/>
      <c r="GES11" s="94"/>
      <c r="GET11" s="94"/>
      <c r="GEU11" s="94"/>
      <c r="GEV11" s="94"/>
      <c r="GEW11" s="94"/>
      <c r="GEX11" s="94"/>
      <c r="GEY11" s="94"/>
      <c r="GEZ11" s="94"/>
      <c r="GFA11" s="94"/>
      <c r="GFB11" s="94"/>
      <c r="GFC11" s="94"/>
      <c r="GFD11" s="94"/>
      <c r="GFE11" s="94"/>
      <c r="GFF11" s="94"/>
      <c r="GFG11" s="94"/>
      <c r="GFH11" s="94"/>
      <c r="GFI11" s="94"/>
      <c r="GFJ11" s="94"/>
      <c r="GFK11" s="94"/>
      <c r="GFL11" s="94"/>
      <c r="GFM11" s="94"/>
      <c r="GFN11" s="94"/>
      <c r="GFO11" s="94"/>
      <c r="GFP11" s="94"/>
      <c r="GFQ11" s="94"/>
      <c r="GFR11" s="94"/>
      <c r="GFS11" s="94"/>
      <c r="GFT11" s="94"/>
      <c r="GFU11" s="94"/>
      <c r="GFV11" s="94"/>
      <c r="GFW11" s="94"/>
      <c r="GFX11" s="94"/>
      <c r="GFY11" s="94"/>
      <c r="GFZ11" s="94"/>
      <c r="GGA11" s="94"/>
      <c r="GGB11" s="94"/>
      <c r="GGC11" s="94"/>
      <c r="GGD11" s="94"/>
      <c r="GGE11" s="94"/>
      <c r="GGF11" s="94"/>
      <c r="GGG11" s="94"/>
      <c r="GGH11" s="94"/>
      <c r="GGI11" s="94"/>
      <c r="GGJ11" s="94"/>
      <c r="GGK11" s="94"/>
      <c r="GGL11" s="94"/>
      <c r="GGM11" s="94"/>
      <c r="GGN11" s="94"/>
      <c r="GGO11" s="94"/>
      <c r="GGP11" s="94"/>
      <c r="GGQ11" s="94"/>
      <c r="GGR11" s="94"/>
      <c r="GGS11" s="94"/>
      <c r="GGT11" s="94"/>
      <c r="GGU11" s="94"/>
      <c r="GGV11" s="94"/>
      <c r="GGW11" s="94"/>
      <c r="GGX11" s="94"/>
      <c r="GGY11" s="94"/>
      <c r="GGZ11" s="94"/>
      <c r="GHA11" s="94"/>
      <c r="GHB11" s="94"/>
      <c r="GHC11" s="94"/>
      <c r="GHD11" s="94"/>
      <c r="GHE11" s="94"/>
      <c r="GHF11" s="94"/>
      <c r="GHG11" s="94"/>
      <c r="GHH11" s="94"/>
      <c r="GHI11" s="94"/>
      <c r="GHJ11" s="94"/>
      <c r="GHK11" s="94"/>
      <c r="GHL11" s="94"/>
      <c r="GHM11" s="94"/>
      <c r="GHN11" s="94"/>
      <c r="GHO11" s="94"/>
      <c r="GHP11" s="94"/>
      <c r="GHQ11" s="94"/>
      <c r="GHR11" s="94"/>
      <c r="GHS11" s="94"/>
      <c r="GHT11" s="94"/>
      <c r="GHU11" s="94"/>
      <c r="GHV11" s="94"/>
      <c r="GHW11" s="94"/>
      <c r="GHX11" s="94"/>
      <c r="GHY11" s="94"/>
      <c r="GHZ11" s="94"/>
      <c r="GIA11" s="94"/>
      <c r="GIB11" s="94"/>
      <c r="GIC11" s="94"/>
      <c r="GID11" s="94"/>
      <c r="GIE11" s="94"/>
      <c r="GIF11" s="94"/>
      <c r="GIG11" s="94"/>
      <c r="GIH11" s="94"/>
      <c r="GII11" s="94"/>
      <c r="GIJ11" s="94"/>
      <c r="GIK11" s="94"/>
      <c r="GIL11" s="94"/>
      <c r="GIM11" s="94"/>
      <c r="GIN11" s="94"/>
      <c r="GIO11" s="94"/>
      <c r="GIP11" s="94"/>
      <c r="GIQ11" s="94"/>
      <c r="GIR11" s="94"/>
      <c r="GIS11" s="94"/>
      <c r="GIT11" s="94"/>
      <c r="GIU11" s="94"/>
      <c r="GIV11" s="94"/>
      <c r="GIW11" s="94"/>
      <c r="GIX11" s="94"/>
      <c r="GIY11" s="94"/>
      <c r="GIZ11" s="94"/>
      <c r="GJA11" s="94"/>
      <c r="GJB11" s="94"/>
      <c r="GJC11" s="94"/>
      <c r="GJD11" s="94"/>
      <c r="GJE11" s="94"/>
      <c r="GJF11" s="94"/>
      <c r="GJG11" s="94"/>
      <c r="GJH11" s="94"/>
      <c r="GJI11" s="94"/>
      <c r="GJJ11" s="94"/>
      <c r="GJK11" s="94"/>
      <c r="GJL11" s="94"/>
      <c r="GJM11" s="94"/>
      <c r="GJN11" s="94"/>
      <c r="GJO11" s="94"/>
      <c r="GJP11" s="94"/>
      <c r="GJQ11" s="94"/>
      <c r="GJR11" s="94"/>
      <c r="GJS11" s="94"/>
      <c r="GJT11" s="94"/>
      <c r="GJU11" s="94"/>
      <c r="GJV11" s="94"/>
      <c r="GJW11" s="94"/>
      <c r="GJX11" s="94"/>
      <c r="GJY11" s="94"/>
      <c r="GJZ11" s="94"/>
      <c r="GKA11" s="94"/>
      <c r="GKB11" s="94"/>
      <c r="GKC11" s="94"/>
      <c r="GKD11" s="94"/>
      <c r="GKE11" s="94"/>
      <c r="GKF11" s="94"/>
      <c r="GKG11" s="94"/>
      <c r="GKH11" s="94"/>
      <c r="GKI11" s="94"/>
      <c r="GKJ11" s="94"/>
      <c r="GKK11" s="94"/>
      <c r="GKL11" s="94"/>
      <c r="GKM11" s="94"/>
      <c r="GKN11" s="94"/>
      <c r="GKO11" s="94"/>
      <c r="GKP11" s="94"/>
      <c r="GKQ11" s="94"/>
      <c r="GKR11" s="94"/>
      <c r="GKS11" s="94"/>
      <c r="GKT11" s="94"/>
      <c r="GKU11" s="94"/>
      <c r="GKV11" s="94"/>
      <c r="GKW11" s="94"/>
      <c r="GKX11" s="94"/>
      <c r="GKY11" s="94"/>
      <c r="GKZ11" s="94"/>
      <c r="GLA11" s="94"/>
      <c r="GLB11" s="94"/>
      <c r="GLC11" s="94"/>
      <c r="GLD11" s="94"/>
      <c r="GLE11" s="94"/>
      <c r="GLF11" s="94"/>
      <c r="GLG11" s="94"/>
      <c r="GLH11" s="94"/>
      <c r="GLI11" s="94"/>
      <c r="GLJ11" s="94"/>
      <c r="GLK11" s="94"/>
      <c r="GLL11" s="94"/>
      <c r="GLM11" s="94"/>
      <c r="GLN11" s="94"/>
      <c r="GLO11" s="94"/>
      <c r="GLP11" s="94"/>
      <c r="GLQ11" s="94"/>
      <c r="GLR11" s="94"/>
      <c r="GLS11" s="94"/>
      <c r="GLT11" s="94"/>
      <c r="GLU11" s="94"/>
      <c r="GLV11" s="94"/>
      <c r="GLW11" s="94"/>
      <c r="GLX11" s="94"/>
      <c r="GLY11" s="94"/>
      <c r="GLZ11" s="94"/>
      <c r="GMA11" s="94"/>
      <c r="GMB11" s="94"/>
      <c r="GMC11" s="94"/>
      <c r="GMD11" s="94"/>
      <c r="GME11" s="94"/>
      <c r="GMF11" s="94"/>
      <c r="GMG11" s="94"/>
      <c r="GMH11" s="94"/>
      <c r="GMI11" s="94"/>
      <c r="GMJ11" s="94"/>
      <c r="GMK11" s="94"/>
      <c r="GML11" s="94"/>
      <c r="GMM11" s="94"/>
      <c r="GMN11" s="94"/>
      <c r="GMO11" s="94"/>
      <c r="GMP11" s="94"/>
      <c r="GMQ11" s="94"/>
      <c r="GMR11" s="94"/>
      <c r="GMS11" s="94"/>
      <c r="GMT11" s="94"/>
      <c r="GMU11" s="94"/>
      <c r="GMV11" s="94"/>
      <c r="GMW11" s="94"/>
      <c r="GMX11" s="94"/>
      <c r="GMY11" s="94"/>
      <c r="GMZ11" s="94"/>
      <c r="GNA11" s="94"/>
      <c r="GNB11" s="94"/>
      <c r="GNC11" s="94"/>
      <c r="GND11" s="94"/>
      <c r="GNE11" s="94"/>
      <c r="GNF11" s="94"/>
      <c r="GNG11" s="94"/>
      <c r="GNH11" s="94"/>
      <c r="GNI11" s="94"/>
      <c r="GNJ11" s="94"/>
      <c r="GNK11" s="94"/>
      <c r="GNL11" s="94"/>
      <c r="GNM11" s="94"/>
      <c r="GNN11" s="94"/>
      <c r="GNO11" s="94"/>
      <c r="GNP11" s="94"/>
      <c r="GNQ11" s="94"/>
      <c r="GNR11" s="94"/>
      <c r="GNS11" s="94"/>
      <c r="GNT11" s="94"/>
      <c r="GNU11" s="94"/>
      <c r="GNV11" s="94"/>
      <c r="GNW11" s="94"/>
      <c r="GNX11" s="94"/>
      <c r="GNY11" s="94"/>
      <c r="GNZ11" s="94"/>
      <c r="GOA11" s="94"/>
      <c r="GOB11" s="94"/>
      <c r="GOC11" s="94"/>
      <c r="GOD11" s="94"/>
      <c r="GOE11" s="94"/>
      <c r="GOF11" s="94"/>
      <c r="GOG11" s="94"/>
      <c r="GOH11" s="94"/>
      <c r="GOI11" s="94"/>
      <c r="GOJ11" s="94"/>
      <c r="GOK11" s="94"/>
      <c r="GOL11" s="94"/>
      <c r="GOM11" s="94"/>
      <c r="GON11" s="94"/>
      <c r="GOO11" s="94"/>
      <c r="GOP11" s="94"/>
      <c r="GOQ11" s="94"/>
      <c r="GOR11" s="94"/>
      <c r="GOS11" s="94"/>
      <c r="GOT11" s="94"/>
      <c r="GOU11" s="94"/>
      <c r="GOV11" s="94"/>
      <c r="GOW11" s="94"/>
      <c r="GOX11" s="94"/>
      <c r="GOY11" s="94"/>
      <c r="GOZ11" s="94"/>
      <c r="GPA11" s="94"/>
      <c r="GPB11" s="94"/>
      <c r="GPC11" s="94"/>
      <c r="GPD11" s="94"/>
      <c r="GPE11" s="94"/>
      <c r="GPF11" s="94"/>
      <c r="GPG11" s="94"/>
      <c r="GPH11" s="94"/>
      <c r="GPI11" s="94"/>
      <c r="GPJ11" s="94"/>
      <c r="GPK11" s="94"/>
      <c r="GPL11" s="94"/>
      <c r="GPM11" s="94"/>
      <c r="GPN11" s="94"/>
      <c r="GPO11" s="94"/>
      <c r="GPP11" s="94"/>
      <c r="GPQ11" s="94"/>
      <c r="GPR11" s="94"/>
      <c r="GPS11" s="94"/>
      <c r="GPT11" s="94"/>
      <c r="GPU11" s="94"/>
      <c r="GPV11" s="94"/>
      <c r="GPW11" s="94"/>
      <c r="GPX11" s="94"/>
      <c r="GPY11" s="94"/>
      <c r="GPZ11" s="94"/>
      <c r="GQA11" s="94"/>
      <c r="GQB11" s="94"/>
      <c r="GQC11" s="94"/>
      <c r="GQD11" s="94"/>
      <c r="GQE11" s="94"/>
      <c r="GQF11" s="94"/>
      <c r="GQG11" s="94"/>
      <c r="GQH11" s="94"/>
      <c r="GQI11" s="94"/>
      <c r="GQJ11" s="94"/>
      <c r="GQK11" s="94"/>
      <c r="GQL11" s="94"/>
      <c r="GQM11" s="94"/>
      <c r="GQN11" s="94"/>
      <c r="GQO11" s="94"/>
      <c r="GQP11" s="94"/>
      <c r="GQQ11" s="94"/>
      <c r="GQR11" s="94"/>
      <c r="GQS11" s="94"/>
      <c r="GQT11" s="94"/>
      <c r="GQU11" s="94"/>
      <c r="GQV11" s="94"/>
      <c r="GQW11" s="94"/>
      <c r="GQX11" s="94"/>
      <c r="GQY11" s="94"/>
      <c r="GQZ11" s="94"/>
      <c r="GRA11" s="94"/>
      <c r="GRB11" s="94"/>
      <c r="GRC11" s="94"/>
      <c r="GRD11" s="94"/>
      <c r="GRE11" s="94"/>
      <c r="GRF11" s="94"/>
      <c r="GRG11" s="94"/>
      <c r="GRH11" s="94"/>
      <c r="GRI11" s="94"/>
      <c r="GRJ11" s="94"/>
      <c r="GRK11" s="94"/>
      <c r="GRL11" s="94"/>
      <c r="GRM11" s="94"/>
      <c r="GRN11" s="94"/>
      <c r="GRO11" s="94"/>
      <c r="GRP11" s="94"/>
      <c r="GRQ11" s="94"/>
      <c r="GRR11" s="94"/>
      <c r="GRS11" s="94"/>
      <c r="GRT11" s="94"/>
      <c r="GRU11" s="94"/>
      <c r="GRV11" s="94"/>
      <c r="GRW11" s="94"/>
      <c r="GRX11" s="94"/>
      <c r="GRY11" s="94"/>
      <c r="GRZ11" s="94"/>
      <c r="GSA11" s="94"/>
      <c r="GSB11" s="94"/>
      <c r="GSC11" s="94"/>
      <c r="GSD11" s="94"/>
      <c r="GSE11" s="94"/>
      <c r="GSF11" s="94"/>
      <c r="GSG11" s="94"/>
      <c r="GSH11" s="94"/>
      <c r="GSI11" s="94"/>
      <c r="GSJ11" s="94"/>
      <c r="GSK11" s="94"/>
      <c r="GSL11" s="94"/>
      <c r="GSM11" s="94"/>
      <c r="GSN11" s="94"/>
      <c r="GSO11" s="94"/>
      <c r="GSP11" s="94"/>
      <c r="GSQ11" s="94"/>
      <c r="GSR11" s="94"/>
      <c r="GSS11" s="94"/>
      <c r="GST11" s="94"/>
      <c r="GSU11" s="94"/>
      <c r="GSV11" s="94"/>
      <c r="GSW11" s="94"/>
      <c r="GSX11" s="94"/>
      <c r="GSY11" s="94"/>
      <c r="GSZ11" s="94"/>
      <c r="GTA11" s="94"/>
      <c r="GTB11" s="94"/>
      <c r="GTC11" s="94"/>
      <c r="GTD11" s="94"/>
      <c r="GTE11" s="94"/>
      <c r="GTF11" s="94"/>
      <c r="GTG11" s="94"/>
      <c r="GTH11" s="94"/>
      <c r="GTI11" s="94"/>
      <c r="GTJ11" s="94"/>
      <c r="GTK11" s="94"/>
      <c r="GTL11" s="94"/>
      <c r="GTM11" s="94"/>
      <c r="GTN11" s="94"/>
      <c r="GTO11" s="94"/>
      <c r="GTP11" s="94"/>
      <c r="GTQ11" s="94"/>
      <c r="GTR11" s="94"/>
      <c r="GTS11" s="94"/>
      <c r="GTT11" s="94"/>
      <c r="GTU11" s="94"/>
      <c r="GTV11" s="94"/>
      <c r="GTW11" s="94"/>
      <c r="GTX11" s="94"/>
      <c r="GTY11" s="94"/>
      <c r="GTZ11" s="94"/>
      <c r="GUA11" s="94"/>
      <c r="GUB11" s="94"/>
      <c r="GUC11" s="94"/>
      <c r="GUD11" s="94"/>
      <c r="GUE11" s="94"/>
      <c r="GUF11" s="94"/>
      <c r="GUG11" s="94"/>
      <c r="GUH11" s="94"/>
      <c r="GUI11" s="94"/>
      <c r="GUJ11" s="94"/>
      <c r="GUK11" s="94"/>
      <c r="GUL11" s="94"/>
      <c r="GUM11" s="94"/>
      <c r="GUN11" s="94"/>
      <c r="GUO11" s="94"/>
      <c r="GUP11" s="94"/>
      <c r="GUQ11" s="94"/>
      <c r="GUR11" s="94"/>
      <c r="GUS11" s="94"/>
      <c r="GUT11" s="94"/>
      <c r="GUU11" s="94"/>
      <c r="GUV11" s="94"/>
      <c r="GUW11" s="94"/>
      <c r="GUX11" s="94"/>
      <c r="GUY11" s="94"/>
      <c r="GUZ11" s="94"/>
      <c r="GVA11" s="94"/>
      <c r="GVB11" s="94"/>
      <c r="GVC11" s="94"/>
      <c r="GVD11" s="94"/>
      <c r="GVE11" s="94"/>
      <c r="GVF11" s="94"/>
      <c r="GVG11" s="94"/>
      <c r="GVH11" s="94"/>
      <c r="GVI11" s="94"/>
      <c r="GVJ11" s="94"/>
      <c r="GVK11" s="94"/>
      <c r="GVL11" s="94"/>
      <c r="GVM11" s="94"/>
      <c r="GVN11" s="94"/>
      <c r="GVO11" s="94"/>
      <c r="GVP11" s="94"/>
      <c r="GVQ11" s="94"/>
      <c r="GVR11" s="94"/>
      <c r="GVS11" s="94"/>
      <c r="GVT11" s="94"/>
      <c r="GVU11" s="94"/>
      <c r="GVV11" s="94"/>
      <c r="GVW11" s="94"/>
      <c r="GVX11" s="94"/>
      <c r="GVY11" s="94"/>
      <c r="GVZ11" s="94"/>
      <c r="GWA11" s="94"/>
      <c r="GWB11" s="94"/>
      <c r="GWC11" s="94"/>
      <c r="GWD11" s="94"/>
      <c r="GWE11" s="94"/>
      <c r="GWF11" s="94"/>
      <c r="GWG11" s="94"/>
      <c r="GWH11" s="94"/>
      <c r="GWI11" s="94"/>
      <c r="GWJ11" s="94"/>
      <c r="GWK11" s="94"/>
      <c r="GWL11" s="94"/>
      <c r="GWM11" s="94"/>
      <c r="GWN11" s="94"/>
      <c r="GWO11" s="94"/>
      <c r="GWP11" s="94"/>
      <c r="GWQ11" s="94"/>
      <c r="GWR11" s="94"/>
      <c r="GWS11" s="94"/>
      <c r="GWT11" s="94"/>
      <c r="GWU11" s="94"/>
      <c r="GWV11" s="94"/>
      <c r="GWW11" s="94"/>
      <c r="GWX11" s="94"/>
      <c r="GWY11" s="94"/>
      <c r="GWZ11" s="94"/>
      <c r="GXA11" s="94"/>
      <c r="GXB11" s="94"/>
      <c r="GXC11" s="94"/>
      <c r="GXD11" s="94"/>
      <c r="GXE11" s="94"/>
      <c r="GXF11" s="94"/>
      <c r="GXG11" s="94"/>
      <c r="GXH11" s="94"/>
      <c r="GXI11" s="94"/>
      <c r="GXJ11" s="94"/>
      <c r="GXK11" s="94"/>
      <c r="GXL11" s="94"/>
      <c r="GXM11" s="94"/>
      <c r="GXN11" s="94"/>
      <c r="GXO11" s="94"/>
      <c r="GXP11" s="94"/>
      <c r="GXQ11" s="94"/>
      <c r="GXR11" s="94"/>
      <c r="GXS11" s="94"/>
      <c r="GXT11" s="94"/>
      <c r="GXU11" s="94"/>
      <c r="GXV11" s="94"/>
      <c r="GXW11" s="94"/>
      <c r="GXX11" s="94"/>
      <c r="GXY11" s="94"/>
      <c r="GXZ11" s="94"/>
      <c r="GYA11" s="94"/>
      <c r="GYB11" s="94"/>
      <c r="GYC11" s="94"/>
      <c r="GYD11" s="94"/>
      <c r="GYE11" s="94"/>
      <c r="GYF11" s="94"/>
      <c r="GYG11" s="94"/>
      <c r="GYH11" s="94"/>
      <c r="GYI11" s="94"/>
      <c r="GYJ11" s="94"/>
      <c r="GYK11" s="94"/>
      <c r="GYL11" s="94"/>
      <c r="GYM11" s="94"/>
      <c r="GYN11" s="94"/>
      <c r="GYO11" s="94"/>
      <c r="GYP11" s="94"/>
      <c r="GYQ11" s="94"/>
      <c r="GYR11" s="94"/>
      <c r="GYS11" s="94"/>
      <c r="GYT11" s="94"/>
      <c r="GYU11" s="94"/>
      <c r="GYV11" s="94"/>
      <c r="GYW11" s="94"/>
      <c r="GYX11" s="94"/>
      <c r="GYY11" s="94"/>
      <c r="GYZ11" s="94"/>
      <c r="GZA11" s="94"/>
      <c r="GZB11" s="94"/>
      <c r="GZC11" s="94"/>
      <c r="GZD11" s="94"/>
      <c r="GZE11" s="94"/>
      <c r="GZF11" s="94"/>
      <c r="GZG11" s="94"/>
      <c r="GZH11" s="94"/>
      <c r="GZI11" s="94"/>
      <c r="GZJ11" s="94"/>
      <c r="GZK11" s="94"/>
      <c r="GZL11" s="94"/>
      <c r="GZM11" s="94"/>
      <c r="GZN11" s="94"/>
      <c r="GZO11" s="94"/>
      <c r="GZP11" s="94"/>
      <c r="GZQ11" s="94"/>
      <c r="GZR11" s="94"/>
      <c r="GZS11" s="94"/>
      <c r="GZT11" s="94"/>
      <c r="GZU11" s="94"/>
      <c r="GZV11" s="94"/>
      <c r="GZW11" s="94"/>
      <c r="GZX11" s="94"/>
      <c r="GZY11" s="94"/>
      <c r="GZZ11" s="94"/>
      <c r="HAA11" s="94"/>
      <c r="HAB11" s="94"/>
      <c r="HAC11" s="94"/>
      <c r="HAD11" s="94"/>
      <c r="HAE11" s="94"/>
      <c r="HAF11" s="94"/>
      <c r="HAG11" s="94"/>
      <c r="HAH11" s="94"/>
      <c r="HAI11" s="94"/>
      <c r="HAJ11" s="94"/>
      <c r="HAK11" s="94"/>
      <c r="HAL11" s="94"/>
      <c r="HAM11" s="94"/>
      <c r="HAN11" s="94"/>
      <c r="HAO11" s="94"/>
      <c r="HAP11" s="94"/>
      <c r="HAQ11" s="94"/>
      <c r="HAR11" s="94"/>
      <c r="HAS11" s="94"/>
      <c r="HAT11" s="94"/>
      <c r="HAU11" s="94"/>
      <c r="HAV11" s="94"/>
      <c r="HAW11" s="94"/>
      <c r="HAX11" s="94"/>
      <c r="HAY11" s="94"/>
      <c r="HAZ11" s="94"/>
      <c r="HBA11" s="94"/>
      <c r="HBB11" s="94"/>
      <c r="HBC11" s="94"/>
      <c r="HBD11" s="94"/>
      <c r="HBE11" s="94"/>
      <c r="HBF11" s="94"/>
      <c r="HBG11" s="94"/>
      <c r="HBH11" s="94"/>
      <c r="HBI11" s="94"/>
      <c r="HBJ11" s="94"/>
      <c r="HBK11" s="94"/>
      <c r="HBL11" s="94"/>
      <c r="HBM11" s="94"/>
      <c r="HBN11" s="94"/>
      <c r="HBO11" s="94"/>
      <c r="HBP11" s="94"/>
      <c r="HBQ11" s="94"/>
      <c r="HBR11" s="94"/>
      <c r="HBS11" s="94"/>
      <c r="HBT11" s="94"/>
      <c r="HBU11" s="94"/>
      <c r="HBV11" s="94"/>
      <c r="HBW11" s="94"/>
      <c r="HBX11" s="94"/>
      <c r="HBY11" s="94"/>
      <c r="HBZ11" s="94"/>
      <c r="HCA11" s="94"/>
      <c r="HCB11" s="94"/>
      <c r="HCC11" s="94"/>
      <c r="HCD11" s="94"/>
      <c r="HCE11" s="94"/>
      <c r="HCF11" s="94"/>
      <c r="HCG11" s="94"/>
      <c r="HCH11" s="94"/>
      <c r="HCI11" s="94"/>
      <c r="HCJ11" s="94"/>
      <c r="HCK11" s="94"/>
      <c r="HCL11" s="94"/>
      <c r="HCM11" s="94"/>
      <c r="HCN11" s="94"/>
      <c r="HCO11" s="94"/>
      <c r="HCP11" s="94"/>
      <c r="HCQ11" s="94"/>
      <c r="HCR11" s="94"/>
      <c r="HCS11" s="94"/>
      <c r="HCT11" s="94"/>
      <c r="HCU11" s="94"/>
      <c r="HCV11" s="94"/>
      <c r="HCW11" s="94"/>
      <c r="HCX11" s="94"/>
      <c r="HCY11" s="94"/>
      <c r="HCZ11" s="94"/>
      <c r="HDA11" s="94"/>
      <c r="HDB11" s="94"/>
      <c r="HDC11" s="94"/>
      <c r="HDD11" s="94"/>
      <c r="HDE11" s="94"/>
      <c r="HDF11" s="94"/>
      <c r="HDG11" s="94"/>
      <c r="HDH11" s="94"/>
      <c r="HDI11" s="94"/>
      <c r="HDJ11" s="94"/>
      <c r="HDK11" s="94"/>
      <c r="HDL11" s="94"/>
      <c r="HDM11" s="94"/>
      <c r="HDN11" s="94"/>
      <c r="HDO11" s="94"/>
      <c r="HDP11" s="94"/>
      <c r="HDQ11" s="94"/>
      <c r="HDR11" s="94"/>
      <c r="HDS11" s="94"/>
      <c r="HDT11" s="94"/>
      <c r="HDU11" s="94"/>
      <c r="HDV11" s="94"/>
      <c r="HDW11" s="94"/>
      <c r="HDX11" s="94"/>
      <c r="HDY11" s="94"/>
      <c r="HDZ11" s="94"/>
      <c r="HEA11" s="94"/>
      <c r="HEB11" s="94"/>
      <c r="HEC11" s="94"/>
      <c r="HED11" s="94"/>
      <c r="HEE11" s="94"/>
      <c r="HEF11" s="94"/>
      <c r="HEG11" s="94"/>
      <c r="HEH11" s="94"/>
      <c r="HEI11" s="94"/>
      <c r="HEJ11" s="94"/>
      <c r="HEK11" s="94"/>
      <c r="HEL11" s="94"/>
      <c r="HEM11" s="94"/>
      <c r="HEN11" s="94"/>
      <c r="HEO11" s="94"/>
      <c r="HEP11" s="94"/>
      <c r="HEQ11" s="94"/>
      <c r="HER11" s="94"/>
      <c r="HES11" s="94"/>
      <c r="HET11" s="94"/>
      <c r="HEU11" s="94"/>
      <c r="HEV11" s="94"/>
      <c r="HEW11" s="94"/>
      <c r="HEX11" s="94"/>
      <c r="HEY11" s="94"/>
      <c r="HEZ11" s="94"/>
      <c r="HFA11" s="94"/>
      <c r="HFB11" s="94"/>
      <c r="HFC11" s="94"/>
      <c r="HFD11" s="94"/>
      <c r="HFE11" s="94"/>
      <c r="HFF11" s="94"/>
      <c r="HFG11" s="94"/>
      <c r="HFH11" s="94"/>
      <c r="HFI11" s="94"/>
      <c r="HFJ11" s="94"/>
      <c r="HFK11" s="94"/>
      <c r="HFL11" s="94"/>
      <c r="HFM11" s="94"/>
      <c r="HFN11" s="94"/>
      <c r="HFO11" s="94"/>
      <c r="HFP11" s="94"/>
      <c r="HFQ11" s="94"/>
      <c r="HFR11" s="94"/>
      <c r="HFS11" s="94"/>
      <c r="HFT11" s="94"/>
      <c r="HFU11" s="94"/>
      <c r="HFV11" s="94"/>
      <c r="HFW11" s="94"/>
      <c r="HFX11" s="94"/>
      <c r="HFY11" s="94"/>
      <c r="HFZ11" s="94"/>
      <c r="HGA11" s="94"/>
      <c r="HGB11" s="94"/>
      <c r="HGC11" s="94"/>
      <c r="HGD11" s="94"/>
      <c r="HGE11" s="94"/>
      <c r="HGF11" s="94"/>
      <c r="HGG11" s="94"/>
      <c r="HGH11" s="94"/>
      <c r="HGI11" s="94"/>
      <c r="HGJ11" s="94"/>
      <c r="HGK11" s="94"/>
      <c r="HGL11" s="94"/>
      <c r="HGM11" s="94"/>
      <c r="HGN11" s="94"/>
      <c r="HGO11" s="94"/>
      <c r="HGP11" s="94"/>
      <c r="HGQ11" s="94"/>
      <c r="HGR11" s="94"/>
      <c r="HGS11" s="94"/>
      <c r="HGT11" s="94"/>
      <c r="HGU11" s="94"/>
      <c r="HGV11" s="94"/>
      <c r="HGW11" s="94"/>
      <c r="HGX11" s="94"/>
      <c r="HGY11" s="94"/>
      <c r="HGZ11" s="94"/>
      <c r="HHA11" s="94"/>
      <c r="HHB11" s="94"/>
      <c r="HHC11" s="94"/>
      <c r="HHD11" s="94"/>
      <c r="HHE11" s="94"/>
      <c r="HHF11" s="94"/>
      <c r="HHG11" s="94"/>
      <c r="HHH11" s="94"/>
      <c r="HHI11" s="94"/>
      <c r="HHJ11" s="94"/>
      <c r="HHK11" s="94"/>
      <c r="HHL11" s="94"/>
      <c r="HHM11" s="94"/>
      <c r="HHN11" s="94"/>
      <c r="HHO11" s="94"/>
      <c r="HHP11" s="94"/>
      <c r="HHQ11" s="94"/>
      <c r="HHR11" s="94"/>
      <c r="HHS11" s="94"/>
      <c r="HHT11" s="94"/>
      <c r="HHU11" s="94"/>
      <c r="HHV11" s="94"/>
      <c r="HHW11" s="94"/>
      <c r="HHX11" s="94"/>
      <c r="HHY11" s="94"/>
      <c r="HHZ11" s="94"/>
      <c r="HIA11" s="94"/>
      <c r="HIB11" s="94"/>
      <c r="HIC11" s="94"/>
      <c r="HID11" s="94"/>
      <c r="HIE11" s="94"/>
      <c r="HIF11" s="94"/>
      <c r="HIG11" s="94"/>
      <c r="HIH11" s="94"/>
      <c r="HII11" s="94"/>
      <c r="HIJ11" s="94"/>
      <c r="HIK11" s="94"/>
      <c r="HIL11" s="94"/>
      <c r="HIM11" s="94"/>
      <c r="HIN11" s="94"/>
      <c r="HIO11" s="94"/>
      <c r="HIP11" s="94"/>
      <c r="HIQ11" s="94"/>
      <c r="HIR11" s="94"/>
      <c r="HIS11" s="94"/>
      <c r="HIT11" s="94"/>
      <c r="HIU11" s="94"/>
      <c r="HIV11" s="94"/>
      <c r="HIW11" s="94"/>
      <c r="HIX11" s="94"/>
      <c r="HIY11" s="94"/>
      <c r="HIZ11" s="94"/>
      <c r="HJA11" s="94"/>
      <c r="HJB11" s="94"/>
      <c r="HJC11" s="94"/>
      <c r="HJD11" s="94"/>
      <c r="HJE11" s="94"/>
      <c r="HJF11" s="94"/>
      <c r="HJG11" s="94"/>
      <c r="HJH11" s="94"/>
      <c r="HJI11" s="94"/>
      <c r="HJJ11" s="94"/>
      <c r="HJK11" s="94"/>
      <c r="HJL11" s="94"/>
      <c r="HJM11" s="94"/>
      <c r="HJN11" s="94"/>
      <c r="HJO11" s="94"/>
      <c r="HJP11" s="94"/>
      <c r="HJQ11" s="94"/>
      <c r="HJR11" s="94"/>
      <c r="HJS11" s="94"/>
      <c r="HJT11" s="94"/>
      <c r="HJU11" s="94"/>
      <c r="HJV11" s="94"/>
      <c r="HJW11" s="94"/>
      <c r="HJX11" s="94"/>
      <c r="HJY11" s="94"/>
      <c r="HJZ11" s="94"/>
      <c r="HKA11" s="94"/>
      <c r="HKB11" s="94"/>
      <c r="HKC11" s="94"/>
      <c r="HKD11" s="94"/>
      <c r="HKE11" s="94"/>
      <c r="HKF11" s="94"/>
      <c r="HKG11" s="94"/>
      <c r="HKH11" s="94"/>
      <c r="HKI11" s="94"/>
      <c r="HKJ11" s="94"/>
      <c r="HKK11" s="94"/>
      <c r="HKL11" s="94"/>
      <c r="HKM11" s="94"/>
      <c r="HKN11" s="94"/>
      <c r="HKO11" s="94"/>
      <c r="HKP11" s="94"/>
      <c r="HKQ11" s="94"/>
      <c r="HKR11" s="94"/>
      <c r="HKS11" s="94"/>
      <c r="HKT11" s="94"/>
      <c r="HKU11" s="94"/>
      <c r="HKV11" s="94"/>
      <c r="HKW11" s="94"/>
      <c r="HKX11" s="94"/>
      <c r="HKY11" s="94"/>
      <c r="HKZ11" s="94"/>
      <c r="HLA11" s="94"/>
      <c r="HLB11" s="94"/>
      <c r="HLC11" s="94"/>
      <c r="HLD11" s="94"/>
      <c r="HLE11" s="94"/>
      <c r="HLF11" s="94"/>
      <c r="HLG11" s="94"/>
      <c r="HLH11" s="94"/>
      <c r="HLI11" s="94"/>
      <c r="HLJ11" s="94"/>
      <c r="HLK11" s="94"/>
      <c r="HLL11" s="94"/>
      <c r="HLM11" s="94"/>
      <c r="HLN11" s="94"/>
      <c r="HLO11" s="94"/>
      <c r="HLP11" s="94"/>
      <c r="HLQ11" s="94"/>
      <c r="HLR11" s="94"/>
      <c r="HLS11" s="94"/>
      <c r="HLT11" s="94"/>
      <c r="HLU11" s="94"/>
      <c r="HLV11" s="94"/>
      <c r="HLW11" s="94"/>
      <c r="HLX11" s="94"/>
      <c r="HLY11" s="94"/>
      <c r="HLZ11" s="94"/>
      <c r="HMA11" s="94"/>
      <c r="HMB11" s="94"/>
      <c r="HMC11" s="94"/>
      <c r="HMD11" s="94"/>
      <c r="HME11" s="94"/>
      <c r="HMF11" s="94"/>
      <c r="HMG11" s="94"/>
      <c r="HMH11" s="94"/>
      <c r="HMI11" s="94"/>
      <c r="HMJ11" s="94"/>
      <c r="HMK11" s="94"/>
      <c r="HML11" s="94"/>
      <c r="HMM11" s="94"/>
      <c r="HMN11" s="94"/>
      <c r="HMO11" s="94"/>
      <c r="HMP11" s="94"/>
      <c r="HMQ11" s="94"/>
      <c r="HMR11" s="94"/>
      <c r="HMS11" s="94"/>
      <c r="HMT11" s="94"/>
      <c r="HMU11" s="94"/>
      <c r="HMV11" s="94"/>
      <c r="HMW11" s="94"/>
      <c r="HMX11" s="94"/>
      <c r="HMY11" s="94"/>
      <c r="HMZ11" s="94"/>
      <c r="HNA11" s="94"/>
      <c r="HNB11" s="94"/>
      <c r="HNC11" s="94"/>
      <c r="HND11" s="94"/>
      <c r="HNE11" s="94"/>
      <c r="HNF11" s="94"/>
      <c r="HNG11" s="94"/>
      <c r="HNH11" s="94"/>
      <c r="HNI11" s="94"/>
      <c r="HNJ11" s="94"/>
      <c r="HNK11" s="94"/>
      <c r="HNL11" s="94"/>
      <c r="HNM11" s="94"/>
      <c r="HNN11" s="94"/>
      <c r="HNO11" s="94"/>
      <c r="HNP11" s="94"/>
      <c r="HNQ11" s="94"/>
      <c r="HNR11" s="94"/>
      <c r="HNS11" s="94"/>
      <c r="HNT11" s="94"/>
      <c r="HNU11" s="94"/>
      <c r="HNV11" s="94"/>
      <c r="HNW11" s="94"/>
      <c r="HNX11" s="94"/>
      <c r="HNY11" s="94"/>
      <c r="HNZ11" s="94"/>
      <c r="HOA11" s="94"/>
      <c r="HOB11" s="94"/>
      <c r="HOC11" s="94"/>
      <c r="HOD11" s="94"/>
      <c r="HOE11" s="94"/>
      <c r="HOF11" s="94"/>
      <c r="HOG11" s="94"/>
      <c r="HOH11" s="94"/>
      <c r="HOI11" s="94"/>
      <c r="HOJ11" s="94"/>
      <c r="HOK11" s="94"/>
      <c r="HOL11" s="94"/>
      <c r="HOM11" s="94"/>
      <c r="HON11" s="94"/>
      <c r="HOO11" s="94"/>
      <c r="HOP11" s="94"/>
      <c r="HOQ11" s="94"/>
      <c r="HOR11" s="94"/>
      <c r="HOS11" s="94"/>
      <c r="HOT11" s="94"/>
      <c r="HOU11" s="94"/>
      <c r="HOV11" s="94"/>
      <c r="HOW11" s="94"/>
      <c r="HOX11" s="94"/>
      <c r="HOY11" s="94"/>
      <c r="HOZ11" s="94"/>
      <c r="HPA11" s="94"/>
      <c r="HPB11" s="94"/>
      <c r="HPC11" s="94"/>
      <c r="HPD11" s="94"/>
      <c r="HPE11" s="94"/>
      <c r="HPF11" s="94"/>
      <c r="HPG11" s="94"/>
      <c r="HPH11" s="94"/>
      <c r="HPI11" s="94"/>
      <c r="HPJ11" s="94"/>
      <c r="HPK11" s="94"/>
      <c r="HPL11" s="94"/>
      <c r="HPM11" s="94"/>
      <c r="HPN11" s="94"/>
      <c r="HPO11" s="94"/>
      <c r="HPP11" s="94"/>
      <c r="HPQ11" s="94"/>
      <c r="HPR11" s="94"/>
      <c r="HPS11" s="94"/>
      <c r="HPT11" s="94"/>
      <c r="HPU11" s="94"/>
      <c r="HPV11" s="94"/>
      <c r="HPW11" s="94"/>
      <c r="HPX11" s="94"/>
      <c r="HPY11" s="94"/>
      <c r="HPZ11" s="94"/>
      <c r="HQA11" s="94"/>
      <c r="HQB11" s="94"/>
      <c r="HQC11" s="94"/>
      <c r="HQD11" s="94"/>
      <c r="HQE11" s="94"/>
      <c r="HQF11" s="94"/>
      <c r="HQG11" s="94"/>
      <c r="HQH11" s="94"/>
      <c r="HQI11" s="94"/>
      <c r="HQJ11" s="94"/>
      <c r="HQK11" s="94"/>
      <c r="HQL11" s="94"/>
      <c r="HQM11" s="94"/>
      <c r="HQN11" s="94"/>
      <c r="HQO11" s="94"/>
      <c r="HQP11" s="94"/>
      <c r="HQQ11" s="94"/>
      <c r="HQR11" s="94"/>
      <c r="HQS11" s="94"/>
      <c r="HQT11" s="94"/>
      <c r="HQU11" s="94"/>
      <c r="HQV11" s="94"/>
      <c r="HQW11" s="94"/>
      <c r="HQX11" s="94"/>
      <c r="HQY11" s="94"/>
      <c r="HQZ11" s="94"/>
      <c r="HRA11" s="94"/>
      <c r="HRB11" s="94"/>
      <c r="HRC11" s="94"/>
      <c r="HRD11" s="94"/>
      <c r="HRE11" s="94"/>
      <c r="HRF11" s="94"/>
      <c r="HRG11" s="94"/>
      <c r="HRH11" s="94"/>
      <c r="HRI11" s="94"/>
      <c r="HRJ11" s="94"/>
      <c r="HRK11" s="94"/>
      <c r="HRL11" s="94"/>
      <c r="HRM11" s="94"/>
      <c r="HRN11" s="94"/>
      <c r="HRO11" s="94"/>
      <c r="HRP11" s="94"/>
      <c r="HRQ11" s="94"/>
      <c r="HRR11" s="94"/>
      <c r="HRS11" s="94"/>
      <c r="HRT11" s="94"/>
      <c r="HRU11" s="94"/>
      <c r="HRV11" s="94"/>
      <c r="HRW11" s="94"/>
      <c r="HRX11" s="94"/>
      <c r="HRY11" s="94"/>
      <c r="HRZ11" s="94"/>
      <c r="HSA11" s="94"/>
      <c r="HSB11" s="94"/>
      <c r="HSC11" s="94"/>
      <c r="HSD11" s="94"/>
      <c r="HSE11" s="94"/>
      <c r="HSF11" s="94"/>
      <c r="HSG11" s="94"/>
      <c r="HSH11" s="94"/>
      <c r="HSI11" s="94"/>
      <c r="HSJ11" s="94"/>
      <c r="HSK11" s="94"/>
      <c r="HSL11" s="94"/>
      <c r="HSM11" s="94"/>
      <c r="HSN11" s="94"/>
      <c r="HSO11" s="94"/>
      <c r="HSP11" s="94"/>
      <c r="HSQ11" s="94"/>
      <c r="HSR11" s="94"/>
      <c r="HSS11" s="94"/>
      <c r="HST11" s="94"/>
      <c r="HSU11" s="94"/>
      <c r="HSV11" s="94"/>
      <c r="HSW11" s="94"/>
      <c r="HSX11" s="94"/>
      <c r="HSY11" s="94"/>
      <c r="HSZ11" s="94"/>
      <c r="HTA11" s="94"/>
      <c r="HTB11" s="94"/>
      <c r="HTC11" s="94"/>
      <c r="HTD11" s="94"/>
      <c r="HTE11" s="94"/>
      <c r="HTF11" s="94"/>
      <c r="HTG11" s="94"/>
      <c r="HTH11" s="94"/>
      <c r="HTI11" s="94"/>
      <c r="HTJ11" s="94"/>
      <c r="HTK11" s="94"/>
      <c r="HTL11" s="94"/>
      <c r="HTM11" s="94"/>
      <c r="HTN11" s="94"/>
      <c r="HTO11" s="94"/>
      <c r="HTP11" s="94"/>
      <c r="HTQ11" s="94"/>
      <c r="HTR11" s="94"/>
      <c r="HTS11" s="94"/>
      <c r="HTT11" s="94"/>
      <c r="HTU11" s="94"/>
      <c r="HTV11" s="94"/>
      <c r="HTW11" s="94"/>
      <c r="HTX11" s="94"/>
      <c r="HTY11" s="94"/>
      <c r="HTZ11" s="94"/>
      <c r="HUA11" s="94"/>
      <c r="HUB11" s="94"/>
      <c r="HUC11" s="94"/>
      <c r="HUD11" s="94"/>
      <c r="HUE11" s="94"/>
      <c r="HUF11" s="94"/>
      <c r="HUG11" s="94"/>
      <c r="HUH11" s="94"/>
      <c r="HUI11" s="94"/>
      <c r="HUJ11" s="94"/>
      <c r="HUK11" s="94"/>
      <c r="HUL11" s="94"/>
      <c r="HUM11" s="94"/>
      <c r="HUN11" s="94"/>
      <c r="HUO11" s="94"/>
      <c r="HUP11" s="94"/>
      <c r="HUQ11" s="94"/>
      <c r="HUR11" s="94"/>
      <c r="HUS11" s="94"/>
      <c r="HUT11" s="94"/>
      <c r="HUU11" s="94"/>
      <c r="HUV11" s="94"/>
      <c r="HUW11" s="94"/>
      <c r="HUX11" s="94"/>
      <c r="HUY11" s="94"/>
      <c r="HUZ11" s="94"/>
      <c r="HVA11" s="94"/>
      <c r="HVB11" s="94"/>
      <c r="HVC11" s="94"/>
      <c r="HVD11" s="94"/>
      <c r="HVE11" s="94"/>
      <c r="HVF11" s="94"/>
      <c r="HVG11" s="94"/>
      <c r="HVH11" s="94"/>
      <c r="HVI11" s="94"/>
      <c r="HVJ11" s="94"/>
      <c r="HVK11" s="94"/>
      <c r="HVL11" s="94"/>
      <c r="HVM11" s="94"/>
      <c r="HVN11" s="94"/>
      <c r="HVO11" s="94"/>
      <c r="HVP11" s="94"/>
      <c r="HVQ11" s="94"/>
      <c r="HVR11" s="94"/>
      <c r="HVS11" s="94"/>
      <c r="HVT11" s="94"/>
      <c r="HVU11" s="94"/>
      <c r="HVV11" s="94"/>
      <c r="HVW11" s="94"/>
      <c r="HVX11" s="94"/>
      <c r="HVY11" s="94"/>
      <c r="HVZ11" s="94"/>
      <c r="HWA11" s="94"/>
      <c r="HWB11" s="94"/>
      <c r="HWC11" s="94"/>
      <c r="HWD11" s="94"/>
      <c r="HWE11" s="94"/>
      <c r="HWF11" s="94"/>
      <c r="HWG11" s="94"/>
      <c r="HWH11" s="94"/>
      <c r="HWI11" s="94"/>
      <c r="HWJ11" s="94"/>
      <c r="HWK11" s="94"/>
      <c r="HWL11" s="94"/>
      <c r="HWM11" s="94"/>
      <c r="HWN11" s="94"/>
      <c r="HWO11" s="94"/>
      <c r="HWP11" s="94"/>
      <c r="HWQ11" s="94"/>
      <c r="HWR11" s="94"/>
      <c r="HWS11" s="94"/>
      <c r="HWT11" s="94"/>
      <c r="HWU11" s="94"/>
      <c r="HWV11" s="94"/>
      <c r="HWW11" s="94"/>
      <c r="HWX11" s="94"/>
      <c r="HWY11" s="94"/>
      <c r="HWZ11" s="94"/>
      <c r="HXA11" s="94"/>
      <c r="HXB11" s="94"/>
      <c r="HXC11" s="94"/>
      <c r="HXD11" s="94"/>
      <c r="HXE11" s="94"/>
      <c r="HXF11" s="94"/>
      <c r="HXG11" s="94"/>
      <c r="HXH11" s="94"/>
      <c r="HXI11" s="94"/>
      <c r="HXJ11" s="94"/>
      <c r="HXK11" s="94"/>
      <c r="HXL11" s="94"/>
      <c r="HXM11" s="94"/>
      <c r="HXN11" s="94"/>
      <c r="HXO11" s="94"/>
      <c r="HXP11" s="94"/>
      <c r="HXQ11" s="94"/>
      <c r="HXR11" s="94"/>
      <c r="HXS11" s="94"/>
      <c r="HXT11" s="94"/>
      <c r="HXU11" s="94"/>
      <c r="HXV11" s="94"/>
      <c r="HXW11" s="94"/>
      <c r="HXX11" s="94"/>
      <c r="HXY11" s="94"/>
      <c r="HXZ11" s="94"/>
      <c r="HYA11" s="94"/>
      <c r="HYB11" s="94"/>
      <c r="HYC11" s="94"/>
      <c r="HYD11" s="94"/>
      <c r="HYE11" s="94"/>
      <c r="HYF11" s="94"/>
      <c r="HYG11" s="94"/>
      <c r="HYH11" s="94"/>
      <c r="HYI11" s="94"/>
      <c r="HYJ11" s="94"/>
      <c r="HYK11" s="94"/>
      <c r="HYL11" s="94"/>
      <c r="HYM11" s="94"/>
      <c r="HYN11" s="94"/>
      <c r="HYO11" s="94"/>
      <c r="HYP11" s="94"/>
      <c r="HYQ11" s="94"/>
      <c r="HYR11" s="94"/>
      <c r="HYS11" s="94"/>
      <c r="HYT11" s="94"/>
      <c r="HYU11" s="94"/>
      <c r="HYV11" s="94"/>
      <c r="HYW11" s="94"/>
      <c r="HYX11" s="94"/>
      <c r="HYY11" s="94"/>
      <c r="HYZ11" s="94"/>
      <c r="HZA11" s="94"/>
      <c r="HZB11" s="94"/>
      <c r="HZC11" s="94"/>
      <c r="HZD11" s="94"/>
      <c r="HZE11" s="94"/>
      <c r="HZF11" s="94"/>
      <c r="HZG11" s="94"/>
      <c r="HZH11" s="94"/>
      <c r="HZI11" s="94"/>
      <c r="HZJ11" s="94"/>
      <c r="HZK11" s="94"/>
      <c r="HZL11" s="94"/>
      <c r="HZM11" s="94"/>
      <c r="HZN11" s="94"/>
      <c r="HZO11" s="94"/>
      <c r="HZP11" s="94"/>
      <c r="HZQ11" s="94"/>
      <c r="HZR11" s="94"/>
      <c r="HZS11" s="94"/>
      <c r="HZT11" s="94"/>
      <c r="HZU11" s="94"/>
      <c r="HZV11" s="94"/>
      <c r="HZW11" s="94"/>
      <c r="HZX11" s="94"/>
      <c r="HZY11" s="94"/>
      <c r="HZZ11" s="94"/>
      <c r="IAA11" s="94"/>
      <c r="IAB11" s="94"/>
      <c r="IAC11" s="94"/>
      <c r="IAD11" s="94"/>
      <c r="IAE11" s="94"/>
      <c r="IAF11" s="94"/>
      <c r="IAG11" s="94"/>
      <c r="IAH11" s="94"/>
      <c r="IAI11" s="94"/>
      <c r="IAJ11" s="94"/>
      <c r="IAK11" s="94"/>
      <c r="IAL11" s="94"/>
      <c r="IAM11" s="94"/>
      <c r="IAN11" s="94"/>
      <c r="IAO11" s="94"/>
      <c r="IAP11" s="94"/>
      <c r="IAQ11" s="94"/>
      <c r="IAR11" s="94"/>
      <c r="IAS11" s="94"/>
      <c r="IAT11" s="94"/>
      <c r="IAU11" s="94"/>
      <c r="IAV11" s="94"/>
      <c r="IAW11" s="94"/>
      <c r="IAX11" s="94"/>
      <c r="IAY11" s="94"/>
      <c r="IAZ11" s="94"/>
      <c r="IBA11" s="94"/>
      <c r="IBB11" s="94"/>
      <c r="IBC11" s="94"/>
      <c r="IBD11" s="94"/>
      <c r="IBE11" s="94"/>
      <c r="IBF11" s="94"/>
      <c r="IBG11" s="94"/>
      <c r="IBH11" s="94"/>
      <c r="IBI11" s="94"/>
      <c r="IBJ11" s="94"/>
      <c r="IBK11" s="94"/>
      <c r="IBL11" s="94"/>
      <c r="IBM11" s="94"/>
      <c r="IBN11" s="94"/>
      <c r="IBO11" s="94"/>
      <c r="IBP11" s="94"/>
      <c r="IBQ11" s="94"/>
      <c r="IBR11" s="94"/>
      <c r="IBS11" s="94"/>
      <c r="IBT11" s="94"/>
      <c r="IBU11" s="94"/>
      <c r="IBV11" s="94"/>
      <c r="IBW11" s="94"/>
      <c r="IBX11" s="94"/>
      <c r="IBY11" s="94"/>
      <c r="IBZ11" s="94"/>
      <c r="ICA11" s="94"/>
      <c r="ICB11" s="94"/>
      <c r="ICC11" s="94"/>
      <c r="ICD11" s="94"/>
      <c r="ICE11" s="94"/>
      <c r="ICF11" s="94"/>
      <c r="ICG11" s="94"/>
      <c r="ICH11" s="94"/>
      <c r="ICI11" s="94"/>
      <c r="ICJ11" s="94"/>
      <c r="ICK11" s="94"/>
      <c r="ICL11" s="94"/>
      <c r="ICM11" s="94"/>
      <c r="ICN11" s="94"/>
      <c r="ICO11" s="94"/>
      <c r="ICP11" s="94"/>
      <c r="ICQ11" s="94"/>
      <c r="ICR11" s="94"/>
      <c r="ICS11" s="94"/>
      <c r="ICT11" s="94"/>
      <c r="ICU11" s="94"/>
      <c r="ICV11" s="94"/>
      <c r="ICW11" s="94"/>
      <c r="ICX11" s="94"/>
      <c r="ICY11" s="94"/>
      <c r="ICZ11" s="94"/>
      <c r="IDA11" s="94"/>
      <c r="IDB11" s="94"/>
      <c r="IDC11" s="94"/>
      <c r="IDD11" s="94"/>
      <c r="IDE11" s="94"/>
      <c r="IDF11" s="94"/>
      <c r="IDG11" s="94"/>
      <c r="IDH11" s="94"/>
      <c r="IDI11" s="94"/>
      <c r="IDJ11" s="94"/>
      <c r="IDK11" s="94"/>
      <c r="IDL11" s="94"/>
      <c r="IDM11" s="94"/>
      <c r="IDN11" s="94"/>
      <c r="IDO11" s="94"/>
      <c r="IDP11" s="94"/>
      <c r="IDQ11" s="94"/>
      <c r="IDR11" s="94"/>
      <c r="IDS11" s="94"/>
      <c r="IDT11" s="94"/>
      <c r="IDU11" s="94"/>
      <c r="IDV11" s="94"/>
      <c r="IDW11" s="94"/>
      <c r="IDX11" s="94"/>
      <c r="IDY11" s="94"/>
      <c r="IDZ11" s="94"/>
      <c r="IEA11" s="94"/>
      <c r="IEB11" s="94"/>
      <c r="IEC11" s="94"/>
      <c r="IED11" s="94"/>
      <c r="IEE11" s="94"/>
      <c r="IEF11" s="94"/>
      <c r="IEG11" s="94"/>
      <c r="IEH11" s="94"/>
      <c r="IEI11" s="94"/>
      <c r="IEJ11" s="94"/>
      <c r="IEK11" s="94"/>
      <c r="IEL11" s="94"/>
      <c r="IEM11" s="94"/>
      <c r="IEN11" s="94"/>
      <c r="IEO11" s="94"/>
      <c r="IEP11" s="94"/>
      <c r="IEQ11" s="94"/>
      <c r="IER11" s="94"/>
      <c r="IES11" s="94"/>
      <c r="IET11" s="94"/>
      <c r="IEU11" s="94"/>
      <c r="IEV11" s="94"/>
      <c r="IEW11" s="94"/>
      <c r="IEX11" s="94"/>
      <c r="IEY11" s="94"/>
      <c r="IEZ11" s="94"/>
      <c r="IFA11" s="94"/>
      <c r="IFB11" s="94"/>
      <c r="IFC11" s="94"/>
      <c r="IFD11" s="94"/>
      <c r="IFE11" s="94"/>
      <c r="IFF11" s="94"/>
      <c r="IFG11" s="94"/>
      <c r="IFH11" s="94"/>
      <c r="IFI11" s="94"/>
      <c r="IFJ11" s="94"/>
      <c r="IFK11" s="94"/>
      <c r="IFL11" s="94"/>
      <c r="IFM11" s="94"/>
      <c r="IFN11" s="94"/>
      <c r="IFO11" s="94"/>
      <c r="IFP11" s="94"/>
      <c r="IFQ11" s="94"/>
      <c r="IFR11" s="94"/>
      <c r="IFS11" s="94"/>
      <c r="IFT11" s="94"/>
      <c r="IFU11" s="94"/>
      <c r="IFV11" s="94"/>
      <c r="IFW11" s="94"/>
      <c r="IFX11" s="94"/>
      <c r="IFY11" s="94"/>
      <c r="IFZ11" s="94"/>
      <c r="IGA11" s="94"/>
      <c r="IGB11" s="94"/>
      <c r="IGC11" s="94"/>
      <c r="IGD11" s="94"/>
      <c r="IGE11" s="94"/>
      <c r="IGF11" s="94"/>
      <c r="IGG11" s="94"/>
      <c r="IGH11" s="94"/>
      <c r="IGI11" s="94"/>
      <c r="IGJ11" s="94"/>
      <c r="IGK11" s="94"/>
      <c r="IGL11" s="94"/>
      <c r="IGM11" s="94"/>
      <c r="IGN11" s="94"/>
      <c r="IGO11" s="94"/>
      <c r="IGP11" s="94"/>
      <c r="IGQ11" s="94"/>
      <c r="IGR11" s="94"/>
      <c r="IGS11" s="94"/>
      <c r="IGT11" s="94"/>
      <c r="IGU11" s="94"/>
      <c r="IGV11" s="94"/>
      <c r="IGW11" s="94"/>
      <c r="IGX11" s="94"/>
      <c r="IGY11" s="94"/>
      <c r="IGZ11" s="94"/>
      <c r="IHA11" s="94"/>
      <c r="IHB11" s="94"/>
      <c r="IHC11" s="94"/>
      <c r="IHD11" s="94"/>
      <c r="IHE11" s="94"/>
      <c r="IHF11" s="94"/>
      <c r="IHG11" s="94"/>
      <c r="IHH11" s="94"/>
      <c r="IHI11" s="94"/>
      <c r="IHJ11" s="94"/>
      <c r="IHK11" s="94"/>
      <c r="IHL11" s="94"/>
      <c r="IHM11" s="94"/>
      <c r="IHN11" s="94"/>
      <c r="IHO11" s="94"/>
      <c r="IHP11" s="94"/>
      <c r="IHQ11" s="94"/>
      <c r="IHR11" s="94"/>
      <c r="IHS11" s="94"/>
      <c r="IHT11" s="94"/>
      <c r="IHU11" s="94"/>
      <c r="IHV11" s="94"/>
      <c r="IHW11" s="94"/>
      <c r="IHX11" s="94"/>
      <c r="IHY11" s="94"/>
      <c r="IHZ11" s="94"/>
      <c r="IIA11" s="94"/>
      <c r="IIB11" s="94"/>
      <c r="IIC11" s="94"/>
      <c r="IID11" s="94"/>
      <c r="IIE11" s="94"/>
      <c r="IIF11" s="94"/>
      <c r="IIG11" s="94"/>
      <c r="IIH11" s="94"/>
      <c r="III11" s="94"/>
      <c r="IIJ11" s="94"/>
      <c r="IIK11" s="94"/>
      <c r="IIL11" s="94"/>
      <c r="IIM11" s="94"/>
      <c r="IIN11" s="94"/>
      <c r="IIO11" s="94"/>
      <c r="IIP11" s="94"/>
      <c r="IIQ11" s="94"/>
      <c r="IIR11" s="94"/>
      <c r="IIS11" s="94"/>
      <c r="IIT11" s="94"/>
      <c r="IIU11" s="94"/>
      <c r="IIV11" s="94"/>
      <c r="IIW11" s="94"/>
      <c r="IIX11" s="94"/>
      <c r="IIY11" s="94"/>
      <c r="IIZ11" s="94"/>
      <c r="IJA11" s="94"/>
      <c r="IJB11" s="94"/>
      <c r="IJC11" s="94"/>
      <c r="IJD11" s="94"/>
      <c r="IJE11" s="94"/>
      <c r="IJF11" s="94"/>
      <c r="IJG11" s="94"/>
      <c r="IJH11" s="94"/>
      <c r="IJI11" s="94"/>
      <c r="IJJ11" s="94"/>
      <c r="IJK11" s="94"/>
      <c r="IJL11" s="94"/>
      <c r="IJM11" s="94"/>
      <c r="IJN11" s="94"/>
      <c r="IJO11" s="94"/>
      <c r="IJP11" s="94"/>
      <c r="IJQ11" s="94"/>
      <c r="IJR11" s="94"/>
      <c r="IJS11" s="94"/>
      <c r="IJT11" s="94"/>
      <c r="IJU11" s="94"/>
      <c r="IJV11" s="94"/>
      <c r="IJW11" s="94"/>
      <c r="IJX11" s="94"/>
      <c r="IJY11" s="94"/>
      <c r="IJZ11" s="94"/>
      <c r="IKA11" s="94"/>
      <c r="IKB11" s="94"/>
      <c r="IKC11" s="94"/>
      <c r="IKD11" s="94"/>
      <c r="IKE11" s="94"/>
      <c r="IKF11" s="94"/>
      <c r="IKG11" s="94"/>
      <c r="IKH11" s="94"/>
      <c r="IKI11" s="94"/>
      <c r="IKJ11" s="94"/>
      <c r="IKK11" s="94"/>
      <c r="IKL11" s="94"/>
      <c r="IKM11" s="94"/>
      <c r="IKN11" s="94"/>
      <c r="IKO11" s="94"/>
      <c r="IKP11" s="94"/>
      <c r="IKQ11" s="94"/>
      <c r="IKR11" s="94"/>
      <c r="IKS11" s="94"/>
      <c r="IKT11" s="94"/>
      <c r="IKU11" s="94"/>
      <c r="IKV11" s="94"/>
      <c r="IKW11" s="94"/>
      <c r="IKX11" s="94"/>
      <c r="IKY11" s="94"/>
      <c r="IKZ11" s="94"/>
      <c r="ILA11" s="94"/>
      <c r="ILB11" s="94"/>
      <c r="ILC11" s="94"/>
      <c r="ILD11" s="94"/>
      <c r="ILE11" s="94"/>
      <c r="ILF11" s="94"/>
      <c r="ILG11" s="94"/>
      <c r="ILH11" s="94"/>
      <c r="ILI11" s="94"/>
      <c r="ILJ11" s="94"/>
      <c r="ILK11" s="94"/>
      <c r="ILL11" s="94"/>
      <c r="ILM11" s="94"/>
      <c r="ILN11" s="94"/>
      <c r="ILO11" s="94"/>
      <c r="ILP11" s="94"/>
      <c r="ILQ11" s="94"/>
      <c r="ILR11" s="94"/>
      <c r="ILS11" s="94"/>
      <c r="ILT11" s="94"/>
      <c r="ILU11" s="94"/>
      <c r="ILV11" s="94"/>
      <c r="ILW11" s="94"/>
      <c r="ILX11" s="94"/>
      <c r="ILY11" s="94"/>
      <c r="ILZ11" s="94"/>
      <c r="IMA11" s="94"/>
      <c r="IMB11" s="94"/>
      <c r="IMC11" s="94"/>
      <c r="IMD11" s="94"/>
      <c r="IME11" s="94"/>
      <c r="IMF11" s="94"/>
      <c r="IMG11" s="94"/>
      <c r="IMH11" s="94"/>
      <c r="IMI11" s="94"/>
      <c r="IMJ11" s="94"/>
      <c r="IMK11" s="94"/>
      <c r="IML11" s="94"/>
      <c r="IMM11" s="94"/>
      <c r="IMN11" s="94"/>
      <c r="IMO11" s="94"/>
      <c r="IMP11" s="94"/>
      <c r="IMQ11" s="94"/>
      <c r="IMR11" s="94"/>
      <c r="IMS11" s="94"/>
      <c r="IMT11" s="94"/>
      <c r="IMU11" s="94"/>
      <c r="IMV11" s="94"/>
      <c r="IMW11" s="94"/>
      <c r="IMX11" s="94"/>
      <c r="IMY11" s="94"/>
      <c r="IMZ11" s="94"/>
      <c r="INA11" s="94"/>
      <c r="INB11" s="94"/>
      <c r="INC11" s="94"/>
      <c r="IND11" s="94"/>
      <c r="INE11" s="94"/>
      <c r="INF11" s="94"/>
      <c r="ING11" s="94"/>
      <c r="INH11" s="94"/>
      <c r="INI11" s="94"/>
      <c r="INJ11" s="94"/>
      <c r="INK11" s="94"/>
      <c r="INL11" s="94"/>
      <c r="INM11" s="94"/>
      <c r="INN11" s="94"/>
      <c r="INO11" s="94"/>
      <c r="INP11" s="94"/>
      <c r="INQ11" s="94"/>
      <c r="INR11" s="94"/>
      <c r="INS11" s="94"/>
      <c r="INT11" s="94"/>
      <c r="INU11" s="94"/>
      <c r="INV11" s="94"/>
      <c r="INW11" s="94"/>
      <c r="INX11" s="94"/>
      <c r="INY11" s="94"/>
      <c r="INZ11" s="94"/>
      <c r="IOA11" s="94"/>
      <c r="IOB11" s="94"/>
      <c r="IOC11" s="94"/>
      <c r="IOD11" s="94"/>
      <c r="IOE11" s="94"/>
      <c r="IOF11" s="94"/>
      <c r="IOG11" s="94"/>
      <c r="IOH11" s="94"/>
      <c r="IOI11" s="94"/>
      <c r="IOJ11" s="94"/>
      <c r="IOK11" s="94"/>
      <c r="IOL11" s="94"/>
      <c r="IOM11" s="94"/>
      <c r="ION11" s="94"/>
      <c r="IOO11" s="94"/>
      <c r="IOP11" s="94"/>
      <c r="IOQ11" s="94"/>
      <c r="IOR11" s="94"/>
      <c r="IOS11" s="94"/>
      <c r="IOT11" s="94"/>
      <c r="IOU11" s="94"/>
      <c r="IOV11" s="94"/>
      <c r="IOW11" s="94"/>
      <c r="IOX11" s="94"/>
      <c r="IOY11" s="94"/>
      <c r="IOZ11" s="94"/>
      <c r="IPA11" s="94"/>
      <c r="IPB11" s="94"/>
      <c r="IPC11" s="94"/>
      <c r="IPD11" s="94"/>
      <c r="IPE11" s="94"/>
      <c r="IPF11" s="94"/>
      <c r="IPG11" s="94"/>
      <c r="IPH11" s="94"/>
      <c r="IPI11" s="94"/>
      <c r="IPJ11" s="94"/>
      <c r="IPK11" s="94"/>
      <c r="IPL11" s="94"/>
      <c r="IPM11" s="94"/>
      <c r="IPN11" s="94"/>
      <c r="IPO11" s="94"/>
      <c r="IPP11" s="94"/>
      <c r="IPQ11" s="94"/>
      <c r="IPR11" s="94"/>
      <c r="IPS11" s="94"/>
      <c r="IPT11" s="94"/>
      <c r="IPU11" s="94"/>
      <c r="IPV11" s="94"/>
      <c r="IPW11" s="94"/>
      <c r="IPX11" s="94"/>
      <c r="IPY11" s="94"/>
      <c r="IPZ11" s="94"/>
      <c r="IQA11" s="94"/>
      <c r="IQB11" s="94"/>
      <c r="IQC11" s="94"/>
      <c r="IQD11" s="94"/>
      <c r="IQE11" s="94"/>
      <c r="IQF11" s="94"/>
      <c r="IQG11" s="94"/>
      <c r="IQH11" s="94"/>
      <c r="IQI11" s="94"/>
      <c r="IQJ11" s="94"/>
      <c r="IQK11" s="94"/>
      <c r="IQL11" s="94"/>
      <c r="IQM11" s="94"/>
      <c r="IQN11" s="94"/>
      <c r="IQO11" s="94"/>
      <c r="IQP11" s="94"/>
      <c r="IQQ11" s="94"/>
      <c r="IQR11" s="94"/>
      <c r="IQS11" s="94"/>
      <c r="IQT11" s="94"/>
      <c r="IQU11" s="94"/>
      <c r="IQV11" s="94"/>
      <c r="IQW11" s="94"/>
      <c r="IQX11" s="94"/>
      <c r="IQY11" s="94"/>
      <c r="IQZ11" s="94"/>
      <c r="IRA11" s="94"/>
      <c r="IRB11" s="94"/>
      <c r="IRC11" s="94"/>
      <c r="IRD11" s="94"/>
      <c r="IRE11" s="94"/>
      <c r="IRF11" s="94"/>
      <c r="IRG11" s="94"/>
      <c r="IRH11" s="94"/>
      <c r="IRI11" s="94"/>
      <c r="IRJ11" s="94"/>
      <c r="IRK11" s="94"/>
      <c r="IRL11" s="94"/>
      <c r="IRM11" s="94"/>
      <c r="IRN11" s="94"/>
      <c r="IRO11" s="94"/>
      <c r="IRP11" s="94"/>
      <c r="IRQ11" s="94"/>
      <c r="IRR11" s="94"/>
      <c r="IRS11" s="94"/>
      <c r="IRT11" s="94"/>
      <c r="IRU11" s="94"/>
      <c r="IRV11" s="94"/>
      <c r="IRW11" s="94"/>
      <c r="IRX11" s="94"/>
      <c r="IRY11" s="94"/>
      <c r="IRZ11" s="94"/>
      <c r="ISA11" s="94"/>
      <c r="ISB11" s="94"/>
      <c r="ISC11" s="94"/>
      <c r="ISD11" s="94"/>
      <c r="ISE11" s="94"/>
      <c r="ISF11" s="94"/>
      <c r="ISG11" s="94"/>
      <c r="ISH11" s="94"/>
      <c r="ISI11" s="94"/>
      <c r="ISJ11" s="94"/>
      <c r="ISK11" s="94"/>
      <c r="ISL11" s="94"/>
      <c r="ISM11" s="94"/>
      <c r="ISN11" s="94"/>
      <c r="ISO11" s="94"/>
      <c r="ISP11" s="94"/>
      <c r="ISQ11" s="94"/>
      <c r="ISR11" s="94"/>
      <c r="ISS11" s="94"/>
      <c r="IST11" s="94"/>
      <c r="ISU11" s="94"/>
      <c r="ISV11" s="94"/>
      <c r="ISW11" s="94"/>
      <c r="ISX11" s="94"/>
      <c r="ISY11" s="94"/>
      <c r="ISZ11" s="94"/>
      <c r="ITA11" s="94"/>
      <c r="ITB11" s="94"/>
      <c r="ITC11" s="94"/>
      <c r="ITD11" s="94"/>
      <c r="ITE11" s="94"/>
      <c r="ITF11" s="94"/>
      <c r="ITG11" s="94"/>
      <c r="ITH11" s="94"/>
      <c r="ITI11" s="94"/>
      <c r="ITJ11" s="94"/>
      <c r="ITK11" s="94"/>
      <c r="ITL11" s="94"/>
      <c r="ITM11" s="94"/>
      <c r="ITN11" s="94"/>
      <c r="ITO11" s="94"/>
      <c r="ITP11" s="94"/>
      <c r="ITQ11" s="94"/>
      <c r="ITR11" s="94"/>
      <c r="ITS11" s="94"/>
      <c r="ITT11" s="94"/>
      <c r="ITU11" s="94"/>
      <c r="ITV11" s="94"/>
      <c r="ITW11" s="94"/>
      <c r="ITX11" s="94"/>
      <c r="ITY11" s="94"/>
      <c r="ITZ11" s="94"/>
      <c r="IUA11" s="94"/>
      <c r="IUB11" s="94"/>
      <c r="IUC11" s="94"/>
      <c r="IUD11" s="94"/>
      <c r="IUE11" s="94"/>
      <c r="IUF11" s="94"/>
      <c r="IUG11" s="94"/>
      <c r="IUH11" s="94"/>
      <c r="IUI11" s="94"/>
      <c r="IUJ11" s="94"/>
      <c r="IUK11" s="94"/>
      <c r="IUL11" s="94"/>
      <c r="IUM11" s="94"/>
      <c r="IUN11" s="94"/>
      <c r="IUO11" s="94"/>
      <c r="IUP11" s="94"/>
      <c r="IUQ11" s="94"/>
      <c r="IUR11" s="94"/>
      <c r="IUS11" s="94"/>
      <c r="IUT11" s="94"/>
      <c r="IUU11" s="94"/>
      <c r="IUV11" s="94"/>
      <c r="IUW11" s="94"/>
      <c r="IUX11" s="94"/>
      <c r="IUY11" s="94"/>
      <c r="IUZ11" s="94"/>
      <c r="IVA11" s="94"/>
      <c r="IVB11" s="94"/>
      <c r="IVC11" s="94"/>
      <c r="IVD11" s="94"/>
      <c r="IVE11" s="94"/>
      <c r="IVF11" s="94"/>
      <c r="IVG11" s="94"/>
      <c r="IVH11" s="94"/>
      <c r="IVI11" s="94"/>
      <c r="IVJ11" s="94"/>
      <c r="IVK11" s="94"/>
      <c r="IVL11" s="94"/>
      <c r="IVM11" s="94"/>
      <c r="IVN11" s="94"/>
      <c r="IVO11" s="94"/>
      <c r="IVP11" s="94"/>
      <c r="IVQ11" s="94"/>
      <c r="IVR11" s="94"/>
      <c r="IVS11" s="94"/>
      <c r="IVT11" s="94"/>
      <c r="IVU11" s="94"/>
      <c r="IVV11" s="94"/>
      <c r="IVW11" s="94"/>
      <c r="IVX11" s="94"/>
      <c r="IVY11" s="94"/>
      <c r="IVZ11" s="94"/>
      <c r="IWA11" s="94"/>
      <c r="IWB11" s="94"/>
      <c r="IWC11" s="94"/>
      <c r="IWD11" s="94"/>
      <c r="IWE11" s="94"/>
      <c r="IWF11" s="94"/>
      <c r="IWG11" s="94"/>
      <c r="IWH11" s="94"/>
      <c r="IWI11" s="94"/>
      <c r="IWJ11" s="94"/>
      <c r="IWK11" s="94"/>
      <c r="IWL11" s="94"/>
      <c r="IWM11" s="94"/>
      <c r="IWN11" s="94"/>
      <c r="IWO11" s="94"/>
      <c r="IWP11" s="94"/>
      <c r="IWQ11" s="94"/>
      <c r="IWR11" s="94"/>
      <c r="IWS11" s="94"/>
      <c r="IWT11" s="94"/>
      <c r="IWU11" s="94"/>
      <c r="IWV11" s="94"/>
      <c r="IWW11" s="94"/>
      <c r="IWX11" s="94"/>
      <c r="IWY11" s="94"/>
      <c r="IWZ11" s="94"/>
      <c r="IXA11" s="94"/>
      <c r="IXB11" s="94"/>
      <c r="IXC11" s="94"/>
      <c r="IXD11" s="94"/>
      <c r="IXE11" s="94"/>
      <c r="IXF11" s="94"/>
      <c r="IXG11" s="94"/>
      <c r="IXH11" s="94"/>
      <c r="IXI11" s="94"/>
      <c r="IXJ11" s="94"/>
      <c r="IXK11" s="94"/>
      <c r="IXL11" s="94"/>
      <c r="IXM11" s="94"/>
      <c r="IXN11" s="94"/>
      <c r="IXO11" s="94"/>
      <c r="IXP11" s="94"/>
      <c r="IXQ11" s="94"/>
      <c r="IXR11" s="94"/>
      <c r="IXS11" s="94"/>
      <c r="IXT11" s="94"/>
      <c r="IXU11" s="94"/>
      <c r="IXV11" s="94"/>
      <c r="IXW11" s="94"/>
      <c r="IXX11" s="94"/>
      <c r="IXY11" s="94"/>
      <c r="IXZ11" s="94"/>
      <c r="IYA11" s="94"/>
      <c r="IYB11" s="94"/>
      <c r="IYC11" s="94"/>
      <c r="IYD11" s="94"/>
      <c r="IYE11" s="94"/>
      <c r="IYF11" s="94"/>
      <c r="IYG11" s="94"/>
      <c r="IYH11" s="94"/>
      <c r="IYI11" s="94"/>
      <c r="IYJ11" s="94"/>
      <c r="IYK11" s="94"/>
      <c r="IYL11" s="94"/>
      <c r="IYM11" s="94"/>
      <c r="IYN11" s="94"/>
      <c r="IYO11" s="94"/>
      <c r="IYP11" s="94"/>
      <c r="IYQ11" s="94"/>
      <c r="IYR11" s="94"/>
      <c r="IYS11" s="94"/>
      <c r="IYT11" s="94"/>
      <c r="IYU11" s="94"/>
      <c r="IYV11" s="94"/>
      <c r="IYW11" s="94"/>
      <c r="IYX11" s="94"/>
      <c r="IYY11" s="94"/>
      <c r="IYZ11" s="94"/>
      <c r="IZA11" s="94"/>
      <c r="IZB11" s="94"/>
      <c r="IZC11" s="94"/>
      <c r="IZD11" s="94"/>
      <c r="IZE11" s="94"/>
      <c r="IZF11" s="94"/>
      <c r="IZG11" s="94"/>
      <c r="IZH11" s="94"/>
      <c r="IZI11" s="94"/>
      <c r="IZJ11" s="94"/>
      <c r="IZK11" s="94"/>
      <c r="IZL11" s="94"/>
      <c r="IZM11" s="94"/>
      <c r="IZN11" s="94"/>
      <c r="IZO11" s="94"/>
      <c r="IZP11" s="94"/>
      <c r="IZQ11" s="94"/>
      <c r="IZR11" s="94"/>
      <c r="IZS11" s="94"/>
      <c r="IZT11" s="94"/>
      <c r="IZU11" s="94"/>
      <c r="IZV11" s="94"/>
      <c r="IZW11" s="94"/>
      <c r="IZX11" s="94"/>
      <c r="IZY11" s="94"/>
      <c r="IZZ11" s="94"/>
      <c r="JAA11" s="94"/>
      <c r="JAB11" s="94"/>
      <c r="JAC11" s="94"/>
      <c r="JAD11" s="94"/>
      <c r="JAE11" s="94"/>
      <c r="JAF11" s="94"/>
      <c r="JAG11" s="94"/>
      <c r="JAH11" s="94"/>
      <c r="JAI11" s="94"/>
      <c r="JAJ11" s="94"/>
      <c r="JAK11" s="94"/>
      <c r="JAL11" s="94"/>
      <c r="JAM11" s="94"/>
      <c r="JAN11" s="94"/>
      <c r="JAO11" s="94"/>
      <c r="JAP11" s="94"/>
      <c r="JAQ11" s="94"/>
      <c r="JAR11" s="94"/>
      <c r="JAS11" s="94"/>
      <c r="JAT11" s="94"/>
      <c r="JAU11" s="94"/>
      <c r="JAV11" s="94"/>
      <c r="JAW11" s="94"/>
      <c r="JAX11" s="94"/>
      <c r="JAY11" s="94"/>
      <c r="JAZ11" s="94"/>
      <c r="JBA11" s="94"/>
      <c r="JBB11" s="94"/>
      <c r="JBC11" s="94"/>
      <c r="JBD11" s="94"/>
      <c r="JBE11" s="94"/>
      <c r="JBF11" s="94"/>
      <c r="JBG11" s="94"/>
      <c r="JBH11" s="94"/>
      <c r="JBI11" s="94"/>
      <c r="JBJ11" s="94"/>
      <c r="JBK11" s="94"/>
      <c r="JBL11" s="94"/>
      <c r="JBM11" s="94"/>
      <c r="JBN11" s="94"/>
      <c r="JBO11" s="94"/>
      <c r="JBP11" s="94"/>
      <c r="JBQ11" s="94"/>
      <c r="JBR11" s="94"/>
      <c r="JBS11" s="94"/>
      <c r="JBT11" s="94"/>
      <c r="JBU11" s="94"/>
      <c r="JBV11" s="94"/>
      <c r="JBW11" s="94"/>
      <c r="JBX11" s="94"/>
      <c r="JBY11" s="94"/>
      <c r="JBZ11" s="94"/>
      <c r="JCA11" s="94"/>
      <c r="JCB11" s="94"/>
      <c r="JCC11" s="94"/>
      <c r="JCD11" s="94"/>
      <c r="JCE11" s="94"/>
      <c r="JCF11" s="94"/>
      <c r="JCG11" s="94"/>
      <c r="JCH11" s="94"/>
      <c r="JCI11" s="94"/>
      <c r="JCJ11" s="94"/>
      <c r="JCK11" s="94"/>
      <c r="JCL11" s="94"/>
      <c r="JCM11" s="94"/>
      <c r="JCN11" s="94"/>
      <c r="JCO11" s="94"/>
      <c r="JCP11" s="94"/>
      <c r="JCQ11" s="94"/>
      <c r="JCR11" s="94"/>
      <c r="JCS11" s="94"/>
      <c r="JCT11" s="94"/>
      <c r="JCU11" s="94"/>
      <c r="JCV11" s="94"/>
      <c r="JCW11" s="94"/>
      <c r="JCX11" s="94"/>
      <c r="JCY11" s="94"/>
      <c r="JCZ11" s="94"/>
      <c r="JDA11" s="94"/>
      <c r="JDB11" s="94"/>
      <c r="JDC11" s="94"/>
      <c r="JDD11" s="94"/>
      <c r="JDE11" s="94"/>
      <c r="JDF11" s="94"/>
      <c r="JDG11" s="94"/>
      <c r="JDH11" s="94"/>
      <c r="JDI11" s="94"/>
      <c r="JDJ11" s="94"/>
      <c r="JDK11" s="94"/>
      <c r="JDL11" s="94"/>
      <c r="JDM11" s="94"/>
      <c r="JDN11" s="94"/>
      <c r="JDO11" s="94"/>
      <c r="JDP11" s="94"/>
      <c r="JDQ11" s="94"/>
      <c r="JDR11" s="94"/>
      <c r="JDS11" s="94"/>
      <c r="JDT11" s="94"/>
      <c r="JDU11" s="94"/>
      <c r="JDV11" s="94"/>
      <c r="JDW11" s="94"/>
      <c r="JDX11" s="94"/>
      <c r="JDY11" s="94"/>
      <c r="JDZ11" s="94"/>
      <c r="JEA11" s="94"/>
      <c r="JEB11" s="94"/>
      <c r="JEC11" s="94"/>
      <c r="JED11" s="94"/>
      <c r="JEE11" s="94"/>
      <c r="JEF11" s="94"/>
      <c r="JEG11" s="94"/>
      <c r="JEH11" s="94"/>
      <c r="JEI11" s="94"/>
      <c r="JEJ11" s="94"/>
      <c r="JEK11" s="94"/>
      <c r="JEL11" s="94"/>
      <c r="JEM11" s="94"/>
      <c r="JEN11" s="94"/>
      <c r="JEO11" s="94"/>
      <c r="JEP11" s="94"/>
      <c r="JEQ11" s="94"/>
      <c r="JER11" s="94"/>
      <c r="JES11" s="94"/>
      <c r="JET11" s="94"/>
      <c r="JEU11" s="94"/>
      <c r="JEV11" s="94"/>
      <c r="JEW11" s="94"/>
      <c r="JEX11" s="94"/>
      <c r="JEY11" s="94"/>
      <c r="JEZ11" s="94"/>
      <c r="JFA11" s="94"/>
      <c r="JFB11" s="94"/>
      <c r="JFC11" s="94"/>
      <c r="JFD11" s="94"/>
      <c r="JFE11" s="94"/>
      <c r="JFF11" s="94"/>
      <c r="JFG11" s="94"/>
      <c r="JFH11" s="94"/>
      <c r="JFI11" s="94"/>
      <c r="JFJ11" s="94"/>
      <c r="JFK11" s="94"/>
      <c r="JFL11" s="94"/>
      <c r="JFM11" s="94"/>
      <c r="JFN11" s="94"/>
      <c r="JFO11" s="94"/>
      <c r="JFP11" s="94"/>
      <c r="JFQ11" s="94"/>
      <c r="JFR11" s="94"/>
      <c r="JFS11" s="94"/>
      <c r="JFT11" s="94"/>
      <c r="JFU11" s="94"/>
      <c r="JFV11" s="94"/>
      <c r="JFW11" s="94"/>
      <c r="JFX11" s="94"/>
      <c r="JFY11" s="94"/>
      <c r="JFZ11" s="94"/>
      <c r="JGA11" s="94"/>
      <c r="JGB11" s="94"/>
      <c r="JGC11" s="94"/>
      <c r="JGD11" s="94"/>
      <c r="JGE11" s="94"/>
      <c r="JGF11" s="94"/>
      <c r="JGG11" s="94"/>
      <c r="JGH11" s="94"/>
      <c r="JGI11" s="94"/>
      <c r="JGJ11" s="94"/>
      <c r="JGK11" s="94"/>
      <c r="JGL11" s="94"/>
      <c r="JGM11" s="94"/>
      <c r="JGN11" s="94"/>
      <c r="JGO11" s="94"/>
      <c r="JGP11" s="94"/>
      <c r="JGQ11" s="94"/>
      <c r="JGR11" s="94"/>
      <c r="JGS11" s="94"/>
      <c r="JGT11" s="94"/>
      <c r="JGU11" s="94"/>
      <c r="JGV11" s="94"/>
      <c r="JGW11" s="94"/>
      <c r="JGX11" s="94"/>
      <c r="JGY11" s="94"/>
      <c r="JGZ11" s="94"/>
      <c r="JHA11" s="94"/>
      <c r="JHB11" s="94"/>
      <c r="JHC11" s="94"/>
      <c r="JHD11" s="94"/>
      <c r="JHE11" s="94"/>
      <c r="JHF11" s="94"/>
      <c r="JHG11" s="94"/>
      <c r="JHH11" s="94"/>
      <c r="JHI11" s="94"/>
      <c r="JHJ11" s="94"/>
      <c r="JHK11" s="94"/>
      <c r="JHL11" s="94"/>
      <c r="JHM11" s="94"/>
      <c r="JHN11" s="94"/>
      <c r="JHO11" s="94"/>
      <c r="JHP11" s="94"/>
      <c r="JHQ11" s="94"/>
      <c r="JHR11" s="94"/>
      <c r="JHS11" s="94"/>
      <c r="JHT11" s="94"/>
      <c r="JHU11" s="94"/>
      <c r="JHV11" s="94"/>
      <c r="JHW11" s="94"/>
      <c r="JHX11" s="94"/>
      <c r="JHY11" s="94"/>
      <c r="JHZ11" s="94"/>
      <c r="JIA11" s="94"/>
      <c r="JIB11" s="94"/>
      <c r="JIC11" s="94"/>
      <c r="JID11" s="94"/>
      <c r="JIE11" s="94"/>
      <c r="JIF11" s="94"/>
      <c r="JIG11" s="94"/>
      <c r="JIH11" s="94"/>
      <c r="JII11" s="94"/>
      <c r="JIJ11" s="94"/>
      <c r="JIK11" s="94"/>
      <c r="JIL11" s="94"/>
      <c r="JIM11" s="94"/>
      <c r="JIN11" s="94"/>
      <c r="JIO11" s="94"/>
      <c r="JIP11" s="94"/>
      <c r="JIQ11" s="94"/>
      <c r="JIR11" s="94"/>
      <c r="JIS11" s="94"/>
      <c r="JIT11" s="94"/>
      <c r="JIU11" s="94"/>
      <c r="JIV11" s="94"/>
      <c r="JIW11" s="94"/>
      <c r="JIX11" s="94"/>
      <c r="JIY11" s="94"/>
      <c r="JIZ11" s="94"/>
      <c r="JJA11" s="94"/>
      <c r="JJB11" s="94"/>
      <c r="JJC11" s="94"/>
      <c r="JJD11" s="94"/>
      <c r="JJE11" s="94"/>
      <c r="JJF11" s="94"/>
      <c r="JJG11" s="94"/>
      <c r="JJH11" s="94"/>
      <c r="JJI11" s="94"/>
      <c r="JJJ11" s="94"/>
      <c r="JJK11" s="94"/>
      <c r="JJL11" s="94"/>
      <c r="JJM11" s="94"/>
      <c r="JJN11" s="94"/>
      <c r="JJO11" s="94"/>
      <c r="JJP11" s="94"/>
      <c r="JJQ11" s="94"/>
      <c r="JJR11" s="94"/>
      <c r="JJS11" s="94"/>
      <c r="JJT11" s="94"/>
      <c r="JJU11" s="94"/>
      <c r="JJV11" s="94"/>
      <c r="JJW11" s="94"/>
      <c r="JJX11" s="94"/>
      <c r="JJY11" s="94"/>
      <c r="JJZ11" s="94"/>
      <c r="JKA11" s="94"/>
      <c r="JKB11" s="94"/>
      <c r="JKC11" s="94"/>
      <c r="JKD11" s="94"/>
      <c r="JKE11" s="94"/>
      <c r="JKF11" s="94"/>
      <c r="JKG11" s="94"/>
      <c r="JKH11" s="94"/>
      <c r="JKI11" s="94"/>
      <c r="JKJ11" s="94"/>
      <c r="JKK11" s="94"/>
      <c r="JKL11" s="94"/>
      <c r="JKM11" s="94"/>
      <c r="JKN11" s="94"/>
      <c r="JKO11" s="94"/>
      <c r="JKP11" s="94"/>
      <c r="JKQ11" s="94"/>
      <c r="JKR11" s="94"/>
      <c r="JKS11" s="94"/>
      <c r="JKT11" s="94"/>
      <c r="JKU11" s="94"/>
      <c r="JKV11" s="94"/>
      <c r="JKW11" s="94"/>
      <c r="JKX11" s="94"/>
      <c r="JKY11" s="94"/>
      <c r="JKZ11" s="94"/>
      <c r="JLA11" s="94"/>
      <c r="JLB11" s="94"/>
      <c r="JLC11" s="94"/>
      <c r="JLD11" s="94"/>
      <c r="JLE11" s="94"/>
      <c r="JLF11" s="94"/>
      <c r="JLG11" s="94"/>
      <c r="JLH11" s="94"/>
      <c r="JLI11" s="94"/>
      <c r="JLJ11" s="94"/>
      <c r="JLK11" s="94"/>
      <c r="JLL11" s="94"/>
      <c r="JLM11" s="94"/>
      <c r="JLN11" s="94"/>
      <c r="JLO11" s="94"/>
      <c r="JLP11" s="94"/>
      <c r="JLQ11" s="94"/>
      <c r="JLR11" s="94"/>
      <c r="JLS11" s="94"/>
      <c r="JLT11" s="94"/>
      <c r="JLU11" s="94"/>
      <c r="JLV11" s="94"/>
      <c r="JLW11" s="94"/>
      <c r="JLX11" s="94"/>
      <c r="JLY11" s="94"/>
      <c r="JLZ11" s="94"/>
      <c r="JMA11" s="94"/>
      <c r="JMB11" s="94"/>
      <c r="JMC11" s="94"/>
      <c r="JMD11" s="94"/>
      <c r="JME11" s="94"/>
      <c r="JMF11" s="94"/>
      <c r="JMG11" s="94"/>
      <c r="JMH11" s="94"/>
      <c r="JMI11" s="94"/>
      <c r="JMJ11" s="94"/>
      <c r="JMK11" s="94"/>
      <c r="JML11" s="94"/>
      <c r="JMM11" s="94"/>
      <c r="JMN11" s="94"/>
      <c r="JMO11" s="94"/>
      <c r="JMP11" s="94"/>
      <c r="JMQ11" s="94"/>
      <c r="JMR11" s="94"/>
      <c r="JMS11" s="94"/>
      <c r="JMT11" s="94"/>
      <c r="JMU11" s="94"/>
      <c r="JMV11" s="94"/>
      <c r="JMW11" s="94"/>
      <c r="JMX11" s="94"/>
      <c r="JMY11" s="94"/>
      <c r="JMZ11" s="94"/>
      <c r="JNA11" s="94"/>
      <c r="JNB11" s="94"/>
      <c r="JNC11" s="94"/>
      <c r="JND11" s="94"/>
      <c r="JNE11" s="94"/>
      <c r="JNF11" s="94"/>
      <c r="JNG11" s="94"/>
      <c r="JNH11" s="94"/>
      <c r="JNI11" s="94"/>
      <c r="JNJ11" s="94"/>
      <c r="JNK11" s="94"/>
      <c r="JNL11" s="94"/>
      <c r="JNM11" s="94"/>
      <c r="JNN11" s="94"/>
      <c r="JNO11" s="94"/>
      <c r="JNP11" s="94"/>
      <c r="JNQ11" s="94"/>
      <c r="JNR11" s="94"/>
      <c r="JNS11" s="94"/>
      <c r="JNT11" s="94"/>
      <c r="JNU11" s="94"/>
      <c r="JNV11" s="94"/>
      <c r="JNW11" s="94"/>
      <c r="JNX11" s="94"/>
      <c r="JNY11" s="94"/>
      <c r="JNZ11" s="94"/>
      <c r="JOA11" s="94"/>
      <c r="JOB11" s="94"/>
      <c r="JOC11" s="94"/>
      <c r="JOD11" s="94"/>
      <c r="JOE11" s="94"/>
      <c r="JOF11" s="94"/>
      <c r="JOG11" s="94"/>
      <c r="JOH11" s="94"/>
      <c r="JOI11" s="94"/>
      <c r="JOJ11" s="94"/>
      <c r="JOK11" s="94"/>
      <c r="JOL11" s="94"/>
      <c r="JOM11" s="94"/>
      <c r="JON11" s="94"/>
      <c r="JOO11" s="94"/>
      <c r="JOP11" s="94"/>
      <c r="JOQ11" s="94"/>
      <c r="JOR11" s="94"/>
      <c r="JOS11" s="94"/>
      <c r="JOT11" s="94"/>
      <c r="JOU11" s="94"/>
      <c r="JOV11" s="94"/>
      <c r="JOW11" s="94"/>
      <c r="JOX11" s="94"/>
      <c r="JOY11" s="94"/>
      <c r="JOZ11" s="94"/>
      <c r="JPA11" s="94"/>
      <c r="JPB11" s="94"/>
      <c r="JPC11" s="94"/>
      <c r="JPD11" s="94"/>
      <c r="JPE11" s="94"/>
      <c r="JPF11" s="94"/>
      <c r="JPG11" s="94"/>
      <c r="JPH11" s="94"/>
      <c r="JPI11" s="94"/>
      <c r="JPJ11" s="94"/>
      <c r="JPK11" s="94"/>
      <c r="JPL11" s="94"/>
      <c r="JPM11" s="94"/>
      <c r="JPN11" s="94"/>
      <c r="JPO11" s="94"/>
      <c r="JPP11" s="94"/>
      <c r="JPQ11" s="94"/>
      <c r="JPR11" s="94"/>
      <c r="JPS11" s="94"/>
      <c r="JPT11" s="94"/>
      <c r="JPU11" s="94"/>
      <c r="JPV11" s="94"/>
      <c r="JPW11" s="94"/>
      <c r="JPX11" s="94"/>
      <c r="JPY11" s="94"/>
      <c r="JPZ11" s="94"/>
      <c r="JQA11" s="94"/>
      <c r="JQB11" s="94"/>
      <c r="JQC11" s="94"/>
      <c r="JQD11" s="94"/>
      <c r="JQE11" s="94"/>
      <c r="JQF11" s="94"/>
      <c r="JQG11" s="94"/>
      <c r="JQH11" s="94"/>
      <c r="JQI11" s="94"/>
      <c r="JQJ11" s="94"/>
      <c r="JQK11" s="94"/>
      <c r="JQL11" s="94"/>
      <c r="JQM11" s="94"/>
      <c r="JQN11" s="94"/>
      <c r="JQO11" s="94"/>
      <c r="JQP11" s="94"/>
      <c r="JQQ11" s="94"/>
      <c r="JQR11" s="94"/>
      <c r="JQS11" s="94"/>
      <c r="JQT11" s="94"/>
      <c r="JQU11" s="94"/>
      <c r="JQV11" s="94"/>
      <c r="JQW11" s="94"/>
      <c r="JQX11" s="94"/>
      <c r="JQY11" s="94"/>
      <c r="JQZ11" s="94"/>
      <c r="JRA11" s="94"/>
      <c r="JRB11" s="94"/>
      <c r="JRC11" s="94"/>
      <c r="JRD11" s="94"/>
      <c r="JRE11" s="94"/>
      <c r="JRF11" s="94"/>
      <c r="JRG11" s="94"/>
      <c r="JRH11" s="94"/>
      <c r="JRI11" s="94"/>
      <c r="JRJ11" s="94"/>
      <c r="JRK11" s="94"/>
      <c r="JRL11" s="94"/>
      <c r="JRM11" s="94"/>
      <c r="JRN11" s="94"/>
      <c r="JRO11" s="94"/>
      <c r="JRP11" s="94"/>
      <c r="JRQ11" s="94"/>
      <c r="JRR11" s="94"/>
      <c r="JRS11" s="94"/>
      <c r="JRT11" s="94"/>
      <c r="JRU11" s="94"/>
      <c r="JRV11" s="94"/>
      <c r="JRW11" s="94"/>
      <c r="JRX11" s="94"/>
      <c r="JRY11" s="94"/>
      <c r="JRZ11" s="94"/>
      <c r="JSA11" s="94"/>
      <c r="JSB11" s="94"/>
      <c r="JSC11" s="94"/>
      <c r="JSD11" s="94"/>
      <c r="JSE11" s="94"/>
      <c r="JSF11" s="94"/>
      <c r="JSG11" s="94"/>
      <c r="JSH11" s="94"/>
      <c r="JSI11" s="94"/>
      <c r="JSJ11" s="94"/>
      <c r="JSK11" s="94"/>
      <c r="JSL11" s="94"/>
      <c r="JSM11" s="94"/>
      <c r="JSN11" s="94"/>
      <c r="JSO11" s="94"/>
      <c r="JSP11" s="94"/>
      <c r="JSQ11" s="94"/>
      <c r="JSR11" s="94"/>
      <c r="JSS11" s="94"/>
      <c r="JST11" s="94"/>
      <c r="JSU11" s="94"/>
      <c r="JSV11" s="94"/>
      <c r="JSW11" s="94"/>
      <c r="JSX11" s="94"/>
      <c r="JSY11" s="94"/>
      <c r="JSZ11" s="94"/>
      <c r="JTA11" s="94"/>
      <c r="JTB11" s="94"/>
      <c r="JTC11" s="94"/>
      <c r="JTD11" s="94"/>
      <c r="JTE11" s="94"/>
      <c r="JTF11" s="94"/>
      <c r="JTG11" s="94"/>
      <c r="JTH11" s="94"/>
      <c r="JTI11" s="94"/>
      <c r="JTJ11" s="94"/>
      <c r="JTK11" s="94"/>
      <c r="JTL11" s="94"/>
      <c r="JTM11" s="94"/>
      <c r="JTN11" s="94"/>
      <c r="JTO11" s="94"/>
      <c r="JTP11" s="94"/>
      <c r="JTQ11" s="94"/>
      <c r="JTR11" s="94"/>
      <c r="JTS11" s="94"/>
      <c r="JTT11" s="94"/>
      <c r="JTU11" s="94"/>
      <c r="JTV11" s="94"/>
      <c r="JTW11" s="94"/>
      <c r="JTX11" s="94"/>
      <c r="JTY11" s="94"/>
      <c r="JTZ11" s="94"/>
      <c r="JUA11" s="94"/>
      <c r="JUB11" s="94"/>
      <c r="JUC11" s="94"/>
      <c r="JUD11" s="94"/>
      <c r="JUE11" s="94"/>
      <c r="JUF11" s="94"/>
      <c r="JUG11" s="94"/>
      <c r="JUH11" s="94"/>
      <c r="JUI11" s="94"/>
      <c r="JUJ11" s="94"/>
      <c r="JUK11" s="94"/>
      <c r="JUL11" s="94"/>
      <c r="JUM11" s="94"/>
      <c r="JUN11" s="94"/>
      <c r="JUO11" s="94"/>
      <c r="JUP11" s="94"/>
      <c r="JUQ11" s="94"/>
      <c r="JUR11" s="94"/>
      <c r="JUS11" s="94"/>
      <c r="JUT11" s="94"/>
      <c r="JUU11" s="94"/>
      <c r="JUV11" s="94"/>
      <c r="JUW11" s="94"/>
      <c r="JUX11" s="94"/>
      <c r="JUY11" s="94"/>
      <c r="JUZ11" s="94"/>
      <c r="JVA11" s="94"/>
      <c r="JVB11" s="94"/>
      <c r="JVC11" s="94"/>
      <c r="JVD11" s="94"/>
      <c r="JVE11" s="94"/>
      <c r="JVF11" s="94"/>
      <c r="JVG11" s="94"/>
      <c r="JVH11" s="94"/>
      <c r="JVI11" s="94"/>
      <c r="JVJ11" s="94"/>
      <c r="JVK11" s="94"/>
      <c r="JVL11" s="94"/>
      <c r="JVM11" s="94"/>
      <c r="JVN11" s="94"/>
      <c r="JVO11" s="94"/>
      <c r="JVP11" s="94"/>
      <c r="JVQ11" s="94"/>
      <c r="JVR11" s="94"/>
      <c r="JVS11" s="94"/>
      <c r="JVT11" s="94"/>
      <c r="JVU11" s="94"/>
      <c r="JVV11" s="94"/>
      <c r="JVW11" s="94"/>
      <c r="JVX11" s="94"/>
      <c r="JVY11" s="94"/>
      <c r="JVZ11" s="94"/>
      <c r="JWA11" s="94"/>
      <c r="JWB11" s="94"/>
      <c r="JWC11" s="94"/>
      <c r="JWD11" s="94"/>
      <c r="JWE11" s="94"/>
      <c r="JWF11" s="94"/>
      <c r="JWG11" s="94"/>
      <c r="JWH11" s="94"/>
      <c r="JWI11" s="94"/>
      <c r="JWJ11" s="94"/>
      <c r="JWK11" s="94"/>
      <c r="JWL11" s="94"/>
      <c r="JWM11" s="94"/>
      <c r="JWN11" s="94"/>
      <c r="JWO11" s="94"/>
      <c r="JWP11" s="94"/>
      <c r="JWQ11" s="94"/>
      <c r="JWR11" s="94"/>
      <c r="JWS11" s="94"/>
      <c r="JWT11" s="94"/>
      <c r="JWU11" s="94"/>
      <c r="JWV11" s="94"/>
      <c r="JWW11" s="94"/>
      <c r="JWX11" s="94"/>
      <c r="JWY11" s="94"/>
      <c r="JWZ11" s="94"/>
      <c r="JXA11" s="94"/>
      <c r="JXB11" s="94"/>
      <c r="JXC11" s="94"/>
      <c r="JXD11" s="94"/>
      <c r="JXE11" s="94"/>
      <c r="JXF11" s="94"/>
      <c r="JXG11" s="94"/>
      <c r="JXH11" s="94"/>
      <c r="JXI11" s="94"/>
      <c r="JXJ11" s="94"/>
      <c r="JXK11" s="94"/>
      <c r="JXL11" s="94"/>
      <c r="JXM11" s="94"/>
      <c r="JXN11" s="94"/>
      <c r="JXO11" s="94"/>
      <c r="JXP11" s="94"/>
      <c r="JXQ11" s="94"/>
      <c r="JXR11" s="94"/>
      <c r="JXS11" s="94"/>
      <c r="JXT11" s="94"/>
      <c r="JXU11" s="94"/>
      <c r="JXV11" s="94"/>
      <c r="JXW11" s="94"/>
      <c r="JXX11" s="94"/>
      <c r="JXY11" s="94"/>
      <c r="JXZ11" s="94"/>
      <c r="JYA11" s="94"/>
      <c r="JYB11" s="94"/>
      <c r="JYC11" s="94"/>
      <c r="JYD11" s="94"/>
      <c r="JYE11" s="94"/>
      <c r="JYF11" s="94"/>
      <c r="JYG11" s="94"/>
      <c r="JYH11" s="94"/>
      <c r="JYI11" s="94"/>
      <c r="JYJ11" s="94"/>
      <c r="JYK11" s="94"/>
      <c r="JYL11" s="94"/>
      <c r="JYM11" s="94"/>
      <c r="JYN11" s="94"/>
      <c r="JYO11" s="94"/>
      <c r="JYP11" s="94"/>
      <c r="JYQ11" s="94"/>
      <c r="JYR11" s="94"/>
      <c r="JYS11" s="94"/>
      <c r="JYT11" s="94"/>
      <c r="JYU11" s="94"/>
      <c r="JYV11" s="94"/>
      <c r="JYW11" s="94"/>
      <c r="JYX11" s="94"/>
      <c r="JYY11" s="94"/>
      <c r="JYZ11" s="94"/>
      <c r="JZA11" s="94"/>
      <c r="JZB11" s="94"/>
      <c r="JZC11" s="94"/>
      <c r="JZD11" s="94"/>
      <c r="JZE11" s="94"/>
      <c r="JZF11" s="94"/>
      <c r="JZG11" s="94"/>
      <c r="JZH11" s="94"/>
      <c r="JZI11" s="94"/>
      <c r="JZJ11" s="94"/>
      <c r="JZK11" s="94"/>
      <c r="JZL11" s="94"/>
      <c r="JZM11" s="94"/>
      <c r="JZN11" s="94"/>
      <c r="JZO11" s="94"/>
      <c r="JZP11" s="94"/>
      <c r="JZQ11" s="94"/>
      <c r="JZR11" s="94"/>
      <c r="JZS11" s="94"/>
      <c r="JZT11" s="94"/>
      <c r="JZU11" s="94"/>
      <c r="JZV11" s="94"/>
      <c r="JZW11" s="94"/>
      <c r="JZX11" s="94"/>
      <c r="JZY11" s="94"/>
      <c r="JZZ11" s="94"/>
      <c r="KAA11" s="94"/>
      <c r="KAB11" s="94"/>
      <c r="KAC11" s="94"/>
      <c r="KAD11" s="94"/>
      <c r="KAE11" s="94"/>
      <c r="KAF11" s="94"/>
      <c r="KAG11" s="94"/>
      <c r="KAH11" s="94"/>
      <c r="KAI11" s="94"/>
      <c r="KAJ11" s="94"/>
      <c r="KAK11" s="94"/>
      <c r="KAL11" s="94"/>
      <c r="KAM11" s="94"/>
      <c r="KAN11" s="94"/>
      <c r="KAO11" s="94"/>
      <c r="KAP11" s="94"/>
      <c r="KAQ11" s="94"/>
      <c r="KAR11" s="94"/>
      <c r="KAS11" s="94"/>
      <c r="KAT11" s="94"/>
      <c r="KAU11" s="94"/>
      <c r="KAV11" s="94"/>
      <c r="KAW11" s="94"/>
      <c r="KAX11" s="94"/>
      <c r="KAY11" s="94"/>
      <c r="KAZ11" s="94"/>
      <c r="KBA11" s="94"/>
      <c r="KBB11" s="94"/>
      <c r="KBC11" s="94"/>
      <c r="KBD11" s="94"/>
      <c r="KBE11" s="94"/>
      <c r="KBF11" s="94"/>
      <c r="KBG11" s="94"/>
      <c r="KBH11" s="94"/>
      <c r="KBI11" s="94"/>
      <c r="KBJ11" s="94"/>
      <c r="KBK11" s="94"/>
      <c r="KBL11" s="94"/>
      <c r="KBM11" s="94"/>
      <c r="KBN11" s="94"/>
      <c r="KBO11" s="94"/>
      <c r="KBP11" s="94"/>
      <c r="KBQ11" s="94"/>
      <c r="KBR11" s="94"/>
      <c r="KBS11" s="94"/>
      <c r="KBT11" s="94"/>
      <c r="KBU11" s="94"/>
      <c r="KBV11" s="94"/>
      <c r="KBW11" s="94"/>
      <c r="KBX11" s="94"/>
      <c r="KBY11" s="94"/>
      <c r="KBZ11" s="94"/>
      <c r="KCA11" s="94"/>
      <c r="KCB11" s="94"/>
      <c r="KCC11" s="94"/>
      <c r="KCD11" s="94"/>
      <c r="KCE11" s="94"/>
      <c r="KCF11" s="94"/>
      <c r="KCG11" s="94"/>
      <c r="KCH11" s="94"/>
      <c r="KCI11" s="94"/>
      <c r="KCJ11" s="94"/>
      <c r="KCK11" s="94"/>
      <c r="KCL11" s="94"/>
      <c r="KCM11" s="94"/>
      <c r="KCN11" s="94"/>
      <c r="KCO11" s="94"/>
      <c r="KCP11" s="94"/>
      <c r="KCQ11" s="94"/>
      <c r="KCR11" s="94"/>
      <c r="KCS11" s="94"/>
      <c r="KCT11" s="94"/>
      <c r="KCU11" s="94"/>
      <c r="KCV11" s="94"/>
      <c r="KCW11" s="94"/>
      <c r="KCX11" s="94"/>
      <c r="KCY11" s="94"/>
      <c r="KCZ11" s="94"/>
      <c r="KDA11" s="94"/>
      <c r="KDB11" s="94"/>
      <c r="KDC11" s="94"/>
      <c r="KDD11" s="94"/>
      <c r="KDE11" s="94"/>
      <c r="KDF11" s="94"/>
      <c r="KDG11" s="94"/>
      <c r="KDH11" s="94"/>
      <c r="KDI11" s="94"/>
      <c r="KDJ11" s="94"/>
      <c r="KDK11" s="94"/>
      <c r="KDL11" s="94"/>
      <c r="KDM11" s="94"/>
      <c r="KDN11" s="94"/>
      <c r="KDO11" s="94"/>
      <c r="KDP11" s="94"/>
      <c r="KDQ11" s="94"/>
      <c r="KDR11" s="94"/>
      <c r="KDS11" s="94"/>
      <c r="KDT11" s="94"/>
      <c r="KDU11" s="94"/>
      <c r="KDV11" s="94"/>
      <c r="KDW11" s="94"/>
      <c r="KDX11" s="94"/>
      <c r="KDY11" s="94"/>
      <c r="KDZ11" s="94"/>
      <c r="KEA11" s="94"/>
      <c r="KEB11" s="94"/>
      <c r="KEC11" s="94"/>
      <c r="KED11" s="94"/>
      <c r="KEE11" s="94"/>
      <c r="KEF11" s="94"/>
      <c r="KEG11" s="94"/>
      <c r="KEH11" s="94"/>
      <c r="KEI11" s="94"/>
      <c r="KEJ11" s="94"/>
      <c r="KEK11" s="94"/>
      <c r="KEL11" s="94"/>
      <c r="KEM11" s="94"/>
      <c r="KEN11" s="94"/>
      <c r="KEO11" s="94"/>
      <c r="KEP11" s="94"/>
      <c r="KEQ11" s="94"/>
      <c r="KER11" s="94"/>
      <c r="KES11" s="94"/>
      <c r="KET11" s="94"/>
      <c r="KEU11" s="94"/>
      <c r="KEV11" s="94"/>
      <c r="KEW11" s="94"/>
      <c r="KEX11" s="94"/>
      <c r="KEY11" s="94"/>
      <c r="KEZ11" s="94"/>
      <c r="KFA11" s="94"/>
      <c r="KFB11" s="94"/>
      <c r="KFC11" s="94"/>
      <c r="KFD11" s="94"/>
      <c r="KFE11" s="94"/>
      <c r="KFF11" s="94"/>
      <c r="KFG11" s="94"/>
      <c r="KFH11" s="94"/>
      <c r="KFI11" s="94"/>
      <c r="KFJ11" s="94"/>
      <c r="KFK11" s="94"/>
      <c r="KFL11" s="94"/>
      <c r="KFM11" s="94"/>
      <c r="KFN11" s="94"/>
      <c r="KFO11" s="94"/>
      <c r="KFP11" s="94"/>
      <c r="KFQ11" s="94"/>
      <c r="KFR11" s="94"/>
      <c r="KFS11" s="94"/>
      <c r="KFT11" s="94"/>
      <c r="KFU11" s="94"/>
      <c r="KFV11" s="94"/>
      <c r="KFW11" s="94"/>
      <c r="KFX11" s="94"/>
      <c r="KFY11" s="94"/>
      <c r="KFZ11" s="94"/>
      <c r="KGA11" s="94"/>
      <c r="KGB11" s="94"/>
      <c r="KGC11" s="94"/>
      <c r="KGD11" s="94"/>
      <c r="KGE11" s="94"/>
      <c r="KGF11" s="94"/>
      <c r="KGG11" s="94"/>
      <c r="KGH11" s="94"/>
      <c r="KGI11" s="94"/>
      <c r="KGJ11" s="94"/>
      <c r="KGK11" s="94"/>
      <c r="KGL11" s="94"/>
      <c r="KGM11" s="94"/>
      <c r="KGN11" s="94"/>
      <c r="KGO11" s="94"/>
      <c r="KGP11" s="94"/>
      <c r="KGQ11" s="94"/>
      <c r="KGR11" s="94"/>
      <c r="KGS11" s="94"/>
      <c r="KGT11" s="94"/>
      <c r="KGU11" s="94"/>
      <c r="KGV11" s="94"/>
      <c r="KGW11" s="94"/>
      <c r="KGX11" s="94"/>
      <c r="KGY11" s="94"/>
      <c r="KGZ11" s="94"/>
      <c r="KHA11" s="94"/>
      <c r="KHB11" s="94"/>
      <c r="KHC11" s="94"/>
      <c r="KHD11" s="94"/>
      <c r="KHE11" s="94"/>
      <c r="KHF11" s="94"/>
      <c r="KHG11" s="94"/>
      <c r="KHH11" s="94"/>
      <c r="KHI11" s="94"/>
      <c r="KHJ11" s="94"/>
      <c r="KHK11" s="94"/>
      <c r="KHL11" s="94"/>
      <c r="KHM11" s="94"/>
      <c r="KHN11" s="94"/>
      <c r="KHO11" s="94"/>
      <c r="KHP11" s="94"/>
      <c r="KHQ11" s="94"/>
      <c r="KHR11" s="94"/>
      <c r="KHS11" s="94"/>
      <c r="KHT11" s="94"/>
      <c r="KHU11" s="94"/>
      <c r="KHV11" s="94"/>
      <c r="KHW11" s="94"/>
      <c r="KHX11" s="94"/>
      <c r="KHY11" s="94"/>
      <c r="KHZ11" s="94"/>
      <c r="KIA11" s="94"/>
      <c r="KIB11" s="94"/>
      <c r="KIC11" s="94"/>
      <c r="KID11" s="94"/>
      <c r="KIE11" s="94"/>
      <c r="KIF11" s="94"/>
      <c r="KIG11" s="94"/>
      <c r="KIH11" s="94"/>
      <c r="KII11" s="94"/>
      <c r="KIJ11" s="94"/>
      <c r="KIK11" s="94"/>
      <c r="KIL11" s="94"/>
      <c r="KIM11" s="94"/>
      <c r="KIN11" s="94"/>
      <c r="KIO11" s="94"/>
      <c r="KIP11" s="94"/>
      <c r="KIQ11" s="94"/>
      <c r="KIR11" s="94"/>
      <c r="KIS11" s="94"/>
      <c r="KIT11" s="94"/>
      <c r="KIU11" s="94"/>
      <c r="KIV11" s="94"/>
      <c r="KIW11" s="94"/>
      <c r="KIX11" s="94"/>
      <c r="KIY11" s="94"/>
      <c r="KIZ11" s="94"/>
      <c r="KJA11" s="94"/>
      <c r="KJB11" s="94"/>
      <c r="KJC11" s="94"/>
      <c r="KJD11" s="94"/>
      <c r="KJE11" s="94"/>
      <c r="KJF11" s="94"/>
      <c r="KJG11" s="94"/>
      <c r="KJH11" s="94"/>
      <c r="KJI11" s="94"/>
      <c r="KJJ11" s="94"/>
      <c r="KJK11" s="94"/>
      <c r="KJL11" s="94"/>
      <c r="KJM11" s="94"/>
      <c r="KJN11" s="94"/>
      <c r="KJO11" s="94"/>
      <c r="KJP11" s="94"/>
      <c r="KJQ11" s="94"/>
      <c r="KJR11" s="94"/>
      <c r="KJS11" s="94"/>
      <c r="KJT11" s="94"/>
      <c r="KJU11" s="94"/>
      <c r="KJV11" s="94"/>
      <c r="KJW11" s="94"/>
      <c r="KJX11" s="94"/>
      <c r="KJY11" s="94"/>
      <c r="KJZ11" s="94"/>
      <c r="KKA11" s="94"/>
      <c r="KKB11" s="94"/>
      <c r="KKC11" s="94"/>
      <c r="KKD11" s="94"/>
      <c r="KKE11" s="94"/>
      <c r="KKF11" s="94"/>
      <c r="KKG11" s="94"/>
      <c r="KKH11" s="94"/>
      <c r="KKI11" s="94"/>
      <c r="KKJ11" s="94"/>
      <c r="KKK11" s="94"/>
      <c r="KKL11" s="94"/>
      <c r="KKM11" s="94"/>
      <c r="KKN11" s="94"/>
      <c r="KKO11" s="94"/>
      <c r="KKP11" s="94"/>
      <c r="KKQ11" s="94"/>
      <c r="KKR11" s="94"/>
      <c r="KKS11" s="94"/>
      <c r="KKT11" s="94"/>
      <c r="KKU11" s="94"/>
      <c r="KKV11" s="94"/>
      <c r="KKW11" s="94"/>
      <c r="KKX11" s="94"/>
      <c r="KKY11" s="94"/>
      <c r="KKZ11" s="94"/>
      <c r="KLA11" s="94"/>
      <c r="KLB11" s="94"/>
      <c r="KLC11" s="94"/>
      <c r="KLD11" s="94"/>
      <c r="KLE11" s="94"/>
      <c r="KLF11" s="94"/>
      <c r="KLG11" s="94"/>
      <c r="KLH11" s="94"/>
      <c r="KLI11" s="94"/>
      <c r="KLJ11" s="94"/>
      <c r="KLK11" s="94"/>
      <c r="KLL11" s="94"/>
      <c r="KLM11" s="94"/>
      <c r="KLN11" s="94"/>
      <c r="KLO11" s="94"/>
      <c r="KLP11" s="94"/>
      <c r="KLQ11" s="94"/>
      <c r="KLR11" s="94"/>
      <c r="KLS11" s="94"/>
      <c r="KLT11" s="94"/>
      <c r="KLU11" s="94"/>
      <c r="KLV11" s="94"/>
      <c r="KLW11" s="94"/>
      <c r="KLX11" s="94"/>
      <c r="KLY11" s="94"/>
      <c r="KLZ11" s="94"/>
      <c r="KMA11" s="94"/>
      <c r="KMB11" s="94"/>
      <c r="KMC11" s="94"/>
      <c r="KMD11" s="94"/>
      <c r="KME11" s="94"/>
      <c r="KMF11" s="94"/>
      <c r="KMG11" s="94"/>
      <c r="KMH11" s="94"/>
      <c r="KMI11" s="94"/>
      <c r="KMJ11" s="94"/>
      <c r="KMK11" s="94"/>
      <c r="KML11" s="94"/>
      <c r="KMM11" s="94"/>
      <c r="KMN11" s="94"/>
      <c r="KMO11" s="94"/>
      <c r="KMP11" s="94"/>
      <c r="KMQ11" s="94"/>
      <c r="KMR11" s="94"/>
      <c r="KMS11" s="94"/>
      <c r="KMT11" s="94"/>
      <c r="KMU11" s="94"/>
      <c r="KMV11" s="94"/>
      <c r="KMW11" s="94"/>
      <c r="KMX11" s="94"/>
      <c r="KMY11" s="94"/>
      <c r="KMZ11" s="94"/>
      <c r="KNA11" s="94"/>
      <c r="KNB11" s="94"/>
      <c r="KNC11" s="94"/>
      <c r="KND11" s="94"/>
      <c r="KNE11" s="94"/>
      <c r="KNF11" s="94"/>
      <c r="KNG11" s="94"/>
      <c r="KNH11" s="94"/>
      <c r="KNI11" s="94"/>
      <c r="KNJ11" s="94"/>
      <c r="KNK11" s="94"/>
      <c r="KNL11" s="94"/>
      <c r="KNM11" s="94"/>
      <c r="KNN11" s="94"/>
      <c r="KNO11" s="94"/>
      <c r="KNP11" s="94"/>
      <c r="KNQ11" s="94"/>
      <c r="KNR11" s="94"/>
      <c r="KNS11" s="94"/>
      <c r="KNT11" s="94"/>
      <c r="KNU11" s="94"/>
      <c r="KNV11" s="94"/>
      <c r="KNW11" s="94"/>
      <c r="KNX11" s="94"/>
      <c r="KNY11" s="94"/>
      <c r="KNZ11" s="94"/>
      <c r="KOA11" s="94"/>
      <c r="KOB11" s="94"/>
      <c r="KOC11" s="94"/>
      <c r="KOD11" s="94"/>
      <c r="KOE11" s="94"/>
      <c r="KOF11" s="94"/>
      <c r="KOG11" s="94"/>
      <c r="KOH11" s="94"/>
      <c r="KOI11" s="94"/>
      <c r="KOJ11" s="94"/>
      <c r="KOK11" s="94"/>
      <c r="KOL11" s="94"/>
      <c r="KOM11" s="94"/>
      <c r="KON11" s="94"/>
      <c r="KOO11" s="94"/>
      <c r="KOP11" s="94"/>
      <c r="KOQ11" s="94"/>
      <c r="KOR11" s="94"/>
      <c r="KOS11" s="94"/>
      <c r="KOT11" s="94"/>
      <c r="KOU11" s="94"/>
      <c r="KOV11" s="94"/>
      <c r="KOW11" s="94"/>
      <c r="KOX11" s="94"/>
      <c r="KOY11" s="94"/>
      <c r="KOZ11" s="94"/>
      <c r="KPA11" s="94"/>
      <c r="KPB11" s="94"/>
      <c r="KPC11" s="94"/>
      <c r="KPD11" s="94"/>
      <c r="KPE11" s="94"/>
      <c r="KPF11" s="94"/>
      <c r="KPG11" s="94"/>
      <c r="KPH11" s="94"/>
      <c r="KPI11" s="94"/>
      <c r="KPJ11" s="94"/>
      <c r="KPK11" s="94"/>
      <c r="KPL11" s="94"/>
      <c r="KPM11" s="94"/>
      <c r="KPN11" s="94"/>
      <c r="KPO11" s="94"/>
      <c r="KPP11" s="94"/>
      <c r="KPQ11" s="94"/>
      <c r="KPR11" s="94"/>
      <c r="KPS11" s="94"/>
      <c r="KPT11" s="94"/>
      <c r="KPU11" s="94"/>
      <c r="KPV11" s="94"/>
      <c r="KPW11" s="94"/>
      <c r="KPX11" s="94"/>
      <c r="KPY11" s="94"/>
      <c r="KPZ11" s="94"/>
      <c r="KQA11" s="94"/>
      <c r="KQB11" s="94"/>
      <c r="KQC11" s="94"/>
      <c r="KQD11" s="94"/>
      <c r="KQE11" s="94"/>
      <c r="KQF11" s="94"/>
      <c r="KQG11" s="94"/>
      <c r="KQH11" s="94"/>
      <c r="KQI11" s="94"/>
      <c r="KQJ11" s="94"/>
      <c r="KQK11" s="94"/>
      <c r="KQL11" s="94"/>
      <c r="KQM11" s="94"/>
      <c r="KQN11" s="94"/>
      <c r="KQO11" s="94"/>
      <c r="KQP11" s="94"/>
      <c r="KQQ11" s="94"/>
      <c r="KQR11" s="94"/>
      <c r="KQS11" s="94"/>
      <c r="KQT11" s="94"/>
      <c r="KQU11" s="94"/>
      <c r="KQV11" s="94"/>
      <c r="KQW11" s="94"/>
      <c r="KQX11" s="94"/>
      <c r="KQY11" s="94"/>
      <c r="KQZ11" s="94"/>
      <c r="KRA11" s="94"/>
      <c r="KRB11" s="94"/>
      <c r="KRC11" s="94"/>
      <c r="KRD11" s="94"/>
      <c r="KRE11" s="94"/>
      <c r="KRF11" s="94"/>
      <c r="KRG11" s="94"/>
      <c r="KRH11" s="94"/>
      <c r="KRI11" s="94"/>
      <c r="KRJ11" s="94"/>
      <c r="KRK11" s="94"/>
      <c r="KRL11" s="94"/>
      <c r="KRM11" s="94"/>
      <c r="KRN11" s="94"/>
      <c r="KRO11" s="94"/>
      <c r="KRP11" s="94"/>
      <c r="KRQ11" s="94"/>
      <c r="KRR11" s="94"/>
      <c r="KRS11" s="94"/>
      <c r="KRT11" s="94"/>
      <c r="KRU11" s="94"/>
      <c r="KRV11" s="94"/>
      <c r="KRW11" s="94"/>
      <c r="KRX11" s="94"/>
      <c r="KRY11" s="94"/>
      <c r="KRZ11" s="94"/>
      <c r="KSA11" s="94"/>
      <c r="KSB11" s="94"/>
      <c r="KSC11" s="94"/>
      <c r="KSD11" s="94"/>
      <c r="KSE11" s="94"/>
      <c r="KSF11" s="94"/>
      <c r="KSG11" s="94"/>
      <c r="KSH11" s="94"/>
      <c r="KSI11" s="94"/>
      <c r="KSJ11" s="94"/>
      <c r="KSK11" s="94"/>
      <c r="KSL11" s="94"/>
      <c r="KSM11" s="94"/>
      <c r="KSN11" s="94"/>
      <c r="KSO11" s="94"/>
      <c r="KSP11" s="94"/>
      <c r="KSQ11" s="94"/>
      <c r="KSR11" s="94"/>
      <c r="KSS11" s="94"/>
      <c r="KST11" s="94"/>
      <c r="KSU11" s="94"/>
      <c r="KSV11" s="94"/>
      <c r="KSW11" s="94"/>
      <c r="KSX11" s="94"/>
      <c r="KSY11" s="94"/>
      <c r="KSZ11" s="94"/>
      <c r="KTA11" s="94"/>
      <c r="KTB11" s="94"/>
      <c r="KTC11" s="94"/>
      <c r="KTD11" s="94"/>
      <c r="KTE11" s="94"/>
      <c r="KTF11" s="94"/>
      <c r="KTG11" s="94"/>
      <c r="KTH11" s="94"/>
      <c r="KTI11" s="94"/>
      <c r="KTJ11" s="94"/>
      <c r="KTK11" s="94"/>
      <c r="KTL11" s="94"/>
      <c r="KTM11" s="94"/>
      <c r="KTN11" s="94"/>
      <c r="KTO11" s="94"/>
      <c r="KTP11" s="94"/>
      <c r="KTQ11" s="94"/>
      <c r="KTR11" s="94"/>
      <c r="KTS11" s="94"/>
      <c r="KTT11" s="94"/>
      <c r="KTU11" s="94"/>
      <c r="KTV11" s="94"/>
      <c r="KTW11" s="94"/>
      <c r="KTX11" s="94"/>
      <c r="KTY11" s="94"/>
      <c r="KTZ11" s="94"/>
      <c r="KUA11" s="94"/>
      <c r="KUB11" s="94"/>
      <c r="KUC11" s="94"/>
      <c r="KUD11" s="94"/>
      <c r="KUE11" s="94"/>
      <c r="KUF11" s="94"/>
      <c r="KUG11" s="94"/>
      <c r="KUH11" s="94"/>
      <c r="KUI11" s="94"/>
      <c r="KUJ11" s="94"/>
      <c r="KUK11" s="94"/>
      <c r="KUL11" s="94"/>
      <c r="KUM11" s="94"/>
      <c r="KUN11" s="94"/>
      <c r="KUO11" s="94"/>
      <c r="KUP11" s="94"/>
      <c r="KUQ11" s="94"/>
      <c r="KUR11" s="94"/>
      <c r="KUS11" s="94"/>
      <c r="KUT11" s="94"/>
      <c r="KUU11" s="94"/>
      <c r="KUV11" s="94"/>
      <c r="KUW11" s="94"/>
      <c r="KUX11" s="94"/>
      <c r="KUY11" s="94"/>
      <c r="KUZ11" s="94"/>
      <c r="KVA11" s="94"/>
      <c r="KVB11" s="94"/>
      <c r="KVC11" s="94"/>
      <c r="KVD11" s="94"/>
      <c r="KVE11" s="94"/>
      <c r="KVF11" s="94"/>
      <c r="KVG11" s="94"/>
      <c r="KVH11" s="94"/>
      <c r="KVI11" s="94"/>
      <c r="KVJ11" s="94"/>
      <c r="KVK11" s="94"/>
      <c r="KVL11" s="94"/>
      <c r="KVM11" s="94"/>
      <c r="KVN11" s="94"/>
      <c r="KVO11" s="94"/>
      <c r="KVP11" s="94"/>
      <c r="KVQ11" s="94"/>
      <c r="KVR11" s="94"/>
      <c r="KVS11" s="94"/>
      <c r="KVT11" s="94"/>
      <c r="KVU11" s="94"/>
      <c r="KVV11" s="94"/>
      <c r="KVW11" s="94"/>
      <c r="KVX11" s="94"/>
      <c r="KVY11" s="94"/>
      <c r="KVZ11" s="94"/>
      <c r="KWA11" s="94"/>
      <c r="KWB11" s="94"/>
      <c r="KWC11" s="94"/>
      <c r="KWD11" s="94"/>
      <c r="KWE11" s="94"/>
      <c r="KWF11" s="94"/>
      <c r="KWG11" s="94"/>
      <c r="KWH11" s="94"/>
      <c r="KWI11" s="94"/>
      <c r="KWJ11" s="94"/>
      <c r="KWK11" s="94"/>
      <c r="KWL11" s="94"/>
      <c r="KWM11" s="94"/>
      <c r="KWN11" s="94"/>
      <c r="KWO11" s="94"/>
      <c r="KWP11" s="94"/>
      <c r="KWQ11" s="94"/>
      <c r="KWR11" s="94"/>
      <c r="KWS11" s="94"/>
      <c r="KWT11" s="94"/>
      <c r="KWU11" s="94"/>
      <c r="KWV11" s="94"/>
      <c r="KWW11" s="94"/>
      <c r="KWX11" s="94"/>
      <c r="KWY11" s="94"/>
      <c r="KWZ11" s="94"/>
      <c r="KXA11" s="94"/>
      <c r="KXB11" s="94"/>
      <c r="KXC11" s="94"/>
      <c r="KXD11" s="94"/>
      <c r="KXE11" s="94"/>
      <c r="KXF11" s="94"/>
      <c r="KXG11" s="94"/>
      <c r="KXH11" s="94"/>
      <c r="KXI11" s="94"/>
      <c r="KXJ11" s="94"/>
      <c r="KXK11" s="94"/>
      <c r="KXL11" s="94"/>
      <c r="KXM11" s="94"/>
      <c r="KXN11" s="94"/>
      <c r="KXO11" s="94"/>
      <c r="KXP11" s="94"/>
      <c r="KXQ11" s="94"/>
      <c r="KXR11" s="94"/>
      <c r="KXS11" s="94"/>
      <c r="KXT11" s="94"/>
      <c r="KXU11" s="94"/>
      <c r="KXV11" s="94"/>
      <c r="KXW11" s="94"/>
      <c r="KXX11" s="94"/>
      <c r="KXY11" s="94"/>
      <c r="KXZ11" s="94"/>
      <c r="KYA11" s="94"/>
      <c r="KYB11" s="94"/>
      <c r="KYC11" s="94"/>
      <c r="KYD11" s="94"/>
      <c r="KYE11" s="94"/>
      <c r="KYF11" s="94"/>
      <c r="KYG11" s="94"/>
      <c r="KYH11" s="94"/>
      <c r="KYI11" s="94"/>
      <c r="KYJ11" s="94"/>
      <c r="KYK11" s="94"/>
      <c r="KYL11" s="94"/>
      <c r="KYM11" s="94"/>
      <c r="KYN11" s="94"/>
      <c r="KYO11" s="94"/>
      <c r="KYP11" s="94"/>
      <c r="KYQ11" s="94"/>
      <c r="KYR11" s="94"/>
      <c r="KYS11" s="94"/>
      <c r="KYT11" s="94"/>
      <c r="KYU11" s="94"/>
      <c r="KYV11" s="94"/>
      <c r="KYW11" s="94"/>
      <c r="KYX11" s="94"/>
      <c r="KYY11" s="94"/>
      <c r="KYZ11" s="94"/>
      <c r="KZA11" s="94"/>
      <c r="KZB11" s="94"/>
      <c r="KZC11" s="94"/>
      <c r="KZD11" s="94"/>
      <c r="KZE11" s="94"/>
      <c r="KZF11" s="94"/>
      <c r="KZG11" s="94"/>
      <c r="KZH11" s="94"/>
      <c r="KZI11" s="94"/>
      <c r="KZJ11" s="94"/>
      <c r="KZK11" s="94"/>
      <c r="KZL11" s="94"/>
      <c r="KZM11" s="94"/>
      <c r="KZN11" s="94"/>
      <c r="KZO11" s="94"/>
      <c r="KZP11" s="94"/>
      <c r="KZQ11" s="94"/>
      <c r="KZR11" s="94"/>
      <c r="KZS11" s="94"/>
      <c r="KZT11" s="94"/>
      <c r="KZU11" s="94"/>
      <c r="KZV11" s="94"/>
      <c r="KZW11" s="94"/>
      <c r="KZX11" s="94"/>
      <c r="KZY11" s="94"/>
      <c r="KZZ11" s="94"/>
      <c r="LAA11" s="94"/>
      <c r="LAB11" s="94"/>
      <c r="LAC11" s="94"/>
      <c r="LAD11" s="94"/>
      <c r="LAE11" s="94"/>
      <c r="LAF11" s="94"/>
      <c r="LAG11" s="94"/>
      <c r="LAH11" s="94"/>
      <c r="LAI11" s="94"/>
      <c r="LAJ11" s="94"/>
      <c r="LAK11" s="94"/>
      <c r="LAL11" s="94"/>
      <c r="LAM11" s="94"/>
      <c r="LAN11" s="94"/>
      <c r="LAO11" s="94"/>
      <c r="LAP11" s="94"/>
      <c r="LAQ11" s="94"/>
      <c r="LAR11" s="94"/>
      <c r="LAS11" s="94"/>
      <c r="LAT11" s="94"/>
      <c r="LAU11" s="94"/>
      <c r="LAV11" s="94"/>
      <c r="LAW11" s="94"/>
      <c r="LAX11" s="94"/>
      <c r="LAY11" s="94"/>
      <c r="LAZ11" s="94"/>
      <c r="LBA11" s="94"/>
      <c r="LBB11" s="94"/>
      <c r="LBC11" s="94"/>
      <c r="LBD11" s="94"/>
      <c r="LBE11" s="94"/>
      <c r="LBF11" s="94"/>
      <c r="LBG11" s="94"/>
      <c r="LBH11" s="94"/>
      <c r="LBI11" s="94"/>
      <c r="LBJ11" s="94"/>
      <c r="LBK11" s="94"/>
      <c r="LBL11" s="94"/>
      <c r="LBM11" s="94"/>
      <c r="LBN11" s="94"/>
      <c r="LBO11" s="94"/>
      <c r="LBP11" s="94"/>
      <c r="LBQ11" s="94"/>
      <c r="LBR11" s="94"/>
      <c r="LBS11" s="94"/>
      <c r="LBT11" s="94"/>
      <c r="LBU11" s="94"/>
      <c r="LBV11" s="94"/>
      <c r="LBW11" s="94"/>
      <c r="LBX11" s="94"/>
      <c r="LBY11" s="94"/>
      <c r="LBZ11" s="94"/>
      <c r="LCA11" s="94"/>
      <c r="LCB11" s="94"/>
      <c r="LCC11" s="94"/>
      <c r="LCD11" s="94"/>
      <c r="LCE11" s="94"/>
      <c r="LCF11" s="94"/>
      <c r="LCG11" s="94"/>
      <c r="LCH11" s="94"/>
      <c r="LCI11" s="94"/>
      <c r="LCJ11" s="94"/>
      <c r="LCK11" s="94"/>
      <c r="LCL11" s="94"/>
      <c r="LCM11" s="94"/>
      <c r="LCN11" s="94"/>
      <c r="LCO11" s="94"/>
      <c r="LCP11" s="94"/>
      <c r="LCQ11" s="94"/>
      <c r="LCR11" s="94"/>
      <c r="LCS11" s="94"/>
      <c r="LCT11" s="94"/>
      <c r="LCU11" s="94"/>
      <c r="LCV11" s="94"/>
      <c r="LCW11" s="94"/>
      <c r="LCX11" s="94"/>
      <c r="LCY11" s="94"/>
      <c r="LCZ11" s="94"/>
      <c r="LDA11" s="94"/>
      <c r="LDB11" s="94"/>
      <c r="LDC11" s="94"/>
      <c r="LDD11" s="94"/>
      <c r="LDE11" s="94"/>
      <c r="LDF11" s="94"/>
      <c r="LDG11" s="94"/>
      <c r="LDH11" s="94"/>
      <c r="LDI11" s="94"/>
      <c r="LDJ11" s="94"/>
      <c r="LDK11" s="94"/>
      <c r="LDL11" s="94"/>
      <c r="LDM11" s="94"/>
      <c r="LDN11" s="94"/>
      <c r="LDO11" s="94"/>
      <c r="LDP11" s="94"/>
      <c r="LDQ11" s="94"/>
      <c r="LDR11" s="94"/>
      <c r="LDS11" s="94"/>
      <c r="LDT11" s="94"/>
      <c r="LDU11" s="94"/>
      <c r="LDV11" s="94"/>
      <c r="LDW11" s="94"/>
      <c r="LDX11" s="94"/>
      <c r="LDY11" s="94"/>
      <c r="LDZ11" s="94"/>
      <c r="LEA11" s="94"/>
      <c r="LEB11" s="94"/>
      <c r="LEC11" s="94"/>
      <c r="LED11" s="94"/>
      <c r="LEE11" s="94"/>
      <c r="LEF11" s="94"/>
      <c r="LEG11" s="94"/>
      <c r="LEH11" s="94"/>
      <c r="LEI11" s="94"/>
      <c r="LEJ11" s="94"/>
      <c r="LEK11" s="94"/>
      <c r="LEL11" s="94"/>
      <c r="LEM11" s="94"/>
      <c r="LEN11" s="94"/>
      <c r="LEO11" s="94"/>
      <c r="LEP11" s="94"/>
      <c r="LEQ11" s="94"/>
      <c r="LER11" s="94"/>
      <c r="LES11" s="94"/>
      <c r="LET11" s="94"/>
      <c r="LEU11" s="94"/>
      <c r="LEV11" s="94"/>
      <c r="LEW11" s="94"/>
      <c r="LEX11" s="94"/>
      <c r="LEY11" s="94"/>
      <c r="LEZ11" s="94"/>
      <c r="LFA11" s="94"/>
      <c r="LFB11" s="94"/>
      <c r="LFC11" s="94"/>
      <c r="LFD11" s="94"/>
      <c r="LFE11" s="94"/>
      <c r="LFF11" s="94"/>
      <c r="LFG11" s="94"/>
      <c r="LFH11" s="94"/>
      <c r="LFI11" s="94"/>
      <c r="LFJ11" s="94"/>
      <c r="LFK11" s="94"/>
      <c r="LFL11" s="94"/>
      <c r="LFM11" s="94"/>
      <c r="LFN11" s="94"/>
      <c r="LFO11" s="94"/>
      <c r="LFP11" s="94"/>
      <c r="LFQ11" s="94"/>
      <c r="LFR11" s="94"/>
      <c r="LFS11" s="94"/>
      <c r="LFT11" s="94"/>
      <c r="LFU11" s="94"/>
      <c r="LFV11" s="94"/>
      <c r="LFW11" s="94"/>
      <c r="LFX11" s="94"/>
      <c r="LFY11" s="94"/>
      <c r="LFZ11" s="94"/>
      <c r="LGA11" s="94"/>
      <c r="LGB11" s="94"/>
      <c r="LGC11" s="94"/>
      <c r="LGD11" s="94"/>
      <c r="LGE11" s="94"/>
      <c r="LGF11" s="94"/>
      <c r="LGG11" s="94"/>
      <c r="LGH11" s="94"/>
      <c r="LGI11" s="94"/>
      <c r="LGJ11" s="94"/>
      <c r="LGK11" s="94"/>
      <c r="LGL11" s="94"/>
      <c r="LGM11" s="94"/>
      <c r="LGN11" s="94"/>
      <c r="LGO11" s="94"/>
      <c r="LGP11" s="94"/>
      <c r="LGQ11" s="94"/>
      <c r="LGR11" s="94"/>
      <c r="LGS11" s="94"/>
      <c r="LGT11" s="94"/>
      <c r="LGU11" s="94"/>
      <c r="LGV11" s="94"/>
      <c r="LGW11" s="94"/>
      <c r="LGX11" s="94"/>
      <c r="LGY11" s="94"/>
      <c r="LGZ11" s="94"/>
      <c r="LHA11" s="94"/>
      <c r="LHB11" s="94"/>
      <c r="LHC11" s="94"/>
      <c r="LHD11" s="94"/>
      <c r="LHE11" s="94"/>
      <c r="LHF11" s="94"/>
      <c r="LHG11" s="94"/>
      <c r="LHH11" s="94"/>
      <c r="LHI11" s="94"/>
      <c r="LHJ11" s="94"/>
      <c r="LHK11" s="94"/>
      <c r="LHL11" s="94"/>
      <c r="LHM11" s="94"/>
      <c r="LHN11" s="94"/>
      <c r="LHO11" s="94"/>
      <c r="LHP11" s="94"/>
      <c r="LHQ11" s="94"/>
      <c r="LHR11" s="94"/>
      <c r="LHS11" s="94"/>
      <c r="LHT11" s="94"/>
      <c r="LHU11" s="94"/>
      <c r="LHV11" s="94"/>
      <c r="LHW11" s="94"/>
      <c r="LHX11" s="94"/>
      <c r="LHY11" s="94"/>
      <c r="LHZ11" s="94"/>
      <c r="LIA11" s="94"/>
      <c r="LIB11" s="94"/>
      <c r="LIC11" s="94"/>
      <c r="LID11" s="94"/>
      <c r="LIE11" s="94"/>
      <c r="LIF11" s="94"/>
      <c r="LIG11" s="94"/>
      <c r="LIH11" s="94"/>
      <c r="LII11" s="94"/>
      <c r="LIJ11" s="94"/>
      <c r="LIK11" s="94"/>
      <c r="LIL11" s="94"/>
      <c r="LIM11" s="94"/>
      <c r="LIN11" s="94"/>
      <c r="LIO11" s="94"/>
      <c r="LIP11" s="94"/>
      <c r="LIQ11" s="94"/>
      <c r="LIR11" s="94"/>
      <c r="LIS11" s="94"/>
      <c r="LIT11" s="94"/>
      <c r="LIU11" s="94"/>
      <c r="LIV11" s="94"/>
      <c r="LIW11" s="94"/>
      <c r="LIX11" s="94"/>
      <c r="LIY11" s="94"/>
      <c r="LIZ11" s="94"/>
      <c r="LJA11" s="94"/>
      <c r="LJB11" s="94"/>
      <c r="LJC11" s="94"/>
      <c r="LJD11" s="94"/>
      <c r="LJE11" s="94"/>
      <c r="LJF11" s="94"/>
      <c r="LJG11" s="94"/>
      <c r="LJH11" s="94"/>
      <c r="LJI11" s="94"/>
      <c r="LJJ11" s="94"/>
      <c r="LJK11" s="94"/>
      <c r="LJL11" s="94"/>
      <c r="LJM11" s="94"/>
      <c r="LJN11" s="94"/>
      <c r="LJO11" s="94"/>
      <c r="LJP11" s="94"/>
      <c r="LJQ11" s="94"/>
      <c r="LJR11" s="94"/>
      <c r="LJS11" s="94"/>
      <c r="LJT11" s="94"/>
      <c r="LJU11" s="94"/>
      <c r="LJV11" s="94"/>
      <c r="LJW11" s="94"/>
      <c r="LJX11" s="94"/>
      <c r="LJY11" s="94"/>
      <c r="LJZ11" s="94"/>
      <c r="LKA11" s="94"/>
      <c r="LKB11" s="94"/>
      <c r="LKC11" s="94"/>
      <c r="LKD11" s="94"/>
      <c r="LKE11" s="94"/>
      <c r="LKF11" s="94"/>
      <c r="LKG11" s="94"/>
      <c r="LKH11" s="94"/>
      <c r="LKI11" s="94"/>
      <c r="LKJ11" s="94"/>
      <c r="LKK11" s="94"/>
      <c r="LKL11" s="94"/>
      <c r="LKM11" s="94"/>
      <c r="LKN11" s="94"/>
      <c r="LKO11" s="94"/>
      <c r="LKP11" s="94"/>
      <c r="LKQ11" s="94"/>
      <c r="LKR11" s="94"/>
      <c r="LKS11" s="94"/>
      <c r="LKT11" s="94"/>
      <c r="LKU11" s="94"/>
      <c r="LKV11" s="94"/>
      <c r="LKW11" s="94"/>
      <c r="LKX11" s="94"/>
      <c r="LKY11" s="94"/>
      <c r="LKZ11" s="94"/>
      <c r="LLA11" s="94"/>
      <c r="LLB11" s="94"/>
      <c r="LLC11" s="94"/>
      <c r="LLD11" s="94"/>
      <c r="LLE11" s="94"/>
      <c r="LLF11" s="94"/>
      <c r="LLG11" s="94"/>
      <c r="LLH11" s="94"/>
      <c r="LLI11" s="94"/>
      <c r="LLJ11" s="94"/>
      <c r="LLK11" s="94"/>
      <c r="LLL11" s="94"/>
      <c r="LLM11" s="94"/>
      <c r="LLN11" s="94"/>
      <c r="LLO11" s="94"/>
      <c r="LLP11" s="94"/>
      <c r="LLQ11" s="94"/>
      <c r="LLR11" s="94"/>
      <c r="LLS11" s="94"/>
      <c r="LLT11" s="94"/>
      <c r="LLU11" s="94"/>
      <c r="LLV11" s="94"/>
      <c r="LLW11" s="94"/>
      <c r="LLX11" s="94"/>
      <c r="LLY11" s="94"/>
      <c r="LLZ11" s="94"/>
      <c r="LMA11" s="94"/>
      <c r="LMB11" s="94"/>
      <c r="LMC11" s="94"/>
      <c r="LMD11" s="94"/>
      <c r="LME11" s="94"/>
      <c r="LMF11" s="94"/>
      <c r="LMG11" s="94"/>
      <c r="LMH11" s="94"/>
      <c r="LMI11" s="94"/>
      <c r="LMJ11" s="94"/>
      <c r="LMK11" s="94"/>
      <c r="LML11" s="94"/>
      <c r="LMM11" s="94"/>
      <c r="LMN11" s="94"/>
      <c r="LMO11" s="94"/>
      <c r="LMP11" s="94"/>
      <c r="LMQ11" s="94"/>
      <c r="LMR11" s="94"/>
      <c r="LMS11" s="94"/>
      <c r="LMT11" s="94"/>
      <c r="LMU11" s="94"/>
      <c r="LMV11" s="94"/>
      <c r="LMW11" s="94"/>
      <c r="LMX11" s="94"/>
      <c r="LMY11" s="94"/>
      <c r="LMZ11" s="94"/>
      <c r="LNA11" s="94"/>
      <c r="LNB11" s="94"/>
      <c r="LNC11" s="94"/>
      <c r="LND11" s="94"/>
      <c r="LNE11" s="94"/>
      <c r="LNF11" s="94"/>
      <c r="LNG11" s="94"/>
      <c r="LNH11" s="94"/>
      <c r="LNI11" s="94"/>
      <c r="LNJ11" s="94"/>
      <c r="LNK11" s="94"/>
      <c r="LNL11" s="94"/>
      <c r="LNM11" s="94"/>
      <c r="LNN11" s="94"/>
      <c r="LNO11" s="94"/>
      <c r="LNP11" s="94"/>
      <c r="LNQ11" s="94"/>
      <c r="LNR11" s="94"/>
      <c r="LNS11" s="94"/>
      <c r="LNT11" s="94"/>
      <c r="LNU11" s="94"/>
      <c r="LNV11" s="94"/>
      <c r="LNW11" s="94"/>
      <c r="LNX11" s="94"/>
      <c r="LNY11" s="94"/>
      <c r="LNZ11" s="94"/>
      <c r="LOA11" s="94"/>
      <c r="LOB11" s="94"/>
      <c r="LOC11" s="94"/>
      <c r="LOD11" s="94"/>
      <c r="LOE11" s="94"/>
      <c r="LOF11" s="94"/>
      <c r="LOG11" s="94"/>
      <c r="LOH11" s="94"/>
      <c r="LOI11" s="94"/>
      <c r="LOJ11" s="94"/>
      <c r="LOK11" s="94"/>
      <c r="LOL11" s="94"/>
      <c r="LOM11" s="94"/>
      <c r="LON11" s="94"/>
      <c r="LOO11" s="94"/>
      <c r="LOP11" s="94"/>
      <c r="LOQ11" s="94"/>
      <c r="LOR11" s="94"/>
      <c r="LOS11" s="94"/>
      <c r="LOT11" s="94"/>
      <c r="LOU11" s="94"/>
      <c r="LOV11" s="94"/>
      <c r="LOW11" s="94"/>
      <c r="LOX11" s="94"/>
      <c r="LOY11" s="94"/>
      <c r="LOZ11" s="94"/>
      <c r="LPA11" s="94"/>
      <c r="LPB11" s="94"/>
      <c r="LPC11" s="94"/>
      <c r="LPD11" s="94"/>
      <c r="LPE11" s="94"/>
      <c r="LPF11" s="94"/>
      <c r="LPG11" s="94"/>
      <c r="LPH11" s="94"/>
      <c r="LPI11" s="94"/>
      <c r="LPJ11" s="94"/>
      <c r="LPK11" s="94"/>
      <c r="LPL11" s="94"/>
      <c r="LPM11" s="94"/>
      <c r="LPN11" s="94"/>
      <c r="LPO11" s="94"/>
      <c r="LPP11" s="94"/>
      <c r="LPQ11" s="94"/>
      <c r="LPR11" s="94"/>
      <c r="LPS11" s="94"/>
      <c r="LPT11" s="94"/>
      <c r="LPU11" s="94"/>
      <c r="LPV11" s="94"/>
      <c r="LPW11" s="94"/>
      <c r="LPX11" s="94"/>
      <c r="LPY11" s="94"/>
      <c r="LPZ11" s="94"/>
      <c r="LQA11" s="94"/>
      <c r="LQB11" s="94"/>
      <c r="LQC11" s="94"/>
      <c r="LQD11" s="94"/>
      <c r="LQE11" s="94"/>
      <c r="LQF11" s="94"/>
      <c r="LQG11" s="94"/>
      <c r="LQH11" s="94"/>
      <c r="LQI11" s="94"/>
      <c r="LQJ11" s="94"/>
      <c r="LQK11" s="94"/>
      <c r="LQL11" s="94"/>
      <c r="LQM11" s="94"/>
      <c r="LQN11" s="94"/>
      <c r="LQO11" s="94"/>
      <c r="LQP11" s="94"/>
      <c r="LQQ11" s="94"/>
      <c r="LQR11" s="94"/>
      <c r="LQS11" s="94"/>
      <c r="LQT11" s="94"/>
      <c r="LQU11" s="94"/>
      <c r="LQV11" s="94"/>
      <c r="LQW11" s="94"/>
      <c r="LQX11" s="94"/>
      <c r="LQY11" s="94"/>
      <c r="LQZ11" s="94"/>
      <c r="LRA11" s="94"/>
      <c r="LRB11" s="94"/>
      <c r="LRC11" s="94"/>
      <c r="LRD11" s="94"/>
      <c r="LRE11" s="94"/>
      <c r="LRF11" s="94"/>
      <c r="LRG11" s="94"/>
      <c r="LRH11" s="94"/>
      <c r="LRI11" s="94"/>
      <c r="LRJ11" s="94"/>
      <c r="LRK11" s="94"/>
      <c r="LRL11" s="94"/>
      <c r="LRM11" s="94"/>
      <c r="LRN11" s="94"/>
      <c r="LRO11" s="94"/>
      <c r="LRP11" s="94"/>
      <c r="LRQ11" s="94"/>
      <c r="LRR11" s="94"/>
      <c r="LRS11" s="94"/>
      <c r="LRT11" s="94"/>
      <c r="LRU11" s="94"/>
      <c r="LRV11" s="94"/>
      <c r="LRW11" s="94"/>
      <c r="LRX11" s="94"/>
      <c r="LRY11" s="94"/>
      <c r="LRZ11" s="94"/>
      <c r="LSA11" s="94"/>
      <c r="LSB11" s="94"/>
      <c r="LSC11" s="94"/>
      <c r="LSD11" s="94"/>
      <c r="LSE11" s="94"/>
      <c r="LSF11" s="94"/>
      <c r="LSG11" s="94"/>
      <c r="LSH11" s="94"/>
      <c r="LSI11" s="94"/>
      <c r="LSJ11" s="94"/>
      <c r="LSK11" s="94"/>
      <c r="LSL11" s="94"/>
      <c r="LSM11" s="94"/>
      <c r="LSN11" s="94"/>
      <c r="LSO11" s="94"/>
      <c r="LSP11" s="94"/>
      <c r="LSQ11" s="94"/>
      <c r="LSR11" s="94"/>
      <c r="LSS11" s="94"/>
      <c r="LST11" s="94"/>
      <c r="LSU11" s="94"/>
      <c r="LSV11" s="94"/>
      <c r="LSW11" s="94"/>
      <c r="LSX11" s="94"/>
      <c r="LSY11" s="94"/>
      <c r="LSZ11" s="94"/>
      <c r="LTA11" s="94"/>
      <c r="LTB11" s="94"/>
      <c r="LTC11" s="94"/>
      <c r="LTD11" s="94"/>
      <c r="LTE11" s="94"/>
      <c r="LTF11" s="94"/>
      <c r="LTG11" s="94"/>
      <c r="LTH11" s="94"/>
      <c r="LTI11" s="94"/>
      <c r="LTJ11" s="94"/>
      <c r="LTK11" s="94"/>
      <c r="LTL11" s="94"/>
      <c r="LTM11" s="94"/>
      <c r="LTN11" s="94"/>
      <c r="LTO11" s="94"/>
      <c r="LTP11" s="94"/>
      <c r="LTQ11" s="94"/>
      <c r="LTR11" s="94"/>
      <c r="LTS11" s="94"/>
      <c r="LTT11" s="94"/>
      <c r="LTU11" s="94"/>
      <c r="LTV11" s="94"/>
      <c r="LTW11" s="94"/>
      <c r="LTX11" s="94"/>
      <c r="LTY11" s="94"/>
      <c r="LTZ11" s="94"/>
      <c r="LUA11" s="94"/>
      <c r="LUB11" s="94"/>
      <c r="LUC11" s="94"/>
      <c r="LUD11" s="94"/>
      <c r="LUE11" s="94"/>
      <c r="LUF11" s="94"/>
      <c r="LUG11" s="94"/>
      <c r="LUH11" s="94"/>
      <c r="LUI11" s="94"/>
      <c r="LUJ11" s="94"/>
      <c r="LUK11" s="94"/>
      <c r="LUL11" s="94"/>
      <c r="LUM11" s="94"/>
      <c r="LUN11" s="94"/>
      <c r="LUO11" s="94"/>
      <c r="LUP11" s="94"/>
      <c r="LUQ11" s="94"/>
      <c r="LUR11" s="94"/>
      <c r="LUS11" s="94"/>
      <c r="LUT11" s="94"/>
      <c r="LUU11" s="94"/>
      <c r="LUV11" s="94"/>
      <c r="LUW11" s="94"/>
      <c r="LUX11" s="94"/>
      <c r="LUY11" s="94"/>
      <c r="LUZ11" s="94"/>
      <c r="LVA11" s="94"/>
      <c r="LVB11" s="94"/>
      <c r="LVC11" s="94"/>
      <c r="LVD11" s="94"/>
      <c r="LVE11" s="94"/>
      <c r="LVF11" s="94"/>
      <c r="LVG11" s="94"/>
      <c r="LVH11" s="94"/>
      <c r="LVI11" s="94"/>
      <c r="LVJ11" s="94"/>
      <c r="LVK11" s="94"/>
      <c r="LVL11" s="94"/>
      <c r="LVM11" s="94"/>
      <c r="LVN11" s="94"/>
      <c r="LVO11" s="94"/>
      <c r="LVP11" s="94"/>
      <c r="LVQ11" s="94"/>
      <c r="LVR11" s="94"/>
      <c r="LVS11" s="94"/>
      <c r="LVT11" s="94"/>
      <c r="LVU11" s="94"/>
      <c r="LVV11" s="94"/>
      <c r="LVW11" s="94"/>
      <c r="LVX11" s="94"/>
      <c r="LVY11" s="94"/>
      <c r="LVZ11" s="94"/>
      <c r="LWA11" s="94"/>
      <c r="LWB11" s="94"/>
      <c r="LWC11" s="94"/>
      <c r="LWD11" s="94"/>
      <c r="LWE11" s="94"/>
      <c r="LWF11" s="94"/>
      <c r="LWG11" s="94"/>
      <c r="LWH11" s="94"/>
      <c r="LWI11" s="94"/>
      <c r="LWJ11" s="94"/>
      <c r="LWK11" s="94"/>
      <c r="LWL11" s="94"/>
      <c r="LWM11" s="94"/>
      <c r="LWN11" s="94"/>
      <c r="LWO11" s="94"/>
      <c r="LWP11" s="94"/>
      <c r="LWQ11" s="94"/>
      <c r="LWR11" s="94"/>
      <c r="LWS11" s="94"/>
      <c r="LWT11" s="94"/>
      <c r="LWU11" s="94"/>
      <c r="LWV11" s="94"/>
      <c r="LWW11" s="94"/>
      <c r="LWX11" s="94"/>
      <c r="LWY11" s="94"/>
      <c r="LWZ11" s="94"/>
      <c r="LXA11" s="94"/>
      <c r="LXB11" s="94"/>
      <c r="LXC11" s="94"/>
      <c r="LXD11" s="94"/>
      <c r="LXE11" s="94"/>
      <c r="LXF11" s="94"/>
      <c r="LXG11" s="94"/>
      <c r="LXH11" s="94"/>
      <c r="LXI11" s="94"/>
      <c r="LXJ11" s="94"/>
      <c r="LXK11" s="94"/>
      <c r="LXL11" s="94"/>
      <c r="LXM11" s="94"/>
      <c r="LXN11" s="94"/>
      <c r="LXO11" s="94"/>
      <c r="LXP11" s="94"/>
      <c r="LXQ11" s="94"/>
      <c r="LXR11" s="94"/>
      <c r="LXS11" s="94"/>
      <c r="LXT11" s="94"/>
      <c r="LXU11" s="94"/>
      <c r="LXV11" s="94"/>
      <c r="LXW11" s="94"/>
      <c r="LXX11" s="94"/>
      <c r="LXY11" s="94"/>
      <c r="LXZ11" s="94"/>
      <c r="LYA11" s="94"/>
      <c r="LYB11" s="94"/>
      <c r="LYC11" s="94"/>
      <c r="LYD11" s="94"/>
      <c r="LYE11" s="94"/>
      <c r="LYF11" s="94"/>
      <c r="LYG11" s="94"/>
      <c r="LYH11" s="94"/>
      <c r="LYI11" s="94"/>
      <c r="LYJ11" s="94"/>
      <c r="LYK11" s="94"/>
      <c r="LYL11" s="94"/>
      <c r="LYM11" s="94"/>
      <c r="LYN11" s="94"/>
      <c r="LYO11" s="94"/>
      <c r="LYP11" s="94"/>
      <c r="LYQ11" s="94"/>
      <c r="LYR11" s="94"/>
      <c r="LYS11" s="94"/>
      <c r="LYT11" s="94"/>
      <c r="LYU11" s="94"/>
      <c r="LYV11" s="94"/>
      <c r="LYW11" s="94"/>
      <c r="LYX11" s="94"/>
      <c r="LYY11" s="94"/>
      <c r="LYZ11" s="94"/>
      <c r="LZA11" s="94"/>
      <c r="LZB11" s="94"/>
      <c r="LZC11" s="94"/>
      <c r="LZD11" s="94"/>
      <c r="LZE11" s="94"/>
      <c r="LZF11" s="94"/>
      <c r="LZG11" s="94"/>
      <c r="LZH11" s="94"/>
      <c r="LZI11" s="94"/>
      <c r="LZJ11" s="94"/>
      <c r="LZK11" s="94"/>
      <c r="LZL11" s="94"/>
      <c r="LZM11" s="94"/>
      <c r="LZN11" s="94"/>
      <c r="LZO11" s="94"/>
      <c r="LZP11" s="94"/>
      <c r="LZQ11" s="94"/>
      <c r="LZR11" s="94"/>
      <c r="LZS11" s="94"/>
      <c r="LZT11" s="94"/>
      <c r="LZU11" s="94"/>
      <c r="LZV11" s="94"/>
      <c r="LZW11" s="94"/>
      <c r="LZX11" s="94"/>
      <c r="LZY11" s="94"/>
      <c r="LZZ11" s="94"/>
      <c r="MAA11" s="94"/>
      <c r="MAB11" s="94"/>
      <c r="MAC11" s="94"/>
      <c r="MAD11" s="94"/>
      <c r="MAE11" s="94"/>
      <c r="MAF11" s="94"/>
      <c r="MAG11" s="94"/>
      <c r="MAH11" s="94"/>
      <c r="MAI11" s="94"/>
      <c r="MAJ11" s="94"/>
      <c r="MAK11" s="94"/>
      <c r="MAL11" s="94"/>
      <c r="MAM11" s="94"/>
      <c r="MAN11" s="94"/>
      <c r="MAO11" s="94"/>
      <c r="MAP11" s="94"/>
      <c r="MAQ11" s="94"/>
      <c r="MAR11" s="94"/>
      <c r="MAS11" s="94"/>
      <c r="MAT11" s="94"/>
      <c r="MAU11" s="94"/>
      <c r="MAV11" s="94"/>
      <c r="MAW11" s="94"/>
      <c r="MAX11" s="94"/>
      <c r="MAY11" s="94"/>
      <c r="MAZ11" s="94"/>
      <c r="MBA11" s="94"/>
      <c r="MBB11" s="94"/>
      <c r="MBC11" s="94"/>
      <c r="MBD11" s="94"/>
      <c r="MBE11" s="94"/>
      <c r="MBF11" s="94"/>
      <c r="MBG11" s="94"/>
      <c r="MBH11" s="94"/>
      <c r="MBI11" s="94"/>
      <c r="MBJ11" s="94"/>
      <c r="MBK11" s="94"/>
      <c r="MBL11" s="94"/>
      <c r="MBM11" s="94"/>
      <c r="MBN11" s="94"/>
      <c r="MBO11" s="94"/>
      <c r="MBP11" s="94"/>
      <c r="MBQ11" s="94"/>
      <c r="MBR11" s="94"/>
      <c r="MBS11" s="94"/>
      <c r="MBT11" s="94"/>
      <c r="MBU11" s="94"/>
      <c r="MBV11" s="94"/>
      <c r="MBW11" s="94"/>
      <c r="MBX11" s="94"/>
      <c r="MBY11" s="94"/>
      <c r="MBZ11" s="94"/>
      <c r="MCA11" s="94"/>
      <c r="MCB11" s="94"/>
      <c r="MCC11" s="94"/>
      <c r="MCD11" s="94"/>
      <c r="MCE11" s="94"/>
      <c r="MCF11" s="94"/>
      <c r="MCG11" s="94"/>
      <c r="MCH11" s="94"/>
      <c r="MCI11" s="94"/>
      <c r="MCJ11" s="94"/>
      <c r="MCK11" s="94"/>
      <c r="MCL11" s="94"/>
      <c r="MCM11" s="94"/>
      <c r="MCN11" s="94"/>
      <c r="MCO11" s="94"/>
      <c r="MCP11" s="94"/>
      <c r="MCQ11" s="94"/>
      <c r="MCR11" s="94"/>
      <c r="MCS11" s="94"/>
      <c r="MCT11" s="94"/>
      <c r="MCU11" s="94"/>
      <c r="MCV11" s="94"/>
      <c r="MCW11" s="94"/>
      <c r="MCX11" s="94"/>
      <c r="MCY11" s="94"/>
      <c r="MCZ11" s="94"/>
      <c r="MDA11" s="94"/>
      <c r="MDB11" s="94"/>
      <c r="MDC11" s="94"/>
      <c r="MDD11" s="94"/>
      <c r="MDE11" s="94"/>
      <c r="MDF11" s="94"/>
      <c r="MDG11" s="94"/>
      <c r="MDH11" s="94"/>
      <c r="MDI11" s="94"/>
      <c r="MDJ11" s="94"/>
      <c r="MDK11" s="94"/>
      <c r="MDL11" s="94"/>
      <c r="MDM11" s="94"/>
      <c r="MDN11" s="94"/>
      <c r="MDO11" s="94"/>
      <c r="MDP11" s="94"/>
      <c r="MDQ11" s="94"/>
      <c r="MDR11" s="94"/>
      <c r="MDS11" s="94"/>
      <c r="MDT11" s="94"/>
      <c r="MDU11" s="94"/>
      <c r="MDV11" s="94"/>
      <c r="MDW11" s="94"/>
      <c r="MDX11" s="94"/>
      <c r="MDY11" s="94"/>
      <c r="MDZ11" s="94"/>
      <c r="MEA11" s="94"/>
      <c r="MEB11" s="94"/>
      <c r="MEC11" s="94"/>
      <c r="MED11" s="94"/>
      <c r="MEE11" s="94"/>
      <c r="MEF11" s="94"/>
      <c r="MEG11" s="94"/>
      <c r="MEH11" s="94"/>
      <c r="MEI11" s="94"/>
      <c r="MEJ11" s="94"/>
      <c r="MEK11" s="94"/>
      <c r="MEL11" s="94"/>
      <c r="MEM11" s="94"/>
      <c r="MEN11" s="94"/>
      <c r="MEO11" s="94"/>
      <c r="MEP11" s="94"/>
      <c r="MEQ11" s="94"/>
      <c r="MER11" s="94"/>
      <c r="MES11" s="94"/>
      <c r="MET11" s="94"/>
      <c r="MEU11" s="94"/>
      <c r="MEV11" s="94"/>
      <c r="MEW11" s="94"/>
      <c r="MEX11" s="94"/>
      <c r="MEY11" s="94"/>
      <c r="MEZ11" s="94"/>
      <c r="MFA11" s="94"/>
      <c r="MFB11" s="94"/>
      <c r="MFC11" s="94"/>
      <c r="MFD11" s="94"/>
      <c r="MFE11" s="94"/>
      <c r="MFF11" s="94"/>
      <c r="MFG11" s="94"/>
      <c r="MFH11" s="94"/>
      <c r="MFI11" s="94"/>
      <c r="MFJ11" s="94"/>
      <c r="MFK11" s="94"/>
      <c r="MFL11" s="94"/>
      <c r="MFM11" s="94"/>
      <c r="MFN11" s="94"/>
      <c r="MFO11" s="94"/>
      <c r="MFP11" s="94"/>
      <c r="MFQ11" s="94"/>
      <c r="MFR11" s="94"/>
      <c r="MFS11" s="94"/>
      <c r="MFT11" s="94"/>
      <c r="MFU11" s="94"/>
      <c r="MFV11" s="94"/>
      <c r="MFW11" s="94"/>
      <c r="MFX11" s="94"/>
      <c r="MFY11" s="94"/>
      <c r="MFZ11" s="94"/>
      <c r="MGA11" s="94"/>
      <c r="MGB11" s="94"/>
      <c r="MGC11" s="94"/>
      <c r="MGD11" s="94"/>
      <c r="MGE11" s="94"/>
      <c r="MGF11" s="94"/>
      <c r="MGG11" s="94"/>
      <c r="MGH11" s="94"/>
      <c r="MGI11" s="94"/>
      <c r="MGJ11" s="94"/>
      <c r="MGK11" s="94"/>
      <c r="MGL11" s="94"/>
      <c r="MGM11" s="94"/>
      <c r="MGN11" s="94"/>
      <c r="MGO11" s="94"/>
      <c r="MGP11" s="94"/>
      <c r="MGQ11" s="94"/>
      <c r="MGR11" s="94"/>
      <c r="MGS11" s="94"/>
      <c r="MGT11" s="94"/>
      <c r="MGU11" s="94"/>
      <c r="MGV11" s="94"/>
      <c r="MGW11" s="94"/>
      <c r="MGX11" s="94"/>
      <c r="MGY11" s="94"/>
      <c r="MGZ11" s="94"/>
      <c r="MHA11" s="94"/>
      <c r="MHB11" s="94"/>
      <c r="MHC11" s="94"/>
      <c r="MHD11" s="94"/>
      <c r="MHE11" s="94"/>
      <c r="MHF11" s="94"/>
      <c r="MHG11" s="94"/>
      <c r="MHH11" s="94"/>
      <c r="MHI11" s="94"/>
      <c r="MHJ11" s="94"/>
      <c r="MHK11" s="94"/>
      <c r="MHL11" s="94"/>
      <c r="MHM11" s="94"/>
      <c r="MHN11" s="94"/>
      <c r="MHO11" s="94"/>
      <c r="MHP11" s="94"/>
      <c r="MHQ11" s="94"/>
      <c r="MHR11" s="94"/>
      <c r="MHS11" s="94"/>
      <c r="MHT11" s="94"/>
      <c r="MHU11" s="94"/>
      <c r="MHV11" s="94"/>
      <c r="MHW11" s="94"/>
      <c r="MHX11" s="94"/>
      <c r="MHY11" s="94"/>
      <c r="MHZ11" s="94"/>
      <c r="MIA11" s="94"/>
      <c r="MIB11" s="94"/>
      <c r="MIC11" s="94"/>
      <c r="MID11" s="94"/>
      <c r="MIE11" s="94"/>
      <c r="MIF11" s="94"/>
      <c r="MIG11" s="94"/>
      <c r="MIH11" s="94"/>
      <c r="MII11" s="94"/>
      <c r="MIJ11" s="94"/>
      <c r="MIK11" s="94"/>
      <c r="MIL11" s="94"/>
      <c r="MIM11" s="94"/>
      <c r="MIN11" s="94"/>
      <c r="MIO11" s="94"/>
      <c r="MIP11" s="94"/>
      <c r="MIQ11" s="94"/>
      <c r="MIR11" s="94"/>
      <c r="MIS11" s="94"/>
      <c r="MIT11" s="94"/>
      <c r="MIU11" s="94"/>
      <c r="MIV11" s="94"/>
      <c r="MIW11" s="94"/>
      <c r="MIX11" s="94"/>
      <c r="MIY11" s="94"/>
      <c r="MIZ11" s="94"/>
      <c r="MJA11" s="94"/>
      <c r="MJB11" s="94"/>
      <c r="MJC11" s="94"/>
      <c r="MJD11" s="94"/>
      <c r="MJE11" s="94"/>
      <c r="MJF11" s="94"/>
      <c r="MJG11" s="94"/>
      <c r="MJH11" s="94"/>
      <c r="MJI11" s="94"/>
      <c r="MJJ11" s="94"/>
      <c r="MJK11" s="94"/>
      <c r="MJL11" s="94"/>
      <c r="MJM11" s="94"/>
      <c r="MJN11" s="94"/>
      <c r="MJO11" s="94"/>
      <c r="MJP11" s="94"/>
      <c r="MJQ11" s="94"/>
      <c r="MJR11" s="94"/>
      <c r="MJS11" s="94"/>
      <c r="MJT11" s="94"/>
      <c r="MJU11" s="94"/>
      <c r="MJV11" s="94"/>
      <c r="MJW11" s="94"/>
      <c r="MJX11" s="94"/>
      <c r="MJY11" s="94"/>
      <c r="MJZ11" s="94"/>
      <c r="MKA11" s="94"/>
      <c r="MKB11" s="94"/>
      <c r="MKC11" s="94"/>
      <c r="MKD11" s="94"/>
      <c r="MKE11" s="94"/>
      <c r="MKF11" s="94"/>
      <c r="MKG11" s="94"/>
      <c r="MKH11" s="94"/>
      <c r="MKI11" s="94"/>
      <c r="MKJ11" s="94"/>
      <c r="MKK11" s="94"/>
      <c r="MKL11" s="94"/>
      <c r="MKM11" s="94"/>
      <c r="MKN11" s="94"/>
      <c r="MKO11" s="94"/>
      <c r="MKP11" s="94"/>
      <c r="MKQ11" s="94"/>
      <c r="MKR11" s="94"/>
      <c r="MKS11" s="94"/>
      <c r="MKT11" s="94"/>
      <c r="MKU11" s="94"/>
      <c r="MKV11" s="94"/>
      <c r="MKW11" s="94"/>
      <c r="MKX11" s="94"/>
      <c r="MKY11" s="94"/>
      <c r="MKZ11" s="94"/>
      <c r="MLA11" s="94"/>
      <c r="MLB11" s="94"/>
      <c r="MLC11" s="94"/>
      <c r="MLD11" s="94"/>
      <c r="MLE11" s="94"/>
      <c r="MLF11" s="94"/>
      <c r="MLG11" s="94"/>
      <c r="MLH11" s="94"/>
      <c r="MLI11" s="94"/>
      <c r="MLJ11" s="94"/>
      <c r="MLK11" s="94"/>
      <c r="MLL11" s="94"/>
      <c r="MLM11" s="94"/>
      <c r="MLN11" s="94"/>
      <c r="MLO11" s="94"/>
      <c r="MLP11" s="94"/>
      <c r="MLQ11" s="94"/>
      <c r="MLR11" s="94"/>
      <c r="MLS11" s="94"/>
      <c r="MLT11" s="94"/>
      <c r="MLU11" s="94"/>
      <c r="MLV11" s="94"/>
      <c r="MLW11" s="94"/>
      <c r="MLX11" s="94"/>
      <c r="MLY11" s="94"/>
      <c r="MLZ11" s="94"/>
      <c r="MMA11" s="94"/>
      <c r="MMB11" s="94"/>
      <c r="MMC11" s="94"/>
      <c r="MMD11" s="94"/>
      <c r="MME11" s="94"/>
      <c r="MMF11" s="94"/>
      <c r="MMG11" s="94"/>
      <c r="MMH11" s="94"/>
      <c r="MMI11" s="94"/>
      <c r="MMJ11" s="94"/>
      <c r="MMK11" s="94"/>
      <c r="MML11" s="94"/>
      <c r="MMM11" s="94"/>
      <c r="MMN11" s="94"/>
      <c r="MMO11" s="94"/>
      <c r="MMP11" s="94"/>
      <c r="MMQ11" s="94"/>
      <c r="MMR11" s="94"/>
      <c r="MMS11" s="94"/>
      <c r="MMT11" s="94"/>
      <c r="MMU11" s="94"/>
      <c r="MMV11" s="94"/>
      <c r="MMW11" s="94"/>
      <c r="MMX11" s="94"/>
      <c r="MMY11" s="94"/>
      <c r="MMZ11" s="94"/>
      <c r="MNA11" s="94"/>
      <c r="MNB11" s="94"/>
      <c r="MNC11" s="94"/>
      <c r="MND11" s="94"/>
      <c r="MNE11" s="94"/>
      <c r="MNF11" s="94"/>
      <c r="MNG11" s="94"/>
      <c r="MNH11" s="94"/>
      <c r="MNI11" s="94"/>
      <c r="MNJ11" s="94"/>
      <c r="MNK11" s="94"/>
      <c r="MNL11" s="94"/>
      <c r="MNM11" s="94"/>
      <c r="MNN11" s="94"/>
      <c r="MNO11" s="94"/>
      <c r="MNP11" s="94"/>
      <c r="MNQ11" s="94"/>
      <c r="MNR11" s="94"/>
      <c r="MNS11" s="94"/>
      <c r="MNT11" s="94"/>
      <c r="MNU11" s="94"/>
      <c r="MNV11" s="94"/>
      <c r="MNW11" s="94"/>
      <c r="MNX11" s="94"/>
      <c r="MNY11" s="94"/>
      <c r="MNZ11" s="94"/>
      <c r="MOA11" s="94"/>
      <c r="MOB11" s="94"/>
      <c r="MOC11" s="94"/>
      <c r="MOD11" s="94"/>
      <c r="MOE11" s="94"/>
      <c r="MOF11" s="94"/>
      <c r="MOG11" s="94"/>
      <c r="MOH11" s="94"/>
      <c r="MOI11" s="94"/>
      <c r="MOJ11" s="94"/>
      <c r="MOK11" s="94"/>
      <c r="MOL11" s="94"/>
      <c r="MOM11" s="94"/>
      <c r="MON11" s="94"/>
      <c r="MOO11" s="94"/>
      <c r="MOP11" s="94"/>
      <c r="MOQ11" s="94"/>
      <c r="MOR11" s="94"/>
      <c r="MOS11" s="94"/>
      <c r="MOT11" s="94"/>
      <c r="MOU11" s="94"/>
      <c r="MOV11" s="94"/>
      <c r="MOW11" s="94"/>
      <c r="MOX11" s="94"/>
      <c r="MOY11" s="94"/>
      <c r="MOZ11" s="94"/>
      <c r="MPA11" s="94"/>
      <c r="MPB11" s="94"/>
      <c r="MPC11" s="94"/>
      <c r="MPD11" s="94"/>
      <c r="MPE11" s="94"/>
      <c r="MPF11" s="94"/>
      <c r="MPG11" s="94"/>
      <c r="MPH11" s="94"/>
      <c r="MPI11" s="94"/>
      <c r="MPJ11" s="94"/>
      <c r="MPK11" s="94"/>
      <c r="MPL11" s="94"/>
      <c r="MPM11" s="94"/>
      <c r="MPN11" s="94"/>
      <c r="MPO11" s="94"/>
      <c r="MPP11" s="94"/>
      <c r="MPQ11" s="94"/>
      <c r="MPR11" s="94"/>
      <c r="MPS11" s="94"/>
      <c r="MPT11" s="94"/>
      <c r="MPU11" s="94"/>
      <c r="MPV11" s="94"/>
      <c r="MPW11" s="94"/>
      <c r="MPX11" s="94"/>
      <c r="MPY11" s="94"/>
      <c r="MPZ11" s="94"/>
      <c r="MQA11" s="94"/>
      <c r="MQB11" s="94"/>
      <c r="MQC11" s="94"/>
      <c r="MQD11" s="94"/>
      <c r="MQE11" s="94"/>
      <c r="MQF11" s="94"/>
      <c r="MQG11" s="94"/>
      <c r="MQH11" s="94"/>
      <c r="MQI11" s="94"/>
      <c r="MQJ11" s="94"/>
      <c r="MQK11" s="94"/>
      <c r="MQL11" s="94"/>
      <c r="MQM11" s="94"/>
      <c r="MQN11" s="94"/>
      <c r="MQO11" s="94"/>
      <c r="MQP11" s="94"/>
      <c r="MQQ11" s="94"/>
      <c r="MQR11" s="94"/>
      <c r="MQS11" s="94"/>
      <c r="MQT11" s="94"/>
      <c r="MQU11" s="94"/>
      <c r="MQV11" s="94"/>
      <c r="MQW11" s="94"/>
      <c r="MQX11" s="94"/>
      <c r="MQY11" s="94"/>
      <c r="MQZ11" s="94"/>
      <c r="MRA11" s="94"/>
      <c r="MRB11" s="94"/>
      <c r="MRC11" s="94"/>
      <c r="MRD11" s="94"/>
      <c r="MRE11" s="94"/>
      <c r="MRF11" s="94"/>
      <c r="MRG11" s="94"/>
      <c r="MRH11" s="94"/>
      <c r="MRI11" s="94"/>
      <c r="MRJ11" s="94"/>
      <c r="MRK11" s="94"/>
      <c r="MRL11" s="94"/>
      <c r="MRM11" s="94"/>
      <c r="MRN11" s="94"/>
      <c r="MRO11" s="94"/>
      <c r="MRP11" s="94"/>
      <c r="MRQ11" s="94"/>
      <c r="MRR11" s="94"/>
      <c r="MRS11" s="94"/>
      <c r="MRT11" s="94"/>
      <c r="MRU11" s="94"/>
      <c r="MRV11" s="94"/>
      <c r="MRW11" s="94"/>
      <c r="MRX11" s="94"/>
      <c r="MRY11" s="94"/>
      <c r="MRZ11" s="94"/>
      <c r="MSA11" s="94"/>
      <c r="MSB11" s="94"/>
      <c r="MSC11" s="94"/>
      <c r="MSD11" s="94"/>
      <c r="MSE11" s="94"/>
      <c r="MSF11" s="94"/>
      <c r="MSG11" s="94"/>
      <c r="MSH11" s="94"/>
      <c r="MSI11" s="94"/>
      <c r="MSJ11" s="94"/>
      <c r="MSK11" s="94"/>
      <c r="MSL11" s="94"/>
      <c r="MSM11" s="94"/>
      <c r="MSN11" s="94"/>
      <c r="MSO11" s="94"/>
      <c r="MSP11" s="94"/>
      <c r="MSQ11" s="94"/>
      <c r="MSR11" s="94"/>
      <c r="MSS11" s="94"/>
      <c r="MST11" s="94"/>
      <c r="MSU11" s="94"/>
      <c r="MSV11" s="94"/>
      <c r="MSW11" s="94"/>
      <c r="MSX11" s="94"/>
      <c r="MSY11" s="94"/>
      <c r="MSZ11" s="94"/>
      <c r="MTA11" s="94"/>
      <c r="MTB11" s="94"/>
      <c r="MTC11" s="94"/>
      <c r="MTD11" s="94"/>
      <c r="MTE11" s="94"/>
      <c r="MTF11" s="94"/>
      <c r="MTG11" s="94"/>
      <c r="MTH11" s="94"/>
      <c r="MTI11" s="94"/>
      <c r="MTJ11" s="94"/>
      <c r="MTK11" s="94"/>
      <c r="MTL11" s="94"/>
      <c r="MTM11" s="94"/>
      <c r="MTN11" s="94"/>
      <c r="MTO11" s="94"/>
      <c r="MTP11" s="94"/>
      <c r="MTQ11" s="94"/>
      <c r="MTR11" s="94"/>
      <c r="MTS11" s="94"/>
      <c r="MTT11" s="94"/>
      <c r="MTU11" s="94"/>
      <c r="MTV11" s="94"/>
      <c r="MTW11" s="94"/>
      <c r="MTX11" s="94"/>
      <c r="MTY11" s="94"/>
      <c r="MTZ11" s="94"/>
      <c r="MUA11" s="94"/>
      <c r="MUB11" s="94"/>
      <c r="MUC11" s="94"/>
      <c r="MUD11" s="94"/>
      <c r="MUE11" s="94"/>
      <c r="MUF11" s="94"/>
      <c r="MUG11" s="94"/>
      <c r="MUH11" s="94"/>
      <c r="MUI11" s="94"/>
      <c r="MUJ11" s="94"/>
      <c r="MUK11" s="94"/>
      <c r="MUL11" s="94"/>
      <c r="MUM11" s="94"/>
      <c r="MUN11" s="94"/>
      <c r="MUO11" s="94"/>
      <c r="MUP11" s="94"/>
      <c r="MUQ11" s="94"/>
      <c r="MUR11" s="94"/>
      <c r="MUS11" s="94"/>
      <c r="MUT11" s="94"/>
      <c r="MUU11" s="94"/>
      <c r="MUV11" s="94"/>
      <c r="MUW11" s="94"/>
      <c r="MUX11" s="94"/>
      <c r="MUY11" s="94"/>
      <c r="MUZ11" s="94"/>
      <c r="MVA11" s="94"/>
      <c r="MVB11" s="94"/>
      <c r="MVC11" s="94"/>
      <c r="MVD11" s="94"/>
      <c r="MVE11" s="94"/>
      <c r="MVF11" s="94"/>
      <c r="MVG11" s="94"/>
      <c r="MVH11" s="94"/>
      <c r="MVI11" s="94"/>
      <c r="MVJ11" s="94"/>
      <c r="MVK11" s="94"/>
      <c r="MVL11" s="94"/>
      <c r="MVM11" s="94"/>
      <c r="MVN11" s="94"/>
      <c r="MVO11" s="94"/>
      <c r="MVP11" s="94"/>
      <c r="MVQ11" s="94"/>
      <c r="MVR11" s="94"/>
      <c r="MVS11" s="94"/>
      <c r="MVT11" s="94"/>
      <c r="MVU11" s="94"/>
      <c r="MVV11" s="94"/>
      <c r="MVW11" s="94"/>
      <c r="MVX11" s="94"/>
      <c r="MVY11" s="94"/>
      <c r="MVZ11" s="94"/>
      <c r="MWA11" s="94"/>
      <c r="MWB11" s="94"/>
      <c r="MWC11" s="94"/>
      <c r="MWD11" s="94"/>
      <c r="MWE11" s="94"/>
      <c r="MWF11" s="94"/>
      <c r="MWG11" s="94"/>
      <c r="MWH11" s="94"/>
      <c r="MWI11" s="94"/>
      <c r="MWJ11" s="94"/>
      <c r="MWK11" s="94"/>
      <c r="MWL11" s="94"/>
      <c r="MWM11" s="94"/>
      <c r="MWN11" s="94"/>
      <c r="MWO11" s="94"/>
      <c r="MWP11" s="94"/>
      <c r="MWQ11" s="94"/>
      <c r="MWR11" s="94"/>
      <c r="MWS11" s="94"/>
      <c r="MWT11" s="94"/>
      <c r="MWU11" s="94"/>
      <c r="MWV11" s="94"/>
      <c r="MWW11" s="94"/>
      <c r="MWX11" s="94"/>
      <c r="MWY11" s="94"/>
      <c r="MWZ11" s="94"/>
      <c r="MXA11" s="94"/>
      <c r="MXB11" s="94"/>
      <c r="MXC11" s="94"/>
      <c r="MXD11" s="94"/>
      <c r="MXE11" s="94"/>
      <c r="MXF11" s="94"/>
      <c r="MXG11" s="94"/>
      <c r="MXH11" s="94"/>
      <c r="MXI11" s="94"/>
      <c r="MXJ11" s="94"/>
      <c r="MXK11" s="94"/>
      <c r="MXL11" s="94"/>
      <c r="MXM11" s="94"/>
      <c r="MXN11" s="94"/>
      <c r="MXO11" s="94"/>
      <c r="MXP11" s="94"/>
      <c r="MXQ11" s="94"/>
      <c r="MXR11" s="94"/>
      <c r="MXS11" s="94"/>
      <c r="MXT11" s="94"/>
      <c r="MXU11" s="94"/>
      <c r="MXV11" s="94"/>
      <c r="MXW11" s="94"/>
      <c r="MXX11" s="94"/>
      <c r="MXY11" s="94"/>
      <c r="MXZ11" s="94"/>
      <c r="MYA11" s="94"/>
      <c r="MYB11" s="94"/>
      <c r="MYC11" s="94"/>
      <c r="MYD11" s="94"/>
      <c r="MYE11" s="94"/>
      <c r="MYF11" s="94"/>
      <c r="MYG11" s="94"/>
      <c r="MYH11" s="94"/>
      <c r="MYI11" s="94"/>
      <c r="MYJ11" s="94"/>
      <c r="MYK11" s="94"/>
      <c r="MYL11" s="94"/>
      <c r="MYM11" s="94"/>
      <c r="MYN11" s="94"/>
      <c r="MYO11" s="94"/>
      <c r="MYP11" s="94"/>
      <c r="MYQ11" s="94"/>
      <c r="MYR11" s="94"/>
      <c r="MYS11" s="94"/>
      <c r="MYT11" s="94"/>
      <c r="MYU11" s="94"/>
      <c r="MYV11" s="94"/>
      <c r="MYW11" s="94"/>
      <c r="MYX11" s="94"/>
      <c r="MYY11" s="94"/>
      <c r="MYZ11" s="94"/>
      <c r="MZA11" s="94"/>
      <c r="MZB11" s="94"/>
      <c r="MZC11" s="94"/>
      <c r="MZD11" s="94"/>
      <c r="MZE11" s="94"/>
      <c r="MZF11" s="94"/>
      <c r="MZG11" s="94"/>
      <c r="MZH11" s="94"/>
      <c r="MZI11" s="94"/>
      <c r="MZJ11" s="94"/>
      <c r="MZK11" s="94"/>
      <c r="MZL11" s="94"/>
      <c r="MZM11" s="94"/>
      <c r="MZN11" s="94"/>
      <c r="MZO11" s="94"/>
      <c r="MZP11" s="94"/>
      <c r="MZQ11" s="94"/>
      <c r="MZR11" s="94"/>
      <c r="MZS11" s="94"/>
      <c r="MZT11" s="94"/>
      <c r="MZU11" s="94"/>
      <c r="MZV11" s="94"/>
      <c r="MZW11" s="94"/>
      <c r="MZX11" s="94"/>
      <c r="MZY11" s="94"/>
      <c r="MZZ11" s="94"/>
      <c r="NAA11" s="94"/>
      <c r="NAB11" s="94"/>
      <c r="NAC11" s="94"/>
      <c r="NAD11" s="94"/>
      <c r="NAE11" s="94"/>
      <c r="NAF11" s="94"/>
      <c r="NAG11" s="94"/>
      <c r="NAH11" s="94"/>
      <c r="NAI11" s="94"/>
      <c r="NAJ11" s="94"/>
      <c r="NAK11" s="94"/>
      <c r="NAL11" s="94"/>
      <c r="NAM11" s="94"/>
      <c r="NAN11" s="94"/>
      <c r="NAO11" s="94"/>
      <c r="NAP11" s="94"/>
      <c r="NAQ11" s="94"/>
      <c r="NAR11" s="94"/>
      <c r="NAS11" s="94"/>
      <c r="NAT11" s="94"/>
      <c r="NAU11" s="94"/>
      <c r="NAV11" s="94"/>
      <c r="NAW11" s="94"/>
      <c r="NAX11" s="94"/>
      <c r="NAY11" s="94"/>
      <c r="NAZ11" s="94"/>
      <c r="NBA11" s="94"/>
      <c r="NBB11" s="94"/>
      <c r="NBC11" s="94"/>
      <c r="NBD11" s="94"/>
      <c r="NBE11" s="94"/>
      <c r="NBF11" s="94"/>
      <c r="NBG11" s="94"/>
      <c r="NBH11" s="94"/>
      <c r="NBI11" s="94"/>
      <c r="NBJ11" s="94"/>
      <c r="NBK11" s="94"/>
      <c r="NBL11" s="94"/>
      <c r="NBM11" s="94"/>
      <c r="NBN11" s="94"/>
      <c r="NBO11" s="94"/>
      <c r="NBP11" s="94"/>
      <c r="NBQ11" s="94"/>
      <c r="NBR11" s="94"/>
      <c r="NBS11" s="94"/>
      <c r="NBT11" s="94"/>
      <c r="NBU11" s="94"/>
      <c r="NBV11" s="94"/>
      <c r="NBW11" s="94"/>
      <c r="NBX11" s="94"/>
      <c r="NBY11" s="94"/>
      <c r="NBZ11" s="94"/>
      <c r="NCA11" s="94"/>
      <c r="NCB11" s="94"/>
      <c r="NCC11" s="94"/>
      <c r="NCD11" s="94"/>
      <c r="NCE11" s="94"/>
      <c r="NCF11" s="94"/>
      <c r="NCG11" s="94"/>
      <c r="NCH11" s="94"/>
      <c r="NCI11" s="94"/>
      <c r="NCJ11" s="94"/>
      <c r="NCK11" s="94"/>
      <c r="NCL11" s="94"/>
      <c r="NCM11" s="94"/>
      <c r="NCN11" s="94"/>
      <c r="NCO11" s="94"/>
      <c r="NCP11" s="94"/>
      <c r="NCQ11" s="94"/>
      <c r="NCR11" s="94"/>
      <c r="NCS11" s="94"/>
      <c r="NCT11" s="94"/>
      <c r="NCU11" s="94"/>
      <c r="NCV11" s="94"/>
      <c r="NCW11" s="94"/>
      <c r="NCX11" s="94"/>
      <c r="NCY11" s="94"/>
      <c r="NCZ11" s="94"/>
      <c r="NDA11" s="94"/>
      <c r="NDB11" s="94"/>
      <c r="NDC11" s="94"/>
      <c r="NDD11" s="94"/>
      <c r="NDE11" s="94"/>
      <c r="NDF11" s="94"/>
      <c r="NDG11" s="94"/>
      <c r="NDH11" s="94"/>
      <c r="NDI11" s="94"/>
      <c r="NDJ11" s="94"/>
      <c r="NDK11" s="94"/>
      <c r="NDL11" s="94"/>
      <c r="NDM11" s="94"/>
      <c r="NDN11" s="94"/>
      <c r="NDO11" s="94"/>
      <c r="NDP11" s="94"/>
      <c r="NDQ11" s="94"/>
      <c r="NDR11" s="94"/>
      <c r="NDS11" s="94"/>
      <c r="NDT11" s="94"/>
      <c r="NDU11" s="94"/>
      <c r="NDV11" s="94"/>
      <c r="NDW11" s="94"/>
      <c r="NDX11" s="94"/>
      <c r="NDY11" s="94"/>
      <c r="NDZ11" s="94"/>
      <c r="NEA11" s="94"/>
      <c r="NEB11" s="94"/>
      <c r="NEC11" s="94"/>
      <c r="NED11" s="94"/>
      <c r="NEE11" s="94"/>
      <c r="NEF11" s="94"/>
      <c r="NEG11" s="94"/>
      <c r="NEH11" s="94"/>
      <c r="NEI11" s="94"/>
      <c r="NEJ11" s="94"/>
      <c r="NEK11" s="94"/>
      <c r="NEL11" s="94"/>
      <c r="NEM11" s="94"/>
      <c r="NEN11" s="94"/>
      <c r="NEO11" s="94"/>
      <c r="NEP11" s="94"/>
      <c r="NEQ11" s="94"/>
      <c r="NER11" s="94"/>
      <c r="NES11" s="94"/>
      <c r="NET11" s="94"/>
      <c r="NEU11" s="94"/>
      <c r="NEV11" s="94"/>
      <c r="NEW11" s="94"/>
      <c r="NEX11" s="94"/>
      <c r="NEY11" s="94"/>
      <c r="NEZ11" s="94"/>
      <c r="NFA11" s="94"/>
      <c r="NFB11" s="94"/>
      <c r="NFC11" s="94"/>
      <c r="NFD11" s="94"/>
      <c r="NFE11" s="94"/>
      <c r="NFF11" s="94"/>
      <c r="NFG11" s="94"/>
      <c r="NFH11" s="94"/>
      <c r="NFI11" s="94"/>
      <c r="NFJ11" s="94"/>
      <c r="NFK11" s="94"/>
      <c r="NFL11" s="94"/>
      <c r="NFM11" s="94"/>
      <c r="NFN11" s="94"/>
      <c r="NFO11" s="94"/>
      <c r="NFP11" s="94"/>
      <c r="NFQ11" s="94"/>
      <c r="NFR11" s="94"/>
      <c r="NFS11" s="94"/>
      <c r="NFT11" s="94"/>
      <c r="NFU11" s="94"/>
      <c r="NFV11" s="94"/>
      <c r="NFW11" s="94"/>
      <c r="NFX11" s="94"/>
      <c r="NFY11" s="94"/>
      <c r="NFZ11" s="94"/>
      <c r="NGA11" s="94"/>
      <c r="NGB11" s="94"/>
      <c r="NGC11" s="94"/>
      <c r="NGD11" s="94"/>
      <c r="NGE11" s="94"/>
      <c r="NGF11" s="94"/>
      <c r="NGG11" s="94"/>
      <c r="NGH11" s="94"/>
      <c r="NGI11" s="94"/>
      <c r="NGJ11" s="94"/>
      <c r="NGK11" s="94"/>
      <c r="NGL11" s="94"/>
      <c r="NGM11" s="94"/>
      <c r="NGN11" s="94"/>
      <c r="NGO11" s="94"/>
      <c r="NGP11" s="94"/>
      <c r="NGQ11" s="94"/>
      <c r="NGR11" s="94"/>
      <c r="NGS11" s="94"/>
      <c r="NGT11" s="94"/>
      <c r="NGU11" s="94"/>
      <c r="NGV11" s="94"/>
      <c r="NGW11" s="94"/>
      <c r="NGX11" s="94"/>
      <c r="NGY11" s="94"/>
      <c r="NGZ11" s="94"/>
      <c r="NHA11" s="94"/>
      <c r="NHB11" s="94"/>
      <c r="NHC11" s="94"/>
      <c r="NHD11" s="94"/>
      <c r="NHE11" s="94"/>
      <c r="NHF11" s="94"/>
      <c r="NHG11" s="94"/>
      <c r="NHH11" s="94"/>
      <c r="NHI11" s="94"/>
      <c r="NHJ11" s="94"/>
      <c r="NHK11" s="94"/>
      <c r="NHL11" s="94"/>
      <c r="NHM11" s="94"/>
      <c r="NHN11" s="94"/>
      <c r="NHO11" s="94"/>
      <c r="NHP11" s="94"/>
      <c r="NHQ11" s="94"/>
      <c r="NHR11" s="94"/>
      <c r="NHS11" s="94"/>
      <c r="NHT11" s="94"/>
      <c r="NHU11" s="94"/>
      <c r="NHV11" s="94"/>
      <c r="NHW11" s="94"/>
      <c r="NHX11" s="94"/>
      <c r="NHY11" s="94"/>
      <c r="NHZ11" s="94"/>
      <c r="NIA11" s="94"/>
      <c r="NIB11" s="94"/>
      <c r="NIC11" s="94"/>
      <c r="NID11" s="94"/>
      <c r="NIE11" s="94"/>
      <c r="NIF11" s="94"/>
      <c r="NIG11" s="94"/>
      <c r="NIH11" s="94"/>
      <c r="NII11" s="94"/>
      <c r="NIJ11" s="94"/>
      <c r="NIK11" s="94"/>
      <c r="NIL11" s="94"/>
      <c r="NIM11" s="94"/>
      <c r="NIN11" s="94"/>
      <c r="NIO11" s="94"/>
      <c r="NIP11" s="94"/>
      <c r="NIQ11" s="94"/>
      <c r="NIR11" s="94"/>
      <c r="NIS11" s="94"/>
      <c r="NIT11" s="94"/>
      <c r="NIU11" s="94"/>
      <c r="NIV11" s="94"/>
      <c r="NIW11" s="94"/>
      <c r="NIX11" s="94"/>
      <c r="NIY11" s="94"/>
      <c r="NIZ11" s="94"/>
      <c r="NJA11" s="94"/>
      <c r="NJB11" s="94"/>
      <c r="NJC11" s="94"/>
      <c r="NJD11" s="94"/>
      <c r="NJE11" s="94"/>
      <c r="NJF11" s="94"/>
      <c r="NJG11" s="94"/>
      <c r="NJH11" s="94"/>
      <c r="NJI11" s="94"/>
      <c r="NJJ11" s="94"/>
      <c r="NJK11" s="94"/>
      <c r="NJL11" s="94"/>
      <c r="NJM11" s="94"/>
      <c r="NJN11" s="94"/>
      <c r="NJO11" s="94"/>
      <c r="NJP11" s="94"/>
      <c r="NJQ11" s="94"/>
      <c r="NJR11" s="94"/>
      <c r="NJS11" s="94"/>
      <c r="NJT11" s="94"/>
      <c r="NJU11" s="94"/>
      <c r="NJV11" s="94"/>
      <c r="NJW11" s="94"/>
      <c r="NJX11" s="94"/>
      <c r="NJY11" s="94"/>
      <c r="NJZ11" s="94"/>
      <c r="NKA11" s="94"/>
      <c r="NKB11" s="94"/>
      <c r="NKC11" s="94"/>
      <c r="NKD11" s="94"/>
      <c r="NKE11" s="94"/>
      <c r="NKF11" s="94"/>
      <c r="NKG11" s="94"/>
      <c r="NKH11" s="94"/>
      <c r="NKI11" s="94"/>
      <c r="NKJ11" s="94"/>
      <c r="NKK11" s="94"/>
      <c r="NKL11" s="94"/>
      <c r="NKM11" s="94"/>
      <c r="NKN11" s="94"/>
      <c r="NKO11" s="94"/>
      <c r="NKP11" s="94"/>
      <c r="NKQ11" s="94"/>
      <c r="NKR11" s="94"/>
      <c r="NKS11" s="94"/>
      <c r="NKT11" s="94"/>
      <c r="NKU11" s="94"/>
      <c r="NKV11" s="94"/>
      <c r="NKW11" s="94"/>
      <c r="NKX11" s="94"/>
      <c r="NKY11" s="94"/>
      <c r="NKZ11" s="94"/>
      <c r="NLA11" s="94"/>
      <c r="NLB11" s="94"/>
      <c r="NLC11" s="94"/>
      <c r="NLD11" s="94"/>
      <c r="NLE11" s="94"/>
      <c r="NLF11" s="94"/>
      <c r="NLG11" s="94"/>
      <c r="NLH11" s="94"/>
      <c r="NLI11" s="94"/>
      <c r="NLJ11" s="94"/>
      <c r="NLK11" s="94"/>
      <c r="NLL11" s="94"/>
      <c r="NLM11" s="94"/>
      <c r="NLN11" s="94"/>
      <c r="NLO11" s="94"/>
      <c r="NLP11" s="94"/>
      <c r="NLQ11" s="94"/>
      <c r="NLR11" s="94"/>
      <c r="NLS11" s="94"/>
      <c r="NLT11" s="94"/>
      <c r="NLU11" s="94"/>
      <c r="NLV11" s="94"/>
      <c r="NLW11" s="94"/>
      <c r="NLX11" s="94"/>
      <c r="NLY11" s="94"/>
      <c r="NLZ11" s="94"/>
      <c r="NMA11" s="94"/>
      <c r="NMB11" s="94"/>
      <c r="NMC11" s="94"/>
      <c r="NMD11" s="94"/>
      <c r="NME11" s="94"/>
      <c r="NMF11" s="94"/>
      <c r="NMG11" s="94"/>
      <c r="NMH11" s="94"/>
      <c r="NMI11" s="94"/>
      <c r="NMJ11" s="94"/>
      <c r="NMK11" s="94"/>
      <c r="NML11" s="94"/>
      <c r="NMM11" s="94"/>
      <c r="NMN11" s="94"/>
      <c r="NMO11" s="94"/>
      <c r="NMP11" s="94"/>
      <c r="NMQ11" s="94"/>
      <c r="NMR11" s="94"/>
      <c r="NMS11" s="94"/>
      <c r="NMT11" s="94"/>
      <c r="NMU11" s="94"/>
      <c r="NMV11" s="94"/>
      <c r="NMW11" s="94"/>
      <c r="NMX11" s="94"/>
      <c r="NMY11" s="94"/>
      <c r="NMZ11" s="94"/>
      <c r="NNA11" s="94"/>
      <c r="NNB11" s="94"/>
      <c r="NNC11" s="94"/>
      <c r="NND11" s="94"/>
      <c r="NNE11" s="94"/>
      <c r="NNF11" s="94"/>
      <c r="NNG11" s="94"/>
      <c r="NNH11" s="94"/>
      <c r="NNI11" s="94"/>
      <c r="NNJ11" s="94"/>
      <c r="NNK11" s="94"/>
      <c r="NNL11" s="94"/>
      <c r="NNM11" s="94"/>
      <c r="NNN11" s="94"/>
      <c r="NNO11" s="94"/>
      <c r="NNP11" s="94"/>
      <c r="NNQ11" s="94"/>
      <c r="NNR11" s="94"/>
      <c r="NNS11" s="94"/>
      <c r="NNT11" s="94"/>
      <c r="NNU11" s="94"/>
      <c r="NNV11" s="94"/>
      <c r="NNW11" s="94"/>
      <c r="NNX11" s="94"/>
      <c r="NNY11" s="94"/>
      <c r="NNZ11" s="94"/>
      <c r="NOA11" s="94"/>
      <c r="NOB11" s="94"/>
      <c r="NOC11" s="94"/>
      <c r="NOD11" s="94"/>
      <c r="NOE11" s="94"/>
      <c r="NOF11" s="94"/>
      <c r="NOG11" s="94"/>
      <c r="NOH11" s="94"/>
      <c r="NOI11" s="94"/>
      <c r="NOJ11" s="94"/>
      <c r="NOK11" s="94"/>
      <c r="NOL11" s="94"/>
      <c r="NOM11" s="94"/>
      <c r="NON11" s="94"/>
      <c r="NOO11" s="94"/>
      <c r="NOP11" s="94"/>
      <c r="NOQ11" s="94"/>
      <c r="NOR11" s="94"/>
      <c r="NOS11" s="94"/>
      <c r="NOT11" s="94"/>
      <c r="NOU11" s="94"/>
      <c r="NOV11" s="94"/>
      <c r="NOW11" s="94"/>
      <c r="NOX11" s="94"/>
      <c r="NOY11" s="94"/>
      <c r="NOZ11" s="94"/>
      <c r="NPA11" s="94"/>
      <c r="NPB11" s="94"/>
      <c r="NPC11" s="94"/>
      <c r="NPD11" s="94"/>
      <c r="NPE11" s="94"/>
      <c r="NPF11" s="94"/>
      <c r="NPG11" s="94"/>
      <c r="NPH11" s="94"/>
      <c r="NPI11" s="94"/>
      <c r="NPJ11" s="94"/>
      <c r="NPK11" s="94"/>
      <c r="NPL11" s="94"/>
      <c r="NPM11" s="94"/>
      <c r="NPN11" s="94"/>
      <c r="NPO11" s="94"/>
      <c r="NPP11" s="94"/>
      <c r="NPQ11" s="94"/>
      <c r="NPR11" s="94"/>
      <c r="NPS11" s="94"/>
      <c r="NPT11" s="94"/>
      <c r="NPU11" s="94"/>
      <c r="NPV11" s="94"/>
      <c r="NPW11" s="94"/>
      <c r="NPX11" s="94"/>
      <c r="NPY11" s="94"/>
      <c r="NPZ11" s="94"/>
      <c r="NQA11" s="94"/>
      <c r="NQB11" s="94"/>
      <c r="NQC11" s="94"/>
      <c r="NQD11" s="94"/>
      <c r="NQE11" s="94"/>
      <c r="NQF11" s="94"/>
      <c r="NQG11" s="94"/>
      <c r="NQH11" s="94"/>
      <c r="NQI11" s="94"/>
      <c r="NQJ11" s="94"/>
      <c r="NQK11" s="94"/>
      <c r="NQL11" s="94"/>
      <c r="NQM11" s="94"/>
      <c r="NQN11" s="94"/>
      <c r="NQO11" s="94"/>
      <c r="NQP11" s="94"/>
      <c r="NQQ11" s="94"/>
      <c r="NQR11" s="94"/>
      <c r="NQS11" s="94"/>
      <c r="NQT11" s="94"/>
      <c r="NQU11" s="94"/>
      <c r="NQV11" s="94"/>
      <c r="NQW11" s="94"/>
      <c r="NQX11" s="94"/>
      <c r="NQY11" s="94"/>
      <c r="NQZ11" s="94"/>
      <c r="NRA11" s="94"/>
      <c r="NRB11" s="94"/>
      <c r="NRC11" s="94"/>
      <c r="NRD11" s="94"/>
      <c r="NRE11" s="94"/>
      <c r="NRF11" s="94"/>
      <c r="NRG11" s="94"/>
      <c r="NRH11" s="94"/>
      <c r="NRI11" s="94"/>
      <c r="NRJ11" s="94"/>
      <c r="NRK11" s="94"/>
      <c r="NRL11" s="94"/>
      <c r="NRM11" s="94"/>
      <c r="NRN11" s="94"/>
      <c r="NRO11" s="94"/>
      <c r="NRP11" s="94"/>
      <c r="NRQ11" s="94"/>
      <c r="NRR11" s="94"/>
      <c r="NRS11" s="94"/>
      <c r="NRT11" s="94"/>
      <c r="NRU11" s="94"/>
      <c r="NRV11" s="94"/>
      <c r="NRW11" s="94"/>
      <c r="NRX11" s="94"/>
      <c r="NRY11" s="94"/>
      <c r="NRZ11" s="94"/>
      <c r="NSA11" s="94"/>
      <c r="NSB11" s="94"/>
      <c r="NSC11" s="94"/>
      <c r="NSD11" s="94"/>
      <c r="NSE11" s="94"/>
      <c r="NSF11" s="94"/>
      <c r="NSG11" s="94"/>
      <c r="NSH11" s="94"/>
      <c r="NSI11" s="94"/>
      <c r="NSJ11" s="94"/>
      <c r="NSK11" s="94"/>
      <c r="NSL11" s="94"/>
      <c r="NSM11" s="94"/>
      <c r="NSN11" s="94"/>
      <c r="NSO11" s="94"/>
      <c r="NSP11" s="94"/>
      <c r="NSQ11" s="94"/>
      <c r="NSR11" s="94"/>
      <c r="NSS11" s="94"/>
      <c r="NST11" s="94"/>
      <c r="NSU11" s="94"/>
      <c r="NSV11" s="94"/>
      <c r="NSW11" s="94"/>
      <c r="NSX11" s="94"/>
      <c r="NSY11" s="94"/>
      <c r="NSZ11" s="94"/>
      <c r="NTA11" s="94"/>
      <c r="NTB11" s="94"/>
      <c r="NTC11" s="94"/>
      <c r="NTD11" s="94"/>
      <c r="NTE11" s="94"/>
      <c r="NTF11" s="94"/>
      <c r="NTG11" s="94"/>
      <c r="NTH11" s="94"/>
      <c r="NTI11" s="94"/>
      <c r="NTJ11" s="94"/>
      <c r="NTK11" s="94"/>
      <c r="NTL11" s="94"/>
      <c r="NTM11" s="94"/>
      <c r="NTN11" s="94"/>
      <c r="NTO11" s="94"/>
      <c r="NTP11" s="94"/>
      <c r="NTQ11" s="94"/>
      <c r="NTR11" s="94"/>
      <c r="NTS11" s="94"/>
      <c r="NTT11" s="94"/>
      <c r="NTU11" s="94"/>
      <c r="NTV11" s="94"/>
      <c r="NTW11" s="94"/>
      <c r="NTX11" s="94"/>
      <c r="NTY11" s="94"/>
      <c r="NTZ11" s="94"/>
      <c r="NUA11" s="94"/>
      <c r="NUB11" s="94"/>
      <c r="NUC11" s="94"/>
      <c r="NUD11" s="94"/>
      <c r="NUE11" s="94"/>
      <c r="NUF11" s="94"/>
      <c r="NUG11" s="94"/>
      <c r="NUH11" s="94"/>
      <c r="NUI11" s="94"/>
      <c r="NUJ11" s="94"/>
      <c r="NUK11" s="94"/>
      <c r="NUL11" s="94"/>
      <c r="NUM11" s="94"/>
      <c r="NUN11" s="94"/>
      <c r="NUO11" s="94"/>
      <c r="NUP11" s="94"/>
      <c r="NUQ11" s="94"/>
      <c r="NUR11" s="94"/>
      <c r="NUS11" s="94"/>
      <c r="NUT11" s="94"/>
      <c r="NUU11" s="94"/>
      <c r="NUV11" s="94"/>
      <c r="NUW11" s="94"/>
      <c r="NUX11" s="94"/>
      <c r="NUY11" s="94"/>
      <c r="NUZ11" s="94"/>
      <c r="NVA11" s="94"/>
      <c r="NVB11" s="94"/>
      <c r="NVC11" s="94"/>
      <c r="NVD11" s="94"/>
      <c r="NVE11" s="94"/>
      <c r="NVF11" s="94"/>
      <c r="NVG11" s="94"/>
      <c r="NVH11" s="94"/>
      <c r="NVI11" s="94"/>
      <c r="NVJ11" s="94"/>
      <c r="NVK11" s="94"/>
      <c r="NVL11" s="94"/>
      <c r="NVM11" s="94"/>
      <c r="NVN11" s="94"/>
      <c r="NVO11" s="94"/>
      <c r="NVP11" s="94"/>
      <c r="NVQ11" s="94"/>
      <c r="NVR11" s="94"/>
      <c r="NVS11" s="94"/>
      <c r="NVT11" s="94"/>
      <c r="NVU11" s="94"/>
      <c r="NVV11" s="94"/>
      <c r="NVW11" s="94"/>
      <c r="NVX11" s="94"/>
      <c r="NVY11" s="94"/>
      <c r="NVZ11" s="94"/>
      <c r="NWA11" s="94"/>
      <c r="NWB11" s="94"/>
      <c r="NWC11" s="94"/>
      <c r="NWD11" s="94"/>
      <c r="NWE11" s="94"/>
      <c r="NWF11" s="94"/>
      <c r="NWG11" s="94"/>
      <c r="NWH11" s="94"/>
      <c r="NWI11" s="94"/>
      <c r="NWJ11" s="94"/>
      <c r="NWK11" s="94"/>
      <c r="NWL11" s="94"/>
      <c r="NWM11" s="94"/>
      <c r="NWN11" s="94"/>
      <c r="NWO11" s="94"/>
      <c r="NWP11" s="94"/>
      <c r="NWQ11" s="94"/>
      <c r="NWR11" s="94"/>
      <c r="NWS11" s="94"/>
      <c r="NWT11" s="94"/>
      <c r="NWU11" s="94"/>
      <c r="NWV11" s="94"/>
      <c r="NWW11" s="94"/>
      <c r="NWX11" s="94"/>
      <c r="NWY11" s="94"/>
      <c r="NWZ11" s="94"/>
      <c r="NXA11" s="94"/>
      <c r="NXB11" s="94"/>
      <c r="NXC11" s="94"/>
      <c r="NXD11" s="94"/>
      <c r="NXE11" s="94"/>
      <c r="NXF11" s="94"/>
      <c r="NXG11" s="94"/>
      <c r="NXH11" s="94"/>
      <c r="NXI11" s="94"/>
      <c r="NXJ11" s="94"/>
      <c r="NXK11" s="94"/>
      <c r="NXL11" s="94"/>
      <c r="NXM11" s="94"/>
      <c r="NXN11" s="94"/>
      <c r="NXO11" s="94"/>
      <c r="NXP11" s="94"/>
      <c r="NXQ11" s="94"/>
      <c r="NXR11" s="94"/>
      <c r="NXS11" s="94"/>
      <c r="NXT11" s="94"/>
      <c r="NXU11" s="94"/>
      <c r="NXV11" s="94"/>
      <c r="NXW11" s="94"/>
      <c r="NXX11" s="94"/>
      <c r="NXY11" s="94"/>
      <c r="NXZ11" s="94"/>
      <c r="NYA11" s="94"/>
      <c r="NYB11" s="94"/>
      <c r="NYC11" s="94"/>
      <c r="NYD11" s="94"/>
      <c r="NYE11" s="94"/>
      <c r="NYF11" s="94"/>
      <c r="NYG11" s="94"/>
      <c r="NYH11" s="94"/>
      <c r="NYI11" s="94"/>
      <c r="NYJ11" s="94"/>
      <c r="NYK11" s="94"/>
      <c r="NYL11" s="94"/>
      <c r="NYM11" s="94"/>
      <c r="NYN11" s="94"/>
      <c r="NYO11" s="94"/>
      <c r="NYP11" s="94"/>
      <c r="NYQ11" s="94"/>
      <c r="NYR11" s="94"/>
      <c r="NYS11" s="94"/>
      <c r="NYT11" s="94"/>
      <c r="NYU11" s="94"/>
      <c r="NYV11" s="94"/>
      <c r="NYW11" s="94"/>
      <c r="NYX11" s="94"/>
      <c r="NYY11" s="94"/>
      <c r="NYZ11" s="94"/>
      <c r="NZA11" s="94"/>
      <c r="NZB11" s="94"/>
      <c r="NZC11" s="94"/>
      <c r="NZD11" s="94"/>
      <c r="NZE11" s="94"/>
      <c r="NZF11" s="94"/>
      <c r="NZG11" s="94"/>
      <c r="NZH11" s="94"/>
      <c r="NZI11" s="94"/>
      <c r="NZJ11" s="94"/>
      <c r="NZK11" s="94"/>
      <c r="NZL11" s="94"/>
      <c r="NZM11" s="94"/>
      <c r="NZN11" s="94"/>
      <c r="NZO11" s="94"/>
      <c r="NZP11" s="94"/>
      <c r="NZQ11" s="94"/>
      <c r="NZR11" s="94"/>
      <c r="NZS11" s="94"/>
      <c r="NZT11" s="94"/>
      <c r="NZU11" s="94"/>
      <c r="NZV11" s="94"/>
      <c r="NZW11" s="94"/>
      <c r="NZX11" s="94"/>
      <c r="NZY11" s="94"/>
      <c r="NZZ11" s="94"/>
      <c r="OAA11" s="94"/>
      <c r="OAB11" s="94"/>
      <c r="OAC11" s="94"/>
      <c r="OAD11" s="94"/>
      <c r="OAE11" s="94"/>
      <c r="OAF11" s="94"/>
      <c r="OAG11" s="94"/>
      <c r="OAH11" s="94"/>
      <c r="OAI11" s="94"/>
      <c r="OAJ11" s="94"/>
      <c r="OAK11" s="94"/>
      <c r="OAL11" s="94"/>
      <c r="OAM11" s="94"/>
      <c r="OAN11" s="94"/>
      <c r="OAO11" s="94"/>
      <c r="OAP11" s="94"/>
      <c r="OAQ11" s="94"/>
      <c r="OAR11" s="94"/>
      <c r="OAS11" s="94"/>
      <c r="OAT11" s="94"/>
      <c r="OAU11" s="94"/>
      <c r="OAV11" s="94"/>
      <c r="OAW11" s="94"/>
      <c r="OAX11" s="94"/>
      <c r="OAY11" s="94"/>
      <c r="OAZ11" s="94"/>
      <c r="OBA11" s="94"/>
      <c r="OBB11" s="94"/>
      <c r="OBC11" s="94"/>
      <c r="OBD11" s="94"/>
      <c r="OBE11" s="94"/>
      <c r="OBF11" s="94"/>
      <c r="OBG11" s="94"/>
      <c r="OBH11" s="94"/>
      <c r="OBI11" s="94"/>
      <c r="OBJ11" s="94"/>
      <c r="OBK11" s="94"/>
      <c r="OBL11" s="94"/>
      <c r="OBM11" s="94"/>
      <c r="OBN11" s="94"/>
      <c r="OBO11" s="94"/>
      <c r="OBP11" s="94"/>
      <c r="OBQ11" s="94"/>
      <c r="OBR11" s="94"/>
      <c r="OBS11" s="94"/>
      <c r="OBT11" s="94"/>
      <c r="OBU11" s="94"/>
      <c r="OBV11" s="94"/>
      <c r="OBW11" s="94"/>
      <c r="OBX11" s="94"/>
      <c r="OBY11" s="94"/>
      <c r="OBZ11" s="94"/>
      <c r="OCA11" s="94"/>
      <c r="OCB11" s="94"/>
      <c r="OCC11" s="94"/>
      <c r="OCD11" s="94"/>
      <c r="OCE11" s="94"/>
      <c r="OCF11" s="94"/>
      <c r="OCG11" s="94"/>
      <c r="OCH11" s="94"/>
      <c r="OCI11" s="94"/>
      <c r="OCJ11" s="94"/>
      <c r="OCK11" s="94"/>
      <c r="OCL11" s="94"/>
      <c r="OCM11" s="94"/>
      <c r="OCN11" s="94"/>
      <c r="OCO11" s="94"/>
      <c r="OCP11" s="94"/>
      <c r="OCQ11" s="94"/>
      <c r="OCR11" s="94"/>
      <c r="OCS11" s="94"/>
      <c r="OCT11" s="94"/>
      <c r="OCU11" s="94"/>
      <c r="OCV11" s="94"/>
      <c r="OCW11" s="94"/>
      <c r="OCX11" s="94"/>
      <c r="OCY11" s="94"/>
      <c r="OCZ11" s="94"/>
      <c r="ODA11" s="94"/>
      <c r="ODB11" s="94"/>
      <c r="ODC11" s="94"/>
      <c r="ODD11" s="94"/>
      <c r="ODE11" s="94"/>
      <c r="ODF11" s="94"/>
      <c r="ODG11" s="94"/>
      <c r="ODH11" s="94"/>
      <c r="ODI11" s="94"/>
      <c r="ODJ11" s="94"/>
      <c r="ODK11" s="94"/>
      <c r="ODL11" s="94"/>
      <c r="ODM11" s="94"/>
      <c r="ODN11" s="94"/>
      <c r="ODO11" s="94"/>
      <c r="ODP11" s="94"/>
      <c r="ODQ11" s="94"/>
      <c r="ODR11" s="94"/>
      <c r="ODS11" s="94"/>
      <c r="ODT11" s="94"/>
      <c r="ODU11" s="94"/>
      <c r="ODV11" s="94"/>
      <c r="ODW11" s="94"/>
      <c r="ODX11" s="94"/>
      <c r="ODY11" s="94"/>
      <c r="ODZ11" s="94"/>
      <c r="OEA11" s="94"/>
      <c r="OEB11" s="94"/>
      <c r="OEC11" s="94"/>
      <c r="OED11" s="94"/>
      <c r="OEE11" s="94"/>
      <c r="OEF11" s="94"/>
      <c r="OEG11" s="94"/>
      <c r="OEH11" s="94"/>
      <c r="OEI11" s="94"/>
      <c r="OEJ11" s="94"/>
      <c r="OEK11" s="94"/>
      <c r="OEL11" s="94"/>
      <c r="OEM11" s="94"/>
      <c r="OEN11" s="94"/>
      <c r="OEO11" s="94"/>
      <c r="OEP11" s="94"/>
      <c r="OEQ11" s="94"/>
      <c r="OER11" s="94"/>
      <c r="OES11" s="94"/>
      <c r="OET11" s="94"/>
      <c r="OEU11" s="94"/>
      <c r="OEV11" s="94"/>
      <c r="OEW11" s="94"/>
      <c r="OEX11" s="94"/>
      <c r="OEY11" s="94"/>
      <c r="OEZ11" s="94"/>
      <c r="OFA11" s="94"/>
      <c r="OFB11" s="94"/>
      <c r="OFC11" s="94"/>
      <c r="OFD11" s="94"/>
      <c r="OFE11" s="94"/>
      <c r="OFF11" s="94"/>
      <c r="OFG11" s="94"/>
      <c r="OFH11" s="94"/>
      <c r="OFI11" s="94"/>
      <c r="OFJ11" s="94"/>
      <c r="OFK11" s="94"/>
      <c r="OFL11" s="94"/>
      <c r="OFM11" s="94"/>
      <c r="OFN11" s="94"/>
      <c r="OFO11" s="94"/>
      <c r="OFP11" s="94"/>
      <c r="OFQ11" s="94"/>
      <c r="OFR11" s="94"/>
      <c r="OFS11" s="94"/>
      <c r="OFT11" s="94"/>
      <c r="OFU11" s="94"/>
      <c r="OFV11" s="94"/>
      <c r="OFW11" s="94"/>
      <c r="OFX11" s="94"/>
      <c r="OFY11" s="94"/>
      <c r="OFZ11" s="94"/>
      <c r="OGA11" s="94"/>
      <c r="OGB11" s="94"/>
      <c r="OGC11" s="94"/>
      <c r="OGD11" s="94"/>
      <c r="OGE11" s="94"/>
      <c r="OGF11" s="94"/>
      <c r="OGG11" s="94"/>
      <c r="OGH11" s="94"/>
      <c r="OGI11" s="94"/>
      <c r="OGJ11" s="94"/>
      <c r="OGK11" s="94"/>
      <c r="OGL11" s="94"/>
      <c r="OGM11" s="94"/>
      <c r="OGN11" s="94"/>
      <c r="OGO11" s="94"/>
      <c r="OGP11" s="94"/>
      <c r="OGQ11" s="94"/>
      <c r="OGR11" s="94"/>
      <c r="OGS11" s="94"/>
      <c r="OGT11" s="94"/>
      <c r="OGU11" s="94"/>
      <c r="OGV11" s="94"/>
      <c r="OGW11" s="94"/>
      <c r="OGX11" s="94"/>
      <c r="OGY11" s="94"/>
      <c r="OGZ11" s="94"/>
      <c r="OHA11" s="94"/>
      <c r="OHB11" s="94"/>
      <c r="OHC11" s="94"/>
      <c r="OHD11" s="94"/>
      <c r="OHE11" s="94"/>
      <c r="OHF11" s="94"/>
      <c r="OHG11" s="94"/>
      <c r="OHH11" s="94"/>
      <c r="OHI11" s="94"/>
      <c r="OHJ11" s="94"/>
      <c r="OHK11" s="94"/>
      <c r="OHL11" s="94"/>
      <c r="OHM11" s="94"/>
      <c r="OHN11" s="94"/>
      <c r="OHO11" s="94"/>
      <c r="OHP11" s="94"/>
      <c r="OHQ11" s="94"/>
      <c r="OHR11" s="94"/>
      <c r="OHS11" s="94"/>
      <c r="OHT11" s="94"/>
      <c r="OHU11" s="94"/>
      <c r="OHV11" s="94"/>
      <c r="OHW11" s="94"/>
      <c r="OHX11" s="94"/>
      <c r="OHY11" s="94"/>
      <c r="OHZ11" s="94"/>
      <c r="OIA11" s="94"/>
      <c r="OIB11" s="94"/>
      <c r="OIC11" s="94"/>
      <c r="OID11" s="94"/>
      <c r="OIE11" s="94"/>
      <c r="OIF11" s="94"/>
      <c r="OIG11" s="94"/>
      <c r="OIH11" s="94"/>
      <c r="OII11" s="94"/>
      <c r="OIJ11" s="94"/>
      <c r="OIK11" s="94"/>
      <c r="OIL11" s="94"/>
      <c r="OIM11" s="94"/>
      <c r="OIN11" s="94"/>
      <c r="OIO11" s="94"/>
      <c r="OIP11" s="94"/>
      <c r="OIQ11" s="94"/>
      <c r="OIR11" s="94"/>
      <c r="OIS11" s="94"/>
      <c r="OIT11" s="94"/>
      <c r="OIU11" s="94"/>
      <c r="OIV11" s="94"/>
      <c r="OIW11" s="94"/>
      <c r="OIX11" s="94"/>
      <c r="OIY11" s="94"/>
      <c r="OIZ11" s="94"/>
      <c r="OJA11" s="94"/>
      <c r="OJB11" s="94"/>
      <c r="OJC11" s="94"/>
      <c r="OJD11" s="94"/>
      <c r="OJE11" s="94"/>
      <c r="OJF11" s="94"/>
      <c r="OJG11" s="94"/>
      <c r="OJH11" s="94"/>
      <c r="OJI11" s="94"/>
      <c r="OJJ11" s="94"/>
      <c r="OJK11" s="94"/>
      <c r="OJL11" s="94"/>
      <c r="OJM11" s="94"/>
      <c r="OJN11" s="94"/>
      <c r="OJO11" s="94"/>
      <c r="OJP11" s="94"/>
      <c r="OJQ11" s="94"/>
      <c r="OJR11" s="94"/>
      <c r="OJS11" s="94"/>
      <c r="OJT11" s="94"/>
      <c r="OJU11" s="94"/>
      <c r="OJV11" s="94"/>
      <c r="OJW11" s="94"/>
      <c r="OJX11" s="94"/>
      <c r="OJY11" s="94"/>
      <c r="OJZ11" s="94"/>
      <c r="OKA11" s="94"/>
      <c r="OKB11" s="94"/>
      <c r="OKC11" s="94"/>
      <c r="OKD11" s="94"/>
      <c r="OKE11" s="94"/>
      <c r="OKF11" s="94"/>
      <c r="OKG11" s="94"/>
      <c r="OKH11" s="94"/>
      <c r="OKI11" s="94"/>
      <c r="OKJ11" s="94"/>
      <c r="OKK11" s="94"/>
      <c r="OKL11" s="94"/>
      <c r="OKM11" s="94"/>
      <c r="OKN11" s="94"/>
      <c r="OKO11" s="94"/>
      <c r="OKP11" s="94"/>
      <c r="OKQ11" s="94"/>
      <c r="OKR11" s="94"/>
      <c r="OKS11" s="94"/>
      <c r="OKT11" s="94"/>
      <c r="OKU11" s="94"/>
      <c r="OKV11" s="94"/>
      <c r="OKW11" s="94"/>
      <c r="OKX11" s="94"/>
      <c r="OKY11" s="94"/>
      <c r="OKZ11" s="94"/>
      <c r="OLA11" s="94"/>
      <c r="OLB11" s="94"/>
      <c r="OLC11" s="94"/>
      <c r="OLD11" s="94"/>
      <c r="OLE11" s="94"/>
      <c r="OLF11" s="94"/>
      <c r="OLG11" s="94"/>
      <c r="OLH11" s="94"/>
      <c r="OLI11" s="94"/>
      <c r="OLJ11" s="94"/>
      <c r="OLK11" s="94"/>
      <c r="OLL11" s="94"/>
      <c r="OLM11" s="94"/>
      <c r="OLN11" s="94"/>
      <c r="OLO11" s="94"/>
      <c r="OLP11" s="94"/>
      <c r="OLQ11" s="94"/>
      <c r="OLR11" s="94"/>
      <c r="OLS11" s="94"/>
      <c r="OLT11" s="94"/>
      <c r="OLU11" s="94"/>
      <c r="OLV11" s="94"/>
      <c r="OLW11" s="94"/>
      <c r="OLX11" s="94"/>
      <c r="OLY11" s="94"/>
      <c r="OLZ11" s="94"/>
      <c r="OMA11" s="94"/>
      <c r="OMB11" s="94"/>
      <c r="OMC11" s="94"/>
      <c r="OMD11" s="94"/>
      <c r="OME11" s="94"/>
      <c r="OMF11" s="94"/>
      <c r="OMG11" s="94"/>
      <c r="OMH11" s="94"/>
      <c r="OMI11" s="94"/>
      <c r="OMJ11" s="94"/>
      <c r="OMK11" s="94"/>
      <c r="OML11" s="94"/>
      <c r="OMM11" s="94"/>
      <c r="OMN11" s="94"/>
      <c r="OMO11" s="94"/>
      <c r="OMP11" s="94"/>
      <c r="OMQ11" s="94"/>
      <c r="OMR11" s="94"/>
      <c r="OMS11" s="94"/>
      <c r="OMT11" s="94"/>
      <c r="OMU11" s="94"/>
      <c r="OMV11" s="94"/>
      <c r="OMW11" s="94"/>
      <c r="OMX11" s="94"/>
      <c r="OMY11" s="94"/>
      <c r="OMZ11" s="94"/>
      <c r="ONA11" s="94"/>
      <c r="ONB11" s="94"/>
      <c r="ONC11" s="94"/>
      <c r="OND11" s="94"/>
      <c r="ONE11" s="94"/>
      <c r="ONF11" s="94"/>
      <c r="ONG11" s="94"/>
      <c r="ONH11" s="94"/>
      <c r="ONI11" s="94"/>
      <c r="ONJ11" s="94"/>
      <c r="ONK11" s="94"/>
      <c r="ONL11" s="94"/>
      <c r="ONM11" s="94"/>
      <c r="ONN11" s="94"/>
      <c r="ONO11" s="94"/>
      <c r="ONP11" s="94"/>
      <c r="ONQ11" s="94"/>
      <c r="ONR11" s="94"/>
      <c r="ONS11" s="94"/>
      <c r="ONT11" s="94"/>
      <c r="ONU11" s="94"/>
      <c r="ONV11" s="94"/>
      <c r="ONW11" s="94"/>
      <c r="ONX11" s="94"/>
      <c r="ONY11" s="94"/>
      <c r="ONZ11" s="94"/>
      <c r="OOA11" s="94"/>
      <c r="OOB11" s="94"/>
      <c r="OOC11" s="94"/>
      <c r="OOD11" s="94"/>
      <c r="OOE11" s="94"/>
      <c r="OOF11" s="94"/>
      <c r="OOG11" s="94"/>
      <c r="OOH11" s="94"/>
      <c r="OOI11" s="94"/>
      <c r="OOJ11" s="94"/>
      <c r="OOK11" s="94"/>
      <c r="OOL11" s="94"/>
      <c r="OOM11" s="94"/>
      <c r="OON11" s="94"/>
      <c r="OOO11" s="94"/>
      <c r="OOP11" s="94"/>
      <c r="OOQ11" s="94"/>
      <c r="OOR11" s="94"/>
      <c r="OOS11" s="94"/>
      <c r="OOT11" s="94"/>
      <c r="OOU11" s="94"/>
      <c r="OOV11" s="94"/>
      <c r="OOW11" s="94"/>
      <c r="OOX11" s="94"/>
      <c r="OOY11" s="94"/>
      <c r="OOZ11" s="94"/>
      <c r="OPA11" s="94"/>
      <c r="OPB11" s="94"/>
      <c r="OPC11" s="94"/>
      <c r="OPD11" s="94"/>
      <c r="OPE11" s="94"/>
      <c r="OPF11" s="94"/>
      <c r="OPG11" s="94"/>
      <c r="OPH11" s="94"/>
      <c r="OPI11" s="94"/>
      <c r="OPJ11" s="94"/>
      <c r="OPK11" s="94"/>
      <c r="OPL11" s="94"/>
      <c r="OPM11" s="94"/>
      <c r="OPN11" s="94"/>
      <c r="OPO11" s="94"/>
      <c r="OPP11" s="94"/>
      <c r="OPQ11" s="94"/>
      <c r="OPR11" s="94"/>
      <c r="OPS11" s="94"/>
      <c r="OPT11" s="94"/>
      <c r="OPU11" s="94"/>
      <c r="OPV11" s="94"/>
      <c r="OPW11" s="94"/>
      <c r="OPX11" s="94"/>
      <c r="OPY11" s="94"/>
      <c r="OPZ11" s="94"/>
      <c r="OQA11" s="94"/>
      <c r="OQB11" s="94"/>
      <c r="OQC11" s="94"/>
      <c r="OQD11" s="94"/>
      <c r="OQE11" s="94"/>
      <c r="OQF11" s="94"/>
      <c r="OQG11" s="94"/>
      <c r="OQH11" s="94"/>
      <c r="OQI11" s="94"/>
      <c r="OQJ11" s="94"/>
      <c r="OQK11" s="94"/>
      <c r="OQL11" s="94"/>
      <c r="OQM11" s="94"/>
      <c r="OQN11" s="94"/>
      <c r="OQO11" s="94"/>
      <c r="OQP11" s="94"/>
      <c r="OQQ11" s="94"/>
      <c r="OQR11" s="94"/>
      <c r="OQS11" s="94"/>
      <c r="OQT11" s="94"/>
      <c r="OQU11" s="94"/>
      <c r="OQV11" s="94"/>
      <c r="OQW11" s="94"/>
      <c r="OQX11" s="94"/>
      <c r="OQY11" s="94"/>
      <c r="OQZ11" s="94"/>
      <c r="ORA11" s="94"/>
      <c r="ORB11" s="94"/>
      <c r="ORC11" s="94"/>
      <c r="ORD11" s="94"/>
      <c r="ORE11" s="94"/>
      <c r="ORF11" s="94"/>
      <c r="ORG11" s="94"/>
      <c r="ORH11" s="94"/>
      <c r="ORI11" s="94"/>
      <c r="ORJ11" s="94"/>
      <c r="ORK11" s="94"/>
      <c r="ORL11" s="94"/>
      <c r="ORM11" s="94"/>
      <c r="ORN11" s="94"/>
      <c r="ORO11" s="94"/>
      <c r="ORP11" s="94"/>
      <c r="ORQ11" s="94"/>
      <c r="ORR11" s="94"/>
      <c r="ORS11" s="94"/>
      <c r="ORT11" s="94"/>
      <c r="ORU11" s="94"/>
      <c r="ORV11" s="94"/>
      <c r="ORW11" s="94"/>
      <c r="ORX11" s="94"/>
      <c r="ORY11" s="94"/>
      <c r="ORZ11" s="94"/>
      <c r="OSA11" s="94"/>
      <c r="OSB11" s="94"/>
      <c r="OSC11" s="94"/>
      <c r="OSD11" s="94"/>
      <c r="OSE11" s="94"/>
      <c r="OSF11" s="94"/>
      <c r="OSG11" s="94"/>
      <c r="OSH11" s="94"/>
      <c r="OSI11" s="94"/>
      <c r="OSJ11" s="94"/>
      <c r="OSK11" s="94"/>
      <c r="OSL11" s="94"/>
      <c r="OSM11" s="94"/>
      <c r="OSN11" s="94"/>
      <c r="OSO11" s="94"/>
      <c r="OSP11" s="94"/>
      <c r="OSQ11" s="94"/>
      <c r="OSR11" s="94"/>
      <c r="OSS11" s="94"/>
      <c r="OST11" s="94"/>
      <c r="OSU11" s="94"/>
      <c r="OSV11" s="94"/>
      <c r="OSW11" s="94"/>
      <c r="OSX11" s="94"/>
      <c r="OSY11" s="94"/>
      <c r="OSZ11" s="94"/>
      <c r="OTA11" s="94"/>
      <c r="OTB11" s="94"/>
      <c r="OTC11" s="94"/>
      <c r="OTD11" s="94"/>
      <c r="OTE11" s="94"/>
      <c r="OTF11" s="94"/>
      <c r="OTG11" s="94"/>
      <c r="OTH11" s="94"/>
      <c r="OTI11" s="94"/>
      <c r="OTJ11" s="94"/>
      <c r="OTK11" s="94"/>
      <c r="OTL11" s="94"/>
      <c r="OTM11" s="94"/>
      <c r="OTN11" s="94"/>
      <c r="OTO11" s="94"/>
      <c r="OTP11" s="94"/>
      <c r="OTQ11" s="94"/>
      <c r="OTR11" s="94"/>
      <c r="OTS11" s="94"/>
      <c r="OTT11" s="94"/>
      <c r="OTU11" s="94"/>
      <c r="OTV11" s="94"/>
      <c r="OTW11" s="94"/>
      <c r="OTX11" s="94"/>
      <c r="OTY11" s="94"/>
      <c r="OTZ11" s="94"/>
      <c r="OUA11" s="94"/>
      <c r="OUB11" s="94"/>
      <c r="OUC11" s="94"/>
      <c r="OUD11" s="94"/>
      <c r="OUE11" s="94"/>
      <c r="OUF11" s="94"/>
      <c r="OUG11" s="94"/>
      <c r="OUH11" s="94"/>
      <c r="OUI11" s="94"/>
      <c r="OUJ11" s="94"/>
      <c r="OUK11" s="94"/>
      <c r="OUL11" s="94"/>
      <c r="OUM11" s="94"/>
      <c r="OUN11" s="94"/>
      <c r="OUO11" s="94"/>
      <c r="OUP11" s="94"/>
      <c r="OUQ11" s="94"/>
      <c r="OUR11" s="94"/>
      <c r="OUS11" s="94"/>
      <c r="OUT11" s="94"/>
      <c r="OUU11" s="94"/>
      <c r="OUV11" s="94"/>
      <c r="OUW11" s="94"/>
      <c r="OUX11" s="94"/>
      <c r="OUY11" s="94"/>
      <c r="OUZ11" s="94"/>
      <c r="OVA11" s="94"/>
      <c r="OVB11" s="94"/>
      <c r="OVC11" s="94"/>
      <c r="OVD11" s="94"/>
      <c r="OVE11" s="94"/>
      <c r="OVF11" s="94"/>
      <c r="OVG11" s="94"/>
      <c r="OVH11" s="94"/>
      <c r="OVI11" s="94"/>
      <c r="OVJ11" s="94"/>
      <c r="OVK11" s="94"/>
      <c r="OVL11" s="94"/>
      <c r="OVM11" s="94"/>
      <c r="OVN11" s="94"/>
      <c r="OVO11" s="94"/>
      <c r="OVP11" s="94"/>
      <c r="OVQ11" s="94"/>
      <c r="OVR11" s="94"/>
      <c r="OVS11" s="94"/>
      <c r="OVT11" s="94"/>
      <c r="OVU11" s="94"/>
      <c r="OVV11" s="94"/>
      <c r="OVW11" s="94"/>
      <c r="OVX11" s="94"/>
      <c r="OVY11" s="94"/>
      <c r="OVZ11" s="94"/>
      <c r="OWA11" s="94"/>
      <c r="OWB11" s="94"/>
      <c r="OWC11" s="94"/>
      <c r="OWD11" s="94"/>
      <c r="OWE11" s="94"/>
      <c r="OWF11" s="94"/>
      <c r="OWG11" s="94"/>
      <c r="OWH11" s="94"/>
      <c r="OWI11" s="94"/>
      <c r="OWJ11" s="94"/>
      <c r="OWK11" s="94"/>
      <c r="OWL11" s="94"/>
      <c r="OWM11" s="94"/>
      <c r="OWN11" s="94"/>
      <c r="OWO11" s="94"/>
      <c r="OWP11" s="94"/>
      <c r="OWQ11" s="94"/>
      <c r="OWR11" s="94"/>
      <c r="OWS11" s="94"/>
      <c r="OWT11" s="94"/>
      <c r="OWU11" s="94"/>
      <c r="OWV11" s="94"/>
      <c r="OWW11" s="94"/>
      <c r="OWX11" s="94"/>
      <c r="OWY11" s="94"/>
      <c r="OWZ11" s="94"/>
      <c r="OXA11" s="94"/>
      <c r="OXB11" s="94"/>
      <c r="OXC11" s="94"/>
      <c r="OXD11" s="94"/>
      <c r="OXE11" s="94"/>
      <c r="OXF11" s="94"/>
      <c r="OXG11" s="94"/>
      <c r="OXH11" s="94"/>
      <c r="OXI11" s="94"/>
      <c r="OXJ11" s="94"/>
      <c r="OXK11" s="94"/>
      <c r="OXL11" s="94"/>
      <c r="OXM11" s="94"/>
      <c r="OXN11" s="94"/>
      <c r="OXO11" s="94"/>
      <c r="OXP11" s="94"/>
      <c r="OXQ11" s="94"/>
      <c r="OXR11" s="94"/>
      <c r="OXS11" s="94"/>
      <c r="OXT11" s="94"/>
      <c r="OXU11" s="94"/>
      <c r="OXV11" s="94"/>
      <c r="OXW11" s="94"/>
      <c r="OXX11" s="94"/>
      <c r="OXY11" s="94"/>
      <c r="OXZ11" s="94"/>
      <c r="OYA11" s="94"/>
      <c r="OYB11" s="94"/>
      <c r="OYC11" s="94"/>
      <c r="OYD11" s="94"/>
      <c r="OYE11" s="94"/>
      <c r="OYF11" s="94"/>
      <c r="OYG11" s="94"/>
      <c r="OYH11" s="94"/>
      <c r="OYI11" s="94"/>
      <c r="OYJ11" s="94"/>
      <c r="OYK11" s="94"/>
      <c r="OYL11" s="94"/>
      <c r="OYM11" s="94"/>
      <c r="OYN11" s="94"/>
      <c r="OYO11" s="94"/>
      <c r="OYP11" s="94"/>
      <c r="OYQ11" s="94"/>
      <c r="OYR11" s="94"/>
      <c r="OYS11" s="94"/>
      <c r="OYT11" s="94"/>
      <c r="OYU11" s="94"/>
      <c r="OYV11" s="94"/>
      <c r="OYW11" s="94"/>
      <c r="OYX11" s="94"/>
      <c r="OYY11" s="94"/>
      <c r="OYZ11" s="94"/>
      <c r="OZA11" s="94"/>
      <c r="OZB11" s="94"/>
      <c r="OZC11" s="94"/>
      <c r="OZD11" s="94"/>
      <c r="OZE11" s="94"/>
      <c r="OZF11" s="94"/>
      <c r="OZG11" s="94"/>
      <c r="OZH11" s="94"/>
      <c r="OZI11" s="94"/>
      <c r="OZJ11" s="94"/>
      <c r="OZK11" s="94"/>
      <c r="OZL11" s="94"/>
      <c r="OZM11" s="94"/>
      <c r="OZN11" s="94"/>
      <c r="OZO11" s="94"/>
      <c r="OZP11" s="94"/>
      <c r="OZQ11" s="94"/>
      <c r="OZR11" s="94"/>
      <c r="OZS11" s="94"/>
      <c r="OZT11" s="94"/>
      <c r="OZU11" s="94"/>
      <c r="OZV11" s="94"/>
      <c r="OZW11" s="94"/>
      <c r="OZX11" s="94"/>
      <c r="OZY11" s="94"/>
      <c r="OZZ11" s="94"/>
      <c r="PAA11" s="94"/>
      <c r="PAB11" s="94"/>
      <c r="PAC11" s="94"/>
      <c r="PAD11" s="94"/>
      <c r="PAE11" s="94"/>
      <c r="PAF11" s="94"/>
      <c r="PAG11" s="94"/>
      <c r="PAH11" s="94"/>
      <c r="PAI11" s="94"/>
      <c r="PAJ11" s="94"/>
      <c r="PAK11" s="94"/>
      <c r="PAL11" s="94"/>
      <c r="PAM11" s="94"/>
      <c r="PAN11" s="94"/>
      <c r="PAO11" s="94"/>
      <c r="PAP11" s="94"/>
      <c r="PAQ11" s="94"/>
      <c r="PAR11" s="94"/>
      <c r="PAS11" s="94"/>
      <c r="PAT11" s="94"/>
      <c r="PAU11" s="94"/>
      <c r="PAV11" s="94"/>
      <c r="PAW11" s="94"/>
      <c r="PAX11" s="94"/>
      <c r="PAY11" s="94"/>
      <c r="PAZ11" s="94"/>
      <c r="PBA11" s="94"/>
      <c r="PBB11" s="94"/>
      <c r="PBC11" s="94"/>
      <c r="PBD11" s="94"/>
      <c r="PBE11" s="94"/>
      <c r="PBF11" s="94"/>
      <c r="PBG11" s="94"/>
      <c r="PBH11" s="94"/>
      <c r="PBI11" s="94"/>
      <c r="PBJ11" s="94"/>
      <c r="PBK11" s="94"/>
      <c r="PBL11" s="94"/>
      <c r="PBM11" s="94"/>
      <c r="PBN11" s="94"/>
      <c r="PBO11" s="94"/>
      <c r="PBP11" s="94"/>
      <c r="PBQ11" s="94"/>
      <c r="PBR11" s="94"/>
      <c r="PBS11" s="94"/>
      <c r="PBT11" s="94"/>
      <c r="PBU11" s="94"/>
      <c r="PBV11" s="94"/>
      <c r="PBW11" s="94"/>
      <c r="PBX11" s="94"/>
      <c r="PBY11" s="94"/>
      <c r="PBZ11" s="94"/>
      <c r="PCA11" s="94"/>
      <c r="PCB11" s="94"/>
      <c r="PCC11" s="94"/>
      <c r="PCD11" s="94"/>
      <c r="PCE11" s="94"/>
      <c r="PCF11" s="94"/>
      <c r="PCG11" s="94"/>
      <c r="PCH11" s="94"/>
      <c r="PCI11" s="94"/>
      <c r="PCJ11" s="94"/>
      <c r="PCK11" s="94"/>
      <c r="PCL11" s="94"/>
      <c r="PCM11" s="94"/>
      <c r="PCN11" s="94"/>
      <c r="PCO11" s="94"/>
      <c r="PCP11" s="94"/>
      <c r="PCQ11" s="94"/>
      <c r="PCR11" s="94"/>
      <c r="PCS11" s="94"/>
      <c r="PCT11" s="94"/>
      <c r="PCU11" s="94"/>
      <c r="PCV11" s="94"/>
      <c r="PCW11" s="94"/>
      <c r="PCX11" s="94"/>
      <c r="PCY11" s="94"/>
      <c r="PCZ11" s="94"/>
      <c r="PDA11" s="94"/>
      <c r="PDB11" s="94"/>
      <c r="PDC11" s="94"/>
      <c r="PDD11" s="94"/>
      <c r="PDE11" s="94"/>
      <c r="PDF11" s="94"/>
      <c r="PDG11" s="94"/>
      <c r="PDH11" s="94"/>
      <c r="PDI11" s="94"/>
      <c r="PDJ11" s="94"/>
      <c r="PDK11" s="94"/>
      <c r="PDL11" s="94"/>
      <c r="PDM11" s="94"/>
      <c r="PDN11" s="94"/>
      <c r="PDO11" s="94"/>
      <c r="PDP11" s="94"/>
      <c r="PDQ11" s="94"/>
      <c r="PDR11" s="94"/>
      <c r="PDS11" s="94"/>
      <c r="PDT11" s="94"/>
      <c r="PDU11" s="94"/>
      <c r="PDV11" s="94"/>
      <c r="PDW11" s="94"/>
      <c r="PDX11" s="94"/>
      <c r="PDY11" s="94"/>
      <c r="PDZ11" s="94"/>
      <c r="PEA11" s="94"/>
      <c r="PEB11" s="94"/>
      <c r="PEC11" s="94"/>
      <c r="PED11" s="94"/>
      <c r="PEE11" s="94"/>
      <c r="PEF11" s="94"/>
      <c r="PEG11" s="94"/>
      <c r="PEH11" s="94"/>
      <c r="PEI11" s="94"/>
      <c r="PEJ11" s="94"/>
      <c r="PEK11" s="94"/>
      <c r="PEL11" s="94"/>
      <c r="PEM11" s="94"/>
      <c r="PEN11" s="94"/>
      <c r="PEO11" s="94"/>
      <c r="PEP11" s="94"/>
      <c r="PEQ11" s="94"/>
      <c r="PER11" s="94"/>
      <c r="PES11" s="94"/>
      <c r="PET11" s="94"/>
      <c r="PEU11" s="94"/>
      <c r="PEV11" s="94"/>
      <c r="PEW11" s="94"/>
      <c r="PEX11" s="94"/>
      <c r="PEY11" s="94"/>
      <c r="PEZ11" s="94"/>
      <c r="PFA11" s="94"/>
      <c r="PFB11" s="94"/>
      <c r="PFC11" s="94"/>
      <c r="PFD11" s="94"/>
      <c r="PFE11" s="94"/>
      <c r="PFF11" s="94"/>
      <c r="PFG11" s="94"/>
      <c r="PFH11" s="94"/>
      <c r="PFI11" s="94"/>
      <c r="PFJ11" s="94"/>
      <c r="PFK11" s="94"/>
      <c r="PFL11" s="94"/>
      <c r="PFM11" s="94"/>
      <c r="PFN11" s="94"/>
      <c r="PFO11" s="94"/>
      <c r="PFP11" s="94"/>
      <c r="PFQ11" s="94"/>
      <c r="PFR11" s="94"/>
      <c r="PFS11" s="94"/>
      <c r="PFT11" s="94"/>
      <c r="PFU11" s="94"/>
      <c r="PFV11" s="94"/>
      <c r="PFW11" s="94"/>
      <c r="PFX11" s="94"/>
      <c r="PFY11" s="94"/>
      <c r="PFZ11" s="94"/>
      <c r="PGA11" s="94"/>
      <c r="PGB11" s="94"/>
      <c r="PGC11" s="94"/>
      <c r="PGD11" s="94"/>
      <c r="PGE11" s="94"/>
      <c r="PGF11" s="94"/>
      <c r="PGG11" s="94"/>
      <c r="PGH11" s="94"/>
      <c r="PGI11" s="94"/>
      <c r="PGJ11" s="94"/>
      <c r="PGK11" s="94"/>
      <c r="PGL11" s="94"/>
      <c r="PGM11" s="94"/>
      <c r="PGN11" s="94"/>
      <c r="PGO11" s="94"/>
      <c r="PGP11" s="94"/>
      <c r="PGQ11" s="94"/>
      <c r="PGR11" s="94"/>
      <c r="PGS11" s="94"/>
      <c r="PGT11" s="94"/>
      <c r="PGU11" s="94"/>
      <c r="PGV11" s="94"/>
      <c r="PGW11" s="94"/>
      <c r="PGX11" s="94"/>
      <c r="PGY11" s="94"/>
      <c r="PGZ11" s="94"/>
      <c r="PHA11" s="94"/>
      <c r="PHB11" s="94"/>
      <c r="PHC11" s="94"/>
      <c r="PHD11" s="94"/>
      <c r="PHE11" s="94"/>
      <c r="PHF11" s="94"/>
      <c r="PHG11" s="94"/>
      <c r="PHH11" s="94"/>
      <c r="PHI11" s="94"/>
      <c r="PHJ11" s="94"/>
      <c r="PHK11" s="94"/>
      <c r="PHL11" s="94"/>
      <c r="PHM11" s="94"/>
      <c r="PHN11" s="94"/>
      <c r="PHO11" s="94"/>
      <c r="PHP11" s="94"/>
      <c r="PHQ11" s="94"/>
      <c r="PHR11" s="94"/>
      <c r="PHS11" s="94"/>
      <c r="PHT11" s="94"/>
      <c r="PHU11" s="94"/>
      <c r="PHV11" s="94"/>
      <c r="PHW11" s="94"/>
      <c r="PHX11" s="94"/>
      <c r="PHY11" s="94"/>
      <c r="PHZ11" s="94"/>
      <c r="PIA11" s="94"/>
      <c r="PIB11" s="94"/>
      <c r="PIC11" s="94"/>
      <c r="PID11" s="94"/>
      <c r="PIE11" s="94"/>
      <c r="PIF11" s="94"/>
      <c r="PIG11" s="94"/>
      <c r="PIH11" s="94"/>
      <c r="PII11" s="94"/>
      <c r="PIJ11" s="94"/>
      <c r="PIK11" s="94"/>
      <c r="PIL11" s="94"/>
      <c r="PIM11" s="94"/>
      <c r="PIN11" s="94"/>
      <c r="PIO11" s="94"/>
      <c r="PIP11" s="94"/>
      <c r="PIQ11" s="94"/>
      <c r="PIR11" s="94"/>
      <c r="PIS11" s="94"/>
      <c r="PIT11" s="94"/>
      <c r="PIU11" s="94"/>
      <c r="PIV11" s="94"/>
      <c r="PIW11" s="94"/>
      <c r="PIX11" s="94"/>
      <c r="PIY11" s="94"/>
      <c r="PIZ11" s="94"/>
      <c r="PJA11" s="94"/>
      <c r="PJB11" s="94"/>
      <c r="PJC11" s="94"/>
      <c r="PJD11" s="94"/>
      <c r="PJE11" s="94"/>
      <c r="PJF11" s="94"/>
      <c r="PJG11" s="94"/>
      <c r="PJH11" s="94"/>
      <c r="PJI11" s="94"/>
      <c r="PJJ11" s="94"/>
      <c r="PJK11" s="94"/>
      <c r="PJL11" s="94"/>
      <c r="PJM11" s="94"/>
      <c r="PJN11" s="94"/>
      <c r="PJO11" s="94"/>
      <c r="PJP11" s="94"/>
      <c r="PJQ11" s="94"/>
      <c r="PJR11" s="94"/>
      <c r="PJS11" s="94"/>
      <c r="PJT11" s="94"/>
      <c r="PJU11" s="94"/>
      <c r="PJV11" s="94"/>
      <c r="PJW11" s="94"/>
      <c r="PJX11" s="94"/>
      <c r="PJY11" s="94"/>
      <c r="PJZ11" s="94"/>
      <c r="PKA11" s="94"/>
      <c r="PKB11" s="94"/>
      <c r="PKC11" s="94"/>
      <c r="PKD11" s="94"/>
      <c r="PKE11" s="94"/>
      <c r="PKF11" s="94"/>
      <c r="PKG11" s="94"/>
      <c r="PKH11" s="94"/>
      <c r="PKI11" s="94"/>
      <c r="PKJ11" s="94"/>
      <c r="PKK11" s="94"/>
      <c r="PKL11" s="94"/>
      <c r="PKM11" s="94"/>
      <c r="PKN11" s="94"/>
      <c r="PKO11" s="94"/>
      <c r="PKP11" s="94"/>
      <c r="PKQ11" s="94"/>
      <c r="PKR11" s="94"/>
      <c r="PKS11" s="94"/>
      <c r="PKT11" s="94"/>
      <c r="PKU11" s="94"/>
      <c r="PKV11" s="94"/>
      <c r="PKW11" s="94"/>
      <c r="PKX11" s="94"/>
      <c r="PKY11" s="94"/>
      <c r="PKZ11" s="94"/>
      <c r="PLA11" s="94"/>
      <c r="PLB11" s="94"/>
      <c r="PLC11" s="94"/>
      <c r="PLD11" s="94"/>
      <c r="PLE11" s="94"/>
      <c r="PLF11" s="94"/>
      <c r="PLG11" s="94"/>
      <c r="PLH11" s="94"/>
      <c r="PLI11" s="94"/>
      <c r="PLJ11" s="94"/>
      <c r="PLK11" s="94"/>
      <c r="PLL11" s="94"/>
      <c r="PLM11" s="94"/>
      <c r="PLN11" s="94"/>
      <c r="PLO11" s="94"/>
      <c r="PLP11" s="94"/>
      <c r="PLQ11" s="94"/>
      <c r="PLR11" s="94"/>
      <c r="PLS11" s="94"/>
      <c r="PLT11" s="94"/>
      <c r="PLU11" s="94"/>
      <c r="PLV11" s="94"/>
      <c r="PLW11" s="94"/>
      <c r="PLX11" s="94"/>
      <c r="PLY11" s="94"/>
      <c r="PLZ11" s="94"/>
      <c r="PMA11" s="94"/>
      <c r="PMB11" s="94"/>
      <c r="PMC11" s="94"/>
      <c r="PMD11" s="94"/>
      <c r="PME11" s="94"/>
      <c r="PMF11" s="94"/>
      <c r="PMG11" s="94"/>
      <c r="PMH11" s="94"/>
      <c r="PMI11" s="94"/>
      <c r="PMJ11" s="94"/>
      <c r="PMK11" s="94"/>
      <c r="PML11" s="94"/>
      <c r="PMM11" s="94"/>
      <c r="PMN11" s="94"/>
      <c r="PMO11" s="94"/>
      <c r="PMP11" s="94"/>
      <c r="PMQ11" s="94"/>
      <c r="PMR11" s="94"/>
      <c r="PMS11" s="94"/>
      <c r="PMT11" s="94"/>
      <c r="PMU11" s="94"/>
      <c r="PMV11" s="94"/>
      <c r="PMW11" s="94"/>
      <c r="PMX11" s="94"/>
      <c r="PMY11" s="94"/>
      <c r="PMZ11" s="94"/>
      <c r="PNA11" s="94"/>
      <c r="PNB11" s="94"/>
      <c r="PNC11" s="94"/>
      <c r="PND11" s="94"/>
      <c r="PNE11" s="94"/>
      <c r="PNF11" s="94"/>
      <c r="PNG11" s="94"/>
      <c r="PNH11" s="94"/>
      <c r="PNI11" s="94"/>
      <c r="PNJ11" s="94"/>
      <c r="PNK11" s="94"/>
      <c r="PNL11" s="94"/>
      <c r="PNM11" s="94"/>
      <c r="PNN11" s="94"/>
      <c r="PNO11" s="94"/>
      <c r="PNP11" s="94"/>
      <c r="PNQ11" s="94"/>
      <c r="PNR11" s="94"/>
      <c r="PNS11" s="94"/>
      <c r="PNT11" s="94"/>
      <c r="PNU11" s="94"/>
      <c r="PNV11" s="94"/>
      <c r="PNW11" s="94"/>
      <c r="PNX11" s="94"/>
      <c r="PNY11" s="94"/>
      <c r="PNZ11" s="94"/>
      <c r="POA11" s="94"/>
      <c r="POB11" s="94"/>
      <c r="POC11" s="94"/>
      <c r="POD11" s="94"/>
      <c r="POE11" s="94"/>
      <c r="POF11" s="94"/>
      <c r="POG11" s="94"/>
      <c r="POH11" s="94"/>
      <c r="POI11" s="94"/>
      <c r="POJ11" s="94"/>
      <c r="POK11" s="94"/>
      <c r="POL11" s="94"/>
      <c r="POM11" s="94"/>
      <c r="PON11" s="94"/>
      <c r="POO11" s="94"/>
      <c r="POP11" s="94"/>
      <c r="POQ11" s="94"/>
      <c r="POR11" s="94"/>
      <c r="POS11" s="94"/>
      <c r="POT11" s="94"/>
      <c r="POU11" s="94"/>
      <c r="POV11" s="94"/>
      <c r="POW11" s="94"/>
      <c r="POX11" s="94"/>
      <c r="POY11" s="94"/>
      <c r="POZ11" s="94"/>
      <c r="PPA11" s="94"/>
      <c r="PPB11" s="94"/>
      <c r="PPC11" s="94"/>
      <c r="PPD11" s="94"/>
      <c r="PPE11" s="94"/>
      <c r="PPF11" s="94"/>
      <c r="PPG11" s="94"/>
      <c r="PPH11" s="94"/>
      <c r="PPI11" s="94"/>
      <c r="PPJ11" s="94"/>
      <c r="PPK11" s="94"/>
      <c r="PPL11" s="94"/>
      <c r="PPM11" s="94"/>
      <c r="PPN11" s="94"/>
      <c r="PPO11" s="94"/>
      <c r="PPP11" s="94"/>
      <c r="PPQ11" s="94"/>
      <c r="PPR11" s="94"/>
      <c r="PPS11" s="94"/>
      <c r="PPT11" s="94"/>
      <c r="PPU11" s="94"/>
      <c r="PPV11" s="94"/>
      <c r="PPW11" s="94"/>
      <c r="PPX11" s="94"/>
      <c r="PPY11" s="94"/>
      <c r="PPZ11" s="94"/>
      <c r="PQA11" s="94"/>
      <c r="PQB11" s="94"/>
      <c r="PQC11" s="94"/>
      <c r="PQD11" s="94"/>
      <c r="PQE11" s="94"/>
      <c r="PQF11" s="94"/>
      <c r="PQG11" s="94"/>
      <c r="PQH11" s="94"/>
      <c r="PQI11" s="94"/>
      <c r="PQJ11" s="94"/>
      <c r="PQK11" s="94"/>
      <c r="PQL11" s="94"/>
      <c r="PQM11" s="94"/>
      <c r="PQN11" s="94"/>
      <c r="PQO11" s="94"/>
      <c r="PQP11" s="94"/>
      <c r="PQQ11" s="94"/>
      <c r="PQR11" s="94"/>
      <c r="PQS11" s="94"/>
      <c r="PQT11" s="94"/>
      <c r="PQU11" s="94"/>
      <c r="PQV11" s="94"/>
      <c r="PQW11" s="94"/>
      <c r="PQX11" s="94"/>
      <c r="PQY11" s="94"/>
      <c r="PQZ11" s="94"/>
      <c r="PRA11" s="94"/>
      <c r="PRB11" s="94"/>
      <c r="PRC11" s="94"/>
      <c r="PRD11" s="94"/>
      <c r="PRE11" s="94"/>
      <c r="PRF11" s="94"/>
      <c r="PRG11" s="94"/>
      <c r="PRH11" s="94"/>
      <c r="PRI11" s="94"/>
      <c r="PRJ11" s="94"/>
      <c r="PRK11" s="94"/>
      <c r="PRL11" s="94"/>
      <c r="PRM11" s="94"/>
      <c r="PRN11" s="94"/>
      <c r="PRO11" s="94"/>
      <c r="PRP11" s="94"/>
      <c r="PRQ11" s="94"/>
      <c r="PRR11" s="94"/>
      <c r="PRS11" s="94"/>
      <c r="PRT11" s="94"/>
      <c r="PRU11" s="94"/>
      <c r="PRV11" s="94"/>
      <c r="PRW11" s="94"/>
      <c r="PRX11" s="94"/>
      <c r="PRY11" s="94"/>
      <c r="PRZ11" s="94"/>
      <c r="PSA11" s="94"/>
      <c r="PSB11" s="94"/>
      <c r="PSC11" s="94"/>
      <c r="PSD11" s="94"/>
      <c r="PSE11" s="94"/>
      <c r="PSF11" s="94"/>
      <c r="PSG11" s="94"/>
      <c r="PSH11" s="94"/>
      <c r="PSI11" s="94"/>
      <c r="PSJ11" s="94"/>
      <c r="PSK11" s="94"/>
      <c r="PSL11" s="94"/>
      <c r="PSM11" s="94"/>
      <c r="PSN11" s="94"/>
      <c r="PSO11" s="94"/>
      <c r="PSP11" s="94"/>
      <c r="PSQ11" s="94"/>
      <c r="PSR11" s="94"/>
      <c r="PSS11" s="94"/>
      <c r="PST11" s="94"/>
      <c r="PSU11" s="94"/>
      <c r="PSV11" s="94"/>
      <c r="PSW11" s="94"/>
      <c r="PSX11" s="94"/>
      <c r="PSY11" s="94"/>
      <c r="PSZ11" s="94"/>
      <c r="PTA11" s="94"/>
      <c r="PTB11" s="94"/>
      <c r="PTC11" s="94"/>
      <c r="PTD11" s="94"/>
      <c r="PTE11" s="94"/>
      <c r="PTF11" s="94"/>
      <c r="PTG11" s="94"/>
      <c r="PTH11" s="94"/>
      <c r="PTI11" s="94"/>
      <c r="PTJ11" s="94"/>
      <c r="PTK11" s="94"/>
      <c r="PTL11" s="94"/>
      <c r="PTM11" s="94"/>
      <c r="PTN11" s="94"/>
      <c r="PTO11" s="94"/>
      <c r="PTP11" s="94"/>
      <c r="PTQ11" s="94"/>
      <c r="PTR11" s="94"/>
      <c r="PTS11" s="94"/>
      <c r="PTT11" s="94"/>
      <c r="PTU11" s="94"/>
      <c r="PTV11" s="94"/>
      <c r="PTW11" s="94"/>
      <c r="PTX11" s="94"/>
      <c r="PTY11" s="94"/>
      <c r="PTZ11" s="94"/>
      <c r="PUA11" s="94"/>
      <c r="PUB11" s="94"/>
      <c r="PUC11" s="94"/>
      <c r="PUD11" s="94"/>
      <c r="PUE11" s="94"/>
      <c r="PUF11" s="94"/>
      <c r="PUG11" s="94"/>
      <c r="PUH11" s="94"/>
      <c r="PUI11" s="94"/>
      <c r="PUJ11" s="94"/>
      <c r="PUK11" s="94"/>
      <c r="PUL11" s="94"/>
      <c r="PUM11" s="94"/>
      <c r="PUN11" s="94"/>
      <c r="PUO11" s="94"/>
      <c r="PUP11" s="94"/>
      <c r="PUQ11" s="94"/>
      <c r="PUR11" s="94"/>
      <c r="PUS11" s="94"/>
      <c r="PUT11" s="94"/>
      <c r="PUU11" s="94"/>
      <c r="PUV11" s="94"/>
      <c r="PUW11" s="94"/>
      <c r="PUX11" s="94"/>
      <c r="PUY11" s="94"/>
      <c r="PUZ11" s="94"/>
      <c r="PVA11" s="94"/>
      <c r="PVB11" s="94"/>
      <c r="PVC11" s="94"/>
      <c r="PVD11" s="94"/>
      <c r="PVE11" s="94"/>
      <c r="PVF11" s="94"/>
      <c r="PVG11" s="94"/>
      <c r="PVH11" s="94"/>
      <c r="PVI11" s="94"/>
      <c r="PVJ11" s="94"/>
      <c r="PVK11" s="94"/>
      <c r="PVL11" s="94"/>
      <c r="PVM11" s="94"/>
      <c r="PVN11" s="94"/>
      <c r="PVO11" s="94"/>
      <c r="PVP11" s="94"/>
      <c r="PVQ11" s="94"/>
      <c r="PVR11" s="94"/>
      <c r="PVS11" s="94"/>
      <c r="PVT11" s="94"/>
      <c r="PVU11" s="94"/>
      <c r="PVV11" s="94"/>
      <c r="PVW11" s="94"/>
      <c r="PVX11" s="94"/>
      <c r="PVY11" s="94"/>
      <c r="PVZ11" s="94"/>
      <c r="PWA11" s="94"/>
      <c r="PWB11" s="94"/>
      <c r="PWC11" s="94"/>
      <c r="PWD11" s="94"/>
      <c r="PWE11" s="94"/>
      <c r="PWF11" s="94"/>
      <c r="PWG11" s="94"/>
      <c r="PWH11" s="94"/>
      <c r="PWI11" s="94"/>
      <c r="PWJ11" s="94"/>
      <c r="PWK11" s="94"/>
      <c r="PWL11" s="94"/>
      <c r="PWM11" s="94"/>
      <c r="PWN11" s="94"/>
      <c r="PWO11" s="94"/>
      <c r="PWP11" s="94"/>
      <c r="PWQ11" s="94"/>
      <c r="PWR11" s="94"/>
      <c r="PWS11" s="94"/>
      <c r="PWT11" s="94"/>
      <c r="PWU11" s="94"/>
      <c r="PWV11" s="94"/>
      <c r="PWW11" s="94"/>
      <c r="PWX11" s="94"/>
      <c r="PWY11" s="94"/>
      <c r="PWZ11" s="94"/>
      <c r="PXA11" s="94"/>
      <c r="PXB11" s="94"/>
      <c r="PXC11" s="94"/>
      <c r="PXD11" s="94"/>
      <c r="PXE11" s="94"/>
      <c r="PXF11" s="94"/>
      <c r="PXG11" s="94"/>
      <c r="PXH11" s="94"/>
      <c r="PXI11" s="94"/>
      <c r="PXJ11" s="94"/>
      <c r="PXK11" s="94"/>
      <c r="PXL11" s="94"/>
      <c r="PXM11" s="94"/>
      <c r="PXN11" s="94"/>
      <c r="PXO11" s="94"/>
      <c r="PXP11" s="94"/>
      <c r="PXQ11" s="94"/>
      <c r="PXR11" s="94"/>
      <c r="PXS11" s="94"/>
      <c r="PXT11" s="94"/>
      <c r="PXU11" s="94"/>
      <c r="PXV11" s="94"/>
      <c r="PXW11" s="94"/>
      <c r="PXX11" s="94"/>
      <c r="PXY11" s="94"/>
      <c r="PXZ11" s="94"/>
      <c r="PYA11" s="94"/>
      <c r="PYB11" s="94"/>
      <c r="PYC11" s="94"/>
      <c r="PYD11" s="94"/>
      <c r="PYE11" s="94"/>
      <c r="PYF11" s="94"/>
      <c r="PYG11" s="94"/>
      <c r="PYH11" s="94"/>
      <c r="PYI11" s="94"/>
      <c r="PYJ11" s="94"/>
      <c r="PYK11" s="94"/>
      <c r="PYL11" s="94"/>
      <c r="PYM11" s="94"/>
      <c r="PYN11" s="94"/>
      <c r="PYO11" s="94"/>
      <c r="PYP11" s="94"/>
      <c r="PYQ11" s="94"/>
      <c r="PYR11" s="94"/>
      <c r="PYS11" s="94"/>
      <c r="PYT11" s="94"/>
      <c r="PYU11" s="94"/>
      <c r="PYV11" s="94"/>
      <c r="PYW11" s="94"/>
      <c r="PYX11" s="94"/>
      <c r="PYY11" s="94"/>
      <c r="PYZ11" s="94"/>
      <c r="PZA11" s="94"/>
      <c r="PZB11" s="94"/>
      <c r="PZC11" s="94"/>
      <c r="PZD11" s="94"/>
      <c r="PZE11" s="94"/>
      <c r="PZF11" s="94"/>
      <c r="PZG11" s="94"/>
      <c r="PZH11" s="94"/>
      <c r="PZI11" s="94"/>
      <c r="PZJ11" s="94"/>
      <c r="PZK11" s="94"/>
      <c r="PZL11" s="94"/>
      <c r="PZM11" s="94"/>
      <c r="PZN11" s="94"/>
      <c r="PZO11" s="94"/>
      <c r="PZP11" s="94"/>
      <c r="PZQ11" s="94"/>
      <c r="PZR11" s="94"/>
      <c r="PZS11" s="94"/>
      <c r="PZT11" s="94"/>
      <c r="PZU11" s="94"/>
      <c r="PZV11" s="94"/>
      <c r="PZW11" s="94"/>
      <c r="PZX11" s="94"/>
      <c r="PZY11" s="94"/>
      <c r="PZZ11" s="94"/>
      <c r="QAA11" s="94"/>
      <c r="QAB11" s="94"/>
      <c r="QAC11" s="94"/>
      <c r="QAD11" s="94"/>
      <c r="QAE11" s="94"/>
      <c r="QAF11" s="94"/>
      <c r="QAG11" s="94"/>
      <c r="QAH11" s="94"/>
      <c r="QAI11" s="94"/>
      <c r="QAJ11" s="94"/>
      <c r="QAK11" s="94"/>
      <c r="QAL11" s="94"/>
      <c r="QAM11" s="94"/>
      <c r="QAN11" s="94"/>
      <c r="QAO11" s="94"/>
      <c r="QAP11" s="94"/>
      <c r="QAQ11" s="94"/>
      <c r="QAR11" s="94"/>
      <c r="QAS11" s="94"/>
      <c r="QAT11" s="94"/>
      <c r="QAU11" s="94"/>
      <c r="QAV11" s="94"/>
      <c r="QAW11" s="94"/>
      <c r="QAX11" s="94"/>
      <c r="QAY11" s="94"/>
      <c r="QAZ11" s="94"/>
      <c r="QBA11" s="94"/>
      <c r="QBB11" s="94"/>
      <c r="QBC11" s="94"/>
      <c r="QBD11" s="94"/>
      <c r="QBE11" s="94"/>
      <c r="QBF11" s="94"/>
      <c r="QBG11" s="94"/>
      <c r="QBH11" s="94"/>
      <c r="QBI11" s="94"/>
      <c r="QBJ11" s="94"/>
      <c r="QBK11" s="94"/>
      <c r="QBL11" s="94"/>
      <c r="QBM11" s="94"/>
      <c r="QBN11" s="94"/>
      <c r="QBO11" s="94"/>
      <c r="QBP11" s="94"/>
      <c r="QBQ11" s="94"/>
      <c r="QBR11" s="94"/>
      <c r="QBS11" s="94"/>
      <c r="QBT11" s="94"/>
      <c r="QBU11" s="94"/>
      <c r="QBV11" s="94"/>
      <c r="QBW11" s="94"/>
      <c r="QBX11" s="94"/>
      <c r="QBY11" s="94"/>
      <c r="QBZ11" s="94"/>
      <c r="QCA11" s="94"/>
      <c r="QCB11" s="94"/>
      <c r="QCC11" s="94"/>
      <c r="QCD11" s="94"/>
      <c r="QCE11" s="94"/>
      <c r="QCF11" s="94"/>
      <c r="QCG11" s="94"/>
      <c r="QCH11" s="94"/>
      <c r="QCI11" s="94"/>
      <c r="QCJ11" s="94"/>
      <c r="QCK11" s="94"/>
      <c r="QCL11" s="94"/>
      <c r="QCM11" s="94"/>
      <c r="QCN11" s="94"/>
      <c r="QCO11" s="94"/>
      <c r="QCP11" s="94"/>
      <c r="QCQ11" s="94"/>
      <c r="QCR11" s="94"/>
      <c r="QCS11" s="94"/>
      <c r="QCT11" s="94"/>
      <c r="QCU11" s="94"/>
      <c r="QCV11" s="94"/>
      <c r="QCW11" s="94"/>
      <c r="QCX11" s="94"/>
      <c r="QCY11" s="94"/>
      <c r="QCZ11" s="94"/>
      <c r="QDA11" s="94"/>
      <c r="QDB11" s="94"/>
      <c r="QDC11" s="94"/>
      <c r="QDD11" s="94"/>
      <c r="QDE11" s="94"/>
      <c r="QDF11" s="94"/>
      <c r="QDG11" s="94"/>
      <c r="QDH11" s="94"/>
      <c r="QDI11" s="94"/>
      <c r="QDJ11" s="94"/>
      <c r="QDK11" s="94"/>
      <c r="QDL11" s="94"/>
      <c r="QDM11" s="94"/>
      <c r="QDN11" s="94"/>
      <c r="QDO11" s="94"/>
      <c r="QDP11" s="94"/>
      <c r="QDQ11" s="94"/>
      <c r="QDR11" s="94"/>
      <c r="QDS11" s="94"/>
      <c r="QDT11" s="94"/>
      <c r="QDU11" s="94"/>
      <c r="QDV11" s="94"/>
      <c r="QDW11" s="94"/>
      <c r="QDX11" s="94"/>
      <c r="QDY11" s="94"/>
      <c r="QDZ11" s="94"/>
      <c r="QEA11" s="94"/>
      <c r="QEB11" s="94"/>
      <c r="QEC11" s="94"/>
      <c r="QED11" s="94"/>
      <c r="QEE11" s="94"/>
      <c r="QEF11" s="94"/>
      <c r="QEG11" s="94"/>
      <c r="QEH11" s="94"/>
      <c r="QEI11" s="94"/>
      <c r="QEJ11" s="94"/>
      <c r="QEK11" s="94"/>
      <c r="QEL11" s="94"/>
      <c r="QEM11" s="94"/>
      <c r="QEN11" s="94"/>
      <c r="QEO11" s="94"/>
      <c r="QEP11" s="94"/>
      <c r="QEQ11" s="94"/>
      <c r="QER11" s="94"/>
      <c r="QES11" s="94"/>
      <c r="QET11" s="94"/>
      <c r="QEU11" s="94"/>
      <c r="QEV11" s="94"/>
      <c r="QEW11" s="94"/>
      <c r="QEX11" s="94"/>
      <c r="QEY11" s="94"/>
      <c r="QEZ11" s="94"/>
      <c r="QFA11" s="94"/>
      <c r="QFB11" s="94"/>
      <c r="QFC11" s="94"/>
      <c r="QFD11" s="94"/>
      <c r="QFE11" s="94"/>
      <c r="QFF11" s="94"/>
      <c r="QFG11" s="94"/>
      <c r="QFH11" s="94"/>
      <c r="QFI11" s="94"/>
      <c r="QFJ11" s="94"/>
      <c r="QFK11" s="94"/>
      <c r="QFL11" s="94"/>
      <c r="QFM11" s="94"/>
      <c r="QFN11" s="94"/>
      <c r="QFO11" s="94"/>
      <c r="QFP11" s="94"/>
      <c r="QFQ11" s="94"/>
      <c r="QFR11" s="94"/>
      <c r="QFS11" s="94"/>
      <c r="QFT11" s="94"/>
      <c r="QFU11" s="94"/>
      <c r="QFV11" s="94"/>
      <c r="QFW11" s="94"/>
      <c r="QFX11" s="94"/>
      <c r="QFY11" s="94"/>
      <c r="QFZ11" s="94"/>
      <c r="QGA11" s="94"/>
      <c r="QGB11" s="94"/>
      <c r="QGC11" s="94"/>
      <c r="QGD11" s="94"/>
      <c r="QGE11" s="94"/>
      <c r="QGF11" s="94"/>
      <c r="QGG11" s="94"/>
      <c r="QGH11" s="94"/>
      <c r="QGI11" s="94"/>
      <c r="QGJ11" s="94"/>
      <c r="QGK11" s="94"/>
      <c r="QGL11" s="94"/>
      <c r="QGM11" s="94"/>
      <c r="QGN11" s="94"/>
      <c r="QGO11" s="94"/>
      <c r="QGP11" s="94"/>
      <c r="QGQ11" s="94"/>
      <c r="QGR11" s="94"/>
      <c r="QGS11" s="94"/>
      <c r="QGT11" s="94"/>
      <c r="QGU11" s="94"/>
      <c r="QGV11" s="94"/>
      <c r="QGW11" s="94"/>
      <c r="QGX11" s="94"/>
      <c r="QGY11" s="94"/>
      <c r="QGZ11" s="94"/>
      <c r="QHA11" s="94"/>
      <c r="QHB11" s="94"/>
      <c r="QHC11" s="94"/>
      <c r="QHD11" s="94"/>
      <c r="QHE11" s="94"/>
      <c r="QHF11" s="94"/>
      <c r="QHG11" s="94"/>
      <c r="QHH11" s="94"/>
      <c r="QHI11" s="94"/>
      <c r="QHJ11" s="94"/>
      <c r="QHK11" s="94"/>
      <c r="QHL11" s="94"/>
      <c r="QHM11" s="94"/>
      <c r="QHN11" s="94"/>
      <c r="QHO11" s="94"/>
      <c r="QHP11" s="94"/>
      <c r="QHQ11" s="94"/>
      <c r="QHR11" s="94"/>
      <c r="QHS11" s="94"/>
      <c r="QHT11" s="94"/>
      <c r="QHU11" s="94"/>
      <c r="QHV11" s="94"/>
      <c r="QHW11" s="94"/>
      <c r="QHX11" s="94"/>
      <c r="QHY11" s="94"/>
      <c r="QHZ11" s="94"/>
      <c r="QIA11" s="94"/>
      <c r="QIB11" s="94"/>
      <c r="QIC11" s="94"/>
      <c r="QID11" s="94"/>
      <c r="QIE11" s="94"/>
      <c r="QIF11" s="94"/>
      <c r="QIG11" s="94"/>
      <c r="QIH11" s="94"/>
      <c r="QII11" s="94"/>
      <c r="QIJ11" s="94"/>
      <c r="QIK11" s="94"/>
      <c r="QIL11" s="94"/>
      <c r="QIM11" s="94"/>
      <c r="QIN11" s="94"/>
      <c r="QIO11" s="94"/>
      <c r="QIP11" s="94"/>
      <c r="QIQ11" s="94"/>
      <c r="QIR11" s="94"/>
      <c r="QIS11" s="94"/>
      <c r="QIT11" s="94"/>
      <c r="QIU11" s="94"/>
      <c r="QIV11" s="94"/>
      <c r="QIW11" s="94"/>
      <c r="QIX11" s="94"/>
      <c r="QIY11" s="94"/>
      <c r="QIZ11" s="94"/>
      <c r="QJA11" s="94"/>
      <c r="QJB11" s="94"/>
      <c r="QJC11" s="94"/>
      <c r="QJD11" s="94"/>
      <c r="QJE11" s="94"/>
      <c r="QJF11" s="94"/>
      <c r="QJG11" s="94"/>
      <c r="QJH11" s="94"/>
      <c r="QJI11" s="94"/>
      <c r="QJJ11" s="94"/>
      <c r="QJK11" s="94"/>
      <c r="QJL11" s="94"/>
      <c r="QJM11" s="94"/>
      <c r="QJN11" s="94"/>
      <c r="QJO11" s="94"/>
      <c r="QJP11" s="94"/>
      <c r="QJQ11" s="94"/>
      <c r="QJR11" s="94"/>
      <c r="QJS11" s="94"/>
      <c r="QJT11" s="94"/>
      <c r="QJU11" s="94"/>
      <c r="QJV11" s="94"/>
      <c r="QJW11" s="94"/>
      <c r="QJX11" s="94"/>
      <c r="QJY11" s="94"/>
      <c r="QJZ11" s="94"/>
      <c r="QKA11" s="94"/>
      <c r="QKB11" s="94"/>
      <c r="QKC11" s="94"/>
      <c r="QKD11" s="94"/>
      <c r="QKE11" s="94"/>
      <c r="QKF11" s="94"/>
      <c r="QKG11" s="94"/>
      <c r="QKH11" s="94"/>
      <c r="QKI11" s="94"/>
      <c r="QKJ11" s="94"/>
      <c r="QKK11" s="94"/>
      <c r="QKL11" s="94"/>
      <c r="QKM11" s="94"/>
      <c r="QKN11" s="94"/>
      <c r="QKO11" s="94"/>
      <c r="QKP11" s="94"/>
      <c r="QKQ11" s="94"/>
      <c r="QKR11" s="94"/>
      <c r="QKS11" s="94"/>
      <c r="QKT11" s="94"/>
      <c r="QKU11" s="94"/>
      <c r="QKV11" s="94"/>
      <c r="QKW11" s="94"/>
      <c r="QKX11" s="94"/>
      <c r="QKY11" s="94"/>
      <c r="QKZ11" s="94"/>
      <c r="QLA11" s="94"/>
      <c r="QLB11" s="94"/>
      <c r="QLC11" s="94"/>
      <c r="QLD11" s="94"/>
      <c r="QLE11" s="94"/>
      <c r="QLF11" s="94"/>
      <c r="QLG11" s="94"/>
      <c r="QLH11" s="94"/>
      <c r="QLI11" s="94"/>
      <c r="QLJ11" s="94"/>
      <c r="QLK11" s="94"/>
      <c r="QLL11" s="94"/>
      <c r="QLM11" s="94"/>
      <c r="QLN11" s="94"/>
      <c r="QLO11" s="94"/>
      <c r="QLP11" s="94"/>
      <c r="QLQ11" s="94"/>
      <c r="QLR11" s="94"/>
      <c r="QLS11" s="94"/>
      <c r="QLT11" s="94"/>
      <c r="QLU11" s="94"/>
      <c r="QLV11" s="94"/>
      <c r="QLW11" s="94"/>
      <c r="QLX11" s="94"/>
      <c r="QLY11" s="94"/>
      <c r="QLZ11" s="94"/>
      <c r="QMA11" s="94"/>
      <c r="QMB11" s="94"/>
      <c r="QMC11" s="94"/>
      <c r="QMD11" s="94"/>
      <c r="QME11" s="94"/>
      <c r="QMF11" s="94"/>
      <c r="QMG11" s="94"/>
      <c r="QMH11" s="94"/>
      <c r="QMI11" s="94"/>
      <c r="QMJ11" s="94"/>
      <c r="QMK11" s="94"/>
      <c r="QML11" s="94"/>
      <c r="QMM11" s="94"/>
      <c r="QMN11" s="94"/>
      <c r="QMO11" s="94"/>
      <c r="QMP11" s="94"/>
      <c r="QMQ11" s="94"/>
      <c r="QMR11" s="94"/>
      <c r="QMS11" s="94"/>
      <c r="QMT11" s="94"/>
      <c r="QMU11" s="94"/>
      <c r="QMV11" s="94"/>
      <c r="QMW11" s="94"/>
      <c r="QMX11" s="94"/>
      <c r="QMY11" s="94"/>
      <c r="QMZ11" s="94"/>
      <c r="QNA11" s="94"/>
      <c r="QNB11" s="94"/>
      <c r="QNC11" s="94"/>
      <c r="QND11" s="94"/>
      <c r="QNE11" s="94"/>
      <c r="QNF11" s="94"/>
      <c r="QNG11" s="94"/>
      <c r="QNH11" s="94"/>
      <c r="QNI11" s="94"/>
      <c r="QNJ11" s="94"/>
      <c r="QNK11" s="94"/>
      <c r="QNL11" s="94"/>
      <c r="QNM11" s="94"/>
      <c r="QNN11" s="94"/>
      <c r="QNO11" s="94"/>
      <c r="QNP11" s="94"/>
      <c r="QNQ11" s="94"/>
      <c r="QNR11" s="94"/>
      <c r="QNS11" s="94"/>
      <c r="QNT11" s="94"/>
      <c r="QNU11" s="94"/>
      <c r="QNV11" s="94"/>
      <c r="QNW11" s="94"/>
      <c r="QNX11" s="94"/>
      <c r="QNY11" s="94"/>
      <c r="QNZ11" s="94"/>
      <c r="QOA11" s="94"/>
      <c r="QOB11" s="94"/>
      <c r="QOC11" s="94"/>
      <c r="QOD11" s="94"/>
      <c r="QOE11" s="94"/>
      <c r="QOF11" s="94"/>
      <c r="QOG11" s="94"/>
      <c r="QOH11" s="94"/>
      <c r="QOI11" s="94"/>
      <c r="QOJ11" s="94"/>
      <c r="QOK11" s="94"/>
      <c r="QOL11" s="94"/>
      <c r="QOM11" s="94"/>
      <c r="QON11" s="94"/>
      <c r="QOO11" s="94"/>
      <c r="QOP11" s="94"/>
      <c r="QOQ11" s="94"/>
      <c r="QOR11" s="94"/>
      <c r="QOS11" s="94"/>
      <c r="QOT11" s="94"/>
      <c r="QOU11" s="94"/>
      <c r="QOV11" s="94"/>
      <c r="QOW11" s="94"/>
      <c r="QOX11" s="94"/>
      <c r="QOY11" s="94"/>
      <c r="QOZ11" s="94"/>
      <c r="QPA11" s="94"/>
      <c r="QPB11" s="94"/>
      <c r="QPC11" s="94"/>
      <c r="QPD11" s="94"/>
      <c r="QPE11" s="94"/>
      <c r="QPF11" s="94"/>
      <c r="QPG11" s="94"/>
      <c r="QPH11" s="94"/>
      <c r="QPI11" s="94"/>
      <c r="QPJ11" s="94"/>
      <c r="QPK11" s="94"/>
      <c r="QPL11" s="94"/>
      <c r="QPM11" s="94"/>
      <c r="QPN11" s="94"/>
      <c r="QPO11" s="94"/>
      <c r="QPP11" s="94"/>
      <c r="QPQ11" s="94"/>
      <c r="QPR11" s="94"/>
      <c r="QPS11" s="94"/>
      <c r="QPT11" s="94"/>
      <c r="QPU11" s="94"/>
      <c r="QPV11" s="94"/>
      <c r="QPW11" s="94"/>
      <c r="QPX11" s="94"/>
      <c r="QPY11" s="94"/>
      <c r="QPZ11" s="94"/>
      <c r="QQA11" s="94"/>
      <c r="QQB11" s="94"/>
      <c r="QQC11" s="94"/>
      <c r="QQD11" s="94"/>
      <c r="QQE11" s="94"/>
      <c r="QQF11" s="94"/>
      <c r="QQG11" s="94"/>
      <c r="QQH11" s="94"/>
      <c r="QQI11" s="94"/>
      <c r="QQJ11" s="94"/>
      <c r="QQK11" s="94"/>
      <c r="QQL11" s="94"/>
      <c r="QQM11" s="94"/>
      <c r="QQN11" s="94"/>
      <c r="QQO11" s="94"/>
      <c r="QQP11" s="94"/>
      <c r="QQQ11" s="94"/>
      <c r="QQR11" s="94"/>
      <c r="QQS11" s="94"/>
      <c r="QQT11" s="94"/>
      <c r="QQU11" s="94"/>
      <c r="QQV11" s="94"/>
      <c r="QQW11" s="94"/>
      <c r="QQX11" s="94"/>
      <c r="QQY11" s="94"/>
      <c r="QQZ11" s="94"/>
      <c r="QRA11" s="94"/>
      <c r="QRB11" s="94"/>
      <c r="QRC11" s="94"/>
      <c r="QRD11" s="94"/>
      <c r="QRE11" s="94"/>
      <c r="QRF11" s="94"/>
      <c r="QRG11" s="94"/>
      <c r="QRH11" s="94"/>
      <c r="QRI11" s="94"/>
      <c r="QRJ11" s="94"/>
      <c r="QRK11" s="94"/>
      <c r="QRL11" s="94"/>
      <c r="QRM11" s="94"/>
      <c r="QRN11" s="94"/>
      <c r="QRO11" s="94"/>
      <c r="QRP11" s="94"/>
      <c r="QRQ11" s="94"/>
      <c r="QRR11" s="94"/>
      <c r="QRS11" s="94"/>
      <c r="QRT11" s="94"/>
      <c r="QRU11" s="94"/>
      <c r="QRV11" s="94"/>
      <c r="QRW11" s="94"/>
      <c r="QRX11" s="94"/>
      <c r="QRY11" s="94"/>
      <c r="QRZ11" s="94"/>
      <c r="QSA11" s="94"/>
      <c r="QSB11" s="94"/>
      <c r="QSC11" s="94"/>
      <c r="QSD11" s="94"/>
      <c r="QSE11" s="94"/>
      <c r="QSF11" s="94"/>
      <c r="QSG11" s="94"/>
      <c r="QSH11" s="94"/>
      <c r="QSI11" s="94"/>
      <c r="QSJ11" s="94"/>
      <c r="QSK11" s="94"/>
      <c r="QSL11" s="94"/>
      <c r="QSM11" s="94"/>
      <c r="QSN11" s="94"/>
      <c r="QSO11" s="94"/>
      <c r="QSP11" s="94"/>
      <c r="QSQ11" s="94"/>
      <c r="QSR11" s="94"/>
      <c r="QSS11" s="94"/>
      <c r="QST11" s="94"/>
      <c r="QSU11" s="94"/>
      <c r="QSV11" s="94"/>
      <c r="QSW11" s="94"/>
      <c r="QSX11" s="94"/>
      <c r="QSY11" s="94"/>
      <c r="QSZ11" s="94"/>
      <c r="QTA11" s="94"/>
      <c r="QTB11" s="94"/>
      <c r="QTC11" s="94"/>
      <c r="QTD11" s="94"/>
      <c r="QTE11" s="94"/>
      <c r="QTF11" s="94"/>
      <c r="QTG11" s="94"/>
      <c r="QTH11" s="94"/>
      <c r="QTI11" s="94"/>
      <c r="QTJ11" s="94"/>
      <c r="QTK11" s="94"/>
      <c r="QTL11" s="94"/>
      <c r="QTM11" s="94"/>
      <c r="QTN11" s="94"/>
      <c r="QTO11" s="94"/>
      <c r="QTP11" s="94"/>
      <c r="QTQ11" s="94"/>
      <c r="QTR11" s="94"/>
      <c r="QTS11" s="94"/>
      <c r="QTT11" s="94"/>
      <c r="QTU11" s="94"/>
      <c r="QTV11" s="94"/>
      <c r="QTW11" s="94"/>
      <c r="QTX11" s="94"/>
      <c r="QTY11" s="94"/>
      <c r="QTZ11" s="94"/>
      <c r="QUA11" s="94"/>
      <c r="QUB11" s="94"/>
      <c r="QUC11" s="94"/>
      <c r="QUD11" s="94"/>
      <c r="QUE11" s="94"/>
      <c r="QUF11" s="94"/>
      <c r="QUG11" s="94"/>
      <c r="QUH11" s="94"/>
      <c r="QUI11" s="94"/>
      <c r="QUJ11" s="94"/>
      <c r="QUK11" s="94"/>
      <c r="QUL11" s="94"/>
      <c r="QUM11" s="94"/>
      <c r="QUN11" s="94"/>
      <c r="QUO11" s="94"/>
      <c r="QUP11" s="94"/>
      <c r="QUQ11" s="94"/>
      <c r="QUR11" s="94"/>
      <c r="QUS11" s="94"/>
      <c r="QUT11" s="94"/>
      <c r="QUU11" s="94"/>
      <c r="QUV11" s="94"/>
      <c r="QUW11" s="94"/>
      <c r="QUX11" s="94"/>
      <c r="QUY11" s="94"/>
      <c r="QUZ11" s="94"/>
      <c r="QVA11" s="94"/>
      <c r="QVB11" s="94"/>
      <c r="QVC11" s="94"/>
      <c r="QVD11" s="94"/>
      <c r="QVE11" s="94"/>
      <c r="QVF11" s="94"/>
      <c r="QVG11" s="94"/>
      <c r="QVH11" s="94"/>
      <c r="QVI11" s="94"/>
      <c r="QVJ11" s="94"/>
      <c r="QVK11" s="94"/>
      <c r="QVL11" s="94"/>
      <c r="QVM11" s="94"/>
      <c r="QVN11" s="94"/>
      <c r="QVO11" s="94"/>
      <c r="QVP11" s="94"/>
      <c r="QVQ11" s="94"/>
      <c r="QVR11" s="94"/>
      <c r="QVS11" s="94"/>
      <c r="QVT11" s="94"/>
      <c r="QVU11" s="94"/>
      <c r="QVV11" s="94"/>
      <c r="QVW11" s="94"/>
      <c r="QVX11" s="94"/>
      <c r="QVY11" s="94"/>
      <c r="QVZ11" s="94"/>
      <c r="QWA11" s="94"/>
      <c r="QWB11" s="94"/>
      <c r="QWC11" s="94"/>
      <c r="QWD11" s="94"/>
      <c r="QWE11" s="94"/>
      <c r="QWF11" s="94"/>
      <c r="QWG11" s="94"/>
      <c r="QWH11" s="94"/>
      <c r="QWI11" s="94"/>
      <c r="QWJ11" s="94"/>
      <c r="QWK11" s="94"/>
      <c r="QWL11" s="94"/>
      <c r="QWM11" s="94"/>
      <c r="QWN11" s="94"/>
      <c r="QWO11" s="94"/>
      <c r="QWP11" s="94"/>
      <c r="QWQ11" s="94"/>
      <c r="QWR11" s="94"/>
      <c r="QWS11" s="94"/>
      <c r="QWT11" s="94"/>
      <c r="QWU11" s="94"/>
      <c r="QWV11" s="94"/>
      <c r="QWW11" s="94"/>
      <c r="QWX11" s="94"/>
      <c r="QWY11" s="94"/>
      <c r="QWZ11" s="94"/>
      <c r="QXA11" s="94"/>
      <c r="QXB11" s="94"/>
      <c r="QXC11" s="94"/>
      <c r="QXD11" s="94"/>
      <c r="QXE11" s="94"/>
      <c r="QXF11" s="94"/>
      <c r="QXG11" s="94"/>
      <c r="QXH11" s="94"/>
      <c r="QXI11" s="94"/>
      <c r="QXJ11" s="94"/>
      <c r="QXK11" s="94"/>
      <c r="QXL11" s="94"/>
      <c r="QXM11" s="94"/>
      <c r="QXN11" s="94"/>
      <c r="QXO11" s="94"/>
      <c r="QXP11" s="94"/>
      <c r="QXQ11" s="94"/>
      <c r="QXR11" s="94"/>
      <c r="QXS11" s="94"/>
      <c r="QXT11" s="94"/>
      <c r="QXU11" s="94"/>
      <c r="QXV11" s="94"/>
      <c r="QXW11" s="94"/>
      <c r="QXX11" s="94"/>
      <c r="QXY11" s="94"/>
      <c r="QXZ11" s="94"/>
      <c r="QYA11" s="94"/>
      <c r="QYB11" s="94"/>
      <c r="QYC11" s="94"/>
      <c r="QYD11" s="94"/>
      <c r="QYE11" s="94"/>
      <c r="QYF11" s="94"/>
      <c r="QYG11" s="94"/>
      <c r="QYH11" s="94"/>
      <c r="QYI11" s="94"/>
      <c r="QYJ11" s="94"/>
      <c r="QYK11" s="94"/>
      <c r="QYL11" s="94"/>
      <c r="QYM11" s="94"/>
      <c r="QYN11" s="94"/>
      <c r="QYO11" s="94"/>
      <c r="QYP11" s="94"/>
      <c r="QYQ11" s="94"/>
      <c r="QYR11" s="94"/>
      <c r="QYS11" s="94"/>
      <c r="QYT11" s="94"/>
      <c r="QYU11" s="94"/>
      <c r="QYV11" s="94"/>
      <c r="QYW11" s="94"/>
      <c r="QYX11" s="94"/>
      <c r="QYY11" s="94"/>
      <c r="QYZ11" s="94"/>
      <c r="QZA11" s="94"/>
      <c r="QZB11" s="94"/>
      <c r="QZC11" s="94"/>
      <c r="QZD11" s="94"/>
      <c r="QZE11" s="94"/>
      <c r="QZF11" s="94"/>
      <c r="QZG11" s="94"/>
      <c r="QZH11" s="94"/>
      <c r="QZI11" s="94"/>
      <c r="QZJ11" s="94"/>
      <c r="QZK11" s="94"/>
      <c r="QZL11" s="94"/>
      <c r="QZM11" s="94"/>
      <c r="QZN11" s="94"/>
      <c r="QZO11" s="94"/>
      <c r="QZP11" s="94"/>
      <c r="QZQ11" s="94"/>
      <c r="QZR11" s="94"/>
      <c r="QZS11" s="94"/>
      <c r="QZT11" s="94"/>
      <c r="QZU11" s="94"/>
      <c r="QZV11" s="94"/>
      <c r="QZW11" s="94"/>
      <c r="QZX11" s="94"/>
      <c r="QZY11" s="94"/>
      <c r="QZZ11" s="94"/>
      <c r="RAA11" s="94"/>
      <c r="RAB11" s="94"/>
      <c r="RAC11" s="94"/>
      <c r="RAD11" s="94"/>
      <c r="RAE11" s="94"/>
      <c r="RAF11" s="94"/>
      <c r="RAG11" s="94"/>
      <c r="RAH11" s="94"/>
      <c r="RAI11" s="94"/>
      <c r="RAJ11" s="94"/>
      <c r="RAK11" s="94"/>
      <c r="RAL11" s="94"/>
      <c r="RAM11" s="94"/>
      <c r="RAN11" s="94"/>
      <c r="RAO11" s="94"/>
      <c r="RAP11" s="94"/>
      <c r="RAQ11" s="94"/>
      <c r="RAR11" s="94"/>
      <c r="RAS11" s="94"/>
      <c r="RAT11" s="94"/>
      <c r="RAU11" s="94"/>
      <c r="RAV11" s="94"/>
      <c r="RAW11" s="94"/>
      <c r="RAX11" s="94"/>
      <c r="RAY11" s="94"/>
      <c r="RAZ11" s="94"/>
      <c r="RBA11" s="94"/>
      <c r="RBB11" s="94"/>
      <c r="RBC11" s="94"/>
      <c r="RBD11" s="94"/>
      <c r="RBE11" s="94"/>
      <c r="RBF11" s="94"/>
      <c r="RBG11" s="94"/>
      <c r="RBH11" s="94"/>
      <c r="RBI11" s="94"/>
      <c r="RBJ11" s="94"/>
      <c r="RBK11" s="94"/>
      <c r="RBL11" s="94"/>
      <c r="RBM11" s="94"/>
      <c r="RBN11" s="94"/>
      <c r="RBO11" s="94"/>
      <c r="RBP11" s="94"/>
      <c r="RBQ11" s="94"/>
      <c r="RBR11" s="94"/>
      <c r="RBS11" s="94"/>
      <c r="RBT11" s="94"/>
      <c r="RBU11" s="94"/>
      <c r="RBV11" s="94"/>
      <c r="RBW11" s="94"/>
      <c r="RBX11" s="94"/>
      <c r="RBY11" s="94"/>
      <c r="RBZ11" s="94"/>
      <c r="RCA11" s="94"/>
      <c r="RCB11" s="94"/>
      <c r="RCC11" s="94"/>
      <c r="RCD11" s="94"/>
      <c r="RCE11" s="94"/>
      <c r="RCF11" s="94"/>
      <c r="RCG11" s="94"/>
      <c r="RCH11" s="94"/>
      <c r="RCI11" s="94"/>
      <c r="RCJ11" s="94"/>
      <c r="RCK11" s="94"/>
      <c r="RCL11" s="94"/>
      <c r="RCM11" s="94"/>
      <c r="RCN11" s="94"/>
      <c r="RCO11" s="94"/>
      <c r="RCP11" s="94"/>
      <c r="RCQ11" s="94"/>
      <c r="RCR11" s="94"/>
      <c r="RCS11" s="94"/>
      <c r="RCT11" s="94"/>
      <c r="RCU11" s="94"/>
      <c r="RCV11" s="94"/>
      <c r="RCW11" s="94"/>
      <c r="RCX11" s="94"/>
      <c r="RCY11" s="94"/>
      <c r="RCZ11" s="94"/>
      <c r="RDA11" s="94"/>
      <c r="RDB11" s="94"/>
      <c r="RDC11" s="94"/>
      <c r="RDD11" s="94"/>
      <c r="RDE11" s="94"/>
      <c r="RDF11" s="94"/>
      <c r="RDG11" s="94"/>
      <c r="RDH11" s="94"/>
      <c r="RDI11" s="94"/>
      <c r="RDJ11" s="94"/>
      <c r="RDK11" s="94"/>
      <c r="RDL11" s="94"/>
      <c r="RDM11" s="94"/>
      <c r="RDN11" s="94"/>
      <c r="RDO11" s="94"/>
      <c r="RDP11" s="94"/>
      <c r="RDQ11" s="94"/>
      <c r="RDR11" s="94"/>
      <c r="RDS11" s="94"/>
      <c r="RDT11" s="94"/>
      <c r="RDU11" s="94"/>
      <c r="RDV11" s="94"/>
      <c r="RDW11" s="94"/>
      <c r="RDX11" s="94"/>
      <c r="RDY11" s="94"/>
      <c r="RDZ11" s="94"/>
      <c r="REA11" s="94"/>
      <c r="REB11" s="94"/>
      <c r="REC11" s="94"/>
      <c r="RED11" s="94"/>
      <c r="REE11" s="94"/>
      <c r="REF11" s="94"/>
      <c r="REG11" s="94"/>
      <c r="REH11" s="94"/>
      <c r="REI11" s="94"/>
      <c r="REJ11" s="94"/>
      <c r="REK11" s="94"/>
      <c r="REL11" s="94"/>
      <c r="REM11" s="94"/>
      <c r="REN11" s="94"/>
      <c r="REO11" s="94"/>
      <c r="REP11" s="94"/>
      <c r="REQ11" s="94"/>
      <c r="RER11" s="94"/>
      <c r="RES11" s="94"/>
      <c r="RET11" s="94"/>
      <c r="REU11" s="94"/>
      <c r="REV11" s="94"/>
      <c r="REW11" s="94"/>
      <c r="REX11" s="94"/>
      <c r="REY11" s="94"/>
      <c r="REZ11" s="94"/>
      <c r="RFA11" s="94"/>
      <c r="RFB11" s="94"/>
      <c r="RFC11" s="94"/>
      <c r="RFD11" s="94"/>
      <c r="RFE11" s="94"/>
      <c r="RFF11" s="94"/>
      <c r="RFG11" s="94"/>
      <c r="RFH11" s="94"/>
      <c r="RFI11" s="94"/>
      <c r="RFJ11" s="94"/>
      <c r="RFK11" s="94"/>
      <c r="RFL11" s="94"/>
      <c r="RFM11" s="94"/>
      <c r="RFN11" s="94"/>
      <c r="RFO11" s="94"/>
      <c r="RFP11" s="94"/>
      <c r="RFQ11" s="94"/>
      <c r="RFR11" s="94"/>
      <c r="RFS11" s="94"/>
      <c r="RFT11" s="94"/>
      <c r="RFU11" s="94"/>
      <c r="RFV11" s="94"/>
      <c r="RFW11" s="94"/>
      <c r="RFX11" s="94"/>
      <c r="RFY11" s="94"/>
      <c r="RFZ11" s="94"/>
      <c r="RGA11" s="94"/>
      <c r="RGB11" s="94"/>
      <c r="RGC11" s="94"/>
      <c r="RGD11" s="94"/>
      <c r="RGE11" s="94"/>
      <c r="RGF11" s="94"/>
      <c r="RGG11" s="94"/>
      <c r="RGH11" s="94"/>
      <c r="RGI11" s="94"/>
      <c r="RGJ11" s="94"/>
      <c r="RGK11" s="94"/>
      <c r="RGL11" s="94"/>
      <c r="RGM11" s="94"/>
      <c r="RGN11" s="94"/>
      <c r="RGO11" s="94"/>
      <c r="RGP11" s="94"/>
      <c r="RGQ11" s="94"/>
      <c r="RGR11" s="94"/>
      <c r="RGS11" s="94"/>
      <c r="RGT11" s="94"/>
      <c r="RGU11" s="94"/>
      <c r="RGV11" s="94"/>
      <c r="RGW11" s="94"/>
      <c r="RGX11" s="94"/>
      <c r="RGY11" s="94"/>
      <c r="RGZ11" s="94"/>
      <c r="RHA11" s="94"/>
      <c r="RHB11" s="94"/>
      <c r="RHC11" s="94"/>
      <c r="RHD11" s="94"/>
      <c r="RHE11" s="94"/>
      <c r="RHF11" s="94"/>
      <c r="RHG11" s="94"/>
      <c r="RHH11" s="94"/>
      <c r="RHI11" s="94"/>
      <c r="RHJ11" s="94"/>
      <c r="RHK11" s="94"/>
      <c r="RHL11" s="94"/>
      <c r="RHM11" s="94"/>
      <c r="RHN11" s="94"/>
      <c r="RHO11" s="94"/>
      <c r="RHP11" s="94"/>
      <c r="RHQ11" s="94"/>
      <c r="RHR11" s="94"/>
      <c r="RHS11" s="94"/>
      <c r="RHT11" s="94"/>
      <c r="RHU11" s="94"/>
      <c r="RHV11" s="94"/>
      <c r="RHW11" s="94"/>
      <c r="RHX11" s="94"/>
      <c r="RHY11" s="94"/>
      <c r="RHZ11" s="94"/>
      <c r="RIA11" s="94"/>
      <c r="RIB11" s="94"/>
      <c r="RIC11" s="94"/>
      <c r="RID11" s="94"/>
      <c r="RIE11" s="94"/>
      <c r="RIF11" s="94"/>
      <c r="RIG11" s="94"/>
      <c r="RIH11" s="94"/>
      <c r="RII11" s="94"/>
      <c r="RIJ11" s="94"/>
      <c r="RIK11" s="94"/>
      <c r="RIL11" s="94"/>
      <c r="RIM11" s="94"/>
      <c r="RIN11" s="94"/>
      <c r="RIO11" s="94"/>
      <c r="RIP11" s="94"/>
      <c r="RIQ11" s="94"/>
      <c r="RIR11" s="94"/>
      <c r="RIS11" s="94"/>
      <c r="RIT11" s="94"/>
      <c r="RIU11" s="94"/>
      <c r="RIV11" s="94"/>
      <c r="RIW11" s="94"/>
      <c r="RIX11" s="94"/>
      <c r="RIY11" s="94"/>
      <c r="RIZ11" s="94"/>
      <c r="RJA11" s="94"/>
      <c r="RJB11" s="94"/>
      <c r="RJC11" s="94"/>
      <c r="RJD11" s="94"/>
      <c r="RJE11" s="94"/>
      <c r="RJF11" s="94"/>
      <c r="RJG11" s="94"/>
      <c r="RJH11" s="94"/>
      <c r="RJI11" s="94"/>
      <c r="RJJ11" s="94"/>
      <c r="RJK11" s="94"/>
      <c r="RJL11" s="94"/>
      <c r="RJM11" s="94"/>
      <c r="RJN11" s="94"/>
      <c r="RJO11" s="94"/>
      <c r="RJP11" s="94"/>
      <c r="RJQ11" s="94"/>
      <c r="RJR11" s="94"/>
      <c r="RJS11" s="94"/>
      <c r="RJT11" s="94"/>
      <c r="RJU11" s="94"/>
      <c r="RJV11" s="94"/>
      <c r="RJW11" s="94"/>
      <c r="RJX11" s="94"/>
      <c r="RJY11" s="94"/>
      <c r="RJZ11" s="94"/>
      <c r="RKA11" s="94"/>
      <c r="RKB11" s="94"/>
      <c r="RKC11" s="94"/>
      <c r="RKD11" s="94"/>
      <c r="RKE11" s="94"/>
      <c r="RKF11" s="94"/>
      <c r="RKG11" s="94"/>
      <c r="RKH11" s="94"/>
      <c r="RKI11" s="94"/>
      <c r="RKJ11" s="94"/>
      <c r="RKK11" s="94"/>
      <c r="RKL11" s="94"/>
      <c r="RKM11" s="94"/>
      <c r="RKN11" s="94"/>
      <c r="RKO11" s="94"/>
      <c r="RKP11" s="94"/>
      <c r="RKQ11" s="94"/>
      <c r="RKR11" s="94"/>
      <c r="RKS11" s="94"/>
      <c r="RKT11" s="94"/>
      <c r="RKU11" s="94"/>
      <c r="RKV11" s="94"/>
      <c r="RKW11" s="94"/>
      <c r="RKX11" s="94"/>
      <c r="RKY11" s="94"/>
      <c r="RKZ11" s="94"/>
      <c r="RLA11" s="94"/>
      <c r="RLB11" s="94"/>
      <c r="RLC11" s="94"/>
      <c r="RLD11" s="94"/>
      <c r="RLE11" s="94"/>
      <c r="RLF11" s="94"/>
      <c r="RLG11" s="94"/>
      <c r="RLH11" s="94"/>
      <c r="RLI11" s="94"/>
      <c r="RLJ11" s="94"/>
      <c r="RLK11" s="94"/>
      <c r="RLL11" s="94"/>
      <c r="RLM11" s="94"/>
      <c r="RLN11" s="94"/>
      <c r="RLO11" s="94"/>
      <c r="RLP11" s="94"/>
      <c r="RLQ11" s="94"/>
      <c r="RLR11" s="94"/>
      <c r="RLS11" s="94"/>
      <c r="RLT11" s="94"/>
      <c r="RLU11" s="94"/>
      <c r="RLV11" s="94"/>
      <c r="RLW11" s="94"/>
      <c r="RLX11" s="94"/>
      <c r="RLY11" s="94"/>
      <c r="RLZ11" s="94"/>
      <c r="RMA11" s="94"/>
      <c r="RMB11" s="94"/>
      <c r="RMC11" s="94"/>
      <c r="RMD11" s="94"/>
      <c r="RME11" s="94"/>
      <c r="RMF11" s="94"/>
      <c r="RMG11" s="94"/>
      <c r="RMH11" s="94"/>
      <c r="RMI11" s="94"/>
      <c r="RMJ11" s="94"/>
      <c r="RMK11" s="94"/>
      <c r="RML11" s="94"/>
      <c r="RMM11" s="94"/>
      <c r="RMN11" s="94"/>
      <c r="RMO11" s="94"/>
      <c r="RMP11" s="94"/>
      <c r="RMQ11" s="94"/>
      <c r="RMR11" s="94"/>
      <c r="RMS11" s="94"/>
      <c r="RMT11" s="94"/>
      <c r="RMU11" s="94"/>
      <c r="RMV11" s="94"/>
      <c r="RMW11" s="94"/>
      <c r="RMX11" s="94"/>
      <c r="RMY11" s="94"/>
      <c r="RMZ11" s="94"/>
      <c r="RNA11" s="94"/>
      <c r="RNB11" s="94"/>
      <c r="RNC11" s="94"/>
      <c r="RND11" s="94"/>
      <c r="RNE11" s="94"/>
      <c r="RNF11" s="94"/>
      <c r="RNG11" s="94"/>
      <c r="RNH11" s="94"/>
      <c r="RNI11" s="94"/>
      <c r="RNJ11" s="94"/>
      <c r="RNK11" s="94"/>
      <c r="RNL11" s="94"/>
      <c r="RNM11" s="94"/>
      <c r="RNN11" s="94"/>
      <c r="RNO11" s="94"/>
      <c r="RNP11" s="94"/>
      <c r="RNQ11" s="94"/>
      <c r="RNR11" s="94"/>
      <c r="RNS11" s="94"/>
      <c r="RNT11" s="94"/>
      <c r="RNU11" s="94"/>
      <c r="RNV11" s="94"/>
      <c r="RNW11" s="94"/>
      <c r="RNX11" s="94"/>
      <c r="RNY11" s="94"/>
      <c r="RNZ11" s="94"/>
      <c r="ROA11" s="94"/>
      <c r="ROB11" s="94"/>
      <c r="ROC11" s="94"/>
      <c r="ROD11" s="94"/>
      <c r="ROE11" s="94"/>
      <c r="ROF11" s="94"/>
      <c r="ROG11" s="94"/>
      <c r="ROH11" s="94"/>
      <c r="ROI11" s="94"/>
      <c r="ROJ11" s="94"/>
      <c r="ROK11" s="94"/>
      <c r="ROL11" s="94"/>
      <c r="ROM11" s="94"/>
      <c r="RON11" s="94"/>
      <c r="ROO11" s="94"/>
      <c r="ROP11" s="94"/>
      <c r="ROQ11" s="94"/>
      <c r="ROR11" s="94"/>
      <c r="ROS11" s="94"/>
      <c r="ROT11" s="94"/>
      <c r="ROU11" s="94"/>
      <c r="ROV11" s="94"/>
      <c r="ROW11" s="94"/>
      <c r="ROX11" s="94"/>
      <c r="ROY11" s="94"/>
      <c r="ROZ11" s="94"/>
      <c r="RPA11" s="94"/>
      <c r="RPB11" s="94"/>
      <c r="RPC11" s="94"/>
      <c r="RPD11" s="94"/>
      <c r="RPE11" s="94"/>
      <c r="RPF11" s="94"/>
      <c r="RPG11" s="94"/>
      <c r="RPH11" s="94"/>
      <c r="RPI11" s="94"/>
      <c r="RPJ11" s="94"/>
      <c r="RPK11" s="94"/>
      <c r="RPL11" s="94"/>
      <c r="RPM11" s="94"/>
      <c r="RPN11" s="94"/>
      <c r="RPO11" s="94"/>
      <c r="RPP11" s="94"/>
      <c r="RPQ11" s="94"/>
      <c r="RPR11" s="94"/>
      <c r="RPS11" s="94"/>
      <c r="RPT11" s="94"/>
      <c r="RPU11" s="94"/>
      <c r="RPV11" s="94"/>
      <c r="RPW11" s="94"/>
      <c r="RPX11" s="94"/>
      <c r="RPY11" s="94"/>
      <c r="RPZ11" s="94"/>
      <c r="RQA11" s="94"/>
      <c r="RQB11" s="94"/>
      <c r="RQC11" s="94"/>
      <c r="RQD11" s="94"/>
      <c r="RQE11" s="94"/>
      <c r="RQF11" s="94"/>
      <c r="RQG11" s="94"/>
      <c r="RQH11" s="94"/>
      <c r="RQI11" s="94"/>
      <c r="RQJ11" s="94"/>
      <c r="RQK11" s="94"/>
      <c r="RQL11" s="94"/>
      <c r="RQM11" s="94"/>
      <c r="RQN11" s="94"/>
      <c r="RQO11" s="94"/>
      <c r="RQP11" s="94"/>
      <c r="RQQ11" s="94"/>
      <c r="RQR11" s="94"/>
      <c r="RQS11" s="94"/>
      <c r="RQT11" s="94"/>
      <c r="RQU11" s="94"/>
      <c r="RQV11" s="94"/>
      <c r="RQW11" s="94"/>
      <c r="RQX11" s="94"/>
      <c r="RQY11" s="94"/>
      <c r="RQZ11" s="94"/>
      <c r="RRA11" s="94"/>
      <c r="RRB11" s="94"/>
      <c r="RRC11" s="94"/>
      <c r="RRD11" s="94"/>
      <c r="RRE11" s="94"/>
      <c r="RRF11" s="94"/>
      <c r="RRG11" s="94"/>
      <c r="RRH11" s="94"/>
      <c r="RRI11" s="94"/>
      <c r="RRJ11" s="94"/>
      <c r="RRK11" s="94"/>
      <c r="RRL11" s="94"/>
      <c r="RRM11" s="94"/>
      <c r="RRN11" s="94"/>
      <c r="RRO11" s="94"/>
      <c r="RRP11" s="94"/>
      <c r="RRQ11" s="94"/>
      <c r="RRR11" s="94"/>
      <c r="RRS11" s="94"/>
      <c r="RRT11" s="94"/>
      <c r="RRU11" s="94"/>
      <c r="RRV11" s="94"/>
      <c r="RRW11" s="94"/>
      <c r="RRX11" s="94"/>
      <c r="RRY11" s="94"/>
      <c r="RRZ11" s="94"/>
      <c r="RSA11" s="94"/>
      <c r="RSB11" s="94"/>
      <c r="RSC11" s="94"/>
      <c r="RSD11" s="94"/>
      <c r="RSE11" s="94"/>
      <c r="RSF11" s="94"/>
      <c r="RSG11" s="94"/>
      <c r="RSH11" s="94"/>
      <c r="RSI11" s="94"/>
      <c r="RSJ11" s="94"/>
      <c r="RSK11" s="94"/>
      <c r="RSL11" s="94"/>
      <c r="RSM11" s="94"/>
      <c r="RSN11" s="94"/>
      <c r="RSO11" s="94"/>
      <c r="RSP11" s="94"/>
      <c r="RSQ11" s="94"/>
      <c r="RSR11" s="94"/>
      <c r="RSS11" s="94"/>
      <c r="RST11" s="94"/>
      <c r="RSU11" s="94"/>
      <c r="RSV11" s="94"/>
      <c r="RSW11" s="94"/>
      <c r="RSX11" s="94"/>
      <c r="RSY11" s="94"/>
      <c r="RSZ11" s="94"/>
      <c r="RTA11" s="94"/>
      <c r="RTB11" s="94"/>
      <c r="RTC11" s="94"/>
      <c r="RTD11" s="94"/>
      <c r="RTE11" s="94"/>
      <c r="RTF11" s="94"/>
      <c r="RTG11" s="94"/>
      <c r="RTH11" s="94"/>
      <c r="RTI11" s="94"/>
      <c r="RTJ11" s="94"/>
      <c r="RTK11" s="94"/>
      <c r="RTL11" s="94"/>
      <c r="RTM11" s="94"/>
      <c r="RTN11" s="94"/>
      <c r="RTO11" s="94"/>
      <c r="RTP11" s="94"/>
      <c r="RTQ11" s="94"/>
      <c r="RTR11" s="94"/>
      <c r="RTS11" s="94"/>
      <c r="RTT11" s="94"/>
      <c r="RTU11" s="94"/>
      <c r="RTV11" s="94"/>
      <c r="RTW11" s="94"/>
      <c r="RTX11" s="94"/>
      <c r="RTY11" s="94"/>
      <c r="RTZ11" s="94"/>
      <c r="RUA11" s="94"/>
      <c r="RUB11" s="94"/>
      <c r="RUC11" s="94"/>
      <c r="RUD11" s="94"/>
      <c r="RUE11" s="94"/>
      <c r="RUF11" s="94"/>
      <c r="RUG11" s="94"/>
      <c r="RUH11" s="94"/>
      <c r="RUI11" s="94"/>
      <c r="RUJ11" s="94"/>
      <c r="RUK11" s="94"/>
      <c r="RUL11" s="94"/>
      <c r="RUM11" s="94"/>
      <c r="RUN11" s="94"/>
      <c r="RUO11" s="94"/>
      <c r="RUP11" s="94"/>
      <c r="RUQ11" s="94"/>
      <c r="RUR11" s="94"/>
      <c r="RUS11" s="94"/>
      <c r="RUT11" s="94"/>
      <c r="RUU11" s="94"/>
      <c r="RUV11" s="94"/>
      <c r="RUW11" s="94"/>
      <c r="RUX11" s="94"/>
      <c r="RUY11" s="94"/>
      <c r="RUZ11" s="94"/>
      <c r="RVA11" s="94"/>
      <c r="RVB11" s="94"/>
      <c r="RVC11" s="94"/>
      <c r="RVD11" s="94"/>
      <c r="RVE11" s="94"/>
      <c r="RVF11" s="94"/>
      <c r="RVG11" s="94"/>
      <c r="RVH11" s="94"/>
      <c r="RVI11" s="94"/>
      <c r="RVJ11" s="94"/>
      <c r="RVK11" s="94"/>
      <c r="RVL11" s="94"/>
      <c r="RVM11" s="94"/>
      <c r="RVN11" s="94"/>
      <c r="RVO11" s="94"/>
      <c r="RVP11" s="94"/>
      <c r="RVQ11" s="94"/>
      <c r="RVR11" s="94"/>
      <c r="RVS11" s="94"/>
      <c r="RVT11" s="94"/>
      <c r="RVU11" s="94"/>
      <c r="RVV11" s="94"/>
      <c r="RVW11" s="94"/>
      <c r="RVX11" s="94"/>
      <c r="RVY11" s="94"/>
      <c r="RVZ11" s="94"/>
      <c r="RWA11" s="94"/>
      <c r="RWB11" s="94"/>
      <c r="RWC11" s="94"/>
      <c r="RWD11" s="94"/>
      <c r="RWE11" s="94"/>
      <c r="RWF11" s="94"/>
      <c r="RWG11" s="94"/>
      <c r="RWH11" s="94"/>
      <c r="RWI11" s="94"/>
      <c r="RWJ11" s="94"/>
      <c r="RWK11" s="94"/>
      <c r="RWL11" s="94"/>
      <c r="RWM11" s="94"/>
      <c r="RWN11" s="94"/>
      <c r="RWO11" s="94"/>
      <c r="RWP11" s="94"/>
      <c r="RWQ11" s="94"/>
      <c r="RWR11" s="94"/>
      <c r="RWS11" s="94"/>
      <c r="RWT11" s="94"/>
      <c r="RWU11" s="94"/>
      <c r="RWV11" s="94"/>
      <c r="RWW11" s="94"/>
      <c r="RWX11" s="94"/>
      <c r="RWY11" s="94"/>
      <c r="RWZ11" s="94"/>
      <c r="RXA11" s="94"/>
      <c r="RXB11" s="94"/>
      <c r="RXC11" s="94"/>
      <c r="RXD11" s="94"/>
      <c r="RXE11" s="94"/>
      <c r="RXF11" s="94"/>
      <c r="RXG11" s="94"/>
      <c r="RXH11" s="94"/>
      <c r="RXI11" s="94"/>
      <c r="RXJ11" s="94"/>
      <c r="RXK11" s="94"/>
      <c r="RXL11" s="94"/>
      <c r="RXM11" s="94"/>
      <c r="RXN11" s="94"/>
      <c r="RXO11" s="94"/>
      <c r="RXP11" s="94"/>
      <c r="RXQ11" s="94"/>
      <c r="RXR11" s="94"/>
      <c r="RXS11" s="94"/>
      <c r="RXT11" s="94"/>
      <c r="RXU11" s="94"/>
      <c r="RXV11" s="94"/>
      <c r="RXW11" s="94"/>
      <c r="RXX11" s="94"/>
      <c r="RXY11" s="94"/>
      <c r="RXZ11" s="94"/>
      <c r="RYA11" s="94"/>
      <c r="RYB11" s="94"/>
      <c r="RYC11" s="94"/>
      <c r="RYD11" s="94"/>
      <c r="RYE11" s="94"/>
      <c r="RYF11" s="94"/>
      <c r="RYG11" s="94"/>
      <c r="RYH11" s="94"/>
      <c r="RYI11" s="94"/>
      <c r="RYJ11" s="94"/>
      <c r="RYK11" s="94"/>
      <c r="RYL11" s="94"/>
      <c r="RYM11" s="94"/>
      <c r="RYN11" s="94"/>
      <c r="RYO11" s="94"/>
      <c r="RYP11" s="94"/>
      <c r="RYQ11" s="94"/>
      <c r="RYR11" s="94"/>
      <c r="RYS11" s="94"/>
      <c r="RYT11" s="94"/>
      <c r="RYU11" s="94"/>
      <c r="RYV11" s="94"/>
      <c r="RYW11" s="94"/>
      <c r="RYX11" s="94"/>
      <c r="RYY11" s="94"/>
      <c r="RYZ11" s="94"/>
      <c r="RZA11" s="94"/>
      <c r="RZB11" s="94"/>
      <c r="RZC11" s="94"/>
      <c r="RZD11" s="94"/>
      <c r="RZE11" s="94"/>
      <c r="RZF11" s="94"/>
      <c r="RZG11" s="94"/>
      <c r="RZH11" s="94"/>
      <c r="RZI11" s="94"/>
      <c r="RZJ11" s="94"/>
      <c r="RZK11" s="94"/>
      <c r="RZL11" s="94"/>
      <c r="RZM11" s="94"/>
      <c r="RZN11" s="94"/>
      <c r="RZO11" s="94"/>
      <c r="RZP11" s="94"/>
      <c r="RZQ11" s="94"/>
      <c r="RZR11" s="94"/>
      <c r="RZS11" s="94"/>
      <c r="RZT11" s="94"/>
      <c r="RZU11" s="94"/>
      <c r="RZV11" s="94"/>
      <c r="RZW11" s="94"/>
      <c r="RZX11" s="94"/>
      <c r="RZY11" s="94"/>
      <c r="RZZ11" s="94"/>
      <c r="SAA11" s="94"/>
      <c r="SAB11" s="94"/>
      <c r="SAC11" s="94"/>
      <c r="SAD11" s="94"/>
      <c r="SAE11" s="94"/>
      <c r="SAF11" s="94"/>
      <c r="SAG11" s="94"/>
      <c r="SAH11" s="94"/>
      <c r="SAI11" s="94"/>
      <c r="SAJ11" s="94"/>
      <c r="SAK11" s="94"/>
      <c r="SAL11" s="94"/>
      <c r="SAM11" s="94"/>
      <c r="SAN11" s="94"/>
      <c r="SAO11" s="94"/>
      <c r="SAP11" s="94"/>
      <c r="SAQ11" s="94"/>
      <c r="SAR11" s="94"/>
      <c r="SAS11" s="94"/>
      <c r="SAT11" s="94"/>
      <c r="SAU11" s="94"/>
      <c r="SAV11" s="94"/>
      <c r="SAW11" s="94"/>
      <c r="SAX11" s="94"/>
      <c r="SAY11" s="94"/>
      <c r="SAZ11" s="94"/>
      <c r="SBA11" s="94"/>
      <c r="SBB11" s="94"/>
      <c r="SBC11" s="94"/>
      <c r="SBD11" s="94"/>
      <c r="SBE11" s="94"/>
      <c r="SBF11" s="94"/>
      <c r="SBG11" s="94"/>
      <c r="SBH11" s="94"/>
      <c r="SBI11" s="94"/>
      <c r="SBJ11" s="94"/>
      <c r="SBK11" s="94"/>
      <c r="SBL11" s="94"/>
      <c r="SBM11" s="94"/>
      <c r="SBN11" s="94"/>
      <c r="SBO11" s="94"/>
      <c r="SBP11" s="94"/>
      <c r="SBQ11" s="94"/>
      <c r="SBR11" s="94"/>
      <c r="SBS11" s="94"/>
      <c r="SBT11" s="94"/>
      <c r="SBU11" s="94"/>
      <c r="SBV11" s="94"/>
      <c r="SBW11" s="94"/>
      <c r="SBX11" s="94"/>
      <c r="SBY11" s="94"/>
      <c r="SBZ11" s="94"/>
      <c r="SCA11" s="94"/>
      <c r="SCB11" s="94"/>
      <c r="SCC11" s="94"/>
      <c r="SCD11" s="94"/>
      <c r="SCE11" s="94"/>
      <c r="SCF11" s="94"/>
      <c r="SCG11" s="94"/>
      <c r="SCH11" s="94"/>
      <c r="SCI11" s="94"/>
      <c r="SCJ11" s="94"/>
      <c r="SCK11" s="94"/>
      <c r="SCL11" s="94"/>
      <c r="SCM11" s="94"/>
      <c r="SCN11" s="94"/>
      <c r="SCO11" s="94"/>
      <c r="SCP11" s="94"/>
      <c r="SCQ11" s="94"/>
      <c r="SCR11" s="94"/>
      <c r="SCS11" s="94"/>
      <c r="SCT11" s="94"/>
      <c r="SCU11" s="94"/>
      <c r="SCV11" s="94"/>
      <c r="SCW11" s="94"/>
      <c r="SCX11" s="94"/>
      <c r="SCY11" s="94"/>
      <c r="SCZ11" s="94"/>
      <c r="SDA11" s="94"/>
      <c r="SDB11" s="94"/>
      <c r="SDC11" s="94"/>
      <c r="SDD11" s="94"/>
      <c r="SDE11" s="94"/>
      <c r="SDF11" s="94"/>
      <c r="SDG11" s="94"/>
      <c r="SDH11" s="94"/>
      <c r="SDI11" s="94"/>
      <c r="SDJ11" s="94"/>
      <c r="SDK11" s="94"/>
      <c r="SDL11" s="94"/>
      <c r="SDM11" s="94"/>
      <c r="SDN11" s="94"/>
      <c r="SDO11" s="94"/>
      <c r="SDP11" s="94"/>
      <c r="SDQ11" s="94"/>
      <c r="SDR11" s="94"/>
      <c r="SDS11" s="94"/>
      <c r="SDT11" s="94"/>
      <c r="SDU11" s="94"/>
      <c r="SDV11" s="94"/>
      <c r="SDW11" s="94"/>
      <c r="SDX11" s="94"/>
      <c r="SDY11" s="94"/>
      <c r="SDZ11" s="94"/>
      <c r="SEA11" s="94"/>
      <c r="SEB11" s="94"/>
      <c r="SEC11" s="94"/>
      <c r="SED11" s="94"/>
      <c r="SEE11" s="94"/>
      <c r="SEF11" s="94"/>
      <c r="SEG11" s="94"/>
      <c r="SEH11" s="94"/>
      <c r="SEI11" s="94"/>
      <c r="SEJ11" s="94"/>
      <c r="SEK11" s="94"/>
      <c r="SEL11" s="94"/>
      <c r="SEM11" s="94"/>
      <c r="SEN11" s="94"/>
      <c r="SEO11" s="94"/>
      <c r="SEP11" s="94"/>
      <c r="SEQ11" s="94"/>
      <c r="SER11" s="94"/>
      <c r="SES11" s="94"/>
      <c r="SET11" s="94"/>
      <c r="SEU11" s="94"/>
      <c r="SEV11" s="94"/>
      <c r="SEW11" s="94"/>
      <c r="SEX11" s="94"/>
      <c r="SEY11" s="94"/>
      <c r="SEZ11" s="94"/>
      <c r="SFA11" s="94"/>
      <c r="SFB11" s="94"/>
      <c r="SFC11" s="94"/>
      <c r="SFD11" s="94"/>
      <c r="SFE11" s="94"/>
      <c r="SFF11" s="94"/>
      <c r="SFG11" s="94"/>
      <c r="SFH11" s="94"/>
      <c r="SFI11" s="94"/>
      <c r="SFJ11" s="94"/>
      <c r="SFK11" s="94"/>
      <c r="SFL11" s="94"/>
      <c r="SFM11" s="94"/>
      <c r="SFN11" s="94"/>
      <c r="SFO11" s="94"/>
      <c r="SFP11" s="94"/>
      <c r="SFQ11" s="94"/>
      <c r="SFR11" s="94"/>
      <c r="SFS11" s="94"/>
      <c r="SFT11" s="94"/>
      <c r="SFU11" s="94"/>
      <c r="SFV11" s="94"/>
      <c r="SFW11" s="94"/>
      <c r="SFX11" s="94"/>
      <c r="SFY11" s="94"/>
      <c r="SFZ11" s="94"/>
      <c r="SGA11" s="94"/>
      <c r="SGB11" s="94"/>
      <c r="SGC11" s="94"/>
      <c r="SGD11" s="94"/>
      <c r="SGE11" s="94"/>
      <c r="SGF11" s="94"/>
      <c r="SGG11" s="94"/>
      <c r="SGH11" s="94"/>
      <c r="SGI11" s="94"/>
      <c r="SGJ11" s="94"/>
      <c r="SGK11" s="94"/>
      <c r="SGL11" s="94"/>
      <c r="SGM11" s="94"/>
      <c r="SGN11" s="94"/>
      <c r="SGO11" s="94"/>
      <c r="SGP11" s="94"/>
      <c r="SGQ11" s="94"/>
      <c r="SGR11" s="94"/>
      <c r="SGS11" s="94"/>
      <c r="SGT11" s="94"/>
      <c r="SGU11" s="94"/>
      <c r="SGV11" s="94"/>
      <c r="SGW11" s="94"/>
      <c r="SGX11" s="94"/>
      <c r="SGY11" s="94"/>
      <c r="SGZ11" s="94"/>
      <c r="SHA11" s="94"/>
      <c r="SHB11" s="94"/>
      <c r="SHC11" s="94"/>
      <c r="SHD11" s="94"/>
      <c r="SHE11" s="94"/>
      <c r="SHF11" s="94"/>
      <c r="SHG11" s="94"/>
      <c r="SHH11" s="94"/>
      <c r="SHI11" s="94"/>
      <c r="SHJ11" s="94"/>
      <c r="SHK11" s="94"/>
      <c r="SHL11" s="94"/>
      <c r="SHM11" s="94"/>
      <c r="SHN11" s="94"/>
      <c r="SHO11" s="94"/>
      <c r="SHP11" s="94"/>
      <c r="SHQ11" s="94"/>
      <c r="SHR11" s="94"/>
      <c r="SHS11" s="94"/>
      <c r="SHT11" s="94"/>
      <c r="SHU11" s="94"/>
      <c r="SHV11" s="94"/>
      <c r="SHW11" s="94"/>
      <c r="SHX11" s="94"/>
      <c r="SHY11" s="94"/>
      <c r="SHZ11" s="94"/>
      <c r="SIA11" s="94"/>
      <c r="SIB11" s="94"/>
      <c r="SIC11" s="94"/>
      <c r="SID11" s="94"/>
      <c r="SIE11" s="94"/>
      <c r="SIF11" s="94"/>
      <c r="SIG11" s="94"/>
      <c r="SIH11" s="94"/>
      <c r="SII11" s="94"/>
      <c r="SIJ11" s="94"/>
      <c r="SIK11" s="94"/>
      <c r="SIL11" s="94"/>
      <c r="SIM11" s="94"/>
      <c r="SIN11" s="94"/>
      <c r="SIO11" s="94"/>
      <c r="SIP11" s="94"/>
      <c r="SIQ11" s="94"/>
      <c r="SIR11" s="94"/>
      <c r="SIS11" s="94"/>
      <c r="SIT11" s="94"/>
      <c r="SIU11" s="94"/>
      <c r="SIV11" s="94"/>
      <c r="SIW11" s="94"/>
      <c r="SIX11" s="94"/>
      <c r="SIY11" s="94"/>
      <c r="SIZ11" s="94"/>
      <c r="SJA11" s="94"/>
      <c r="SJB11" s="94"/>
      <c r="SJC11" s="94"/>
      <c r="SJD11" s="94"/>
      <c r="SJE11" s="94"/>
      <c r="SJF11" s="94"/>
      <c r="SJG11" s="94"/>
      <c r="SJH11" s="94"/>
      <c r="SJI11" s="94"/>
      <c r="SJJ11" s="94"/>
      <c r="SJK11" s="94"/>
      <c r="SJL11" s="94"/>
      <c r="SJM11" s="94"/>
      <c r="SJN11" s="94"/>
      <c r="SJO11" s="94"/>
      <c r="SJP11" s="94"/>
      <c r="SJQ11" s="94"/>
      <c r="SJR11" s="94"/>
      <c r="SJS11" s="94"/>
      <c r="SJT11" s="94"/>
      <c r="SJU11" s="94"/>
      <c r="SJV11" s="94"/>
      <c r="SJW11" s="94"/>
      <c r="SJX11" s="94"/>
      <c r="SJY11" s="94"/>
      <c r="SJZ11" s="94"/>
      <c r="SKA11" s="94"/>
      <c r="SKB11" s="94"/>
      <c r="SKC11" s="94"/>
      <c r="SKD11" s="94"/>
      <c r="SKE11" s="94"/>
      <c r="SKF11" s="94"/>
      <c r="SKG11" s="94"/>
      <c r="SKH11" s="94"/>
      <c r="SKI11" s="94"/>
      <c r="SKJ11" s="94"/>
      <c r="SKK11" s="94"/>
      <c r="SKL11" s="94"/>
      <c r="SKM11" s="94"/>
      <c r="SKN11" s="94"/>
      <c r="SKO11" s="94"/>
      <c r="SKP11" s="94"/>
      <c r="SKQ11" s="94"/>
      <c r="SKR11" s="94"/>
      <c r="SKS11" s="94"/>
      <c r="SKT11" s="94"/>
      <c r="SKU11" s="94"/>
      <c r="SKV11" s="94"/>
      <c r="SKW11" s="94"/>
      <c r="SKX11" s="94"/>
      <c r="SKY11" s="94"/>
      <c r="SKZ11" s="94"/>
      <c r="SLA11" s="94"/>
      <c r="SLB11" s="94"/>
      <c r="SLC11" s="94"/>
      <c r="SLD11" s="94"/>
      <c r="SLE11" s="94"/>
      <c r="SLF11" s="94"/>
      <c r="SLG11" s="94"/>
      <c r="SLH11" s="94"/>
      <c r="SLI11" s="94"/>
      <c r="SLJ11" s="94"/>
      <c r="SLK11" s="94"/>
      <c r="SLL11" s="94"/>
      <c r="SLM11" s="94"/>
      <c r="SLN11" s="94"/>
      <c r="SLO11" s="94"/>
      <c r="SLP11" s="94"/>
      <c r="SLQ11" s="94"/>
      <c r="SLR11" s="94"/>
      <c r="SLS11" s="94"/>
      <c r="SLT11" s="94"/>
      <c r="SLU11" s="94"/>
      <c r="SLV11" s="94"/>
      <c r="SLW11" s="94"/>
      <c r="SLX11" s="94"/>
      <c r="SLY11" s="94"/>
      <c r="SLZ11" s="94"/>
      <c r="SMA11" s="94"/>
      <c r="SMB11" s="94"/>
      <c r="SMC11" s="94"/>
      <c r="SMD11" s="94"/>
      <c r="SME11" s="94"/>
      <c r="SMF11" s="94"/>
      <c r="SMG11" s="94"/>
      <c r="SMH11" s="94"/>
      <c r="SMI11" s="94"/>
      <c r="SMJ11" s="94"/>
      <c r="SMK11" s="94"/>
      <c r="SML11" s="94"/>
      <c r="SMM11" s="94"/>
      <c r="SMN11" s="94"/>
      <c r="SMO11" s="94"/>
      <c r="SMP11" s="94"/>
      <c r="SMQ11" s="94"/>
      <c r="SMR11" s="94"/>
      <c r="SMS11" s="94"/>
      <c r="SMT11" s="94"/>
      <c r="SMU11" s="94"/>
      <c r="SMV11" s="94"/>
      <c r="SMW11" s="94"/>
      <c r="SMX11" s="94"/>
      <c r="SMY11" s="94"/>
      <c r="SMZ11" s="94"/>
      <c r="SNA11" s="94"/>
      <c r="SNB11" s="94"/>
      <c r="SNC11" s="94"/>
      <c r="SND11" s="94"/>
      <c r="SNE11" s="94"/>
      <c r="SNF11" s="94"/>
      <c r="SNG11" s="94"/>
      <c r="SNH11" s="94"/>
      <c r="SNI11" s="94"/>
      <c r="SNJ11" s="94"/>
      <c r="SNK11" s="94"/>
      <c r="SNL11" s="94"/>
      <c r="SNM11" s="94"/>
      <c r="SNN11" s="94"/>
      <c r="SNO11" s="94"/>
      <c r="SNP11" s="94"/>
      <c r="SNQ11" s="94"/>
      <c r="SNR11" s="94"/>
      <c r="SNS11" s="94"/>
      <c r="SNT11" s="94"/>
      <c r="SNU11" s="94"/>
      <c r="SNV11" s="94"/>
      <c r="SNW11" s="94"/>
      <c r="SNX11" s="94"/>
      <c r="SNY11" s="94"/>
      <c r="SNZ11" s="94"/>
      <c r="SOA11" s="94"/>
      <c r="SOB11" s="94"/>
      <c r="SOC11" s="94"/>
      <c r="SOD11" s="94"/>
      <c r="SOE11" s="94"/>
      <c r="SOF11" s="94"/>
      <c r="SOG11" s="94"/>
      <c r="SOH11" s="94"/>
      <c r="SOI11" s="94"/>
      <c r="SOJ11" s="94"/>
      <c r="SOK11" s="94"/>
      <c r="SOL11" s="94"/>
      <c r="SOM11" s="94"/>
      <c r="SON11" s="94"/>
      <c r="SOO11" s="94"/>
      <c r="SOP11" s="94"/>
      <c r="SOQ11" s="94"/>
      <c r="SOR11" s="94"/>
      <c r="SOS11" s="94"/>
      <c r="SOT11" s="94"/>
      <c r="SOU11" s="94"/>
      <c r="SOV11" s="94"/>
      <c r="SOW11" s="94"/>
      <c r="SOX11" s="94"/>
      <c r="SOY11" s="94"/>
      <c r="SOZ11" s="94"/>
      <c r="SPA11" s="94"/>
      <c r="SPB11" s="94"/>
      <c r="SPC11" s="94"/>
      <c r="SPD11" s="94"/>
      <c r="SPE11" s="94"/>
      <c r="SPF11" s="94"/>
      <c r="SPG11" s="94"/>
      <c r="SPH11" s="94"/>
      <c r="SPI11" s="94"/>
      <c r="SPJ11" s="94"/>
      <c r="SPK11" s="94"/>
      <c r="SPL11" s="94"/>
      <c r="SPM11" s="94"/>
      <c r="SPN11" s="94"/>
      <c r="SPO11" s="94"/>
      <c r="SPP11" s="94"/>
      <c r="SPQ11" s="94"/>
      <c r="SPR11" s="94"/>
      <c r="SPS11" s="94"/>
      <c r="SPT11" s="94"/>
      <c r="SPU11" s="94"/>
      <c r="SPV11" s="94"/>
      <c r="SPW11" s="94"/>
      <c r="SPX11" s="94"/>
      <c r="SPY11" s="94"/>
      <c r="SPZ11" s="94"/>
      <c r="SQA11" s="94"/>
      <c r="SQB11" s="94"/>
      <c r="SQC11" s="94"/>
      <c r="SQD11" s="94"/>
      <c r="SQE11" s="94"/>
      <c r="SQF11" s="94"/>
      <c r="SQG11" s="94"/>
      <c r="SQH11" s="94"/>
      <c r="SQI11" s="94"/>
      <c r="SQJ11" s="94"/>
      <c r="SQK11" s="94"/>
      <c r="SQL11" s="94"/>
      <c r="SQM11" s="94"/>
      <c r="SQN11" s="94"/>
      <c r="SQO11" s="94"/>
      <c r="SQP11" s="94"/>
      <c r="SQQ11" s="94"/>
      <c r="SQR11" s="94"/>
      <c r="SQS11" s="94"/>
      <c r="SQT11" s="94"/>
      <c r="SQU11" s="94"/>
      <c r="SQV11" s="94"/>
      <c r="SQW11" s="94"/>
      <c r="SQX11" s="94"/>
      <c r="SQY11" s="94"/>
      <c r="SQZ11" s="94"/>
      <c r="SRA11" s="94"/>
      <c r="SRB11" s="94"/>
      <c r="SRC11" s="94"/>
      <c r="SRD11" s="94"/>
      <c r="SRE11" s="94"/>
      <c r="SRF11" s="94"/>
      <c r="SRG11" s="94"/>
      <c r="SRH11" s="94"/>
      <c r="SRI11" s="94"/>
      <c r="SRJ11" s="94"/>
      <c r="SRK11" s="94"/>
      <c r="SRL11" s="94"/>
      <c r="SRM11" s="94"/>
      <c r="SRN11" s="94"/>
      <c r="SRO11" s="94"/>
      <c r="SRP11" s="94"/>
      <c r="SRQ11" s="94"/>
      <c r="SRR11" s="94"/>
      <c r="SRS11" s="94"/>
      <c r="SRT11" s="94"/>
      <c r="SRU11" s="94"/>
      <c r="SRV11" s="94"/>
      <c r="SRW11" s="94"/>
      <c r="SRX11" s="94"/>
      <c r="SRY11" s="94"/>
      <c r="SRZ11" s="94"/>
      <c r="SSA11" s="94"/>
      <c r="SSB11" s="94"/>
      <c r="SSC11" s="94"/>
      <c r="SSD11" s="94"/>
      <c r="SSE11" s="94"/>
      <c r="SSF11" s="94"/>
      <c r="SSG11" s="94"/>
      <c r="SSH11" s="94"/>
      <c r="SSI11" s="94"/>
      <c r="SSJ11" s="94"/>
      <c r="SSK11" s="94"/>
      <c r="SSL11" s="94"/>
      <c r="SSM11" s="94"/>
      <c r="SSN11" s="94"/>
      <c r="SSO11" s="94"/>
      <c r="SSP11" s="94"/>
      <c r="SSQ11" s="94"/>
      <c r="SSR11" s="94"/>
      <c r="SSS11" s="94"/>
      <c r="SST11" s="94"/>
      <c r="SSU11" s="94"/>
      <c r="SSV11" s="94"/>
      <c r="SSW11" s="94"/>
      <c r="SSX11" s="94"/>
      <c r="SSY11" s="94"/>
      <c r="SSZ11" s="94"/>
      <c r="STA11" s="94"/>
      <c r="STB11" s="94"/>
      <c r="STC11" s="94"/>
      <c r="STD11" s="94"/>
      <c r="STE11" s="94"/>
      <c r="STF11" s="94"/>
      <c r="STG11" s="94"/>
      <c r="STH11" s="94"/>
      <c r="STI11" s="94"/>
      <c r="STJ11" s="94"/>
      <c r="STK11" s="94"/>
      <c r="STL11" s="94"/>
      <c r="STM11" s="94"/>
      <c r="STN11" s="94"/>
      <c r="STO11" s="94"/>
      <c r="STP11" s="94"/>
      <c r="STQ11" s="94"/>
      <c r="STR11" s="94"/>
      <c r="STS11" s="94"/>
      <c r="STT11" s="94"/>
      <c r="STU11" s="94"/>
      <c r="STV11" s="94"/>
      <c r="STW11" s="94"/>
      <c r="STX11" s="94"/>
      <c r="STY11" s="94"/>
      <c r="STZ11" s="94"/>
      <c r="SUA11" s="94"/>
      <c r="SUB11" s="94"/>
      <c r="SUC11" s="94"/>
      <c r="SUD11" s="94"/>
      <c r="SUE11" s="94"/>
      <c r="SUF11" s="94"/>
      <c r="SUG11" s="94"/>
      <c r="SUH11" s="94"/>
      <c r="SUI11" s="94"/>
      <c r="SUJ11" s="94"/>
      <c r="SUK11" s="94"/>
      <c r="SUL11" s="94"/>
      <c r="SUM11" s="94"/>
      <c r="SUN11" s="94"/>
      <c r="SUO11" s="94"/>
      <c r="SUP11" s="94"/>
      <c r="SUQ11" s="94"/>
      <c r="SUR11" s="94"/>
      <c r="SUS11" s="94"/>
      <c r="SUT11" s="94"/>
      <c r="SUU11" s="94"/>
      <c r="SUV11" s="94"/>
      <c r="SUW11" s="94"/>
      <c r="SUX11" s="94"/>
      <c r="SUY11" s="94"/>
      <c r="SUZ11" s="94"/>
      <c r="SVA11" s="94"/>
      <c r="SVB11" s="94"/>
      <c r="SVC11" s="94"/>
      <c r="SVD11" s="94"/>
      <c r="SVE11" s="94"/>
      <c r="SVF11" s="94"/>
      <c r="SVG11" s="94"/>
      <c r="SVH11" s="94"/>
      <c r="SVI11" s="94"/>
      <c r="SVJ11" s="94"/>
      <c r="SVK11" s="94"/>
      <c r="SVL11" s="94"/>
      <c r="SVM11" s="94"/>
      <c r="SVN11" s="94"/>
      <c r="SVO11" s="94"/>
      <c r="SVP11" s="94"/>
      <c r="SVQ11" s="94"/>
      <c r="SVR11" s="94"/>
      <c r="SVS11" s="94"/>
      <c r="SVT11" s="94"/>
      <c r="SVU11" s="94"/>
      <c r="SVV11" s="94"/>
      <c r="SVW11" s="94"/>
      <c r="SVX11" s="94"/>
      <c r="SVY11" s="94"/>
      <c r="SVZ11" s="94"/>
      <c r="SWA11" s="94"/>
      <c r="SWB11" s="94"/>
      <c r="SWC11" s="94"/>
      <c r="SWD11" s="94"/>
      <c r="SWE11" s="94"/>
      <c r="SWF11" s="94"/>
      <c r="SWG11" s="94"/>
      <c r="SWH11" s="94"/>
      <c r="SWI11" s="94"/>
      <c r="SWJ11" s="94"/>
      <c r="SWK11" s="94"/>
      <c r="SWL11" s="94"/>
      <c r="SWM11" s="94"/>
      <c r="SWN11" s="94"/>
      <c r="SWO11" s="94"/>
      <c r="SWP11" s="94"/>
      <c r="SWQ11" s="94"/>
      <c r="SWR11" s="94"/>
      <c r="SWS11" s="94"/>
      <c r="SWT11" s="94"/>
      <c r="SWU11" s="94"/>
      <c r="SWV11" s="94"/>
      <c r="SWW11" s="94"/>
      <c r="SWX11" s="94"/>
      <c r="SWY11" s="94"/>
      <c r="SWZ11" s="94"/>
      <c r="SXA11" s="94"/>
      <c r="SXB11" s="94"/>
      <c r="SXC11" s="94"/>
      <c r="SXD11" s="94"/>
      <c r="SXE11" s="94"/>
      <c r="SXF11" s="94"/>
      <c r="SXG11" s="94"/>
      <c r="SXH11" s="94"/>
      <c r="SXI11" s="94"/>
      <c r="SXJ11" s="94"/>
      <c r="SXK11" s="94"/>
      <c r="SXL11" s="94"/>
      <c r="SXM11" s="94"/>
      <c r="SXN11" s="94"/>
      <c r="SXO11" s="94"/>
      <c r="SXP11" s="94"/>
      <c r="SXQ11" s="94"/>
      <c r="SXR11" s="94"/>
      <c r="SXS11" s="94"/>
      <c r="SXT11" s="94"/>
      <c r="SXU11" s="94"/>
      <c r="SXV11" s="94"/>
      <c r="SXW11" s="94"/>
      <c r="SXX11" s="94"/>
      <c r="SXY11" s="94"/>
      <c r="SXZ11" s="94"/>
      <c r="SYA11" s="94"/>
      <c r="SYB11" s="94"/>
      <c r="SYC11" s="94"/>
      <c r="SYD11" s="94"/>
      <c r="SYE11" s="94"/>
      <c r="SYF11" s="94"/>
      <c r="SYG11" s="94"/>
      <c r="SYH11" s="94"/>
      <c r="SYI11" s="94"/>
      <c r="SYJ11" s="94"/>
      <c r="SYK11" s="94"/>
      <c r="SYL11" s="94"/>
      <c r="SYM11" s="94"/>
      <c r="SYN11" s="94"/>
      <c r="SYO11" s="94"/>
      <c r="SYP11" s="94"/>
      <c r="SYQ11" s="94"/>
      <c r="SYR11" s="94"/>
      <c r="SYS11" s="94"/>
      <c r="SYT11" s="94"/>
      <c r="SYU11" s="94"/>
      <c r="SYV11" s="94"/>
      <c r="SYW11" s="94"/>
      <c r="SYX11" s="94"/>
      <c r="SYY11" s="94"/>
      <c r="SYZ11" s="94"/>
      <c r="SZA11" s="94"/>
      <c r="SZB11" s="94"/>
      <c r="SZC11" s="94"/>
      <c r="SZD11" s="94"/>
      <c r="SZE11" s="94"/>
      <c r="SZF11" s="94"/>
      <c r="SZG11" s="94"/>
      <c r="SZH11" s="94"/>
      <c r="SZI11" s="94"/>
      <c r="SZJ11" s="94"/>
      <c r="SZK11" s="94"/>
      <c r="SZL11" s="94"/>
      <c r="SZM11" s="94"/>
      <c r="SZN11" s="94"/>
      <c r="SZO11" s="94"/>
      <c r="SZP11" s="94"/>
      <c r="SZQ11" s="94"/>
      <c r="SZR11" s="94"/>
      <c r="SZS11" s="94"/>
      <c r="SZT11" s="94"/>
      <c r="SZU11" s="94"/>
      <c r="SZV11" s="94"/>
      <c r="SZW11" s="94"/>
      <c r="SZX11" s="94"/>
      <c r="SZY11" s="94"/>
      <c r="SZZ11" s="94"/>
      <c r="TAA11" s="94"/>
      <c r="TAB11" s="94"/>
      <c r="TAC11" s="94"/>
      <c r="TAD11" s="94"/>
      <c r="TAE11" s="94"/>
      <c r="TAF11" s="94"/>
      <c r="TAG11" s="94"/>
      <c r="TAH11" s="94"/>
      <c r="TAI11" s="94"/>
      <c r="TAJ11" s="94"/>
      <c r="TAK11" s="94"/>
      <c r="TAL11" s="94"/>
      <c r="TAM11" s="94"/>
      <c r="TAN11" s="94"/>
      <c r="TAO11" s="94"/>
      <c r="TAP11" s="94"/>
      <c r="TAQ11" s="94"/>
      <c r="TAR11" s="94"/>
      <c r="TAS11" s="94"/>
      <c r="TAT11" s="94"/>
      <c r="TAU11" s="94"/>
      <c r="TAV11" s="94"/>
      <c r="TAW11" s="94"/>
      <c r="TAX11" s="94"/>
      <c r="TAY11" s="94"/>
      <c r="TAZ11" s="94"/>
      <c r="TBA11" s="94"/>
      <c r="TBB11" s="94"/>
      <c r="TBC11" s="94"/>
      <c r="TBD11" s="94"/>
      <c r="TBE11" s="94"/>
      <c r="TBF11" s="94"/>
      <c r="TBG11" s="94"/>
      <c r="TBH11" s="94"/>
      <c r="TBI11" s="94"/>
      <c r="TBJ11" s="94"/>
      <c r="TBK11" s="94"/>
      <c r="TBL11" s="94"/>
      <c r="TBM11" s="94"/>
      <c r="TBN11" s="94"/>
      <c r="TBO11" s="94"/>
      <c r="TBP11" s="94"/>
      <c r="TBQ11" s="94"/>
      <c r="TBR11" s="94"/>
      <c r="TBS11" s="94"/>
      <c r="TBT11" s="94"/>
      <c r="TBU11" s="94"/>
      <c r="TBV11" s="94"/>
      <c r="TBW11" s="94"/>
      <c r="TBX11" s="94"/>
      <c r="TBY11" s="94"/>
      <c r="TBZ11" s="94"/>
      <c r="TCA11" s="94"/>
      <c r="TCB11" s="94"/>
      <c r="TCC11" s="94"/>
      <c r="TCD11" s="94"/>
      <c r="TCE11" s="94"/>
      <c r="TCF11" s="94"/>
      <c r="TCG11" s="94"/>
      <c r="TCH11" s="94"/>
      <c r="TCI11" s="94"/>
      <c r="TCJ11" s="94"/>
      <c r="TCK11" s="94"/>
      <c r="TCL11" s="94"/>
      <c r="TCM11" s="94"/>
      <c r="TCN11" s="94"/>
      <c r="TCO11" s="94"/>
      <c r="TCP11" s="94"/>
      <c r="TCQ11" s="94"/>
      <c r="TCR11" s="94"/>
      <c r="TCS11" s="94"/>
      <c r="TCT11" s="94"/>
      <c r="TCU11" s="94"/>
      <c r="TCV11" s="94"/>
      <c r="TCW11" s="94"/>
      <c r="TCX11" s="94"/>
      <c r="TCY11" s="94"/>
      <c r="TCZ11" s="94"/>
      <c r="TDA11" s="94"/>
      <c r="TDB11" s="94"/>
      <c r="TDC11" s="94"/>
      <c r="TDD11" s="94"/>
      <c r="TDE11" s="94"/>
      <c r="TDF11" s="94"/>
      <c r="TDG11" s="94"/>
      <c r="TDH11" s="94"/>
      <c r="TDI11" s="94"/>
      <c r="TDJ11" s="94"/>
      <c r="TDK11" s="94"/>
      <c r="TDL11" s="94"/>
      <c r="TDM11" s="94"/>
      <c r="TDN11" s="94"/>
      <c r="TDO11" s="94"/>
      <c r="TDP11" s="94"/>
      <c r="TDQ11" s="94"/>
      <c r="TDR11" s="94"/>
      <c r="TDS11" s="94"/>
      <c r="TDT11" s="94"/>
      <c r="TDU11" s="94"/>
      <c r="TDV11" s="94"/>
      <c r="TDW11" s="94"/>
      <c r="TDX11" s="94"/>
      <c r="TDY11" s="94"/>
      <c r="TDZ11" s="94"/>
      <c r="TEA11" s="94"/>
      <c r="TEB11" s="94"/>
      <c r="TEC11" s="94"/>
      <c r="TED11" s="94"/>
      <c r="TEE11" s="94"/>
      <c r="TEF11" s="94"/>
      <c r="TEG11" s="94"/>
      <c r="TEH11" s="94"/>
      <c r="TEI11" s="94"/>
      <c r="TEJ11" s="94"/>
      <c r="TEK11" s="94"/>
      <c r="TEL11" s="94"/>
      <c r="TEM11" s="94"/>
      <c r="TEN11" s="94"/>
      <c r="TEO11" s="94"/>
      <c r="TEP11" s="94"/>
      <c r="TEQ11" s="94"/>
      <c r="TER11" s="94"/>
      <c r="TES11" s="94"/>
      <c r="TET11" s="94"/>
      <c r="TEU11" s="94"/>
      <c r="TEV11" s="94"/>
      <c r="TEW11" s="94"/>
      <c r="TEX11" s="94"/>
      <c r="TEY11" s="94"/>
      <c r="TEZ11" s="94"/>
      <c r="TFA11" s="94"/>
      <c r="TFB11" s="94"/>
      <c r="TFC11" s="94"/>
      <c r="TFD11" s="94"/>
      <c r="TFE11" s="94"/>
      <c r="TFF11" s="94"/>
      <c r="TFG11" s="94"/>
      <c r="TFH11" s="94"/>
      <c r="TFI11" s="94"/>
      <c r="TFJ11" s="94"/>
      <c r="TFK11" s="94"/>
      <c r="TFL11" s="94"/>
      <c r="TFM11" s="94"/>
      <c r="TFN11" s="94"/>
      <c r="TFO11" s="94"/>
      <c r="TFP11" s="94"/>
      <c r="TFQ11" s="94"/>
      <c r="TFR11" s="94"/>
      <c r="TFS11" s="94"/>
      <c r="TFT11" s="94"/>
      <c r="TFU11" s="94"/>
      <c r="TFV11" s="94"/>
      <c r="TFW11" s="94"/>
      <c r="TFX11" s="94"/>
      <c r="TFY11" s="94"/>
      <c r="TFZ11" s="94"/>
      <c r="TGA11" s="94"/>
      <c r="TGB11" s="94"/>
      <c r="TGC11" s="94"/>
      <c r="TGD11" s="94"/>
      <c r="TGE11" s="94"/>
      <c r="TGF11" s="94"/>
      <c r="TGG11" s="94"/>
      <c r="TGH11" s="94"/>
      <c r="TGI11" s="94"/>
      <c r="TGJ11" s="94"/>
      <c r="TGK11" s="94"/>
      <c r="TGL11" s="94"/>
      <c r="TGM11" s="94"/>
      <c r="TGN11" s="94"/>
      <c r="TGO11" s="94"/>
      <c r="TGP11" s="94"/>
      <c r="TGQ11" s="94"/>
      <c r="TGR11" s="94"/>
      <c r="TGS11" s="94"/>
      <c r="TGT11" s="94"/>
      <c r="TGU11" s="94"/>
      <c r="TGV11" s="94"/>
      <c r="TGW11" s="94"/>
      <c r="TGX11" s="94"/>
      <c r="TGY11" s="94"/>
      <c r="TGZ11" s="94"/>
      <c r="THA11" s="94"/>
      <c r="THB11" s="94"/>
      <c r="THC11" s="94"/>
      <c r="THD11" s="94"/>
      <c r="THE11" s="94"/>
      <c r="THF11" s="94"/>
      <c r="THG11" s="94"/>
      <c r="THH11" s="94"/>
      <c r="THI11" s="94"/>
      <c r="THJ11" s="94"/>
      <c r="THK11" s="94"/>
      <c r="THL11" s="94"/>
      <c r="THM11" s="94"/>
      <c r="THN11" s="94"/>
      <c r="THO11" s="94"/>
      <c r="THP11" s="94"/>
      <c r="THQ11" s="94"/>
      <c r="THR11" s="94"/>
      <c r="THS11" s="94"/>
      <c r="THT11" s="94"/>
      <c r="THU11" s="94"/>
      <c r="THV11" s="94"/>
      <c r="THW11" s="94"/>
      <c r="THX11" s="94"/>
      <c r="THY11" s="94"/>
      <c r="THZ11" s="94"/>
      <c r="TIA11" s="94"/>
      <c r="TIB11" s="94"/>
      <c r="TIC11" s="94"/>
      <c r="TID11" s="94"/>
      <c r="TIE11" s="94"/>
      <c r="TIF11" s="94"/>
      <c r="TIG11" s="94"/>
      <c r="TIH11" s="94"/>
      <c r="TII11" s="94"/>
      <c r="TIJ11" s="94"/>
      <c r="TIK11" s="94"/>
      <c r="TIL11" s="94"/>
      <c r="TIM11" s="94"/>
      <c r="TIN11" s="94"/>
      <c r="TIO11" s="94"/>
      <c r="TIP11" s="94"/>
      <c r="TIQ11" s="94"/>
      <c r="TIR11" s="94"/>
      <c r="TIS11" s="94"/>
      <c r="TIT11" s="94"/>
      <c r="TIU11" s="94"/>
      <c r="TIV11" s="94"/>
      <c r="TIW11" s="94"/>
      <c r="TIX11" s="94"/>
      <c r="TIY11" s="94"/>
      <c r="TIZ11" s="94"/>
      <c r="TJA11" s="94"/>
      <c r="TJB11" s="94"/>
      <c r="TJC11" s="94"/>
      <c r="TJD11" s="94"/>
      <c r="TJE11" s="94"/>
      <c r="TJF11" s="94"/>
      <c r="TJG11" s="94"/>
      <c r="TJH11" s="94"/>
      <c r="TJI11" s="94"/>
      <c r="TJJ11" s="94"/>
      <c r="TJK11" s="94"/>
      <c r="TJL11" s="94"/>
      <c r="TJM11" s="94"/>
      <c r="TJN11" s="94"/>
      <c r="TJO11" s="94"/>
      <c r="TJP11" s="94"/>
      <c r="TJQ11" s="94"/>
      <c r="TJR11" s="94"/>
      <c r="TJS11" s="94"/>
      <c r="TJT11" s="94"/>
      <c r="TJU11" s="94"/>
      <c r="TJV11" s="94"/>
      <c r="TJW11" s="94"/>
      <c r="TJX11" s="94"/>
      <c r="TJY11" s="94"/>
      <c r="TJZ11" s="94"/>
      <c r="TKA11" s="94"/>
      <c r="TKB11" s="94"/>
      <c r="TKC11" s="94"/>
      <c r="TKD11" s="94"/>
      <c r="TKE11" s="94"/>
      <c r="TKF11" s="94"/>
      <c r="TKG11" s="94"/>
      <c r="TKH11" s="94"/>
      <c r="TKI11" s="94"/>
      <c r="TKJ11" s="94"/>
      <c r="TKK11" s="94"/>
      <c r="TKL11" s="94"/>
      <c r="TKM11" s="94"/>
      <c r="TKN11" s="94"/>
      <c r="TKO11" s="94"/>
      <c r="TKP11" s="94"/>
      <c r="TKQ11" s="94"/>
      <c r="TKR11" s="94"/>
      <c r="TKS11" s="94"/>
      <c r="TKT11" s="94"/>
      <c r="TKU11" s="94"/>
      <c r="TKV11" s="94"/>
      <c r="TKW11" s="94"/>
      <c r="TKX11" s="94"/>
      <c r="TKY11" s="94"/>
      <c r="TKZ11" s="94"/>
      <c r="TLA11" s="94"/>
      <c r="TLB11" s="94"/>
      <c r="TLC11" s="94"/>
      <c r="TLD11" s="94"/>
      <c r="TLE11" s="94"/>
      <c r="TLF11" s="94"/>
      <c r="TLG11" s="94"/>
      <c r="TLH11" s="94"/>
      <c r="TLI11" s="94"/>
      <c r="TLJ11" s="94"/>
      <c r="TLK11" s="94"/>
      <c r="TLL11" s="94"/>
      <c r="TLM11" s="94"/>
      <c r="TLN11" s="94"/>
      <c r="TLO11" s="94"/>
      <c r="TLP11" s="94"/>
      <c r="TLQ11" s="94"/>
      <c r="TLR11" s="94"/>
      <c r="TLS11" s="94"/>
      <c r="TLT11" s="94"/>
      <c r="TLU11" s="94"/>
      <c r="TLV11" s="94"/>
      <c r="TLW11" s="94"/>
      <c r="TLX11" s="94"/>
      <c r="TLY11" s="94"/>
      <c r="TLZ11" s="94"/>
      <c r="TMA11" s="94"/>
      <c r="TMB11" s="94"/>
      <c r="TMC11" s="94"/>
      <c r="TMD11" s="94"/>
      <c r="TME11" s="94"/>
      <c r="TMF11" s="94"/>
      <c r="TMG11" s="94"/>
      <c r="TMH11" s="94"/>
      <c r="TMI11" s="94"/>
      <c r="TMJ11" s="94"/>
      <c r="TMK11" s="94"/>
      <c r="TML11" s="94"/>
      <c r="TMM11" s="94"/>
      <c r="TMN11" s="94"/>
      <c r="TMO11" s="94"/>
      <c r="TMP11" s="94"/>
      <c r="TMQ11" s="94"/>
      <c r="TMR11" s="94"/>
      <c r="TMS11" s="94"/>
      <c r="TMT11" s="94"/>
      <c r="TMU11" s="94"/>
      <c r="TMV11" s="94"/>
      <c r="TMW11" s="94"/>
      <c r="TMX11" s="94"/>
      <c r="TMY11" s="94"/>
      <c r="TMZ11" s="94"/>
      <c r="TNA11" s="94"/>
      <c r="TNB11" s="94"/>
      <c r="TNC11" s="94"/>
      <c r="TND11" s="94"/>
      <c r="TNE11" s="94"/>
      <c r="TNF11" s="94"/>
      <c r="TNG11" s="94"/>
      <c r="TNH11" s="94"/>
      <c r="TNI11" s="94"/>
      <c r="TNJ11" s="94"/>
      <c r="TNK11" s="94"/>
      <c r="TNL11" s="94"/>
      <c r="TNM11" s="94"/>
      <c r="TNN11" s="94"/>
      <c r="TNO11" s="94"/>
      <c r="TNP11" s="94"/>
      <c r="TNQ11" s="94"/>
      <c r="TNR11" s="94"/>
      <c r="TNS11" s="94"/>
      <c r="TNT11" s="94"/>
      <c r="TNU11" s="94"/>
      <c r="TNV11" s="94"/>
      <c r="TNW11" s="94"/>
      <c r="TNX11" s="94"/>
      <c r="TNY11" s="94"/>
      <c r="TNZ11" s="94"/>
      <c r="TOA11" s="94"/>
      <c r="TOB11" s="94"/>
      <c r="TOC11" s="94"/>
      <c r="TOD11" s="94"/>
      <c r="TOE11" s="94"/>
      <c r="TOF11" s="94"/>
      <c r="TOG11" s="94"/>
      <c r="TOH11" s="94"/>
      <c r="TOI11" s="94"/>
      <c r="TOJ11" s="94"/>
      <c r="TOK11" s="94"/>
      <c r="TOL11" s="94"/>
      <c r="TOM11" s="94"/>
      <c r="TON11" s="94"/>
      <c r="TOO11" s="94"/>
      <c r="TOP11" s="94"/>
      <c r="TOQ11" s="94"/>
      <c r="TOR11" s="94"/>
      <c r="TOS11" s="94"/>
      <c r="TOT11" s="94"/>
      <c r="TOU11" s="94"/>
      <c r="TOV11" s="94"/>
      <c r="TOW11" s="94"/>
      <c r="TOX11" s="94"/>
      <c r="TOY11" s="94"/>
      <c r="TOZ11" s="94"/>
      <c r="TPA11" s="94"/>
      <c r="TPB11" s="94"/>
      <c r="TPC11" s="94"/>
      <c r="TPD11" s="94"/>
      <c r="TPE11" s="94"/>
      <c r="TPF11" s="94"/>
      <c r="TPG11" s="94"/>
      <c r="TPH11" s="94"/>
      <c r="TPI11" s="94"/>
      <c r="TPJ11" s="94"/>
      <c r="TPK11" s="94"/>
      <c r="TPL11" s="94"/>
      <c r="TPM11" s="94"/>
      <c r="TPN11" s="94"/>
      <c r="TPO11" s="94"/>
      <c r="TPP11" s="94"/>
      <c r="TPQ11" s="94"/>
      <c r="TPR11" s="94"/>
      <c r="TPS11" s="94"/>
      <c r="TPT11" s="94"/>
      <c r="TPU11" s="94"/>
      <c r="TPV11" s="94"/>
      <c r="TPW11" s="94"/>
      <c r="TPX11" s="94"/>
      <c r="TPY11" s="94"/>
      <c r="TPZ11" s="94"/>
      <c r="TQA11" s="94"/>
      <c r="TQB11" s="94"/>
      <c r="TQC11" s="94"/>
      <c r="TQD11" s="94"/>
      <c r="TQE11" s="94"/>
      <c r="TQF11" s="94"/>
      <c r="TQG11" s="94"/>
      <c r="TQH11" s="94"/>
      <c r="TQI11" s="94"/>
      <c r="TQJ11" s="94"/>
      <c r="TQK11" s="94"/>
      <c r="TQL11" s="94"/>
      <c r="TQM11" s="94"/>
      <c r="TQN11" s="94"/>
      <c r="TQO11" s="94"/>
      <c r="TQP11" s="94"/>
      <c r="TQQ11" s="94"/>
      <c r="TQR11" s="94"/>
      <c r="TQS11" s="94"/>
      <c r="TQT11" s="94"/>
      <c r="TQU11" s="94"/>
      <c r="TQV11" s="94"/>
      <c r="TQW11" s="94"/>
      <c r="TQX11" s="94"/>
      <c r="TQY11" s="94"/>
      <c r="TQZ11" s="94"/>
      <c r="TRA11" s="94"/>
      <c r="TRB11" s="94"/>
      <c r="TRC11" s="94"/>
      <c r="TRD11" s="94"/>
      <c r="TRE11" s="94"/>
      <c r="TRF11" s="94"/>
      <c r="TRG11" s="94"/>
      <c r="TRH11" s="94"/>
      <c r="TRI11" s="94"/>
      <c r="TRJ11" s="94"/>
      <c r="TRK11" s="94"/>
      <c r="TRL11" s="94"/>
      <c r="TRM11" s="94"/>
      <c r="TRN11" s="94"/>
      <c r="TRO11" s="94"/>
      <c r="TRP11" s="94"/>
      <c r="TRQ11" s="94"/>
      <c r="TRR11" s="94"/>
      <c r="TRS11" s="94"/>
      <c r="TRT11" s="94"/>
      <c r="TRU11" s="94"/>
      <c r="TRV11" s="94"/>
      <c r="TRW11" s="94"/>
      <c r="TRX11" s="94"/>
      <c r="TRY11" s="94"/>
      <c r="TRZ11" s="94"/>
      <c r="TSA11" s="94"/>
      <c r="TSB11" s="94"/>
      <c r="TSC11" s="94"/>
      <c r="TSD11" s="94"/>
      <c r="TSE11" s="94"/>
      <c r="TSF11" s="94"/>
      <c r="TSG11" s="94"/>
      <c r="TSH11" s="94"/>
      <c r="TSI11" s="94"/>
      <c r="TSJ11" s="94"/>
      <c r="TSK11" s="94"/>
      <c r="TSL11" s="94"/>
      <c r="TSM11" s="94"/>
      <c r="TSN11" s="94"/>
      <c r="TSO11" s="94"/>
      <c r="TSP11" s="94"/>
      <c r="TSQ11" s="94"/>
      <c r="TSR11" s="94"/>
      <c r="TSS11" s="94"/>
      <c r="TST11" s="94"/>
      <c r="TSU11" s="94"/>
      <c r="TSV11" s="94"/>
      <c r="TSW11" s="94"/>
      <c r="TSX11" s="94"/>
      <c r="TSY11" s="94"/>
      <c r="TSZ11" s="94"/>
      <c r="TTA11" s="94"/>
      <c r="TTB11" s="94"/>
      <c r="TTC11" s="94"/>
      <c r="TTD11" s="94"/>
      <c r="TTE11" s="94"/>
      <c r="TTF11" s="94"/>
      <c r="TTG11" s="94"/>
      <c r="TTH11" s="94"/>
      <c r="TTI11" s="94"/>
      <c r="TTJ11" s="94"/>
      <c r="TTK11" s="94"/>
      <c r="TTL11" s="94"/>
      <c r="TTM11" s="94"/>
      <c r="TTN11" s="94"/>
      <c r="TTO11" s="94"/>
      <c r="TTP11" s="94"/>
      <c r="TTQ11" s="94"/>
      <c r="TTR11" s="94"/>
      <c r="TTS11" s="94"/>
      <c r="TTT11" s="94"/>
      <c r="TTU11" s="94"/>
      <c r="TTV11" s="94"/>
      <c r="TTW11" s="94"/>
      <c r="TTX11" s="94"/>
      <c r="TTY11" s="94"/>
      <c r="TTZ11" s="94"/>
      <c r="TUA11" s="94"/>
      <c r="TUB11" s="94"/>
      <c r="TUC11" s="94"/>
      <c r="TUD11" s="94"/>
      <c r="TUE11" s="94"/>
      <c r="TUF11" s="94"/>
      <c r="TUG11" s="94"/>
      <c r="TUH11" s="94"/>
      <c r="TUI11" s="94"/>
      <c r="TUJ11" s="94"/>
      <c r="TUK11" s="94"/>
      <c r="TUL11" s="94"/>
      <c r="TUM11" s="94"/>
      <c r="TUN11" s="94"/>
      <c r="TUO11" s="94"/>
      <c r="TUP11" s="94"/>
      <c r="TUQ11" s="94"/>
      <c r="TUR11" s="94"/>
      <c r="TUS11" s="94"/>
      <c r="TUT11" s="94"/>
      <c r="TUU11" s="94"/>
      <c r="TUV11" s="94"/>
      <c r="TUW11" s="94"/>
      <c r="TUX11" s="94"/>
      <c r="TUY11" s="94"/>
      <c r="TUZ11" s="94"/>
      <c r="TVA11" s="94"/>
      <c r="TVB11" s="94"/>
      <c r="TVC11" s="94"/>
      <c r="TVD11" s="94"/>
      <c r="TVE11" s="94"/>
      <c r="TVF11" s="94"/>
      <c r="TVG11" s="94"/>
      <c r="TVH11" s="94"/>
      <c r="TVI11" s="94"/>
      <c r="TVJ11" s="94"/>
      <c r="TVK11" s="94"/>
      <c r="TVL11" s="94"/>
      <c r="TVM11" s="94"/>
      <c r="TVN11" s="94"/>
      <c r="TVO11" s="94"/>
      <c r="TVP11" s="94"/>
      <c r="TVQ11" s="94"/>
      <c r="TVR11" s="94"/>
      <c r="TVS11" s="94"/>
      <c r="TVT11" s="94"/>
      <c r="TVU11" s="94"/>
      <c r="TVV11" s="94"/>
      <c r="TVW11" s="94"/>
      <c r="TVX11" s="94"/>
      <c r="TVY11" s="94"/>
      <c r="TVZ11" s="94"/>
      <c r="TWA11" s="94"/>
      <c r="TWB11" s="94"/>
      <c r="TWC11" s="94"/>
      <c r="TWD11" s="94"/>
      <c r="TWE11" s="94"/>
      <c r="TWF11" s="94"/>
      <c r="TWG11" s="94"/>
      <c r="TWH11" s="94"/>
      <c r="TWI11" s="94"/>
      <c r="TWJ11" s="94"/>
      <c r="TWK11" s="94"/>
      <c r="TWL11" s="94"/>
      <c r="TWM11" s="94"/>
      <c r="TWN11" s="94"/>
      <c r="TWO11" s="94"/>
      <c r="TWP11" s="94"/>
      <c r="TWQ11" s="94"/>
      <c r="TWR11" s="94"/>
      <c r="TWS11" s="94"/>
      <c r="TWT11" s="94"/>
      <c r="TWU11" s="94"/>
      <c r="TWV11" s="94"/>
      <c r="TWW11" s="94"/>
      <c r="TWX11" s="94"/>
      <c r="TWY11" s="94"/>
      <c r="TWZ11" s="94"/>
      <c r="TXA11" s="94"/>
      <c r="TXB11" s="94"/>
      <c r="TXC11" s="94"/>
      <c r="TXD11" s="94"/>
      <c r="TXE11" s="94"/>
      <c r="TXF11" s="94"/>
      <c r="TXG11" s="94"/>
      <c r="TXH11" s="94"/>
      <c r="TXI11" s="94"/>
      <c r="TXJ11" s="94"/>
      <c r="TXK11" s="94"/>
      <c r="TXL11" s="94"/>
      <c r="TXM11" s="94"/>
      <c r="TXN11" s="94"/>
      <c r="TXO11" s="94"/>
      <c r="TXP11" s="94"/>
      <c r="TXQ11" s="94"/>
      <c r="TXR11" s="94"/>
      <c r="TXS11" s="94"/>
      <c r="TXT11" s="94"/>
      <c r="TXU11" s="94"/>
      <c r="TXV11" s="94"/>
      <c r="TXW11" s="94"/>
      <c r="TXX11" s="94"/>
      <c r="TXY11" s="94"/>
      <c r="TXZ11" s="94"/>
      <c r="TYA11" s="94"/>
      <c r="TYB11" s="94"/>
      <c r="TYC11" s="94"/>
      <c r="TYD11" s="94"/>
      <c r="TYE11" s="94"/>
      <c r="TYF11" s="94"/>
      <c r="TYG11" s="94"/>
      <c r="TYH11" s="94"/>
      <c r="TYI11" s="94"/>
      <c r="TYJ11" s="94"/>
      <c r="TYK11" s="94"/>
      <c r="TYL11" s="94"/>
      <c r="TYM11" s="94"/>
      <c r="TYN11" s="94"/>
      <c r="TYO11" s="94"/>
      <c r="TYP11" s="94"/>
      <c r="TYQ11" s="94"/>
      <c r="TYR11" s="94"/>
      <c r="TYS11" s="94"/>
      <c r="TYT11" s="94"/>
      <c r="TYU11" s="94"/>
      <c r="TYV11" s="94"/>
      <c r="TYW11" s="94"/>
      <c r="TYX11" s="94"/>
      <c r="TYY11" s="94"/>
      <c r="TYZ11" s="94"/>
      <c r="TZA11" s="94"/>
      <c r="TZB11" s="94"/>
      <c r="TZC11" s="94"/>
      <c r="TZD11" s="94"/>
      <c r="TZE11" s="94"/>
      <c r="TZF11" s="94"/>
      <c r="TZG11" s="94"/>
      <c r="TZH11" s="94"/>
      <c r="TZI11" s="94"/>
      <c r="TZJ11" s="94"/>
      <c r="TZK11" s="94"/>
      <c r="TZL11" s="94"/>
      <c r="TZM11" s="94"/>
      <c r="TZN11" s="94"/>
      <c r="TZO11" s="94"/>
      <c r="TZP11" s="94"/>
      <c r="TZQ11" s="94"/>
      <c r="TZR11" s="94"/>
      <c r="TZS11" s="94"/>
      <c r="TZT11" s="94"/>
      <c r="TZU11" s="94"/>
      <c r="TZV11" s="94"/>
      <c r="TZW11" s="94"/>
      <c r="TZX11" s="94"/>
      <c r="TZY11" s="94"/>
      <c r="TZZ11" s="94"/>
      <c r="UAA11" s="94"/>
      <c r="UAB11" s="94"/>
      <c r="UAC11" s="94"/>
      <c r="UAD11" s="94"/>
      <c r="UAE11" s="94"/>
      <c r="UAF11" s="94"/>
      <c r="UAG11" s="94"/>
      <c r="UAH11" s="94"/>
      <c r="UAI11" s="94"/>
      <c r="UAJ11" s="94"/>
      <c r="UAK11" s="94"/>
      <c r="UAL11" s="94"/>
      <c r="UAM11" s="94"/>
      <c r="UAN11" s="94"/>
      <c r="UAO11" s="94"/>
      <c r="UAP11" s="94"/>
      <c r="UAQ11" s="94"/>
      <c r="UAR11" s="94"/>
      <c r="UAS11" s="94"/>
      <c r="UAT11" s="94"/>
      <c r="UAU11" s="94"/>
      <c r="UAV11" s="94"/>
      <c r="UAW11" s="94"/>
      <c r="UAX11" s="94"/>
      <c r="UAY11" s="94"/>
      <c r="UAZ11" s="94"/>
      <c r="UBA11" s="94"/>
      <c r="UBB11" s="94"/>
      <c r="UBC11" s="94"/>
      <c r="UBD11" s="94"/>
      <c r="UBE11" s="94"/>
      <c r="UBF11" s="94"/>
      <c r="UBG11" s="94"/>
      <c r="UBH11" s="94"/>
      <c r="UBI11" s="94"/>
      <c r="UBJ11" s="94"/>
      <c r="UBK11" s="94"/>
      <c r="UBL11" s="94"/>
      <c r="UBM11" s="94"/>
      <c r="UBN11" s="94"/>
      <c r="UBO11" s="94"/>
      <c r="UBP11" s="94"/>
      <c r="UBQ11" s="94"/>
      <c r="UBR11" s="94"/>
      <c r="UBS11" s="94"/>
      <c r="UBT11" s="94"/>
      <c r="UBU11" s="94"/>
      <c r="UBV11" s="94"/>
      <c r="UBW11" s="94"/>
      <c r="UBX11" s="94"/>
      <c r="UBY11" s="94"/>
      <c r="UBZ11" s="94"/>
      <c r="UCA11" s="94"/>
      <c r="UCB11" s="94"/>
      <c r="UCC11" s="94"/>
      <c r="UCD11" s="94"/>
      <c r="UCE11" s="94"/>
      <c r="UCF11" s="94"/>
      <c r="UCG11" s="94"/>
      <c r="UCH11" s="94"/>
      <c r="UCI11" s="94"/>
      <c r="UCJ11" s="94"/>
      <c r="UCK11" s="94"/>
      <c r="UCL11" s="94"/>
      <c r="UCM11" s="94"/>
      <c r="UCN11" s="94"/>
      <c r="UCO11" s="94"/>
      <c r="UCP11" s="94"/>
      <c r="UCQ11" s="94"/>
      <c r="UCR11" s="94"/>
      <c r="UCS11" s="94"/>
      <c r="UCT11" s="94"/>
      <c r="UCU11" s="94"/>
      <c r="UCV11" s="94"/>
      <c r="UCW11" s="94"/>
      <c r="UCX11" s="94"/>
      <c r="UCY11" s="94"/>
      <c r="UCZ11" s="94"/>
      <c r="UDA11" s="94"/>
      <c r="UDB11" s="94"/>
      <c r="UDC11" s="94"/>
      <c r="UDD11" s="94"/>
      <c r="UDE11" s="94"/>
      <c r="UDF11" s="94"/>
      <c r="UDG11" s="94"/>
      <c r="UDH11" s="94"/>
      <c r="UDI11" s="94"/>
      <c r="UDJ11" s="94"/>
      <c r="UDK11" s="94"/>
      <c r="UDL11" s="94"/>
      <c r="UDM11" s="94"/>
      <c r="UDN11" s="94"/>
      <c r="UDO11" s="94"/>
      <c r="UDP11" s="94"/>
      <c r="UDQ11" s="94"/>
      <c r="UDR11" s="94"/>
      <c r="UDS11" s="94"/>
      <c r="UDT11" s="94"/>
      <c r="UDU11" s="94"/>
      <c r="UDV11" s="94"/>
      <c r="UDW11" s="94"/>
      <c r="UDX11" s="94"/>
      <c r="UDY11" s="94"/>
      <c r="UDZ11" s="94"/>
      <c r="UEA11" s="94"/>
      <c r="UEB11" s="94"/>
      <c r="UEC11" s="94"/>
      <c r="UED11" s="94"/>
      <c r="UEE11" s="94"/>
      <c r="UEF11" s="94"/>
      <c r="UEG11" s="94"/>
      <c r="UEH11" s="94"/>
      <c r="UEI11" s="94"/>
      <c r="UEJ11" s="94"/>
      <c r="UEK11" s="94"/>
      <c r="UEL11" s="94"/>
      <c r="UEM11" s="94"/>
      <c r="UEN11" s="94"/>
      <c r="UEO11" s="94"/>
      <c r="UEP11" s="94"/>
      <c r="UEQ11" s="94"/>
      <c r="UER11" s="94"/>
      <c r="UES11" s="94"/>
      <c r="UET11" s="94"/>
      <c r="UEU11" s="94"/>
      <c r="UEV11" s="94"/>
      <c r="UEW11" s="94"/>
      <c r="UEX11" s="94"/>
      <c r="UEY11" s="94"/>
      <c r="UEZ11" s="94"/>
      <c r="UFA11" s="94"/>
      <c r="UFB11" s="94"/>
      <c r="UFC11" s="94"/>
      <c r="UFD11" s="94"/>
      <c r="UFE11" s="94"/>
      <c r="UFF11" s="94"/>
      <c r="UFG11" s="94"/>
      <c r="UFH11" s="94"/>
      <c r="UFI11" s="94"/>
      <c r="UFJ11" s="94"/>
      <c r="UFK11" s="94"/>
      <c r="UFL11" s="94"/>
      <c r="UFM11" s="94"/>
      <c r="UFN11" s="94"/>
      <c r="UFO11" s="94"/>
      <c r="UFP11" s="94"/>
      <c r="UFQ11" s="94"/>
      <c r="UFR11" s="94"/>
      <c r="UFS11" s="94"/>
      <c r="UFT11" s="94"/>
      <c r="UFU11" s="94"/>
      <c r="UFV11" s="94"/>
      <c r="UFW11" s="94"/>
      <c r="UFX11" s="94"/>
      <c r="UFY11" s="94"/>
      <c r="UFZ11" s="94"/>
      <c r="UGA11" s="94"/>
      <c r="UGB11" s="94"/>
      <c r="UGC11" s="94"/>
      <c r="UGD11" s="94"/>
      <c r="UGE11" s="94"/>
      <c r="UGF11" s="94"/>
      <c r="UGG11" s="94"/>
      <c r="UGH11" s="94"/>
      <c r="UGI11" s="94"/>
      <c r="UGJ11" s="94"/>
      <c r="UGK11" s="94"/>
      <c r="UGL11" s="94"/>
      <c r="UGM11" s="94"/>
      <c r="UGN11" s="94"/>
      <c r="UGO11" s="94"/>
      <c r="UGP11" s="94"/>
      <c r="UGQ11" s="94"/>
      <c r="UGR11" s="94"/>
      <c r="UGS11" s="94"/>
      <c r="UGT11" s="94"/>
      <c r="UGU11" s="94"/>
      <c r="UGV11" s="94"/>
      <c r="UGW11" s="94"/>
      <c r="UGX11" s="94"/>
      <c r="UGY11" s="94"/>
      <c r="UGZ11" s="94"/>
      <c r="UHA11" s="94"/>
      <c r="UHB11" s="94"/>
      <c r="UHC11" s="94"/>
      <c r="UHD11" s="94"/>
      <c r="UHE11" s="94"/>
      <c r="UHF11" s="94"/>
      <c r="UHG11" s="94"/>
      <c r="UHH11" s="94"/>
      <c r="UHI11" s="94"/>
      <c r="UHJ11" s="94"/>
      <c r="UHK11" s="94"/>
      <c r="UHL11" s="94"/>
      <c r="UHM11" s="94"/>
      <c r="UHN11" s="94"/>
      <c r="UHO11" s="94"/>
      <c r="UHP11" s="94"/>
      <c r="UHQ11" s="94"/>
      <c r="UHR11" s="94"/>
      <c r="UHS11" s="94"/>
      <c r="UHT11" s="94"/>
      <c r="UHU11" s="94"/>
      <c r="UHV11" s="94"/>
      <c r="UHW11" s="94"/>
      <c r="UHX11" s="94"/>
      <c r="UHY11" s="94"/>
      <c r="UHZ11" s="94"/>
      <c r="UIA11" s="94"/>
      <c r="UIB11" s="94"/>
      <c r="UIC11" s="94"/>
      <c r="UID11" s="94"/>
      <c r="UIE11" s="94"/>
      <c r="UIF11" s="94"/>
      <c r="UIG11" s="94"/>
      <c r="UIH11" s="94"/>
      <c r="UII11" s="94"/>
      <c r="UIJ11" s="94"/>
      <c r="UIK11" s="94"/>
      <c r="UIL11" s="94"/>
      <c r="UIM11" s="94"/>
      <c r="UIN11" s="94"/>
      <c r="UIO11" s="94"/>
      <c r="UIP11" s="94"/>
      <c r="UIQ11" s="94"/>
      <c r="UIR11" s="94"/>
      <c r="UIS11" s="94"/>
      <c r="UIT11" s="94"/>
      <c r="UIU11" s="94"/>
      <c r="UIV11" s="94"/>
      <c r="UIW11" s="94"/>
      <c r="UIX11" s="94"/>
      <c r="UIY11" s="94"/>
      <c r="UIZ11" s="94"/>
      <c r="UJA11" s="94"/>
      <c r="UJB11" s="94"/>
      <c r="UJC11" s="94"/>
      <c r="UJD11" s="94"/>
      <c r="UJE11" s="94"/>
      <c r="UJF11" s="94"/>
      <c r="UJG11" s="94"/>
      <c r="UJH11" s="94"/>
      <c r="UJI11" s="94"/>
      <c r="UJJ11" s="94"/>
      <c r="UJK11" s="94"/>
      <c r="UJL11" s="94"/>
      <c r="UJM11" s="94"/>
      <c r="UJN11" s="94"/>
      <c r="UJO11" s="94"/>
      <c r="UJP11" s="94"/>
      <c r="UJQ11" s="94"/>
      <c r="UJR11" s="94"/>
      <c r="UJS11" s="94"/>
      <c r="UJT11" s="94"/>
      <c r="UJU11" s="94"/>
      <c r="UJV11" s="94"/>
      <c r="UJW11" s="94"/>
      <c r="UJX11" s="94"/>
      <c r="UJY11" s="94"/>
      <c r="UJZ11" s="94"/>
      <c r="UKA11" s="94"/>
      <c r="UKB11" s="94"/>
      <c r="UKC11" s="94"/>
      <c r="UKD11" s="94"/>
      <c r="UKE11" s="94"/>
      <c r="UKF11" s="94"/>
      <c r="UKG11" s="94"/>
      <c r="UKH11" s="94"/>
      <c r="UKI11" s="94"/>
      <c r="UKJ11" s="94"/>
      <c r="UKK11" s="94"/>
      <c r="UKL11" s="94"/>
      <c r="UKM11" s="94"/>
      <c r="UKN11" s="94"/>
      <c r="UKO11" s="94"/>
      <c r="UKP11" s="94"/>
      <c r="UKQ11" s="94"/>
      <c r="UKR11" s="94"/>
      <c r="UKS11" s="94"/>
      <c r="UKT11" s="94"/>
      <c r="UKU11" s="94"/>
      <c r="UKV11" s="94"/>
      <c r="UKW11" s="94"/>
      <c r="UKX11" s="94"/>
      <c r="UKY11" s="94"/>
      <c r="UKZ11" s="94"/>
      <c r="ULA11" s="94"/>
      <c r="ULB11" s="94"/>
      <c r="ULC11" s="94"/>
      <c r="ULD11" s="94"/>
      <c r="ULE11" s="94"/>
      <c r="ULF11" s="94"/>
      <c r="ULG11" s="94"/>
      <c r="ULH11" s="94"/>
      <c r="ULI11" s="94"/>
      <c r="ULJ11" s="94"/>
      <c r="ULK11" s="94"/>
      <c r="ULL11" s="94"/>
      <c r="ULM11" s="94"/>
      <c r="ULN11" s="94"/>
      <c r="ULO11" s="94"/>
      <c r="ULP11" s="94"/>
      <c r="ULQ11" s="94"/>
      <c r="ULR11" s="94"/>
      <c r="ULS11" s="94"/>
      <c r="ULT11" s="94"/>
      <c r="ULU11" s="94"/>
      <c r="ULV11" s="94"/>
      <c r="ULW11" s="94"/>
      <c r="ULX11" s="94"/>
      <c r="ULY11" s="94"/>
      <c r="ULZ11" s="94"/>
      <c r="UMA11" s="94"/>
      <c r="UMB11" s="94"/>
      <c r="UMC11" s="94"/>
      <c r="UMD11" s="94"/>
      <c r="UME11" s="94"/>
      <c r="UMF11" s="94"/>
      <c r="UMG11" s="94"/>
      <c r="UMH11" s="94"/>
      <c r="UMI11" s="94"/>
      <c r="UMJ11" s="94"/>
      <c r="UMK11" s="94"/>
      <c r="UML11" s="94"/>
      <c r="UMM11" s="94"/>
      <c r="UMN11" s="94"/>
      <c r="UMO11" s="94"/>
      <c r="UMP11" s="94"/>
      <c r="UMQ11" s="94"/>
      <c r="UMR11" s="94"/>
      <c r="UMS11" s="94"/>
      <c r="UMT11" s="94"/>
      <c r="UMU11" s="94"/>
      <c r="UMV11" s="94"/>
      <c r="UMW11" s="94"/>
      <c r="UMX11" s="94"/>
      <c r="UMY11" s="94"/>
      <c r="UMZ11" s="94"/>
      <c r="UNA11" s="94"/>
      <c r="UNB11" s="94"/>
      <c r="UNC11" s="94"/>
      <c r="UND11" s="94"/>
      <c r="UNE11" s="94"/>
      <c r="UNF11" s="94"/>
      <c r="UNG11" s="94"/>
      <c r="UNH11" s="94"/>
      <c r="UNI11" s="94"/>
      <c r="UNJ11" s="94"/>
      <c r="UNK11" s="94"/>
      <c r="UNL11" s="94"/>
      <c r="UNM11" s="94"/>
      <c r="UNN11" s="94"/>
      <c r="UNO11" s="94"/>
      <c r="UNP11" s="94"/>
      <c r="UNQ11" s="94"/>
      <c r="UNR11" s="94"/>
      <c r="UNS11" s="94"/>
      <c r="UNT11" s="94"/>
      <c r="UNU11" s="94"/>
      <c r="UNV11" s="94"/>
      <c r="UNW11" s="94"/>
      <c r="UNX11" s="94"/>
      <c r="UNY11" s="94"/>
      <c r="UNZ11" s="94"/>
      <c r="UOA11" s="94"/>
      <c r="UOB11" s="94"/>
      <c r="UOC11" s="94"/>
      <c r="UOD11" s="94"/>
      <c r="UOE11" s="94"/>
      <c r="UOF11" s="94"/>
      <c r="UOG11" s="94"/>
      <c r="UOH11" s="94"/>
      <c r="UOI11" s="94"/>
      <c r="UOJ11" s="94"/>
      <c r="UOK11" s="94"/>
      <c r="UOL11" s="94"/>
      <c r="UOM11" s="94"/>
      <c r="UON11" s="94"/>
      <c r="UOO11" s="94"/>
      <c r="UOP11" s="94"/>
      <c r="UOQ11" s="94"/>
      <c r="UOR11" s="94"/>
      <c r="UOS11" s="94"/>
      <c r="UOT11" s="94"/>
      <c r="UOU11" s="94"/>
      <c r="UOV11" s="94"/>
      <c r="UOW11" s="94"/>
      <c r="UOX11" s="94"/>
      <c r="UOY11" s="94"/>
      <c r="UOZ11" s="94"/>
      <c r="UPA11" s="94"/>
      <c r="UPB11" s="94"/>
      <c r="UPC11" s="94"/>
      <c r="UPD11" s="94"/>
      <c r="UPE11" s="94"/>
      <c r="UPF11" s="94"/>
      <c r="UPG11" s="94"/>
      <c r="UPH11" s="94"/>
      <c r="UPI11" s="94"/>
      <c r="UPJ11" s="94"/>
      <c r="UPK11" s="94"/>
      <c r="UPL11" s="94"/>
      <c r="UPM11" s="94"/>
      <c r="UPN11" s="94"/>
      <c r="UPO11" s="94"/>
      <c r="UPP11" s="94"/>
      <c r="UPQ11" s="94"/>
      <c r="UPR11" s="94"/>
      <c r="UPS11" s="94"/>
      <c r="UPT11" s="94"/>
      <c r="UPU11" s="94"/>
      <c r="UPV11" s="94"/>
      <c r="UPW11" s="94"/>
      <c r="UPX11" s="94"/>
      <c r="UPY11" s="94"/>
      <c r="UPZ11" s="94"/>
      <c r="UQA11" s="94"/>
      <c r="UQB11" s="94"/>
      <c r="UQC11" s="94"/>
      <c r="UQD11" s="94"/>
      <c r="UQE11" s="94"/>
      <c r="UQF11" s="94"/>
      <c r="UQG11" s="94"/>
      <c r="UQH11" s="94"/>
      <c r="UQI11" s="94"/>
      <c r="UQJ11" s="94"/>
      <c r="UQK11" s="94"/>
      <c r="UQL11" s="94"/>
      <c r="UQM11" s="94"/>
      <c r="UQN11" s="94"/>
      <c r="UQO11" s="94"/>
      <c r="UQP11" s="94"/>
      <c r="UQQ11" s="94"/>
      <c r="UQR11" s="94"/>
      <c r="UQS11" s="94"/>
      <c r="UQT11" s="94"/>
      <c r="UQU11" s="94"/>
      <c r="UQV11" s="94"/>
      <c r="UQW11" s="94"/>
      <c r="UQX11" s="94"/>
      <c r="UQY11" s="94"/>
      <c r="UQZ11" s="94"/>
      <c r="URA11" s="94"/>
      <c r="URB11" s="94"/>
      <c r="URC11" s="94"/>
      <c r="URD11" s="94"/>
      <c r="URE11" s="94"/>
      <c r="URF11" s="94"/>
      <c r="URG11" s="94"/>
      <c r="URH11" s="94"/>
      <c r="URI11" s="94"/>
      <c r="URJ11" s="94"/>
      <c r="URK11" s="94"/>
      <c r="URL11" s="94"/>
      <c r="URM11" s="94"/>
      <c r="URN11" s="94"/>
      <c r="URO11" s="94"/>
      <c r="URP11" s="94"/>
      <c r="URQ11" s="94"/>
      <c r="URR11" s="94"/>
      <c r="URS11" s="94"/>
      <c r="URT11" s="94"/>
      <c r="URU11" s="94"/>
      <c r="URV11" s="94"/>
      <c r="URW11" s="94"/>
      <c r="URX11" s="94"/>
      <c r="URY11" s="94"/>
      <c r="URZ11" s="94"/>
      <c r="USA11" s="94"/>
      <c r="USB11" s="94"/>
      <c r="USC11" s="94"/>
      <c r="USD11" s="94"/>
      <c r="USE11" s="94"/>
      <c r="USF11" s="94"/>
      <c r="USG11" s="94"/>
      <c r="USH11" s="94"/>
      <c r="USI11" s="94"/>
      <c r="USJ11" s="94"/>
      <c r="USK11" s="94"/>
      <c r="USL11" s="94"/>
      <c r="USM11" s="94"/>
      <c r="USN11" s="94"/>
      <c r="USO11" s="94"/>
      <c r="USP11" s="94"/>
      <c r="USQ11" s="94"/>
      <c r="USR11" s="94"/>
      <c r="USS11" s="94"/>
      <c r="UST11" s="94"/>
      <c r="USU11" s="94"/>
      <c r="USV11" s="94"/>
      <c r="USW11" s="94"/>
      <c r="USX11" s="94"/>
      <c r="USY11" s="94"/>
      <c r="USZ11" s="94"/>
      <c r="UTA11" s="94"/>
      <c r="UTB11" s="94"/>
      <c r="UTC11" s="94"/>
      <c r="UTD11" s="94"/>
      <c r="UTE11" s="94"/>
      <c r="UTF11" s="94"/>
      <c r="UTG11" s="94"/>
      <c r="UTH11" s="94"/>
      <c r="UTI11" s="94"/>
      <c r="UTJ11" s="94"/>
      <c r="UTK11" s="94"/>
      <c r="UTL11" s="94"/>
      <c r="UTM11" s="94"/>
      <c r="UTN11" s="94"/>
      <c r="UTO11" s="94"/>
      <c r="UTP11" s="94"/>
      <c r="UTQ11" s="94"/>
      <c r="UTR11" s="94"/>
      <c r="UTS11" s="94"/>
      <c r="UTT11" s="94"/>
      <c r="UTU11" s="94"/>
      <c r="UTV11" s="94"/>
      <c r="UTW11" s="94"/>
      <c r="UTX11" s="94"/>
      <c r="UTY11" s="94"/>
      <c r="UTZ11" s="94"/>
      <c r="UUA11" s="94"/>
      <c r="UUB11" s="94"/>
      <c r="UUC11" s="94"/>
      <c r="UUD11" s="94"/>
      <c r="UUE11" s="94"/>
      <c r="UUF11" s="94"/>
      <c r="UUG11" s="94"/>
      <c r="UUH11" s="94"/>
      <c r="UUI11" s="94"/>
      <c r="UUJ11" s="94"/>
      <c r="UUK11" s="94"/>
      <c r="UUL11" s="94"/>
      <c r="UUM11" s="94"/>
      <c r="UUN11" s="94"/>
      <c r="UUO11" s="94"/>
      <c r="UUP11" s="94"/>
      <c r="UUQ11" s="94"/>
      <c r="UUR11" s="94"/>
      <c r="UUS11" s="94"/>
      <c r="UUT11" s="94"/>
      <c r="UUU11" s="94"/>
      <c r="UUV11" s="94"/>
      <c r="UUW11" s="94"/>
      <c r="UUX11" s="94"/>
      <c r="UUY11" s="94"/>
      <c r="UUZ11" s="94"/>
      <c r="UVA11" s="94"/>
      <c r="UVB11" s="94"/>
      <c r="UVC11" s="94"/>
      <c r="UVD11" s="94"/>
      <c r="UVE11" s="94"/>
      <c r="UVF11" s="94"/>
      <c r="UVG11" s="94"/>
      <c r="UVH11" s="94"/>
      <c r="UVI11" s="94"/>
      <c r="UVJ11" s="94"/>
      <c r="UVK11" s="94"/>
      <c r="UVL11" s="94"/>
      <c r="UVM11" s="94"/>
      <c r="UVN11" s="94"/>
      <c r="UVO11" s="94"/>
      <c r="UVP11" s="94"/>
      <c r="UVQ11" s="94"/>
      <c r="UVR11" s="94"/>
      <c r="UVS11" s="94"/>
      <c r="UVT11" s="94"/>
      <c r="UVU11" s="94"/>
      <c r="UVV11" s="94"/>
      <c r="UVW11" s="94"/>
      <c r="UVX11" s="94"/>
      <c r="UVY11" s="94"/>
      <c r="UVZ11" s="94"/>
      <c r="UWA11" s="94"/>
      <c r="UWB11" s="94"/>
      <c r="UWC11" s="94"/>
      <c r="UWD11" s="94"/>
      <c r="UWE11" s="94"/>
      <c r="UWF11" s="94"/>
      <c r="UWG11" s="94"/>
      <c r="UWH11" s="94"/>
      <c r="UWI11" s="94"/>
      <c r="UWJ11" s="94"/>
      <c r="UWK11" s="94"/>
      <c r="UWL11" s="94"/>
      <c r="UWM11" s="94"/>
      <c r="UWN11" s="94"/>
      <c r="UWO11" s="94"/>
      <c r="UWP11" s="94"/>
      <c r="UWQ11" s="94"/>
      <c r="UWR11" s="94"/>
      <c r="UWS11" s="94"/>
      <c r="UWT11" s="94"/>
      <c r="UWU11" s="94"/>
      <c r="UWV11" s="94"/>
      <c r="UWW11" s="94"/>
      <c r="UWX11" s="94"/>
      <c r="UWY11" s="94"/>
      <c r="UWZ11" s="94"/>
      <c r="UXA11" s="94"/>
      <c r="UXB11" s="94"/>
      <c r="UXC11" s="94"/>
      <c r="UXD11" s="94"/>
      <c r="UXE11" s="94"/>
      <c r="UXF11" s="94"/>
      <c r="UXG11" s="94"/>
      <c r="UXH11" s="94"/>
      <c r="UXI11" s="94"/>
      <c r="UXJ11" s="94"/>
      <c r="UXK11" s="94"/>
      <c r="UXL11" s="94"/>
      <c r="UXM11" s="94"/>
      <c r="UXN11" s="94"/>
      <c r="UXO11" s="94"/>
      <c r="UXP11" s="94"/>
      <c r="UXQ11" s="94"/>
      <c r="UXR11" s="94"/>
      <c r="UXS11" s="94"/>
      <c r="UXT11" s="94"/>
      <c r="UXU11" s="94"/>
      <c r="UXV11" s="94"/>
      <c r="UXW11" s="94"/>
      <c r="UXX11" s="94"/>
      <c r="UXY11" s="94"/>
      <c r="UXZ11" s="94"/>
      <c r="UYA11" s="94"/>
      <c r="UYB11" s="94"/>
      <c r="UYC11" s="94"/>
      <c r="UYD11" s="94"/>
      <c r="UYE11" s="94"/>
      <c r="UYF11" s="94"/>
      <c r="UYG11" s="94"/>
      <c r="UYH11" s="94"/>
      <c r="UYI11" s="94"/>
      <c r="UYJ11" s="94"/>
      <c r="UYK11" s="94"/>
      <c r="UYL11" s="94"/>
      <c r="UYM11" s="94"/>
      <c r="UYN11" s="94"/>
      <c r="UYO11" s="94"/>
      <c r="UYP11" s="94"/>
      <c r="UYQ11" s="94"/>
      <c r="UYR11" s="94"/>
      <c r="UYS11" s="94"/>
      <c r="UYT11" s="94"/>
      <c r="UYU11" s="94"/>
      <c r="UYV11" s="94"/>
      <c r="UYW11" s="94"/>
      <c r="UYX11" s="94"/>
      <c r="UYY11" s="94"/>
      <c r="UYZ11" s="94"/>
      <c r="UZA11" s="94"/>
      <c r="UZB11" s="94"/>
      <c r="UZC11" s="94"/>
      <c r="UZD11" s="94"/>
      <c r="UZE11" s="94"/>
      <c r="UZF11" s="94"/>
      <c r="UZG11" s="94"/>
      <c r="UZH11" s="94"/>
      <c r="UZI11" s="94"/>
      <c r="UZJ11" s="94"/>
      <c r="UZK11" s="94"/>
      <c r="UZL11" s="94"/>
      <c r="UZM11" s="94"/>
      <c r="UZN11" s="94"/>
      <c r="UZO11" s="94"/>
      <c r="UZP11" s="94"/>
      <c r="UZQ11" s="94"/>
      <c r="UZR11" s="94"/>
      <c r="UZS11" s="94"/>
      <c r="UZT11" s="94"/>
      <c r="UZU11" s="94"/>
      <c r="UZV11" s="94"/>
      <c r="UZW11" s="94"/>
      <c r="UZX11" s="94"/>
      <c r="UZY11" s="94"/>
      <c r="UZZ11" s="94"/>
      <c r="VAA11" s="94"/>
      <c r="VAB11" s="94"/>
      <c r="VAC11" s="94"/>
      <c r="VAD11" s="94"/>
      <c r="VAE11" s="94"/>
      <c r="VAF11" s="94"/>
      <c r="VAG11" s="94"/>
      <c r="VAH11" s="94"/>
      <c r="VAI11" s="94"/>
      <c r="VAJ11" s="94"/>
      <c r="VAK11" s="94"/>
      <c r="VAL11" s="94"/>
      <c r="VAM11" s="94"/>
      <c r="VAN11" s="94"/>
      <c r="VAO11" s="94"/>
      <c r="VAP11" s="94"/>
      <c r="VAQ11" s="94"/>
      <c r="VAR11" s="94"/>
      <c r="VAS11" s="94"/>
      <c r="VAT11" s="94"/>
      <c r="VAU11" s="94"/>
      <c r="VAV11" s="94"/>
      <c r="VAW11" s="94"/>
      <c r="VAX11" s="94"/>
      <c r="VAY11" s="94"/>
      <c r="VAZ11" s="94"/>
      <c r="VBA11" s="94"/>
      <c r="VBB11" s="94"/>
      <c r="VBC11" s="94"/>
      <c r="VBD11" s="94"/>
      <c r="VBE11" s="94"/>
      <c r="VBF11" s="94"/>
      <c r="VBG11" s="94"/>
      <c r="VBH11" s="94"/>
      <c r="VBI11" s="94"/>
      <c r="VBJ11" s="94"/>
      <c r="VBK11" s="94"/>
      <c r="VBL11" s="94"/>
      <c r="VBM11" s="94"/>
      <c r="VBN11" s="94"/>
      <c r="VBO11" s="94"/>
      <c r="VBP11" s="94"/>
      <c r="VBQ11" s="94"/>
      <c r="VBR11" s="94"/>
      <c r="VBS11" s="94"/>
      <c r="VBT11" s="94"/>
      <c r="VBU11" s="94"/>
      <c r="VBV11" s="94"/>
      <c r="VBW11" s="94"/>
      <c r="VBX11" s="94"/>
      <c r="VBY11" s="94"/>
      <c r="VBZ11" s="94"/>
      <c r="VCA11" s="94"/>
      <c r="VCB11" s="94"/>
      <c r="VCC11" s="94"/>
      <c r="VCD11" s="94"/>
      <c r="VCE11" s="94"/>
      <c r="VCF11" s="94"/>
      <c r="VCG11" s="94"/>
      <c r="VCH11" s="94"/>
      <c r="VCI11" s="94"/>
      <c r="VCJ11" s="94"/>
      <c r="VCK11" s="94"/>
      <c r="VCL11" s="94"/>
      <c r="VCM11" s="94"/>
      <c r="VCN11" s="94"/>
      <c r="VCO11" s="94"/>
      <c r="VCP11" s="94"/>
      <c r="VCQ11" s="94"/>
      <c r="VCR11" s="94"/>
      <c r="VCS11" s="94"/>
      <c r="VCT11" s="94"/>
      <c r="VCU11" s="94"/>
      <c r="VCV11" s="94"/>
      <c r="VCW11" s="94"/>
      <c r="VCX11" s="94"/>
      <c r="VCY11" s="94"/>
      <c r="VCZ11" s="94"/>
      <c r="VDA11" s="94"/>
      <c r="VDB11" s="94"/>
      <c r="VDC11" s="94"/>
      <c r="VDD11" s="94"/>
      <c r="VDE11" s="94"/>
      <c r="VDF11" s="94"/>
      <c r="VDG11" s="94"/>
      <c r="VDH11" s="94"/>
      <c r="VDI11" s="94"/>
      <c r="VDJ11" s="94"/>
      <c r="VDK11" s="94"/>
      <c r="VDL11" s="94"/>
      <c r="VDM11" s="94"/>
      <c r="VDN11" s="94"/>
      <c r="VDO11" s="94"/>
      <c r="VDP11" s="94"/>
      <c r="VDQ11" s="94"/>
      <c r="VDR11" s="94"/>
      <c r="VDS11" s="94"/>
      <c r="VDT11" s="94"/>
      <c r="VDU11" s="94"/>
      <c r="VDV11" s="94"/>
      <c r="VDW11" s="94"/>
      <c r="VDX11" s="94"/>
      <c r="VDY11" s="94"/>
      <c r="VDZ11" s="94"/>
      <c r="VEA11" s="94"/>
      <c r="VEB11" s="94"/>
      <c r="VEC11" s="94"/>
      <c r="VED11" s="94"/>
      <c r="VEE11" s="94"/>
      <c r="VEF11" s="94"/>
      <c r="VEG11" s="94"/>
      <c r="VEH11" s="94"/>
      <c r="VEI11" s="94"/>
      <c r="VEJ11" s="94"/>
      <c r="VEK11" s="94"/>
      <c r="VEL11" s="94"/>
      <c r="VEM11" s="94"/>
      <c r="VEN11" s="94"/>
      <c r="VEO11" s="94"/>
      <c r="VEP11" s="94"/>
      <c r="VEQ11" s="94"/>
      <c r="VER11" s="94"/>
      <c r="VES11" s="94"/>
      <c r="VET11" s="94"/>
      <c r="VEU11" s="94"/>
      <c r="VEV11" s="94"/>
      <c r="VEW11" s="94"/>
      <c r="VEX11" s="94"/>
      <c r="VEY11" s="94"/>
      <c r="VEZ11" s="94"/>
      <c r="VFA11" s="94"/>
      <c r="VFB11" s="94"/>
      <c r="VFC11" s="94"/>
      <c r="VFD11" s="94"/>
      <c r="VFE11" s="94"/>
      <c r="VFF11" s="94"/>
      <c r="VFG11" s="94"/>
      <c r="VFH11" s="94"/>
      <c r="VFI11" s="94"/>
      <c r="VFJ11" s="94"/>
      <c r="VFK11" s="94"/>
      <c r="VFL11" s="94"/>
      <c r="VFM11" s="94"/>
      <c r="VFN11" s="94"/>
      <c r="VFO11" s="94"/>
      <c r="VFP11" s="94"/>
      <c r="VFQ11" s="94"/>
      <c r="VFR11" s="94"/>
      <c r="VFS11" s="94"/>
      <c r="VFT11" s="94"/>
      <c r="VFU11" s="94"/>
      <c r="VFV11" s="94"/>
      <c r="VFW11" s="94"/>
      <c r="VFX11" s="94"/>
      <c r="VFY11" s="94"/>
      <c r="VFZ11" s="94"/>
      <c r="VGA11" s="94"/>
      <c r="VGB11" s="94"/>
      <c r="VGC11" s="94"/>
      <c r="VGD11" s="94"/>
      <c r="VGE11" s="94"/>
      <c r="VGF11" s="94"/>
      <c r="VGG11" s="94"/>
      <c r="VGH11" s="94"/>
      <c r="VGI11" s="94"/>
      <c r="VGJ11" s="94"/>
      <c r="VGK11" s="94"/>
      <c r="VGL11" s="94"/>
      <c r="VGM11" s="94"/>
      <c r="VGN11" s="94"/>
      <c r="VGO11" s="94"/>
      <c r="VGP11" s="94"/>
      <c r="VGQ11" s="94"/>
      <c r="VGR11" s="94"/>
      <c r="VGS11" s="94"/>
      <c r="VGT11" s="94"/>
      <c r="VGU11" s="94"/>
      <c r="VGV11" s="94"/>
      <c r="VGW11" s="94"/>
      <c r="VGX11" s="94"/>
      <c r="VGY11" s="94"/>
      <c r="VGZ11" s="94"/>
      <c r="VHA11" s="94"/>
      <c r="VHB11" s="94"/>
      <c r="VHC11" s="94"/>
      <c r="VHD11" s="94"/>
      <c r="VHE11" s="94"/>
      <c r="VHF11" s="94"/>
      <c r="VHG11" s="94"/>
      <c r="VHH11" s="94"/>
      <c r="VHI11" s="94"/>
      <c r="VHJ11" s="94"/>
      <c r="VHK11" s="94"/>
      <c r="VHL11" s="94"/>
      <c r="VHM11" s="94"/>
      <c r="VHN11" s="94"/>
      <c r="VHO11" s="94"/>
      <c r="VHP11" s="94"/>
      <c r="VHQ11" s="94"/>
      <c r="VHR11" s="94"/>
      <c r="VHS11" s="94"/>
      <c r="VHT11" s="94"/>
      <c r="VHU11" s="94"/>
      <c r="VHV11" s="94"/>
      <c r="VHW11" s="94"/>
      <c r="VHX11" s="94"/>
      <c r="VHY11" s="94"/>
      <c r="VHZ11" s="94"/>
      <c r="VIA11" s="94"/>
      <c r="VIB11" s="94"/>
      <c r="VIC11" s="94"/>
      <c r="VID11" s="94"/>
      <c r="VIE11" s="94"/>
      <c r="VIF11" s="94"/>
      <c r="VIG11" s="94"/>
      <c r="VIH11" s="94"/>
      <c r="VII11" s="94"/>
      <c r="VIJ11" s="94"/>
      <c r="VIK11" s="94"/>
      <c r="VIL11" s="94"/>
      <c r="VIM11" s="94"/>
      <c r="VIN11" s="94"/>
      <c r="VIO11" s="94"/>
      <c r="VIP11" s="94"/>
      <c r="VIQ11" s="94"/>
      <c r="VIR11" s="94"/>
      <c r="VIS11" s="94"/>
      <c r="VIT11" s="94"/>
      <c r="VIU11" s="94"/>
      <c r="VIV11" s="94"/>
      <c r="VIW11" s="94"/>
      <c r="VIX11" s="94"/>
      <c r="VIY11" s="94"/>
      <c r="VIZ11" s="94"/>
      <c r="VJA11" s="94"/>
      <c r="VJB11" s="94"/>
      <c r="VJC11" s="94"/>
      <c r="VJD11" s="94"/>
      <c r="VJE11" s="94"/>
      <c r="VJF11" s="94"/>
      <c r="VJG11" s="94"/>
      <c r="VJH11" s="94"/>
      <c r="VJI11" s="94"/>
      <c r="VJJ11" s="94"/>
      <c r="VJK11" s="94"/>
      <c r="VJL11" s="94"/>
      <c r="VJM11" s="94"/>
      <c r="VJN11" s="94"/>
      <c r="VJO11" s="94"/>
      <c r="VJP11" s="94"/>
      <c r="VJQ11" s="94"/>
      <c r="VJR11" s="94"/>
      <c r="VJS11" s="94"/>
      <c r="VJT11" s="94"/>
      <c r="VJU11" s="94"/>
      <c r="VJV11" s="94"/>
      <c r="VJW11" s="94"/>
      <c r="VJX11" s="94"/>
      <c r="VJY11" s="94"/>
      <c r="VJZ11" s="94"/>
      <c r="VKA11" s="94"/>
      <c r="VKB11" s="94"/>
      <c r="VKC11" s="94"/>
      <c r="VKD11" s="94"/>
      <c r="VKE11" s="94"/>
      <c r="VKF11" s="94"/>
      <c r="VKG11" s="94"/>
      <c r="VKH11" s="94"/>
      <c r="VKI11" s="94"/>
      <c r="VKJ11" s="94"/>
      <c r="VKK11" s="94"/>
      <c r="VKL11" s="94"/>
      <c r="VKM11" s="94"/>
      <c r="VKN11" s="94"/>
      <c r="VKO11" s="94"/>
      <c r="VKP11" s="94"/>
      <c r="VKQ11" s="94"/>
      <c r="VKR11" s="94"/>
      <c r="VKS11" s="94"/>
      <c r="VKT11" s="94"/>
      <c r="VKU11" s="94"/>
      <c r="VKV11" s="94"/>
      <c r="VKW11" s="94"/>
      <c r="VKX11" s="94"/>
      <c r="VKY11" s="94"/>
      <c r="VKZ11" s="94"/>
      <c r="VLA11" s="94"/>
      <c r="VLB11" s="94"/>
      <c r="VLC11" s="94"/>
      <c r="VLD11" s="94"/>
      <c r="VLE11" s="94"/>
      <c r="VLF11" s="94"/>
      <c r="VLG11" s="94"/>
      <c r="VLH11" s="94"/>
      <c r="VLI11" s="94"/>
      <c r="VLJ11" s="94"/>
      <c r="VLK11" s="94"/>
      <c r="VLL11" s="94"/>
      <c r="VLM11" s="94"/>
      <c r="VLN11" s="94"/>
      <c r="VLO11" s="94"/>
      <c r="VLP11" s="94"/>
      <c r="VLQ11" s="94"/>
      <c r="VLR11" s="94"/>
      <c r="VLS11" s="94"/>
      <c r="VLT11" s="94"/>
      <c r="VLU11" s="94"/>
      <c r="VLV11" s="94"/>
      <c r="VLW11" s="94"/>
      <c r="VLX11" s="94"/>
      <c r="VLY11" s="94"/>
      <c r="VLZ11" s="94"/>
      <c r="VMA11" s="94"/>
      <c r="VMB11" s="94"/>
      <c r="VMC11" s="94"/>
      <c r="VMD11" s="94"/>
      <c r="VME11" s="94"/>
      <c r="VMF11" s="94"/>
      <c r="VMG11" s="94"/>
      <c r="VMH11" s="94"/>
      <c r="VMI11" s="94"/>
      <c r="VMJ11" s="94"/>
      <c r="VMK11" s="94"/>
      <c r="VML11" s="94"/>
      <c r="VMM11" s="94"/>
      <c r="VMN11" s="94"/>
      <c r="VMO11" s="94"/>
      <c r="VMP11" s="94"/>
      <c r="VMQ11" s="94"/>
      <c r="VMR11" s="94"/>
      <c r="VMS11" s="94"/>
      <c r="VMT11" s="94"/>
      <c r="VMU11" s="94"/>
      <c r="VMV11" s="94"/>
      <c r="VMW11" s="94"/>
      <c r="VMX11" s="94"/>
      <c r="VMY11" s="94"/>
      <c r="VMZ11" s="94"/>
      <c r="VNA11" s="94"/>
      <c r="VNB11" s="94"/>
      <c r="VNC11" s="94"/>
      <c r="VND11" s="94"/>
      <c r="VNE11" s="94"/>
      <c r="VNF11" s="94"/>
      <c r="VNG11" s="94"/>
      <c r="VNH11" s="94"/>
      <c r="VNI11" s="94"/>
      <c r="VNJ11" s="94"/>
      <c r="VNK11" s="94"/>
      <c r="VNL11" s="94"/>
      <c r="VNM11" s="94"/>
      <c r="VNN11" s="94"/>
      <c r="VNO11" s="94"/>
      <c r="VNP11" s="94"/>
      <c r="VNQ11" s="94"/>
      <c r="VNR11" s="94"/>
      <c r="VNS11" s="94"/>
      <c r="VNT11" s="94"/>
      <c r="VNU11" s="94"/>
      <c r="VNV11" s="94"/>
      <c r="VNW11" s="94"/>
      <c r="VNX11" s="94"/>
      <c r="VNY11" s="94"/>
      <c r="VNZ11" s="94"/>
      <c r="VOA11" s="94"/>
      <c r="VOB11" s="94"/>
      <c r="VOC11" s="94"/>
      <c r="VOD11" s="94"/>
      <c r="VOE11" s="94"/>
      <c r="VOF11" s="94"/>
      <c r="VOG11" s="94"/>
      <c r="VOH11" s="94"/>
      <c r="VOI11" s="94"/>
      <c r="VOJ11" s="94"/>
      <c r="VOK11" s="94"/>
      <c r="VOL11" s="94"/>
      <c r="VOM11" s="94"/>
      <c r="VON11" s="94"/>
      <c r="VOO11" s="94"/>
      <c r="VOP11" s="94"/>
      <c r="VOQ11" s="94"/>
      <c r="VOR11" s="94"/>
      <c r="VOS11" s="94"/>
      <c r="VOT11" s="94"/>
      <c r="VOU11" s="94"/>
      <c r="VOV11" s="94"/>
      <c r="VOW11" s="94"/>
      <c r="VOX11" s="94"/>
      <c r="VOY11" s="94"/>
      <c r="VOZ11" s="94"/>
      <c r="VPA11" s="94"/>
      <c r="VPB11" s="94"/>
      <c r="VPC11" s="94"/>
      <c r="VPD11" s="94"/>
      <c r="VPE11" s="94"/>
      <c r="VPF11" s="94"/>
      <c r="VPG11" s="94"/>
      <c r="VPH11" s="94"/>
      <c r="VPI11" s="94"/>
      <c r="VPJ11" s="94"/>
      <c r="VPK11" s="94"/>
      <c r="VPL11" s="94"/>
      <c r="VPM11" s="94"/>
      <c r="VPN11" s="94"/>
      <c r="VPO11" s="94"/>
      <c r="VPP11" s="94"/>
      <c r="VPQ11" s="94"/>
      <c r="VPR11" s="94"/>
      <c r="VPS11" s="94"/>
      <c r="VPT11" s="94"/>
      <c r="VPU11" s="94"/>
      <c r="VPV11" s="94"/>
      <c r="VPW11" s="94"/>
      <c r="VPX11" s="94"/>
      <c r="VPY11" s="94"/>
      <c r="VPZ11" s="94"/>
      <c r="VQA11" s="94"/>
      <c r="VQB11" s="94"/>
      <c r="VQC11" s="94"/>
      <c r="VQD11" s="94"/>
      <c r="VQE11" s="94"/>
      <c r="VQF11" s="94"/>
      <c r="VQG11" s="94"/>
      <c r="VQH11" s="94"/>
      <c r="VQI11" s="94"/>
      <c r="VQJ11" s="94"/>
      <c r="VQK11" s="94"/>
      <c r="VQL11" s="94"/>
      <c r="VQM11" s="94"/>
      <c r="VQN11" s="94"/>
      <c r="VQO11" s="94"/>
      <c r="VQP11" s="94"/>
      <c r="VQQ11" s="94"/>
      <c r="VQR11" s="94"/>
      <c r="VQS11" s="94"/>
      <c r="VQT11" s="94"/>
      <c r="VQU11" s="94"/>
      <c r="VQV11" s="94"/>
      <c r="VQW11" s="94"/>
      <c r="VQX11" s="94"/>
      <c r="VQY11" s="94"/>
      <c r="VQZ11" s="94"/>
      <c r="VRA11" s="94"/>
      <c r="VRB11" s="94"/>
      <c r="VRC11" s="94"/>
      <c r="VRD11" s="94"/>
      <c r="VRE11" s="94"/>
      <c r="VRF11" s="94"/>
      <c r="VRG11" s="94"/>
      <c r="VRH11" s="94"/>
      <c r="VRI11" s="94"/>
      <c r="VRJ11" s="94"/>
      <c r="VRK11" s="94"/>
      <c r="VRL11" s="94"/>
      <c r="VRM11" s="94"/>
      <c r="VRN11" s="94"/>
      <c r="VRO11" s="94"/>
      <c r="VRP11" s="94"/>
      <c r="VRQ11" s="94"/>
      <c r="VRR11" s="94"/>
      <c r="VRS11" s="94"/>
      <c r="VRT11" s="94"/>
      <c r="VRU11" s="94"/>
      <c r="VRV11" s="94"/>
      <c r="VRW11" s="94"/>
      <c r="VRX11" s="94"/>
      <c r="VRY11" s="94"/>
      <c r="VRZ11" s="94"/>
      <c r="VSA11" s="94"/>
      <c r="VSB11" s="94"/>
      <c r="VSC11" s="94"/>
      <c r="VSD11" s="94"/>
      <c r="VSE11" s="94"/>
      <c r="VSF11" s="94"/>
      <c r="VSG11" s="94"/>
      <c r="VSH11" s="94"/>
      <c r="VSI11" s="94"/>
      <c r="VSJ11" s="94"/>
      <c r="VSK11" s="94"/>
      <c r="VSL11" s="94"/>
      <c r="VSM11" s="94"/>
      <c r="VSN11" s="94"/>
      <c r="VSO11" s="94"/>
      <c r="VSP11" s="94"/>
      <c r="VSQ11" s="94"/>
      <c r="VSR11" s="94"/>
      <c r="VSS11" s="94"/>
      <c r="VST11" s="94"/>
      <c r="VSU11" s="94"/>
      <c r="VSV11" s="94"/>
      <c r="VSW11" s="94"/>
      <c r="VSX11" s="94"/>
      <c r="VSY11" s="94"/>
      <c r="VSZ11" s="94"/>
      <c r="VTA11" s="94"/>
      <c r="VTB11" s="94"/>
      <c r="VTC11" s="94"/>
      <c r="VTD11" s="94"/>
      <c r="VTE11" s="94"/>
      <c r="VTF11" s="94"/>
      <c r="VTG11" s="94"/>
      <c r="VTH11" s="94"/>
      <c r="VTI11" s="94"/>
      <c r="VTJ11" s="94"/>
      <c r="VTK11" s="94"/>
      <c r="VTL11" s="94"/>
      <c r="VTM11" s="94"/>
      <c r="VTN11" s="94"/>
      <c r="VTO11" s="94"/>
      <c r="VTP11" s="94"/>
      <c r="VTQ11" s="94"/>
      <c r="VTR11" s="94"/>
      <c r="VTS11" s="94"/>
      <c r="VTT11" s="94"/>
      <c r="VTU11" s="94"/>
      <c r="VTV11" s="94"/>
      <c r="VTW11" s="94"/>
      <c r="VTX11" s="94"/>
      <c r="VTY11" s="94"/>
      <c r="VTZ11" s="94"/>
      <c r="VUA11" s="94"/>
      <c r="VUB11" s="94"/>
      <c r="VUC11" s="94"/>
      <c r="VUD11" s="94"/>
      <c r="VUE11" s="94"/>
      <c r="VUF11" s="94"/>
      <c r="VUG11" s="94"/>
      <c r="VUH11" s="94"/>
      <c r="VUI11" s="94"/>
      <c r="VUJ11" s="94"/>
      <c r="VUK11" s="94"/>
      <c r="VUL11" s="94"/>
      <c r="VUM11" s="94"/>
      <c r="VUN11" s="94"/>
      <c r="VUO11" s="94"/>
      <c r="VUP11" s="94"/>
      <c r="VUQ11" s="94"/>
      <c r="VUR11" s="94"/>
      <c r="VUS11" s="94"/>
      <c r="VUT11" s="94"/>
      <c r="VUU11" s="94"/>
      <c r="VUV11" s="94"/>
      <c r="VUW11" s="94"/>
      <c r="VUX11" s="94"/>
      <c r="VUY11" s="94"/>
      <c r="VUZ11" s="94"/>
      <c r="VVA11" s="94"/>
      <c r="VVB11" s="94"/>
      <c r="VVC11" s="94"/>
      <c r="VVD11" s="94"/>
      <c r="VVE11" s="94"/>
      <c r="VVF11" s="94"/>
      <c r="VVG11" s="94"/>
      <c r="VVH11" s="94"/>
      <c r="VVI11" s="94"/>
      <c r="VVJ11" s="94"/>
      <c r="VVK11" s="94"/>
      <c r="VVL11" s="94"/>
      <c r="VVM11" s="94"/>
      <c r="VVN11" s="94"/>
      <c r="VVO11" s="94"/>
      <c r="VVP11" s="94"/>
      <c r="VVQ11" s="94"/>
      <c r="VVR11" s="94"/>
      <c r="VVS11" s="94"/>
      <c r="VVT11" s="94"/>
      <c r="VVU11" s="94"/>
      <c r="VVV11" s="94"/>
      <c r="VVW11" s="94"/>
      <c r="VVX11" s="94"/>
      <c r="VVY11" s="94"/>
      <c r="VVZ11" s="94"/>
      <c r="VWA11" s="94"/>
      <c r="VWB11" s="94"/>
      <c r="VWC11" s="94"/>
      <c r="VWD11" s="94"/>
      <c r="VWE11" s="94"/>
      <c r="VWF11" s="94"/>
      <c r="VWG11" s="94"/>
      <c r="VWH11" s="94"/>
      <c r="VWI11" s="94"/>
      <c r="VWJ11" s="94"/>
      <c r="VWK11" s="94"/>
      <c r="VWL11" s="94"/>
      <c r="VWM11" s="94"/>
      <c r="VWN11" s="94"/>
      <c r="VWO11" s="94"/>
      <c r="VWP11" s="94"/>
      <c r="VWQ11" s="94"/>
      <c r="VWR11" s="94"/>
      <c r="VWS11" s="94"/>
      <c r="VWT11" s="94"/>
      <c r="VWU11" s="94"/>
      <c r="VWV11" s="94"/>
      <c r="VWW11" s="94"/>
      <c r="VWX11" s="94"/>
      <c r="VWY11" s="94"/>
      <c r="VWZ11" s="94"/>
      <c r="VXA11" s="94"/>
      <c r="VXB11" s="94"/>
      <c r="VXC11" s="94"/>
      <c r="VXD11" s="94"/>
      <c r="VXE11" s="94"/>
      <c r="VXF11" s="94"/>
      <c r="VXG11" s="94"/>
      <c r="VXH11" s="94"/>
      <c r="VXI11" s="94"/>
      <c r="VXJ11" s="94"/>
      <c r="VXK11" s="94"/>
      <c r="VXL11" s="94"/>
      <c r="VXM11" s="94"/>
      <c r="VXN11" s="94"/>
      <c r="VXO11" s="94"/>
      <c r="VXP11" s="94"/>
      <c r="VXQ11" s="94"/>
      <c r="VXR11" s="94"/>
      <c r="VXS11" s="94"/>
      <c r="VXT11" s="94"/>
      <c r="VXU11" s="94"/>
      <c r="VXV11" s="94"/>
      <c r="VXW11" s="94"/>
      <c r="VXX11" s="94"/>
      <c r="VXY11" s="94"/>
      <c r="VXZ11" s="94"/>
      <c r="VYA11" s="94"/>
      <c r="VYB11" s="94"/>
      <c r="VYC11" s="94"/>
      <c r="VYD11" s="94"/>
      <c r="VYE11" s="94"/>
      <c r="VYF11" s="94"/>
      <c r="VYG11" s="94"/>
      <c r="VYH11" s="94"/>
      <c r="VYI11" s="94"/>
      <c r="VYJ11" s="94"/>
      <c r="VYK11" s="94"/>
      <c r="VYL11" s="94"/>
      <c r="VYM11" s="94"/>
      <c r="VYN11" s="94"/>
      <c r="VYO11" s="94"/>
      <c r="VYP11" s="94"/>
      <c r="VYQ11" s="94"/>
      <c r="VYR11" s="94"/>
      <c r="VYS11" s="94"/>
      <c r="VYT11" s="94"/>
      <c r="VYU11" s="94"/>
      <c r="VYV11" s="94"/>
      <c r="VYW11" s="94"/>
      <c r="VYX11" s="94"/>
      <c r="VYY11" s="94"/>
      <c r="VYZ11" s="94"/>
      <c r="VZA11" s="94"/>
      <c r="VZB11" s="94"/>
      <c r="VZC11" s="94"/>
      <c r="VZD11" s="94"/>
      <c r="VZE11" s="94"/>
      <c r="VZF11" s="94"/>
      <c r="VZG11" s="94"/>
      <c r="VZH11" s="94"/>
      <c r="VZI11" s="94"/>
      <c r="VZJ11" s="94"/>
      <c r="VZK11" s="94"/>
      <c r="VZL11" s="94"/>
      <c r="VZM11" s="94"/>
      <c r="VZN11" s="94"/>
      <c r="VZO11" s="94"/>
      <c r="VZP11" s="94"/>
      <c r="VZQ11" s="94"/>
      <c r="VZR11" s="94"/>
      <c r="VZS11" s="94"/>
      <c r="VZT11" s="94"/>
      <c r="VZU11" s="94"/>
      <c r="VZV11" s="94"/>
      <c r="VZW11" s="94"/>
      <c r="VZX11" s="94"/>
      <c r="VZY11" s="94"/>
      <c r="VZZ11" s="94"/>
      <c r="WAA11" s="94"/>
      <c r="WAB11" s="94"/>
      <c r="WAC11" s="94"/>
      <c r="WAD11" s="94"/>
      <c r="WAE11" s="94"/>
      <c r="WAF11" s="94"/>
      <c r="WAG11" s="94"/>
      <c r="WAH11" s="94"/>
      <c r="WAI11" s="94"/>
      <c r="WAJ11" s="94"/>
      <c r="WAK11" s="94"/>
      <c r="WAL11" s="94"/>
      <c r="WAM11" s="94"/>
      <c r="WAN11" s="94"/>
      <c r="WAO11" s="94"/>
      <c r="WAP11" s="94"/>
      <c r="WAQ11" s="94"/>
      <c r="WAR11" s="94"/>
      <c r="WAS11" s="94"/>
      <c r="WAT11" s="94"/>
      <c r="WAU11" s="94"/>
      <c r="WAV11" s="94"/>
      <c r="WAW11" s="94"/>
      <c r="WAX11" s="94"/>
      <c r="WAY11" s="94"/>
      <c r="WAZ11" s="94"/>
      <c r="WBA11" s="94"/>
      <c r="WBB11" s="94"/>
      <c r="WBC11" s="94"/>
      <c r="WBD11" s="94"/>
      <c r="WBE11" s="94"/>
      <c r="WBF11" s="94"/>
      <c r="WBG11" s="94"/>
      <c r="WBH11" s="94"/>
      <c r="WBI11" s="94"/>
      <c r="WBJ11" s="94"/>
      <c r="WBK11" s="94"/>
      <c r="WBL11" s="94"/>
      <c r="WBM11" s="94"/>
      <c r="WBN11" s="94"/>
      <c r="WBO11" s="94"/>
      <c r="WBP11" s="94"/>
      <c r="WBQ11" s="94"/>
      <c r="WBR11" s="94"/>
      <c r="WBS11" s="94"/>
      <c r="WBT11" s="94"/>
      <c r="WBU11" s="94"/>
      <c r="WBV11" s="94"/>
      <c r="WBW11" s="94"/>
      <c r="WBX11" s="94"/>
      <c r="WBY11" s="94"/>
      <c r="WBZ11" s="94"/>
      <c r="WCA11" s="94"/>
      <c r="WCB11" s="94"/>
      <c r="WCC11" s="94"/>
      <c r="WCD11" s="94"/>
      <c r="WCE11" s="94"/>
      <c r="WCF11" s="94"/>
      <c r="WCG11" s="94"/>
      <c r="WCH11" s="94"/>
      <c r="WCI11" s="94"/>
      <c r="WCJ11" s="94"/>
      <c r="WCK11" s="94"/>
      <c r="WCL11" s="94"/>
      <c r="WCM11" s="94"/>
      <c r="WCN11" s="94"/>
      <c r="WCO11" s="94"/>
      <c r="WCP11" s="94"/>
      <c r="WCQ11" s="94"/>
      <c r="WCR11" s="94"/>
      <c r="WCS11" s="94"/>
      <c r="WCT11" s="94"/>
      <c r="WCU11" s="94"/>
      <c r="WCV11" s="94"/>
      <c r="WCW11" s="94"/>
      <c r="WCX11" s="94"/>
      <c r="WCY11" s="94"/>
      <c r="WCZ11" s="94"/>
      <c r="WDA11" s="94"/>
      <c r="WDB11" s="94"/>
      <c r="WDC11" s="94"/>
      <c r="WDD11" s="94"/>
      <c r="WDE11" s="94"/>
      <c r="WDF11" s="94"/>
      <c r="WDG11" s="94"/>
      <c r="WDH11" s="94"/>
      <c r="WDI11" s="94"/>
      <c r="WDJ11" s="94"/>
      <c r="WDK11" s="94"/>
      <c r="WDL11" s="94"/>
      <c r="WDM11" s="94"/>
      <c r="WDN11" s="94"/>
      <c r="WDO11" s="94"/>
      <c r="WDP11" s="94"/>
      <c r="WDQ11" s="94"/>
      <c r="WDR11" s="94"/>
      <c r="WDS11" s="94"/>
      <c r="WDT11" s="94"/>
      <c r="WDU11" s="94"/>
      <c r="WDV11" s="94"/>
      <c r="WDW11" s="94"/>
      <c r="WDX11" s="94"/>
      <c r="WDY11" s="94"/>
      <c r="WDZ11" s="94"/>
      <c r="WEA11" s="94"/>
      <c r="WEB11" s="94"/>
      <c r="WEC11" s="94"/>
      <c r="WED11" s="94"/>
      <c r="WEE11" s="94"/>
      <c r="WEF11" s="94"/>
      <c r="WEG11" s="94"/>
      <c r="WEH11" s="94"/>
      <c r="WEI11" s="94"/>
      <c r="WEJ11" s="94"/>
      <c r="WEK11" s="94"/>
      <c r="WEL11" s="94"/>
      <c r="WEM11" s="94"/>
      <c r="WEN11" s="94"/>
      <c r="WEO11" s="94"/>
      <c r="WEP11" s="94"/>
      <c r="WEQ11" s="94"/>
      <c r="WER11" s="94"/>
      <c r="WES11" s="94"/>
      <c r="WET11" s="94"/>
      <c r="WEU11" s="94"/>
      <c r="WEV11" s="94"/>
      <c r="WEW11" s="94"/>
      <c r="WEX11" s="94"/>
      <c r="WEY11" s="94"/>
      <c r="WEZ11" s="94"/>
      <c r="WFA11" s="94"/>
      <c r="WFB11" s="94"/>
      <c r="WFC11" s="94"/>
      <c r="WFD11" s="94"/>
      <c r="WFE11" s="94"/>
      <c r="WFF11" s="94"/>
      <c r="WFG11" s="94"/>
      <c r="WFH11" s="94"/>
      <c r="WFI11" s="94"/>
      <c r="WFJ11" s="94"/>
      <c r="WFK11" s="94"/>
      <c r="WFL11" s="94"/>
      <c r="WFM11" s="94"/>
      <c r="WFN11" s="94"/>
      <c r="WFO11" s="94"/>
      <c r="WFP11" s="94"/>
      <c r="WFQ11" s="94"/>
      <c r="WFR11" s="94"/>
      <c r="WFS11" s="94"/>
      <c r="WFT11" s="94"/>
      <c r="WFU11" s="94"/>
      <c r="WFV11" s="94"/>
      <c r="WFW11" s="94"/>
      <c r="WFX11" s="94"/>
      <c r="WFY11" s="94"/>
      <c r="WFZ11" s="94"/>
      <c r="WGA11" s="94"/>
      <c r="WGB11" s="94"/>
      <c r="WGC11" s="94"/>
      <c r="WGD11" s="94"/>
      <c r="WGE11" s="94"/>
      <c r="WGF11" s="94"/>
      <c r="WGG11" s="94"/>
      <c r="WGH11" s="94"/>
      <c r="WGI11" s="94"/>
      <c r="WGJ11" s="94"/>
      <c r="WGK11" s="94"/>
      <c r="WGL11" s="94"/>
      <c r="WGM11" s="94"/>
      <c r="WGN11" s="94"/>
      <c r="WGO11" s="94"/>
      <c r="WGP11" s="94"/>
      <c r="WGQ11" s="94"/>
      <c r="WGR11" s="94"/>
      <c r="WGS11" s="94"/>
      <c r="WGT11" s="94"/>
      <c r="WGU11" s="94"/>
      <c r="WGV11" s="94"/>
      <c r="WGW11" s="94"/>
      <c r="WGX11" s="94"/>
      <c r="WGY11" s="94"/>
      <c r="WGZ11" s="94"/>
      <c r="WHA11" s="94"/>
      <c r="WHB11" s="94"/>
      <c r="WHC11" s="94"/>
      <c r="WHD11" s="94"/>
      <c r="WHE11" s="94"/>
      <c r="WHF11" s="94"/>
      <c r="WHG11" s="94"/>
      <c r="WHH11" s="94"/>
      <c r="WHI11" s="94"/>
      <c r="WHJ11" s="94"/>
      <c r="WHK11" s="94"/>
      <c r="WHL11" s="94"/>
      <c r="WHM11" s="94"/>
      <c r="WHN11" s="94"/>
      <c r="WHO11" s="94"/>
      <c r="WHP11" s="94"/>
      <c r="WHQ11" s="94"/>
      <c r="WHR11" s="94"/>
      <c r="WHS11" s="94"/>
      <c r="WHT11" s="94"/>
      <c r="WHU11" s="94"/>
      <c r="WHV11" s="94"/>
      <c r="WHW11" s="94"/>
      <c r="WHX11" s="94"/>
      <c r="WHY11" s="94"/>
      <c r="WHZ11" s="94"/>
      <c r="WIA11" s="94"/>
      <c r="WIB11" s="94"/>
      <c r="WIC11" s="94"/>
      <c r="WID11" s="94"/>
      <c r="WIE11" s="94"/>
      <c r="WIF11" s="94"/>
      <c r="WIG11" s="94"/>
      <c r="WIH11" s="94"/>
      <c r="WII11" s="94"/>
      <c r="WIJ11" s="94"/>
      <c r="WIK11" s="94"/>
      <c r="WIL11" s="94"/>
      <c r="WIM11" s="94"/>
      <c r="WIN11" s="94"/>
      <c r="WIO11" s="94"/>
      <c r="WIP11" s="94"/>
      <c r="WIQ11" s="94"/>
      <c r="WIR11" s="94"/>
      <c r="WIS11" s="94"/>
      <c r="WIT11" s="94"/>
      <c r="WIU11" s="94"/>
      <c r="WIV11" s="94"/>
      <c r="WIW11" s="94"/>
      <c r="WIX11" s="94"/>
      <c r="WIY11" s="94"/>
      <c r="WIZ11" s="94"/>
      <c r="WJA11" s="94"/>
      <c r="WJB11" s="94"/>
      <c r="WJC11" s="94"/>
      <c r="WJD11" s="94"/>
      <c r="WJE11" s="94"/>
      <c r="WJF11" s="94"/>
      <c r="WJG11" s="94"/>
      <c r="WJH11" s="94"/>
      <c r="WJI11" s="94"/>
      <c r="WJJ11" s="94"/>
      <c r="WJK11" s="94"/>
      <c r="WJL11" s="94"/>
      <c r="WJM11" s="94"/>
      <c r="WJN11" s="94"/>
      <c r="WJO11" s="94"/>
      <c r="WJP11" s="94"/>
      <c r="WJQ11" s="94"/>
      <c r="WJR11" s="94"/>
      <c r="WJS11" s="94"/>
      <c r="WJT11" s="94"/>
      <c r="WJU11" s="94"/>
      <c r="WJV11" s="94"/>
      <c r="WJW11" s="94"/>
      <c r="WJX11" s="94"/>
      <c r="WJY11" s="94"/>
      <c r="WJZ11" s="94"/>
      <c r="WKA11" s="94"/>
      <c r="WKB11" s="94"/>
      <c r="WKC11" s="94"/>
      <c r="WKD11" s="94"/>
      <c r="WKE11" s="94"/>
      <c r="WKF11" s="94"/>
      <c r="WKG11" s="94"/>
      <c r="WKH11" s="94"/>
      <c r="WKI11" s="94"/>
      <c r="WKJ11" s="94"/>
      <c r="WKK11" s="94"/>
      <c r="WKL11" s="94"/>
      <c r="WKM11" s="94"/>
      <c r="WKN11" s="94"/>
      <c r="WKO11" s="94"/>
      <c r="WKP11" s="94"/>
      <c r="WKQ11" s="94"/>
      <c r="WKR11" s="94"/>
      <c r="WKS11" s="94"/>
      <c r="WKT11" s="94"/>
      <c r="WKU11" s="94"/>
      <c r="WKV11" s="94"/>
      <c r="WKW11" s="94"/>
      <c r="WKX11" s="94"/>
      <c r="WKY11" s="94"/>
      <c r="WKZ11" s="94"/>
      <c r="WLA11" s="94"/>
      <c r="WLB11" s="94"/>
      <c r="WLC11" s="94"/>
      <c r="WLD11" s="94"/>
      <c r="WLE11" s="94"/>
      <c r="WLF11" s="94"/>
      <c r="WLG11" s="94"/>
      <c r="WLH11" s="94"/>
      <c r="WLI11" s="94"/>
      <c r="WLJ11" s="94"/>
      <c r="WLK11" s="94"/>
      <c r="WLL11" s="94"/>
      <c r="WLM11" s="94"/>
      <c r="WLN11" s="94"/>
      <c r="WLO11" s="94"/>
      <c r="WLP11" s="94"/>
      <c r="WLQ11" s="94"/>
      <c r="WLR11" s="94"/>
      <c r="WLS11" s="94"/>
      <c r="WLT11" s="94"/>
      <c r="WLU11" s="94"/>
      <c r="WLV11" s="94"/>
      <c r="WLW11" s="94"/>
      <c r="WLX11" s="94"/>
      <c r="WLY11" s="94"/>
      <c r="WLZ11" s="94"/>
      <c r="WMA11" s="94"/>
      <c r="WMB11" s="94"/>
      <c r="WMC11" s="94"/>
      <c r="WMD11" s="94"/>
      <c r="WME11" s="94"/>
      <c r="WMF11" s="94"/>
      <c r="WMG11" s="94"/>
      <c r="WMH11" s="94"/>
      <c r="WMI11" s="94"/>
      <c r="WMJ11" s="94"/>
      <c r="WMK11" s="94"/>
      <c r="WML11" s="94"/>
      <c r="WMM11" s="94"/>
      <c r="WMN11" s="94"/>
      <c r="WMO11" s="94"/>
      <c r="WMP11" s="94"/>
      <c r="WMQ11" s="94"/>
      <c r="WMR11" s="94"/>
      <c r="WMS11" s="94"/>
      <c r="WMT11" s="94"/>
      <c r="WMU11" s="94"/>
      <c r="WMV11" s="94"/>
      <c r="WMW11" s="94"/>
      <c r="WMX11" s="94"/>
      <c r="WMY11" s="94"/>
      <c r="WMZ11" s="94"/>
      <c r="WNA11" s="94"/>
      <c r="WNB11" s="94"/>
      <c r="WNC11" s="94"/>
      <c r="WND11" s="94"/>
      <c r="WNE11" s="94"/>
      <c r="WNF11" s="94"/>
      <c r="WNG11" s="94"/>
      <c r="WNH11" s="94"/>
      <c r="WNI11" s="94"/>
      <c r="WNJ11" s="94"/>
      <c r="WNK11" s="94"/>
      <c r="WNL11" s="94"/>
      <c r="WNM11" s="94"/>
      <c r="WNN11" s="94"/>
      <c r="WNO11" s="94"/>
      <c r="WNP11" s="94"/>
      <c r="WNQ11" s="94"/>
      <c r="WNR11" s="94"/>
      <c r="WNS11" s="94"/>
      <c r="WNT11" s="94"/>
      <c r="WNU11" s="94"/>
      <c r="WNV11" s="94"/>
      <c r="WNW11" s="94"/>
      <c r="WNX11" s="94"/>
      <c r="WNY11" s="94"/>
      <c r="WNZ11" s="94"/>
      <c r="WOA11" s="94"/>
      <c r="WOB11" s="94"/>
      <c r="WOC11" s="94"/>
      <c r="WOD11" s="94"/>
      <c r="WOE11" s="94"/>
      <c r="WOF11" s="94"/>
      <c r="WOG11" s="94"/>
      <c r="WOH11" s="94"/>
      <c r="WOI11" s="94"/>
      <c r="WOJ11" s="94"/>
      <c r="WOK11" s="94"/>
      <c r="WOL11" s="94"/>
      <c r="WOM11" s="94"/>
      <c r="WON11" s="94"/>
      <c r="WOO11" s="94"/>
      <c r="WOP11" s="94"/>
      <c r="WOQ11" s="94"/>
      <c r="WOR11" s="94"/>
      <c r="WOS11" s="94"/>
      <c r="WOT11" s="94"/>
      <c r="WOU11" s="94"/>
      <c r="WOV11" s="94"/>
      <c r="WOW11" s="94"/>
      <c r="WOX11" s="94"/>
      <c r="WOY11" s="94"/>
      <c r="WOZ11" s="94"/>
      <c r="WPA11" s="94"/>
      <c r="WPB11" s="94"/>
      <c r="WPC11" s="94"/>
      <c r="WPD11" s="94"/>
      <c r="WPE11" s="94"/>
      <c r="WPF11" s="94"/>
      <c r="WPG11" s="94"/>
      <c r="WPH11" s="94"/>
      <c r="WPI11" s="94"/>
      <c r="WPJ11" s="94"/>
      <c r="WPK11" s="94"/>
      <c r="WPL11" s="94"/>
      <c r="WPM11" s="94"/>
      <c r="WPN11" s="94"/>
      <c r="WPO11" s="94"/>
      <c r="WPP11" s="94"/>
      <c r="WPQ11" s="94"/>
      <c r="WPR11" s="94"/>
      <c r="WPS11" s="94"/>
      <c r="WPT11" s="94"/>
      <c r="WPU11" s="94"/>
      <c r="WPV11" s="94"/>
      <c r="WPW11" s="94"/>
      <c r="WPX11" s="94"/>
      <c r="WPY11" s="94"/>
      <c r="WPZ11" s="94"/>
      <c r="WQA11" s="94"/>
      <c r="WQB11" s="94"/>
      <c r="WQC11" s="94"/>
      <c r="WQD11" s="94"/>
      <c r="WQE11" s="94"/>
      <c r="WQF11" s="94"/>
      <c r="WQG11" s="94"/>
      <c r="WQH11" s="94"/>
      <c r="WQI11" s="94"/>
      <c r="WQJ11" s="94"/>
      <c r="WQK11" s="94"/>
      <c r="WQL11" s="94"/>
      <c r="WQM11" s="94"/>
      <c r="WQN11" s="94"/>
      <c r="WQO11" s="94"/>
      <c r="WQP11" s="94"/>
      <c r="WQQ11" s="94"/>
      <c r="WQR11" s="94"/>
      <c r="WQS11" s="94"/>
      <c r="WQT11" s="94"/>
      <c r="WQU11" s="94"/>
      <c r="WQV11" s="94"/>
      <c r="WQW11" s="94"/>
      <c r="WQX11" s="94"/>
      <c r="WQY11" s="94"/>
      <c r="WQZ11" s="94"/>
      <c r="WRA11" s="94"/>
      <c r="WRB11" s="94"/>
      <c r="WRC11" s="94"/>
      <c r="WRD11" s="94"/>
      <c r="WRE11" s="94"/>
      <c r="WRF11" s="94"/>
      <c r="WRG11" s="94"/>
      <c r="WRH11" s="94"/>
      <c r="WRI11" s="94"/>
      <c r="WRJ11" s="94"/>
      <c r="WRK11" s="94"/>
      <c r="WRL11" s="94"/>
      <c r="WRM11" s="94"/>
      <c r="WRN11" s="94"/>
      <c r="WRO11" s="94"/>
      <c r="WRP11" s="94"/>
      <c r="WRQ11" s="94"/>
      <c r="WRR11" s="94"/>
      <c r="WRS11" s="94"/>
      <c r="WRT11" s="94"/>
      <c r="WRU11" s="94"/>
      <c r="WRV11" s="94"/>
      <c r="WRW11" s="94"/>
      <c r="WRX11" s="94"/>
      <c r="WRY11" s="94"/>
      <c r="WRZ11" s="94"/>
      <c r="WSA11" s="94"/>
      <c r="WSB11" s="94"/>
      <c r="WSC11" s="94"/>
      <c r="WSD11" s="94"/>
      <c r="WSE11" s="94"/>
      <c r="WSF11" s="94"/>
      <c r="WSG11" s="94"/>
      <c r="WSH11" s="94"/>
      <c r="WSI11" s="94"/>
      <c r="WSJ11" s="94"/>
      <c r="WSK11" s="94"/>
      <c r="WSL11" s="94"/>
      <c r="WSM11" s="94"/>
      <c r="WSN11" s="94"/>
      <c r="WSO11" s="94"/>
      <c r="WSP11" s="94"/>
      <c r="WSQ11" s="94"/>
      <c r="WSR11" s="94"/>
      <c r="WSS11" s="94"/>
      <c r="WST11" s="94"/>
      <c r="WSU11" s="94"/>
      <c r="WSV11" s="94"/>
      <c r="WSW11" s="94"/>
      <c r="WSX11" s="94"/>
      <c r="WSY11" s="94"/>
      <c r="WSZ11" s="94"/>
      <c r="WTA11" s="94"/>
      <c r="WTB11" s="94"/>
      <c r="WTC11" s="94"/>
      <c r="WTD11" s="94"/>
      <c r="WTE11" s="94"/>
      <c r="WTF11" s="94"/>
      <c r="WTG11" s="94"/>
      <c r="WTH11" s="94"/>
      <c r="WTI11" s="94"/>
      <c r="WTJ11" s="94"/>
      <c r="WTK11" s="94"/>
      <c r="WTL11" s="94"/>
      <c r="WTM11" s="94"/>
      <c r="WTN11" s="94"/>
      <c r="WTO11" s="94"/>
      <c r="WTP11" s="94"/>
      <c r="WTQ11" s="94"/>
      <c r="WTR11" s="94"/>
      <c r="WTS11" s="94"/>
      <c r="WTT11" s="94"/>
      <c r="WTU11" s="94"/>
      <c r="WTV11" s="94"/>
      <c r="WTW11" s="94"/>
      <c r="WTX11" s="94"/>
      <c r="WTY11" s="94"/>
      <c r="WTZ11" s="94"/>
      <c r="WUA11" s="94"/>
      <c r="WUB11" s="94"/>
      <c r="WUC11" s="94"/>
      <c r="WUD11" s="94"/>
      <c r="WUE11" s="94"/>
      <c r="WUF11" s="94"/>
      <c r="WUG11" s="94"/>
      <c r="WUH11" s="94"/>
      <c r="WUI11" s="94"/>
      <c r="WUJ11" s="94"/>
      <c r="WUK11" s="94"/>
      <c r="WUL11" s="94"/>
      <c r="WUM11" s="94"/>
      <c r="WUN11" s="94"/>
      <c r="WUO11" s="94"/>
      <c r="WUP11" s="94"/>
      <c r="WUQ11" s="94"/>
      <c r="WUR11" s="94"/>
      <c r="WUS11" s="94"/>
      <c r="WUT11" s="94"/>
      <c r="WUU11" s="94"/>
      <c r="WUV11" s="94"/>
      <c r="WUW11" s="94"/>
      <c r="WUX11" s="94"/>
      <c r="WUY11" s="94"/>
      <c r="WUZ11" s="94"/>
      <c r="WVA11" s="94"/>
      <c r="WVB11" s="94"/>
      <c r="WVC11" s="94"/>
      <c r="WVD11" s="94"/>
      <c r="WVE11" s="94"/>
      <c r="WVF11" s="94"/>
      <c r="WVG11" s="94"/>
      <c r="WVH11" s="94"/>
      <c r="WVI11" s="94"/>
      <c r="WVJ11" s="94"/>
      <c r="WVK11" s="94"/>
      <c r="WVL11" s="94"/>
      <c r="WVM11" s="94"/>
      <c r="WVN11" s="94"/>
      <c r="WVO11" s="94"/>
      <c r="WVP11" s="94"/>
      <c r="WVQ11" s="94"/>
      <c r="WVR11" s="94"/>
      <c r="WVS11" s="94"/>
      <c r="WVT11" s="94"/>
      <c r="WVU11" s="94"/>
      <c r="WVV11" s="94"/>
      <c r="WVW11" s="94"/>
      <c r="WVX11" s="94"/>
      <c r="WVY11" s="94"/>
      <c r="WVZ11" s="94"/>
      <c r="WWA11" s="94"/>
      <c r="WWB11" s="94"/>
      <c r="WWC11" s="94"/>
      <c r="WWD11" s="94"/>
      <c r="WWE11" s="94"/>
      <c r="WWF11" s="94"/>
      <c r="WWG11" s="94"/>
      <c r="WWH11" s="94"/>
      <c r="WWI11" s="94"/>
      <c r="WWJ11" s="94"/>
      <c r="WWK11" s="94"/>
      <c r="WWL11" s="94"/>
      <c r="WWM11" s="94"/>
      <c r="WWN11" s="94"/>
      <c r="WWO11" s="94"/>
      <c r="WWP11" s="94"/>
      <c r="WWQ11" s="94"/>
      <c r="WWR11" s="94"/>
      <c r="WWS11" s="94"/>
      <c r="WWT11" s="94"/>
      <c r="WWU11" s="94"/>
      <c r="WWV11" s="94"/>
      <c r="WWW11" s="94"/>
      <c r="WWX11" s="94"/>
      <c r="WWY11" s="94"/>
      <c r="WWZ11" s="94"/>
      <c r="WXA11" s="94"/>
      <c r="WXB11" s="94"/>
      <c r="WXC11" s="94"/>
      <c r="WXD11" s="94"/>
      <c r="WXE11" s="94"/>
      <c r="WXF11" s="94"/>
      <c r="WXG11" s="94"/>
      <c r="WXH11" s="94"/>
      <c r="WXI11" s="94"/>
      <c r="WXJ11" s="94"/>
      <c r="WXK11" s="94"/>
      <c r="WXL11" s="94"/>
      <c r="WXM11" s="94"/>
      <c r="WXN11" s="94"/>
      <c r="WXO11" s="94"/>
      <c r="WXP11" s="94"/>
      <c r="WXQ11" s="94"/>
      <c r="WXR11" s="94"/>
      <c r="WXS11" s="94"/>
      <c r="WXT11" s="94"/>
      <c r="WXU11" s="94"/>
      <c r="WXV11" s="94"/>
      <c r="WXW11" s="94"/>
      <c r="WXX11" s="94"/>
      <c r="WXY11" s="94"/>
      <c r="WXZ11" s="94"/>
      <c r="WYA11" s="94"/>
      <c r="WYB11" s="94"/>
      <c r="WYC11" s="94"/>
      <c r="WYD11" s="94"/>
      <c r="WYE11" s="94"/>
      <c r="WYF11" s="94"/>
      <c r="WYG11" s="94"/>
      <c r="WYH11" s="94"/>
      <c r="WYI11" s="94"/>
      <c r="WYJ11" s="94"/>
      <c r="WYK11" s="94"/>
      <c r="WYL11" s="94"/>
      <c r="WYM11" s="94"/>
      <c r="WYN11" s="94"/>
      <c r="WYO11" s="94"/>
      <c r="WYP11" s="94"/>
      <c r="WYQ11" s="94"/>
      <c r="WYR11" s="94"/>
      <c r="WYS11" s="94"/>
      <c r="WYT11" s="94"/>
      <c r="WYU11" s="94"/>
      <c r="WYV11" s="94"/>
      <c r="WYW11" s="94"/>
      <c r="WYX11" s="94"/>
      <c r="WYY11" s="94"/>
      <c r="WYZ11" s="94"/>
      <c r="WZA11" s="94"/>
      <c r="WZB11" s="94"/>
      <c r="WZC11" s="94"/>
      <c r="WZD11" s="94"/>
      <c r="WZE11" s="94"/>
      <c r="WZF11" s="94"/>
      <c r="WZG11" s="94"/>
      <c r="WZH11" s="94"/>
      <c r="WZI11" s="94"/>
      <c r="WZJ11" s="94"/>
      <c r="WZK11" s="94"/>
      <c r="WZL11" s="94"/>
      <c r="WZM11" s="94"/>
      <c r="WZN11" s="94"/>
      <c r="WZO11" s="94"/>
      <c r="WZP11" s="94"/>
      <c r="WZQ11" s="94"/>
      <c r="WZR11" s="94"/>
      <c r="WZS11" s="94"/>
      <c r="WZT11" s="94"/>
      <c r="WZU11" s="94"/>
      <c r="WZV11" s="94"/>
      <c r="WZW11" s="94"/>
      <c r="WZX11" s="94"/>
      <c r="WZY11" s="94"/>
      <c r="WZZ11" s="94"/>
      <c r="XAA11" s="94"/>
      <c r="XAB11" s="94"/>
      <c r="XAC11" s="94"/>
      <c r="XAD11" s="94"/>
      <c r="XAE11" s="94"/>
      <c r="XAF11" s="94"/>
      <c r="XAG11" s="94"/>
      <c r="XAH11" s="94"/>
      <c r="XAI11" s="94"/>
      <c r="XAJ11" s="94"/>
      <c r="XAK11" s="94"/>
      <c r="XAL11" s="94"/>
      <c r="XAM11" s="94"/>
      <c r="XAN11" s="94"/>
      <c r="XAO11" s="94"/>
      <c r="XAP11" s="94"/>
      <c r="XAQ11" s="94"/>
      <c r="XAR11" s="94"/>
      <c r="XAS11" s="94"/>
      <c r="XAT11" s="94"/>
      <c r="XAU11" s="94"/>
      <c r="XAV11" s="94"/>
      <c r="XAW11" s="94"/>
      <c r="XAX11" s="94"/>
      <c r="XAY11" s="94"/>
      <c r="XAZ11" s="94"/>
      <c r="XBA11" s="94"/>
      <c r="XBB11" s="94"/>
      <c r="XBC11" s="94"/>
      <c r="XBD11" s="94"/>
      <c r="XBE11" s="94"/>
      <c r="XBF11" s="94"/>
      <c r="XBG11" s="94"/>
      <c r="XBH11" s="94"/>
      <c r="XBI11" s="94"/>
      <c r="XBJ11" s="94"/>
      <c r="XBK11" s="94"/>
      <c r="XBL11" s="94"/>
      <c r="XBM11" s="94"/>
      <c r="XBN11" s="94"/>
      <c r="XBO11" s="94"/>
      <c r="XBP11" s="94"/>
      <c r="XBQ11" s="94"/>
      <c r="XBR11" s="94"/>
      <c r="XBS11" s="94"/>
      <c r="XBT11" s="94"/>
      <c r="XBU11" s="94"/>
      <c r="XBV11" s="94"/>
      <c r="XBW11" s="94"/>
      <c r="XBX11" s="94"/>
      <c r="XBY11" s="94"/>
      <c r="XBZ11" s="94"/>
      <c r="XCA11" s="94"/>
      <c r="XCB11" s="94"/>
      <c r="XCC11" s="94"/>
      <c r="XCD11" s="94"/>
      <c r="XCE11" s="94"/>
      <c r="XCF11" s="94"/>
      <c r="XCG11" s="94"/>
      <c r="XCH11" s="94"/>
      <c r="XCI11" s="94"/>
      <c r="XCJ11" s="94"/>
      <c r="XCK11" s="94"/>
      <c r="XCL11" s="94"/>
      <c r="XCM11" s="94"/>
      <c r="XCN11" s="94"/>
      <c r="XCO11" s="94"/>
      <c r="XCP11" s="94"/>
      <c r="XCQ11" s="94"/>
      <c r="XCR11" s="94"/>
      <c r="XCS11" s="94"/>
      <c r="XCT11" s="94"/>
      <c r="XCU11" s="94"/>
      <c r="XCV11" s="94"/>
      <c r="XCW11" s="94"/>
      <c r="XCX11" s="94"/>
      <c r="XCY11" s="94"/>
      <c r="XCZ11" s="94"/>
      <c r="XDA11" s="94"/>
      <c r="XDB11" s="94"/>
      <c r="XDC11" s="94"/>
      <c r="XDD11" s="94"/>
      <c r="XDE11" s="94"/>
      <c r="XDF11" s="94"/>
      <c r="XDG11" s="94"/>
      <c r="XDH11" s="94"/>
      <c r="XDI11" s="94"/>
      <c r="XDJ11" s="94"/>
      <c r="XDK11" s="94"/>
      <c r="XDL11" s="94"/>
      <c r="XDM11" s="94"/>
      <c r="XDN11" s="94"/>
      <c r="XDO11" s="94"/>
      <c r="XDP11" s="94"/>
      <c r="XDQ11" s="94"/>
      <c r="XDR11" s="94"/>
      <c r="XDS11" s="94"/>
      <c r="XDT11" s="94"/>
      <c r="XDU11" s="94"/>
      <c r="XDV11" s="94"/>
      <c r="XDW11" s="94"/>
      <c r="XDX11" s="94"/>
      <c r="XDY11" s="94"/>
      <c r="XDZ11" s="94"/>
      <c r="XEA11" s="94"/>
      <c r="XEB11" s="94"/>
      <c r="XEC11" s="94"/>
      <c r="XED11" s="94"/>
      <c r="XEE11" s="94"/>
      <c r="XEF11" s="94"/>
      <c r="XEG11" s="94"/>
      <c r="XEH11" s="94"/>
      <c r="XEI11" s="94"/>
      <c r="XEJ11" s="94"/>
      <c r="XEK11" s="94"/>
      <c r="XEL11" s="94"/>
      <c r="XEM11" s="94"/>
      <c r="XEN11" s="94"/>
      <c r="XEO11" s="94"/>
      <c r="XEP11" s="94"/>
      <c r="XEQ11" s="94"/>
      <c r="XER11" s="94"/>
      <c r="XES11" s="94"/>
      <c r="XET11" s="94"/>
      <c r="XEU11" s="94"/>
      <c r="XEV11" s="94"/>
      <c r="XEW11" s="94"/>
      <c r="XEX11" s="94"/>
      <c r="XEY11" s="94"/>
      <c r="XEZ11" s="94"/>
      <c r="XFA11" s="94"/>
      <c r="XFB11" s="94"/>
      <c r="XFC11" s="94"/>
      <c r="XFD11" s="94"/>
    </row>
    <row r="12" spans="1:16384" s="27" customFormat="1" ht="50.1" customHeight="1">
      <c r="A12" s="345"/>
      <c r="B12" s="437"/>
      <c r="C12" s="437"/>
      <c r="D12" s="347"/>
      <c r="E12" s="98">
        <v>7</v>
      </c>
      <c r="F12" s="434" t="s">
        <v>55</v>
      </c>
      <c r="G12" s="435"/>
      <c r="H12" s="435"/>
      <c r="I12" s="436"/>
      <c r="J12" s="384" t="s">
        <v>807</v>
      </c>
      <c r="K12" s="384"/>
      <c r="L12" s="384"/>
      <c r="M12" s="384"/>
      <c r="N12" s="384"/>
      <c r="O12" s="361" t="s">
        <v>88</v>
      </c>
      <c r="P12" s="365"/>
      <c r="Q12" s="365"/>
      <c r="R12" s="365"/>
      <c r="S12" s="365"/>
      <c r="T12" s="365"/>
      <c r="U12" s="365"/>
      <c r="V12" s="366"/>
      <c r="W12" s="367">
        <v>1</v>
      </c>
      <c r="X12" s="363"/>
      <c r="Y12" s="368" t="s">
        <v>54</v>
      </c>
      <c r="Z12" s="369"/>
      <c r="AA12" s="370"/>
      <c r="AB12" s="348" t="s">
        <v>43</v>
      </c>
      <c r="AC12" s="371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  <c r="WTL12" s="94"/>
      <c r="WTM12" s="94"/>
      <c r="WTN12" s="94"/>
      <c r="WTO12" s="94"/>
      <c r="WTP12" s="94"/>
      <c r="WTQ12" s="94"/>
      <c r="WTR12" s="94"/>
      <c r="WTS12" s="94"/>
      <c r="WTT12" s="94"/>
      <c r="WTU12" s="94"/>
      <c r="WTV12" s="94"/>
      <c r="WTW12" s="94"/>
      <c r="WTX12" s="94"/>
      <c r="WTY12" s="94"/>
      <c r="WTZ12" s="94"/>
      <c r="WUA12" s="94"/>
      <c r="WUB12" s="94"/>
      <c r="WUC12" s="94"/>
      <c r="WUD12" s="94"/>
      <c r="WUE12" s="94"/>
      <c r="WUF12" s="94"/>
      <c r="WUG12" s="94"/>
      <c r="WUH12" s="94"/>
      <c r="WUI12" s="94"/>
      <c r="WUJ12" s="94"/>
      <c r="WUK12" s="94"/>
      <c r="WUL12" s="94"/>
      <c r="WUM12" s="94"/>
      <c r="WUN12" s="94"/>
      <c r="WUO12" s="94"/>
      <c r="WUP12" s="94"/>
      <c r="WUQ12" s="94"/>
      <c r="WUR12" s="94"/>
      <c r="WUS12" s="94"/>
      <c r="WUT12" s="94"/>
      <c r="WUU12" s="94"/>
      <c r="WUV12" s="94"/>
      <c r="WUW12" s="94"/>
      <c r="WUX12" s="94"/>
      <c r="WUY12" s="94"/>
      <c r="WUZ12" s="94"/>
      <c r="WVA12" s="94"/>
      <c r="WVB12" s="94"/>
      <c r="WVC12" s="94"/>
      <c r="WVD12" s="94"/>
      <c r="WVE12" s="94"/>
      <c r="WVF12" s="94"/>
      <c r="WVG12" s="94"/>
      <c r="WVH12" s="94"/>
      <c r="WVI12" s="94"/>
      <c r="WVJ12" s="94"/>
      <c r="WVK12" s="94"/>
      <c r="WVL12" s="94"/>
      <c r="WVM12" s="94"/>
      <c r="WVN12" s="94"/>
      <c r="WVO12" s="94"/>
      <c r="WVP12" s="94"/>
      <c r="WVQ12" s="94"/>
      <c r="WVR12" s="94"/>
      <c r="WVS12" s="94"/>
      <c r="WVT12" s="94"/>
      <c r="WVU12" s="94"/>
      <c r="WVV12" s="94"/>
      <c r="WVW12" s="94"/>
      <c r="WVX12" s="94"/>
      <c r="WVY12" s="94"/>
      <c r="WVZ12" s="94"/>
      <c r="WWA12" s="94"/>
      <c r="WWB12" s="94"/>
      <c r="WWC12" s="94"/>
      <c r="WWD12" s="94"/>
      <c r="WWE12" s="94"/>
      <c r="WWF12" s="94"/>
      <c r="WWG12" s="94"/>
      <c r="WWH12" s="94"/>
      <c r="WWI12" s="94"/>
      <c r="WWJ12" s="94"/>
      <c r="WWK12" s="94"/>
      <c r="WWL12" s="94"/>
      <c r="WWM12" s="94"/>
      <c r="WWN12" s="94"/>
      <c r="WWO12" s="94"/>
      <c r="WWP12" s="94"/>
      <c r="WWQ12" s="94"/>
      <c r="WWR12" s="94"/>
      <c r="WWS12" s="94"/>
      <c r="WWT12" s="94"/>
      <c r="WWU12" s="94"/>
      <c r="WWV12" s="94"/>
      <c r="WWW12" s="94"/>
      <c r="WWX12" s="94"/>
      <c r="WWY12" s="94"/>
      <c r="WWZ12" s="94"/>
      <c r="WXA12" s="94"/>
      <c r="WXB12" s="94"/>
      <c r="WXC12" s="94"/>
      <c r="WXD12" s="94"/>
      <c r="WXE12" s="94"/>
      <c r="WXF12" s="94"/>
      <c r="WXG12" s="94"/>
      <c r="WXH12" s="94"/>
      <c r="WXI12" s="94"/>
      <c r="WXJ12" s="94"/>
      <c r="WXK12" s="94"/>
      <c r="WXL12" s="94"/>
      <c r="WXM12" s="94"/>
      <c r="WXN12" s="94"/>
      <c r="WXO12" s="94"/>
      <c r="WXP12" s="94"/>
      <c r="WXQ12" s="94"/>
      <c r="WXR12" s="94"/>
      <c r="WXS12" s="94"/>
      <c r="WXT12" s="94"/>
      <c r="WXU12" s="94"/>
      <c r="WXV12" s="94"/>
      <c r="WXW12" s="94"/>
      <c r="WXX12" s="94"/>
      <c r="WXY12" s="94"/>
      <c r="WXZ12" s="94"/>
      <c r="WYA12" s="94"/>
      <c r="WYB12" s="94"/>
      <c r="WYC12" s="94"/>
      <c r="WYD12" s="94"/>
      <c r="WYE12" s="94"/>
      <c r="WYF12" s="94"/>
      <c r="WYG12" s="94"/>
      <c r="WYH12" s="94"/>
      <c r="WYI12" s="94"/>
      <c r="WYJ12" s="94"/>
      <c r="WYK12" s="94"/>
      <c r="WYL12" s="94"/>
      <c r="WYM12" s="94"/>
      <c r="WYN12" s="94"/>
      <c r="WYO12" s="94"/>
      <c r="WYP12" s="94"/>
      <c r="WYQ12" s="94"/>
      <c r="WYR12" s="94"/>
      <c r="WYS12" s="94"/>
      <c r="WYT12" s="94"/>
      <c r="WYU12" s="94"/>
      <c r="WYV12" s="94"/>
      <c r="WYW12" s="94"/>
      <c r="WYX12" s="94"/>
      <c r="WYY12" s="94"/>
      <c r="WYZ12" s="94"/>
      <c r="WZA12" s="94"/>
      <c r="WZB12" s="94"/>
      <c r="WZC12" s="94"/>
      <c r="WZD12" s="94"/>
      <c r="WZE12" s="94"/>
      <c r="WZF12" s="94"/>
      <c r="WZG12" s="94"/>
      <c r="WZH12" s="94"/>
      <c r="WZI12" s="94"/>
      <c r="WZJ12" s="94"/>
      <c r="WZK12" s="94"/>
      <c r="WZL12" s="94"/>
      <c r="WZM12" s="94"/>
      <c r="WZN12" s="94"/>
      <c r="WZO12" s="94"/>
      <c r="WZP12" s="94"/>
      <c r="WZQ12" s="94"/>
      <c r="WZR12" s="94"/>
      <c r="WZS12" s="94"/>
      <c r="WZT12" s="94"/>
      <c r="WZU12" s="94"/>
      <c r="WZV12" s="94"/>
      <c r="WZW12" s="94"/>
      <c r="WZX12" s="94"/>
      <c r="WZY12" s="94"/>
      <c r="WZZ12" s="94"/>
      <c r="XAA12" s="94"/>
      <c r="XAB12" s="94"/>
      <c r="XAC12" s="94"/>
      <c r="XAD12" s="94"/>
      <c r="XAE12" s="94"/>
      <c r="XAF12" s="94"/>
      <c r="XAG12" s="94"/>
      <c r="XAH12" s="94"/>
      <c r="XAI12" s="94"/>
      <c r="XAJ12" s="94"/>
      <c r="XAK12" s="94"/>
      <c r="XAL12" s="94"/>
      <c r="XAM12" s="94"/>
      <c r="XAN12" s="94"/>
      <c r="XAO12" s="94"/>
      <c r="XAP12" s="94"/>
      <c r="XAQ12" s="94"/>
      <c r="XAR12" s="94"/>
      <c r="XAS12" s="94"/>
      <c r="XAT12" s="94"/>
      <c r="XAU12" s="94"/>
      <c r="XAV12" s="94"/>
      <c r="XAW12" s="94"/>
      <c r="XAX12" s="94"/>
      <c r="XAY12" s="94"/>
      <c r="XAZ12" s="94"/>
      <c r="XBA12" s="94"/>
      <c r="XBB12" s="94"/>
      <c r="XBC12" s="94"/>
      <c r="XBD12" s="94"/>
      <c r="XBE12" s="94"/>
      <c r="XBF12" s="94"/>
      <c r="XBG12" s="94"/>
      <c r="XBH12" s="94"/>
      <c r="XBI12" s="94"/>
      <c r="XBJ12" s="94"/>
      <c r="XBK12" s="94"/>
      <c r="XBL12" s="94"/>
      <c r="XBM12" s="94"/>
      <c r="XBN12" s="94"/>
      <c r="XBO12" s="94"/>
      <c r="XBP12" s="94"/>
      <c r="XBQ12" s="94"/>
      <c r="XBR12" s="94"/>
      <c r="XBS12" s="94"/>
      <c r="XBT12" s="94"/>
      <c r="XBU12" s="94"/>
      <c r="XBV12" s="94"/>
      <c r="XBW12" s="94"/>
      <c r="XBX12" s="94"/>
      <c r="XBY12" s="94"/>
      <c r="XBZ12" s="94"/>
      <c r="XCA12" s="94"/>
      <c r="XCB12" s="94"/>
      <c r="XCC12" s="94"/>
      <c r="XCD12" s="94"/>
      <c r="XCE12" s="94"/>
      <c r="XCF12" s="94"/>
      <c r="XCG12" s="94"/>
      <c r="XCH12" s="94"/>
      <c r="XCI12" s="94"/>
      <c r="XCJ12" s="94"/>
      <c r="XCK12" s="94"/>
      <c r="XCL12" s="94"/>
      <c r="XCM12" s="94"/>
      <c r="XCN12" s="94"/>
      <c r="XCO12" s="94"/>
      <c r="XCP12" s="94"/>
      <c r="XCQ12" s="94"/>
      <c r="XCR12" s="94"/>
      <c r="XCS12" s="94"/>
      <c r="XCT12" s="94"/>
      <c r="XCU12" s="94"/>
      <c r="XCV12" s="94"/>
      <c r="XCW12" s="94"/>
      <c r="XCX12" s="94"/>
      <c r="XCY12" s="94"/>
      <c r="XCZ12" s="94"/>
      <c r="XDA12" s="94"/>
      <c r="XDB12" s="94"/>
      <c r="XDC12" s="94"/>
      <c r="XDD12" s="94"/>
      <c r="XDE12" s="94"/>
      <c r="XDF12" s="94"/>
      <c r="XDG12" s="94"/>
      <c r="XDH12" s="94"/>
      <c r="XDI12" s="94"/>
      <c r="XDJ12" s="94"/>
      <c r="XDK12" s="94"/>
      <c r="XDL12" s="94"/>
      <c r="XDM12" s="94"/>
      <c r="XDN12" s="94"/>
      <c r="XDO12" s="94"/>
      <c r="XDP12" s="94"/>
      <c r="XDQ12" s="94"/>
      <c r="XDR12" s="94"/>
      <c r="XDS12" s="94"/>
      <c r="XDT12" s="94"/>
      <c r="XDU12" s="94"/>
      <c r="XDV12" s="94"/>
      <c r="XDW12" s="94"/>
      <c r="XDX12" s="94"/>
      <c r="XDY12" s="94"/>
      <c r="XDZ12" s="94"/>
      <c r="XEA12" s="94"/>
      <c r="XEB12" s="94"/>
      <c r="XEC12" s="94"/>
      <c r="XED12" s="94"/>
      <c r="XEE12" s="94"/>
      <c r="XEF12" s="94"/>
      <c r="XEG12" s="94"/>
      <c r="XEH12" s="94"/>
      <c r="XEI12" s="94"/>
      <c r="XEJ12" s="94"/>
      <c r="XEK12" s="94"/>
      <c r="XEL12" s="94"/>
      <c r="XEM12" s="94"/>
      <c r="XEN12" s="94"/>
      <c r="XEO12" s="94"/>
      <c r="XEP12" s="94"/>
      <c r="XEQ12" s="94"/>
      <c r="XER12" s="94"/>
      <c r="XES12" s="94"/>
      <c r="XET12" s="94"/>
      <c r="XEU12" s="94"/>
      <c r="XEV12" s="94"/>
      <c r="XEW12" s="94"/>
      <c r="XEX12" s="94"/>
      <c r="XEY12" s="94"/>
      <c r="XEZ12" s="94"/>
      <c r="XFA12" s="94"/>
      <c r="XFB12" s="94"/>
      <c r="XFC12" s="94"/>
      <c r="XFD12" s="94"/>
    </row>
    <row r="13" spans="1:16384" s="245" customFormat="1" ht="50.1" customHeight="1">
      <c r="A13" s="345"/>
      <c r="B13" s="437"/>
      <c r="C13" s="437"/>
      <c r="D13" s="347"/>
      <c r="E13" s="326">
        <v>8</v>
      </c>
      <c r="F13" s="438" t="s">
        <v>1259</v>
      </c>
      <c r="G13" s="439"/>
      <c r="H13" s="439"/>
      <c r="I13" s="440"/>
      <c r="J13" s="375" t="s">
        <v>1277</v>
      </c>
      <c r="K13" s="375"/>
      <c r="L13" s="375"/>
      <c r="M13" s="375"/>
      <c r="N13" s="375"/>
      <c r="O13" s="372" t="s">
        <v>88</v>
      </c>
      <c r="P13" s="376"/>
      <c r="Q13" s="376"/>
      <c r="R13" s="376"/>
      <c r="S13" s="376"/>
      <c r="T13" s="376"/>
      <c r="U13" s="376"/>
      <c r="V13" s="377"/>
      <c r="W13" s="378">
        <v>1</v>
      </c>
      <c r="X13" s="374"/>
      <c r="Y13" s="379" t="s">
        <v>803</v>
      </c>
      <c r="Z13" s="380"/>
      <c r="AA13" s="381"/>
      <c r="AB13" s="382" t="s">
        <v>43</v>
      </c>
      <c r="AC13" s="383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  <c r="BB13" s="327"/>
      <c r="BC13" s="327"/>
      <c r="BD13" s="327"/>
      <c r="BE13" s="327"/>
      <c r="BF13" s="327"/>
      <c r="BG13" s="327"/>
      <c r="BH13" s="327"/>
      <c r="BI13" s="327"/>
      <c r="BJ13" s="327"/>
      <c r="BK13" s="327"/>
      <c r="BL13" s="327"/>
      <c r="BM13" s="327"/>
      <c r="BN13" s="327"/>
      <c r="BO13" s="327"/>
      <c r="BP13" s="327"/>
      <c r="BQ13" s="327"/>
      <c r="BR13" s="327"/>
      <c r="BS13" s="327"/>
      <c r="BT13" s="327"/>
      <c r="BU13" s="327"/>
      <c r="BV13" s="327"/>
      <c r="BW13" s="327"/>
      <c r="BX13" s="327"/>
      <c r="BY13" s="327"/>
      <c r="BZ13" s="327"/>
      <c r="CA13" s="327"/>
      <c r="CB13" s="327"/>
      <c r="CC13" s="327"/>
      <c r="CD13" s="327"/>
      <c r="CE13" s="327"/>
      <c r="CF13" s="327"/>
      <c r="CG13" s="327"/>
      <c r="CH13" s="327"/>
      <c r="CI13" s="327"/>
      <c r="CJ13" s="327"/>
      <c r="CK13" s="327"/>
      <c r="CL13" s="327"/>
      <c r="CM13" s="327"/>
      <c r="CN13" s="327"/>
      <c r="CO13" s="327"/>
      <c r="CP13" s="327"/>
      <c r="CQ13" s="327"/>
      <c r="CR13" s="327"/>
      <c r="CS13" s="327"/>
      <c r="CT13" s="327"/>
      <c r="CU13" s="327"/>
      <c r="CV13" s="327"/>
      <c r="CW13" s="327"/>
      <c r="CX13" s="327"/>
      <c r="CY13" s="327"/>
      <c r="CZ13" s="327"/>
      <c r="DA13" s="327"/>
      <c r="DB13" s="327"/>
      <c r="DC13" s="327"/>
      <c r="DD13" s="327"/>
      <c r="DE13" s="327"/>
      <c r="DF13" s="327"/>
      <c r="DG13" s="327"/>
      <c r="DH13" s="327"/>
      <c r="DI13" s="327"/>
      <c r="DJ13" s="327"/>
      <c r="DK13" s="327"/>
      <c r="DL13" s="327"/>
      <c r="DM13" s="327"/>
      <c r="DN13" s="327"/>
      <c r="DO13" s="327"/>
      <c r="DP13" s="327"/>
      <c r="DQ13" s="327"/>
      <c r="DR13" s="327"/>
      <c r="DS13" s="327"/>
      <c r="DT13" s="327"/>
      <c r="DU13" s="327"/>
      <c r="DV13" s="327"/>
      <c r="DW13" s="327"/>
      <c r="DX13" s="327"/>
      <c r="DY13" s="327"/>
      <c r="DZ13" s="327"/>
      <c r="EA13" s="327"/>
      <c r="EB13" s="327"/>
      <c r="EC13" s="327"/>
      <c r="ED13" s="327"/>
      <c r="EE13" s="327"/>
      <c r="EF13" s="327"/>
      <c r="EG13" s="327"/>
      <c r="EH13" s="327"/>
      <c r="EI13" s="327"/>
      <c r="EJ13" s="327"/>
      <c r="EK13" s="327"/>
      <c r="EL13" s="327"/>
      <c r="EM13" s="327"/>
      <c r="EN13" s="327"/>
      <c r="EO13" s="327"/>
      <c r="EP13" s="327"/>
      <c r="EQ13" s="327"/>
      <c r="ER13" s="327"/>
      <c r="ES13" s="327"/>
      <c r="ET13" s="327"/>
      <c r="EU13" s="327"/>
      <c r="EV13" s="327"/>
      <c r="EW13" s="327"/>
      <c r="EX13" s="327"/>
      <c r="EY13" s="327"/>
      <c r="EZ13" s="327"/>
      <c r="FA13" s="327"/>
      <c r="FB13" s="327"/>
      <c r="FC13" s="327"/>
      <c r="FD13" s="327"/>
      <c r="FE13" s="327"/>
      <c r="FF13" s="327"/>
      <c r="FG13" s="327"/>
      <c r="FH13" s="327"/>
      <c r="FI13" s="327"/>
      <c r="FJ13" s="327"/>
      <c r="FK13" s="327"/>
      <c r="FL13" s="327"/>
      <c r="FM13" s="327"/>
      <c r="FN13" s="327"/>
      <c r="FO13" s="327"/>
      <c r="FP13" s="327"/>
      <c r="FQ13" s="327"/>
      <c r="FR13" s="327"/>
      <c r="FS13" s="327"/>
      <c r="FT13" s="327"/>
      <c r="FU13" s="327"/>
      <c r="FV13" s="327"/>
      <c r="FW13" s="327"/>
      <c r="FX13" s="327"/>
      <c r="FY13" s="327"/>
      <c r="FZ13" s="327"/>
      <c r="GA13" s="327"/>
      <c r="GB13" s="327"/>
      <c r="GC13" s="327"/>
      <c r="GD13" s="327"/>
      <c r="GE13" s="327"/>
      <c r="GF13" s="327"/>
      <c r="GG13" s="327"/>
      <c r="GH13" s="327"/>
      <c r="GI13" s="327"/>
      <c r="GJ13" s="327"/>
      <c r="GK13" s="327"/>
      <c r="GL13" s="327"/>
      <c r="GM13" s="327"/>
      <c r="GN13" s="327"/>
      <c r="GO13" s="327"/>
      <c r="GP13" s="327"/>
      <c r="GQ13" s="327"/>
      <c r="GR13" s="327"/>
      <c r="GS13" s="327"/>
      <c r="GT13" s="327"/>
      <c r="GU13" s="327"/>
      <c r="GV13" s="327"/>
      <c r="GW13" s="327"/>
      <c r="GX13" s="327"/>
      <c r="GY13" s="327"/>
      <c r="GZ13" s="327"/>
      <c r="HA13" s="327"/>
      <c r="HB13" s="327"/>
      <c r="HC13" s="327"/>
      <c r="HD13" s="327"/>
      <c r="HE13" s="327"/>
      <c r="HF13" s="327"/>
      <c r="HG13" s="327"/>
      <c r="HH13" s="327"/>
      <c r="HI13" s="327"/>
      <c r="HJ13" s="327"/>
      <c r="HK13" s="327"/>
      <c r="HL13" s="327"/>
      <c r="HM13" s="327"/>
      <c r="HN13" s="327"/>
      <c r="HO13" s="327"/>
      <c r="HP13" s="327"/>
      <c r="HQ13" s="327"/>
      <c r="HR13" s="327"/>
      <c r="HS13" s="327"/>
      <c r="HT13" s="327"/>
      <c r="HU13" s="327"/>
      <c r="HV13" s="327"/>
      <c r="HW13" s="327"/>
      <c r="HX13" s="327"/>
      <c r="HY13" s="327"/>
      <c r="HZ13" s="327"/>
      <c r="IA13" s="327"/>
      <c r="IB13" s="327"/>
      <c r="IC13" s="327"/>
      <c r="ID13" s="327"/>
      <c r="IE13" s="327"/>
      <c r="IF13" s="327"/>
      <c r="IG13" s="327"/>
      <c r="IH13" s="327"/>
      <c r="II13" s="327"/>
      <c r="IJ13" s="327"/>
      <c r="IK13" s="327"/>
      <c r="IL13" s="327"/>
      <c r="IM13" s="327"/>
      <c r="IN13" s="327"/>
      <c r="IO13" s="327"/>
      <c r="IP13" s="327"/>
      <c r="IQ13" s="327"/>
      <c r="IR13" s="327"/>
      <c r="IS13" s="327"/>
      <c r="IT13" s="327"/>
      <c r="IU13" s="327"/>
      <c r="IV13" s="327"/>
      <c r="IW13" s="327"/>
      <c r="IX13" s="327"/>
      <c r="IY13" s="327"/>
      <c r="IZ13" s="327"/>
      <c r="JA13" s="327"/>
      <c r="JB13" s="327"/>
      <c r="JC13" s="327"/>
      <c r="JD13" s="327"/>
      <c r="JE13" s="327"/>
      <c r="JF13" s="327"/>
      <c r="JG13" s="327"/>
      <c r="JH13" s="327"/>
      <c r="JI13" s="327"/>
      <c r="JJ13" s="327"/>
      <c r="JK13" s="327"/>
      <c r="JL13" s="327"/>
      <c r="JM13" s="327"/>
      <c r="JN13" s="327"/>
      <c r="JO13" s="327"/>
      <c r="JP13" s="327"/>
      <c r="JQ13" s="327"/>
      <c r="JR13" s="327"/>
      <c r="JS13" s="327"/>
      <c r="JT13" s="327"/>
      <c r="JU13" s="327"/>
      <c r="JV13" s="327"/>
      <c r="JW13" s="327"/>
      <c r="JX13" s="327"/>
      <c r="JY13" s="327"/>
      <c r="JZ13" s="327"/>
      <c r="KA13" s="327"/>
      <c r="KB13" s="327"/>
      <c r="KC13" s="327"/>
      <c r="KD13" s="327"/>
      <c r="KE13" s="327"/>
      <c r="KF13" s="327"/>
      <c r="KG13" s="327"/>
      <c r="KH13" s="327"/>
      <c r="KI13" s="327"/>
      <c r="KJ13" s="327"/>
      <c r="KK13" s="327"/>
      <c r="KL13" s="327"/>
      <c r="KM13" s="327"/>
      <c r="KN13" s="327"/>
      <c r="KO13" s="327"/>
      <c r="KP13" s="327"/>
      <c r="KQ13" s="327"/>
      <c r="KR13" s="327"/>
      <c r="KS13" s="327"/>
      <c r="KT13" s="327"/>
      <c r="KU13" s="327"/>
      <c r="KV13" s="327"/>
      <c r="KW13" s="327"/>
      <c r="KX13" s="327"/>
      <c r="KY13" s="327"/>
      <c r="KZ13" s="327"/>
      <c r="LA13" s="327"/>
      <c r="LB13" s="327"/>
      <c r="LC13" s="327"/>
      <c r="LD13" s="327"/>
      <c r="LE13" s="327"/>
      <c r="LF13" s="327"/>
      <c r="LG13" s="327"/>
      <c r="LH13" s="327"/>
      <c r="LI13" s="327"/>
      <c r="LJ13" s="327"/>
      <c r="LK13" s="327"/>
      <c r="LL13" s="327"/>
      <c r="LM13" s="327"/>
      <c r="LN13" s="327"/>
      <c r="LO13" s="327"/>
      <c r="LP13" s="327"/>
      <c r="LQ13" s="327"/>
      <c r="LR13" s="327"/>
      <c r="LS13" s="327"/>
      <c r="LT13" s="327"/>
      <c r="LU13" s="327"/>
      <c r="LV13" s="327"/>
      <c r="LW13" s="327"/>
      <c r="LX13" s="327"/>
      <c r="LY13" s="327"/>
      <c r="LZ13" s="327"/>
      <c r="MA13" s="327"/>
      <c r="MB13" s="327"/>
      <c r="MC13" s="327"/>
      <c r="MD13" s="327"/>
      <c r="ME13" s="327"/>
      <c r="MF13" s="327"/>
      <c r="MG13" s="327"/>
      <c r="MH13" s="327"/>
      <c r="MI13" s="327"/>
      <c r="MJ13" s="327"/>
      <c r="MK13" s="327"/>
      <c r="ML13" s="327"/>
      <c r="MM13" s="327"/>
      <c r="MN13" s="327"/>
      <c r="MO13" s="327"/>
      <c r="MP13" s="327"/>
      <c r="MQ13" s="327"/>
      <c r="MR13" s="327"/>
      <c r="MS13" s="327"/>
      <c r="MT13" s="327"/>
      <c r="MU13" s="327"/>
      <c r="MV13" s="327"/>
      <c r="MW13" s="327"/>
      <c r="MX13" s="327"/>
      <c r="MY13" s="327"/>
      <c r="MZ13" s="327"/>
      <c r="NA13" s="327"/>
      <c r="NB13" s="327"/>
      <c r="NC13" s="327"/>
      <c r="ND13" s="327"/>
      <c r="NE13" s="327"/>
      <c r="NF13" s="327"/>
      <c r="NG13" s="327"/>
      <c r="NH13" s="327"/>
      <c r="NI13" s="327"/>
      <c r="NJ13" s="327"/>
      <c r="NK13" s="327"/>
      <c r="NL13" s="327"/>
      <c r="NM13" s="327"/>
      <c r="NN13" s="327"/>
      <c r="NO13" s="327"/>
      <c r="NP13" s="327"/>
      <c r="NQ13" s="327"/>
      <c r="NR13" s="327"/>
      <c r="NS13" s="327"/>
      <c r="NT13" s="327"/>
      <c r="NU13" s="327"/>
      <c r="NV13" s="327"/>
      <c r="NW13" s="327"/>
      <c r="NX13" s="327"/>
      <c r="NY13" s="327"/>
      <c r="NZ13" s="327"/>
      <c r="OA13" s="327"/>
      <c r="OB13" s="327"/>
      <c r="OC13" s="327"/>
      <c r="OD13" s="327"/>
      <c r="OE13" s="327"/>
      <c r="OF13" s="327"/>
      <c r="OG13" s="327"/>
      <c r="OH13" s="327"/>
      <c r="OI13" s="327"/>
      <c r="OJ13" s="327"/>
      <c r="OK13" s="327"/>
      <c r="OL13" s="327"/>
      <c r="OM13" s="327"/>
      <c r="ON13" s="327"/>
      <c r="OO13" s="327"/>
      <c r="OP13" s="327"/>
      <c r="OQ13" s="327"/>
      <c r="OR13" s="327"/>
      <c r="OS13" s="327"/>
      <c r="OT13" s="327"/>
      <c r="OU13" s="327"/>
      <c r="OV13" s="327"/>
      <c r="OW13" s="327"/>
      <c r="OX13" s="327"/>
      <c r="OY13" s="327"/>
      <c r="OZ13" s="327"/>
      <c r="PA13" s="327"/>
      <c r="PB13" s="327"/>
      <c r="PC13" s="327"/>
      <c r="PD13" s="327"/>
      <c r="PE13" s="327"/>
      <c r="PF13" s="327"/>
      <c r="PG13" s="327"/>
      <c r="PH13" s="327"/>
      <c r="PI13" s="327"/>
      <c r="PJ13" s="327"/>
      <c r="PK13" s="327"/>
      <c r="PL13" s="327"/>
      <c r="PM13" s="327"/>
      <c r="PN13" s="327"/>
      <c r="PO13" s="327"/>
      <c r="PP13" s="327"/>
      <c r="PQ13" s="327"/>
      <c r="PR13" s="327"/>
      <c r="PS13" s="327"/>
      <c r="PT13" s="327"/>
      <c r="PU13" s="327"/>
      <c r="PV13" s="327"/>
      <c r="PW13" s="327"/>
      <c r="PX13" s="327"/>
      <c r="PY13" s="327"/>
      <c r="PZ13" s="327"/>
      <c r="QA13" s="327"/>
      <c r="QB13" s="327"/>
      <c r="QC13" s="327"/>
      <c r="QD13" s="327"/>
      <c r="QE13" s="327"/>
      <c r="QF13" s="327"/>
      <c r="QG13" s="327"/>
      <c r="QH13" s="327"/>
      <c r="QI13" s="327"/>
      <c r="QJ13" s="327"/>
      <c r="QK13" s="327"/>
      <c r="QL13" s="327"/>
      <c r="QM13" s="327"/>
      <c r="QN13" s="327"/>
      <c r="QO13" s="327"/>
      <c r="QP13" s="327"/>
      <c r="QQ13" s="327"/>
      <c r="QR13" s="327"/>
      <c r="QS13" s="327"/>
      <c r="QT13" s="327"/>
      <c r="QU13" s="327"/>
      <c r="QV13" s="327"/>
      <c r="QW13" s="327"/>
      <c r="QX13" s="327"/>
      <c r="QY13" s="327"/>
      <c r="QZ13" s="327"/>
      <c r="RA13" s="327"/>
      <c r="RB13" s="327"/>
      <c r="RC13" s="327"/>
      <c r="RD13" s="327"/>
      <c r="RE13" s="327"/>
      <c r="RF13" s="327"/>
      <c r="RG13" s="327"/>
      <c r="RH13" s="327"/>
      <c r="RI13" s="327"/>
      <c r="RJ13" s="327"/>
      <c r="RK13" s="327"/>
      <c r="RL13" s="327"/>
      <c r="RM13" s="327"/>
      <c r="RN13" s="327"/>
      <c r="RO13" s="327"/>
      <c r="RP13" s="327"/>
      <c r="RQ13" s="327"/>
      <c r="RR13" s="327"/>
      <c r="RS13" s="327"/>
      <c r="RT13" s="327"/>
      <c r="RU13" s="327"/>
      <c r="RV13" s="327"/>
      <c r="RW13" s="327"/>
      <c r="RX13" s="327"/>
      <c r="RY13" s="327"/>
      <c r="RZ13" s="327"/>
      <c r="SA13" s="327"/>
      <c r="SB13" s="327"/>
      <c r="SC13" s="327"/>
      <c r="SD13" s="327"/>
      <c r="SE13" s="327"/>
      <c r="SF13" s="327"/>
      <c r="SG13" s="327"/>
      <c r="SH13" s="327"/>
      <c r="SI13" s="327"/>
      <c r="SJ13" s="327"/>
      <c r="SK13" s="327"/>
      <c r="SL13" s="327"/>
      <c r="SM13" s="327"/>
      <c r="SN13" s="327"/>
      <c r="SO13" s="327"/>
      <c r="SP13" s="327"/>
      <c r="SQ13" s="327"/>
      <c r="SR13" s="327"/>
      <c r="SS13" s="327"/>
      <c r="ST13" s="327"/>
      <c r="SU13" s="327"/>
      <c r="SV13" s="327"/>
      <c r="SW13" s="327"/>
      <c r="SX13" s="327"/>
      <c r="SY13" s="327"/>
      <c r="SZ13" s="327"/>
      <c r="TA13" s="327"/>
      <c r="TB13" s="327"/>
      <c r="TC13" s="327"/>
      <c r="TD13" s="327"/>
      <c r="TE13" s="327"/>
      <c r="TF13" s="327"/>
      <c r="TG13" s="327"/>
      <c r="TH13" s="327"/>
      <c r="TI13" s="327"/>
      <c r="TJ13" s="327"/>
      <c r="TK13" s="327"/>
      <c r="TL13" s="327"/>
      <c r="TM13" s="327"/>
      <c r="TN13" s="327"/>
      <c r="TO13" s="327"/>
      <c r="TP13" s="327"/>
      <c r="TQ13" s="327"/>
      <c r="TR13" s="327"/>
      <c r="TS13" s="327"/>
      <c r="TT13" s="327"/>
      <c r="TU13" s="327"/>
      <c r="TV13" s="327"/>
      <c r="TW13" s="327"/>
      <c r="TX13" s="327"/>
      <c r="TY13" s="327"/>
      <c r="TZ13" s="327"/>
      <c r="UA13" s="327"/>
      <c r="UB13" s="327"/>
      <c r="UC13" s="327"/>
      <c r="UD13" s="327"/>
      <c r="UE13" s="327"/>
      <c r="UF13" s="327"/>
      <c r="UG13" s="327"/>
      <c r="UH13" s="327"/>
      <c r="UI13" s="327"/>
      <c r="UJ13" s="327"/>
      <c r="UK13" s="327"/>
      <c r="UL13" s="327"/>
      <c r="UM13" s="327"/>
      <c r="UN13" s="327"/>
      <c r="UO13" s="327"/>
      <c r="UP13" s="327"/>
      <c r="UQ13" s="327"/>
      <c r="UR13" s="327"/>
      <c r="US13" s="327"/>
      <c r="UT13" s="327"/>
      <c r="UU13" s="327"/>
      <c r="UV13" s="327"/>
      <c r="UW13" s="327"/>
      <c r="UX13" s="327"/>
      <c r="UY13" s="327"/>
      <c r="UZ13" s="327"/>
      <c r="VA13" s="327"/>
      <c r="VB13" s="327"/>
      <c r="VC13" s="327"/>
      <c r="VD13" s="327"/>
      <c r="VE13" s="327"/>
      <c r="VF13" s="327"/>
      <c r="VG13" s="327"/>
      <c r="VH13" s="327"/>
      <c r="VI13" s="327"/>
      <c r="VJ13" s="327"/>
      <c r="VK13" s="327"/>
      <c r="VL13" s="327"/>
      <c r="VM13" s="327"/>
      <c r="VN13" s="327"/>
      <c r="VO13" s="327"/>
      <c r="VP13" s="327"/>
      <c r="VQ13" s="327"/>
      <c r="VR13" s="327"/>
      <c r="VS13" s="327"/>
      <c r="VT13" s="327"/>
      <c r="VU13" s="327"/>
      <c r="VV13" s="327"/>
      <c r="VW13" s="327"/>
      <c r="VX13" s="327"/>
      <c r="VY13" s="327"/>
      <c r="VZ13" s="327"/>
      <c r="WA13" s="327"/>
      <c r="WB13" s="327"/>
      <c r="WC13" s="327"/>
      <c r="WD13" s="327"/>
      <c r="WE13" s="327"/>
      <c r="WF13" s="327"/>
      <c r="WG13" s="327"/>
      <c r="WH13" s="327"/>
      <c r="WI13" s="327"/>
      <c r="WJ13" s="327"/>
      <c r="WK13" s="327"/>
      <c r="WL13" s="327"/>
      <c r="WM13" s="327"/>
      <c r="WN13" s="327"/>
      <c r="WO13" s="327"/>
      <c r="WP13" s="327"/>
      <c r="WQ13" s="327"/>
      <c r="WR13" s="327"/>
      <c r="WS13" s="327"/>
      <c r="WT13" s="327"/>
      <c r="WU13" s="327"/>
      <c r="WV13" s="327"/>
      <c r="WW13" s="327"/>
      <c r="WX13" s="327"/>
      <c r="WY13" s="327"/>
      <c r="WZ13" s="327"/>
      <c r="XA13" s="327"/>
      <c r="XB13" s="327"/>
      <c r="XC13" s="327"/>
      <c r="XD13" s="327"/>
      <c r="XE13" s="327"/>
      <c r="XF13" s="327"/>
      <c r="XG13" s="327"/>
      <c r="XH13" s="327"/>
      <c r="XI13" s="327"/>
      <c r="XJ13" s="327"/>
      <c r="XK13" s="327"/>
      <c r="XL13" s="327"/>
      <c r="XM13" s="327"/>
      <c r="XN13" s="327"/>
      <c r="XO13" s="327"/>
      <c r="XP13" s="327"/>
      <c r="XQ13" s="327"/>
      <c r="XR13" s="327"/>
      <c r="XS13" s="327"/>
      <c r="XT13" s="327"/>
      <c r="XU13" s="327"/>
      <c r="XV13" s="327"/>
      <c r="XW13" s="327"/>
      <c r="XX13" s="327"/>
      <c r="XY13" s="327"/>
      <c r="XZ13" s="327"/>
      <c r="YA13" s="327"/>
      <c r="YB13" s="327"/>
      <c r="YC13" s="327"/>
      <c r="YD13" s="327"/>
      <c r="YE13" s="327"/>
      <c r="YF13" s="327"/>
      <c r="YG13" s="327"/>
      <c r="YH13" s="327"/>
      <c r="YI13" s="327"/>
      <c r="YJ13" s="327"/>
      <c r="YK13" s="327"/>
      <c r="YL13" s="327"/>
      <c r="YM13" s="327"/>
      <c r="YN13" s="327"/>
      <c r="YO13" s="327"/>
      <c r="YP13" s="327"/>
      <c r="YQ13" s="327"/>
      <c r="YR13" s="327"/>
      <c r="YS13" s="327"/>
      <c r="YT13" s="327"/>
      <c r="YU13" s="327"/>
      <c r="YV13" s="327"/>
      <c r="YW13" s="327"/>
      <c r="YX13" s="327"/>
      <c r="YY13" s="327"/>
      <c r="YZ13" s="327"/>
      <c r="ZA13" s="327"/>
      <c r="ZB13" s="327"/>
      <c r="ZC13" s="327"/>
      <c r="ZD13" s="327"/>
      <c r="ZE13" s="327"/>
      <c r="ZF13" s="327"/>
      <c r="ZG13" s="327"/>
      <c r="ZH13" s="327"/>
      <c r="ZI13" s="327"/>
      <c r="ZJ13" s="327"/>
      <c r="ZK13" s="327"/>
      <c r="ZL13" s="327"/>
      <c r="ZM13" s="327"/>
      <c r="ZN13" s="327"/>
      <c r="ZO13" s="327"/>
      <c r="ZP13" s="327"/>
      <c r="ZQ13" s="327"/>
      <c r="ZR13" s="327"/>
      <c r="ZS13" s="327"/>
      <c r="ZT13" s="327"/>
      <c r="ZU13" s="327"/>
      <c r="ZV13" s="327"/>
      <c r="ZW13" s="327"/>
      <c r="ZX13" s="327"/>
      <c r="ZY13" s="327"/>
      <c r="ZZ13" s="327"/>
      <c r="AAA13" s="327"/>
      <c r="AAB13" s="327"/>
      <c r="AAC13" s="327"/>
      <c r="AAD13" s="327"/>
      <c r="AAE13" s="327"/>
      <c r="AAF13" s="327"/>
      <c r="AAG13" s="327"/>
      <c r="AAH13" s="327"/>
      <c r="AAI13" s="327"/>
      <c r="AAJ13" s="327"/>
      <c r="AAK13" s="327"/>
      <c r="AAL13" s="327"/>
      <c r="AAM13" s="327"/>
      <c r="AAN13" s="327"/>
      <c r="AAO13" s="327"/>
      <c r="AAP13" s="327"/>
      <c r="AAQ13" s="327"/>
      <c r="AAR13" s="327"/>
      <c r="AAS13" s="327"/>
      <c r="AAT13" s="327"/>
      <c r="AAU13" s="327"/>
      <c r="AAV13" s="327"/>
      <c r="AAW13" s="327"/>
      <c r="AAX13" s="327"/>
      <c r="AAY13" s="327"/>
      <c r="AAZ13" s="327"/>
      <c r="ABA13" s="327"/>
      <c r="ABB13" s="327"/>
      <c r="ABC13" s="327"/>
      <c r="ABD13" s="327"/>
      <c r="ABE13" s="327"/>
      <c r="ABF13" s="327"/>
      <c r="ABG13" s="327"/>
      <c r="ABH13" s="327"/>
      <c r="ABI13" s="327"/>
      <c r="ABJ13" s="327"/>
      <c r="ABK13" s="327"/>
      <c r="ABL13" s="327"/>
      <c r="ABM13" s="327"/>
      <c r="ABN13" s="327"/>
      <c r="ABO13" s="327"/>
      <c r="ABP13" s="327"/>
      <c r="ABQ13" s="327"/>
      <c r="ABR13" s="327"/>
      <c r="ABS13" s="327"/>
      <c r="ABT13" s="327"/>
      <c r="ABU13" s="327"/>
      <c r="ABV13" s="327"/>
      <c r="ABW13" s="327"/>
      <c r="ABX13" s="327"/>
      <c r="ABY13" s="327"/>
      <c r="ABZ13" s="327"/>
      <c r="ACA13" s="327"/>
      <c r="ACB13" s="327"/>
      <c r="ACC13" s="327"/>
      <c r="ACD13" s="327"/>
      <c r="ACE13" s="327"/>
      <c r="ACF13" s="327"/>
      <c r="ACG13" s="327"/>
      <c r="ACH13" s="327"/>
      <c r="ACI13" s="327"/>
      <c r="ACJ13" s="327"/>
      <c r="ACK13" s="327"/>
      <c r="ACL13" s="327"/>
      <c r="ACM13" s="327"/>
      <c r="ACN13" s="327"/>
      <c r="ACO13" s="327"/>
      <c r="ACP13" s="327"/>
      <c r="ACQ13" s="327"/>
      <c r="ACR13" s="327"/>
      <c r="ACS13" s="327"/>
      <c r="ACT13" s="327"/>
      <c r="ACU13" s="327"/>
      <c r="ACV13" s="327"/>
      <c r="ACW13" s="327"/>
      <c r="ACX13" s="327"/>
      <c r="ACY13" s="327"/>
      <c r="ACZ13" s="327"/>
      <c r="ADA13" s="327"/>
      <c r="ADB13" s="327"/>
      <c r="ADC13" s="327"/>
      <c r="ADD13" s="327"/>
      <c r="ADE13" s="327"/>
      <c r="ADF13" s="327"/>
      <c r="ADG13" s="327"/>
      <c r="ADH13" s="327"/>
      <c r="ADI13" s="327"/>
      <c r="ADJ13" s="327"/>
      <c r="ADK13" s="327"/>
      <c r="ADL13" s="327"/>
      <c r="ADM13" s="327"/>
      <c r="ADN13" s="327"/>
      <c r="ADO13" s="327"/>
      <c r="ADP13" s="327"/>
      <c r="ADQ13" s="327"/>
      <c r="ADR13" s="327"/>
      <c r="ADS13" s="327"/>
      <c r="ADT13" s="327"/>
      <c r="ADU13" s="327"/>
      <c r="ADV13" s="327"/>
      <c r="ADW13" s="327"/>
      <c r="ADX13" s="327"/>
      <c r="ADY13" s="327"/>
      <c r="ADZ13" s="327"/>
      <c r="AEA13" s="327"/>
      <c r="AEB13" s="327"/>
      <c r="AEC13" s="327"/>
      <c r="AED13" s="327"/>
      <c r="AEE13" s="327"/>
      <c r="AEF13" s="327"/>
      <c r="AEG13" s="327"/>
      <c r="AEH13" s="327"/>
      <c r="AEI13" s="327"/>
      <c r="AEJ13" s="327"/>
      <c r="AEK13" s="327"/>
      <c r="AEL13" s="327"/>
      <c r="AEM13" s="327"/>
      <c r="AEN13" s="327"/>
      <c r="AEO13" s="327"/>
      <c r="AEP13" s="327"/>
      <c r="AEQ13" s="327"/>
      <c r="AER13" s="327"/>
      <c r="AES13" s="327"/>
      <c r="AET13" s="327"/>
      <c r="AEU13" s="327"/>
      <c r="AEV13" s="327"/>
      <c r="AEW13" s="327"/>
      <c r="AEX13" s="327"/>
      <c r="AEY13" s="327"/>
      <c r="AEZ13" s="327"/>
      <c r="AFA13" s="327"/>
      <c r="AFB13" s="327"/>
      <c r="AFC13" s="327"/>
      <c r="AFD13" s="327"/>
      <c r="AFE13" s="327"/>
      <c r="AFF13" s="327"/>
      <c r="AFG13" s="327"/>
      <c r="AFH13" s="327"/>
      <c r="AFI13" s="327"/>
      <c r="AFJ13" s="327"/>
      <c r="AFK13" s="327"/>
      <c r="AFL13" s="327"/>
      <c r="AFM13" s="327"/>
      <c r="AFN13" s="327"/>
      <c r="AFO13" s="327"/>
      <c r="AFP13" s="327"/>
      <c r="AFQ13" s="327"/>
      <c r="AFR13" s="327"/>
      <c r="AFS13" s="327"/>
      <c r="AFT13" s="327"/>
      <c r="AFU13" s="327"/>
      <c r="AFV13" s="327"/>
      <c r="AFW13" s="327"/>
      <c r="AFX13" s="327"/>
      <c r="AFY13" s="327"/>
      <c r="AFZ13" s="327"/>
      <c r="AGA13" s="327"/>
      <c r="AGB13" s="327"/>
      <c r="AGC13" s="327"/>
      <c r="AGD13" s="327"/>
      <c r="AGE13" s="327"/>
      <c r="AGF13" s="327"/>
      <c r="AGG13" s="327"/>
      <c r="AGH13" s="327"/>
      <c r="AGI13" s="327"/>
      <c r="AGJ13" s="327"/>
      <c r="AGK13" s="327"/>
      <c r="AGL13" s="327"/>
      <c r="AGM13" s="327"/>
      <c r="AGN13" s="327"/>
      <c r="AGO13" s="327"/>
      <c r="AGP13" s="327"/>
      <c r="AGQ13" s="327"/>
      <c r="AGR13" s="327"/>
      <c r="AGS13" s="327"/>
      <c r="AGT13" s="327"/>
      <c r="AGU13" s="327"/>
      <c r="AGV13" s="327"/>
      <c r="AGW13" s="327"/>
      <c r="AGX13" s="327"/>
      <c r="AGY13" s="327"/>
      <c r="AGZ13" s="327"/>
      <c r="AHA13" s="327"/>
      <c r="AHB13" s="327"/>
      <c r="AHC13" s="327"/>
      <c r="AHD13" s="327"/>
      <c r="AHE13" s="327"/>
      <c r="AHF13" s="327"/>
      <c r="AHG13" s="327"/>
      <c r="AHH13" s="327"/>
      <c r="AHI13" s="327"/>
      <c r="AHJ13" s="327"/>
      <c r="AHK13" s="327"/>
      <c r="AHL13" s="327"/>
      <c r="AHM13" s="327"/>
      <c r="AHN13" s="327"/>
      <c r="AHO13" s="327"/>
      <c r="AHP13" s="327"/>
      <c r="AHQ13" s="327"/>
      <c r="AHR13" s="327"/>
      <c r="AHS13" s="327"/>
      <c r="AHT13" s="327"/>
      <c r="AHU13" s="327"/>
      <c r="AHV13" s="327"/>
      <c r="AHW13" s="327"/>
      <c r="AHX13" s="327"/>
      <c r="AHY13" s="327"/>
      <c r="AHZ13" s="327"/>
      <c r="AIA13" s="327"/>
      <c r="AIB13" s="327"/>
      <c r="AIC13" s="327"/>
      <c r="AID13" s="327"/>
      <c r="AIE13" s="327"/>
      <c r="AIF13" s="327"/>
      <c r="AIG13" s="327"/>
      <c r="AIH13" s="327"/>
      <c r="AII13" s="327"/>
      <c r="AIJ13" s="327"/>
      <c r="AIK13" s="327"/>
      <c r="AIL13" s="327"/>
      <c r="AIM13" s="327"/>
      <c r="AIN13" s="327"/>
      <c r="AIO13" s="327"/>
      <c r="AIP13" s="327"/>
      <c r="AIQ13" s="327"/>
      <c r="AIR13" s="327"/>
      <c r="AIS13" s="327"/>
      <c r="AIT13" s="327"/>
      <c r="AIU13" s="327"/>
      <c r="AIV13" s="327"/>
      <c r="AIW13" s="327"/>
      <c r="AIX13" s="327"/>
      <c r="AIY13" s="327"/>
      <c r="AIZ13" s="327"/>
      <c r="AJA13" s="327"/>
      <c r="AJB13" s="327"/>
      <c r="AJC13" s="327"/>
      <c r="AJD13" s="327"/>
      <c r="AJE13" s="327"/>
      <c r="AJF13" s="327"/>
      <c r="AJG13" s="327"/>
      <c r="AJH13" s="327"/>
      <c r="AJI13" s="327"/>
      <c r="AJJ13" s="327"/>
      <c r="AJK13" s="327"/>
      <c r="AJL13" s="327"/>
      <c r="AJM13" s="327"/>
      <c r="AJN13" s="327"/>
      <c r="AJO13" s="327"/>
      <c r="AJP13" s="327"/>
      <c r="AJQ13" s="327"/>
      <c r="AJR13" s="327"/>
      <c r="AJS13" s="327"/>
      <c r="AJT13" s="327"/>
      <c r="AJU13" s="327"/>
      <c r="AJV13" s="327"/>
      <c r="AJW13" s="327"/>
      <c r="AJX13" s="327"/>
      <c r="AJY13" s="327"/>
      <c r="AJZ13" s="327"/>
      <c r="AKA13" s="327"/>
      <c r="AKB13" s="327"/>
      <c r="AKC13" s="327"/>
      <c r="AKD13" s="327"/>
      <c r="AKE13" s="327"/>
      <c r="AKF13" s="327"/>
      <c r="AKG13" s="327"/>
      <c r="AKH13" s="327"/>
      <c r="AKI13" s="327"/>
      <c r="AKJ13" s="327"/>
      <c r="AKK13" s="327"/>
      <c r="AKL13" s="327"/>
      <c r="AKM13" s="327"/>
      <c r="AKN13" s="327"/>
      <c r="AKO13" s="327"/>
      <c r="AKP13" s="327"/>
      <c r="AKQ13" s="327"/>
      <c r="AKR13" s="327"/>
      <c r="AKS13" s="327"/>
      <c r="AKT13" s="327"/>
      <c r="AKU13" s="327"/>
      <c r="AKV13" s="327"/>
      <c r="AKW13" s="327"/>
      <c r="AKX13" s="327"/>
      <c r="AKY13" s="327"/>
      <c r="AKZ13" s="327"/>
      <c r="ALA13" s="327"/>
      <c r="ALB13" s="327"/>
      <c r="ALC13" s="327"/>
      <c r="ALD13" s="327"/>
      <c r="ALE13" s="327"/>
      <c r="ALF13" s="327"/>
      <c r="ALG13" s="327"/>
      <c r="ALH13" s="327"/>
      <c r="ALI13" s="327"/>
      <c r="ALJ13" s="327"/>
      <c r="ALK13" s="327"/>
      <c r="ALL13" s="327"/>
      <c r="ALM13" s="327"/>
      <c r="ALN13" s="327"/>
      <c r="ALO13" s="327"/>
      <c r="ALP13" s="327"/>
      <c r="ALQ13" s="327"/>
      <c r="ALR13" s="327"/>
      <c r="ALS13" s="327"/>
      <c r="ALT13" s="327"/>
      <c r="ALU13" s="327"/>
      <c r="ALV13" s="327"/>
      <c r="ALW13" s="327"/>
      <c r="ALX13" s="327"/>
      <c r="ALY13" s="327"/>
      <c r="ALZ13" s="327"/>
      <c r="AMA13" s="327"/>
      <c r="AMB13" s="327"/>
      <c r="AMC13" s="327"/>
      <c r="AMD13" s="327"/>
      <c r="AME13" s="327"/>
      <c r="AMF13" s="327"/>
      <c r="AMG13" s="327"/>
      <c r="AMH13" s="327"/>
      <c r="AMI13" s="327"/>
      <c r="AMJ13" s="327"/>
      <c r="AMK13" s="327"/>
      <c r="AML13" s="327"/>
      <c r="AMM13" s="327"/>
      <c r="AMN13" s="327"/>
      <c r="AMO13" s="327"/>
      <c r="AMP13" s="327"/>
      <c r="AMQ13" s="327"/>
      <c r="AMR13" s="327"/>
      <c r="AMS13" s="327"/>
      <c r="AMT13" s="327"/>
      <c r="AMU13" s="327"/>
      <c r="AMV13" s="327"/>
      <c r="AMW13" s="327"/>
      <c r="AMX13" s="327"/>
      <c r="AMY13" s="327"/>
      <c r="AMZ13" s="327"/>
      <c r="ANA13" s="327"/>
      <c r="ANB13" s="327"/>
      <c r="ANC13" s="327"/>
      <c r="AND13" s="327"/>
      <c r="ANE13" s="327"/>
      <c r="ANF13" s="327"/>
      <c r="ANG13" s="327"/>
      <c r="ANH13" s="327"/>
      <c r="ANI13" s="327"/>
      <c r="ANJ13" s="327"/>
      <c r="ANK13" s="327"/>
      <c r="ANL13" s="327"/>
      <c r="ANM13" s="327"/>
      <c r="ANN13" s="327"/>
      <c r="ANO13" s="327"/>
      <c r="ANP13" s="327"/>
      <c r="ANQ13" s="327"/>
      <c r="ANR13" s="327"/>
      <c r="ANS13" s="327"/>
      <c r="ANT13" s="327"/>
      <c r="ANU13" s="327"/>
      <c r="ANV13" s="327"/>
      <c r="ANW13" s="327"/>
      <c r="ANX13" s="327"/>
      <c r="ANY13" s="327"/>
      <c r="ANZ13" s="327"/>
      <c r="AOA13" s="327"/>
      <c r="AOB13" s="327"/>
      <c r="AOC13" s="327"/>
      <c r="AOD13" s="327"/>
      <c r="AOE13" s="327"/>
      <c r="AOF13" s="327"/>
      <c r="AOG13" s="327"/>
      <c r="AOH13" s="327"/>
      <c r="AOI13" s="327"/>
      <c r="AOJ13" s="327"/>
      <c r="AOK13" s="327"/>
      <c r="AOL13" s="327"/>
      <c r="AOM13" s="327"/>
      <c r="AON13" s="327"/>
      <c r="AOO13" s="327"/>
      <c r="AOP13" s="327"/>
      <c r="AOQ13" s="327"/>
      <c r="AOR13" s="327"/>
      <c r="AOS13" s="327"/>
      <c r="AOT13" s="327"/>
      <c r="AOU13" s="327"/>
      <c r="AOV13" s="327"/>
      <c r="AOW13" s="327"/>
      <c r="AOX13" s="327"/>
      <c r="AOY13" s="327"/>
      <c r="AOZ13" s="327"/>
      <c r="APA13" s="327"/>
      <c r="APB13" s="327"/>
      <c r="APC13" s="327"/>
      <c r="APD13" s="327"/>
      <c r="APE13" s="327"/>
      <c r="APF13" s="327"/>
      <c r="APG13" s="327"/>
      <c r="APH13" s="327"/>
      <c r="API13" s="327"/>
      <c r="APJ13" s="327"/>
      <c r="APK13" s="327"/>
      <c r="APL13" s="327"/>
      <c r="APM13" s="327"/>
      <c r="APN13" s="327"/>
      <c r="APO13" s="327"/>
      <c r="APP13" s="327"/>
      <c r="APQ13" s="327"/>
      <c r="APR13" s="327"/>
      <c r="APS13" s="327"/>
      <c r="APT13" s="327"/>
      <c r="APU13" s="327"/>
      <c r="APV13" s="327"/>
      <c r="APW13" s="327"/>
      <c r="APX13" s="327"/>
      <c r="APY13" s="327"/>
      <c r="APZ13" s="327"/>
      <c r="AQA13" s="327"/>
      <c r="AQB13" s="327"/>
      <c r="AQC13" s="327"/>
      <c r="AQD13" s="327"/>
      <c r="AQE13" s="327"/>
      <c r="AQF13" s="327"/>
      <c r="AQG13" s="327"/>
      <c r="AQH13" s="327"/>
      <c r="AQI13" s="327"/>
      <c r="AQJ13" s="327"/>
      <c r="AQK13" s="327"/>
      <c r="AQL13" s="327"/>
      <c r="AQM13" s="327"/>
      <c r="AQN13" s="327"/>
      <c r="AQO13" s="327"/>
      <c r="AQP13" s="327"/>
      <c r="AQQ13" s="327"/>
      <c r="AQR13" s="327"/>
      <c r="AQS13" s="327"/>
      <c r="AQT13" s="327"/>
      <c r="AQU13" s="327"/>
      <c r="AQV13" s="327"/>
      <c r="AQW13" s="327"/>
      <c r="AQX13" s="327"/>
      <c r="AQY13" s="327"/>
      <c r="AQZ13" s="327"/>
      <c r="ARA13" s="327"/>
      <c r="ARB13" s="327"/>
      <c r="ARC13" s="327"/>
      <c r="ARD13" s="327"/>
      <c r="ARE13" s="327"/>
      <c r="ARF13" s="327"/>
      <c r="ARG13" s="327"/>
      <c r="ARH13" s="327"/>
      <c r="ARI13" s="327"/>
      <c r="ARJ13" s="327"/>
      <c r="ARK13" s="327"/>
      <c r="ARL13" s="327"/>
      <c r="ARM13" s="327"/>
      <c r="ARN13" s="327"/>
      <c r="ARO13" s="327"/>
      <c r="ARP13" s="327"/>
      <c r="ARQ13" s="327"/>
      <c r="ARR13" s="327"/>
      <c r="ARS13" s="327"/>
      <c r="ART13" s="327"/>
      <c r="ARU13" s="327"/>
      <c r="ARV13" s="327"/>
      <c r="ARW13" s="327"/>
      <c r="ARX13" s="327"/>
      <c r="ARY13" s="327"/>
      <c r="ARZ13" s="327"/>
      <c r="ASA13" s="327"/>
      <c r="ASB13" s="327"/>
      <c r="ASC13" s="327"/>
      <c r="ASD13" s="327"/>
      <c r="ASE13" s="327"/>
      <c r="ASF13" s="327"/>
      <c r="ASG13" s="327"/>
      <c r="ASH13" s="327"/>
      <c r="ASI13" s="327"/>
      <c r="ASJ13" s="327"/>
      <c r="ASK13" s="327"/>
      <c r="ASL13" s="327"/>
      <c r="ASM13" s="327"/>
      <c r="ASN13" s="327"/>
      <c r="ASO13" s="327"/>
      <c r="ASP13" s="327"/>
      <c r="ASQ13" s="327"/>
      <c r="ASR13" s="327"/>
      <c r="ASS13" s="327"/>
      <c r="AST13" s="327"/>
      <c r="ASU13" s="327"/>
      <c r="ASV13" s="327"/>
      <c r="ASW13" s="327"/>
      <c r="ASX13" s="327"/>
      <c r="ASY13" s="327"/>
      <c r="ASZ13" s="327"/>
      <c r="ATA13" s="327"/>
      <c r="ATB13" s="327"/>
      <c r="ATC13" s="327"/>
      <c r="ATD13" s="327"/>
      <c r="ATE13" s="327"/>
      <c r="ATF13" s="327"/>
      <c r="ATG13" s="327"/>
      <c r="ATH13" s="327"/>
      <c r="ATI13" s="327"/>
      <c r="ATJ13" s="327"/>
      <c r="ATK13" s="327"/>
      <c r="ATL13" s="327"/>
      <c r="ATM13" s="327"/>
      <c r="ATN13" s="327"/>
      <c r="ATO13" s="327"/>
      <c r="ATP13" s="327"/>
      <c r="ATQ13" s="327"/>
      <c r="ATR13" s="327"/>
      <c r="ATS13" s="327"/>
      <c r="ATT13" s="327"/>
      <c r="ATU13" s="327"/>
      <c r="ATV13" s="327"/>
      <c r="ATW13" s="327"/>
      <c r="ATX13" s="327"/>
      <c r="ATY13" s="327"/>
      <c r="ATZ13" s="327"/>
      <c r="AUA13" s="327"/>
      <c r="AUB13" s="327"/>
      <c r="AUC13" s="327"/>
      <c r="AUD13" s="327"/>
      <c r="AUE13" s="327"/>
      <c r="AUF13" s="327"/>
      <c r="AUG13" s="327"/>
      <c r="AUH13" s="327"/>
      <c r="AUI13" s="327"/>
      <c r="AUJ13" s="327"/>
      <c r="AUK13" s="327"/>
      <c r="AUL13" s="327"/>
      <c r="AUM13" s="327"/>
      <c r="AUN13" s="327"/>
      <c r="AUO13" s="327"/>
      <c r="AUP13" s="327"/>
      <c r="AUQ13" s="327"/>
      <c r="AUR13" s="327"/>
      <c r="AUS13" s="327"/>
      <c r="AUT13" s="327"/>
      <c r="AUU13" s="327"/>
      <c r="AUV13" s="327"/>
      <c r="AUW13" s="327"/>
      <c r="AUX13" s="327"/>
      <c r="AUY13" s="327"/>
      <c r="AUZ13" s="327"/>
      <c r="AVA13" s="327"/>
      <c r="AVB13" s="327"/>
      <c r="AVC13" s="327"/>
      <c r="AVD13" s="327"/>
      <c r="AVE13" s="327"/>
      <c r="AVF13" s="327"/>
      <c r="AVG13" s="327"/>
      <c r="AVH13" s="327"/>
      <c r="AVI13" s="327"/>
      <c r="AVJ13" s="327"/>
      <c r="AVK13" s="327"/>
      <c r="AVL13" s="327"/>
      <c r="AVM13" s="327"/>
      <c r="AVN13" s="327"/>
      <c r="AVO13" s="327"/>
      <c r="AVP13" s="327"/>
      <c r="AVQ13" s="327"/>
      <c r="AVR13" s="327"/>
      <c r="AVS13" s="327"/>
      <c r="AVT13" s="327"/>
      <c r="AVU13" s="327"/>
      <c r="AVV13" s="327"/>
      <c r="AVW13" s="327"/>
      <c r="AVX13" s="327"/>
      <c r="AVY13" s="327"/>
      <c r="AVZ13" s="327"/>
      <c r="AWA13" s="327"/>
      <c r="AWB13" s="327"/>
      <c r="AWC13" s="327"/>
      <c r="AWD13" s="327"/>
      <c r="AWE13" s="327"/>
      <c r="AWF13" s="327"/>
      <c r="AWG13" s="327"/>
      <c r="AWH13" s="327"/>
      <c r="AWI13" s="327"/>
      <c r="AWJ13" s="327"/>
      <c r="AWK13" s="327"/>
      <c r="AWL13" s="327"/>
      <c r="AWM13" s="327"/>
      <c r="AWN13" s="327"/>
      <c r="AWO13" s="327"/>
      <c r="AWP13" s="327"/>
      <c r="AWQ13" s="327"/>
      <c r="AWR13" s="327"/>
      <c r="AWS13" s="327"/>
      <c r="AWT13" s="327"/>
      <c r="AWU13" s="327"/>
      <c r="AWV13" s="327"/>
      <c r="AWW13" s="327"/>
      <c r="AWX13" s="327"/>
      <c r="AWY13" s="327"/>
      <c r="AWZ13" s="327"/>
      <c r="AXA13" s="327"/>
      <c r="AXB13" s="327"/>
      <c r="AXC13" s="327"/>
      <c r="AXD13" s="327"/>
      <c r="AXE13" s="327"/>
      <c r="AXF13" s="327"/>
      <c r="AXG13" s="327"/>
      <c r="AXH13" s="327"/>
      <c r="AXI13" s="327"/>
      <c r="AXJ13" s="327"/>
      <c r="AXK13" s="327"/>
      <c r="AXL13" s="327"/>
      <c r="AXM13" s="327"/>
      <c r="AXN13" s="327"/>
      <c r="AXO13" s="327"/>
      <c r="AXP13" s="327"/>
      <c r="AXQ13" s="327"/>
      <c r="AXR13" s="327"/>
      <c r="AXS13" s="327"/>
      <c r="AXT13" s="327"/>
      <c r="AXU13" s="327"/>
      <c r="AXV13" s="327"/>
      <c r="AXW13" s="327"/>
      <c r="AXX13" s="327"/>
      <c r="AXY13" s="327"/>
      <c r="AXZ13" s="327"/>
      <c r="AYA13" s="327"/>
      <c r="AYB13" s="327"/>
      <c r="AYC13" s="327"/>
      <c r="AYD13" s="327"/>
      <c r="AYE13" s="327"/>
      <c r="AYF13" s="327"/>
      <c r="AYG13" s="327"/>
      <c r="AYH13" s="327"/>
      <c r="AYI13" s="327"/>
      <c r="AYJ13" s="327"/>
      <c r="AYK13" s="327"/>
      <c r="AYL13" s="327"/>
      <c r="AYM13" s="327"/>
      <c r="AYN13" s="327"/>
      <c r="AYO13" s="327"/>
      <c r="AYP13" s="327"/>
      <c r="AYQ13" s="327"/>
      <c r="AYR13" s="327"/>
      <c r="AYS13" s="327"/>
      <c r="AYT13" s="327"/>
      <c r="AYU13" s="327"/>
      <c r="AYV13" s="327"/>
      <c r="AYW13" s="327"/>
      <c r="AYX13" s="327"/>
      <c r="AYY13" s="327"/>
      <c r="AYZ13" s="327"/>
      <c r="AZA13" s="327"/>
      <c r="AZB13" s="327"/>
      <c r="AZC13" s="327"/>
      <c r="AZD13" s="327"/>
      <c r="AZE13" s="327"/>
      <c r="AZF13" s="327"/>
      <c r="AZG13" s="327"/>
      <c r="AZH13" s="327"/>
      <c r="AZI13" s="327"/>
      <c r="AZJ13" s="327"/>
      <c r="AZK13" s="327"/>
      <c r="AZL13" s="327"/>
      <c r="AZM13" s="327"/>
      <c r="AZN13" s="327"/>
      <c r="AZO13" s="327"/>
      <c r="AZP13" s="327"/>
      <c r="AZQ13" s="327"/>
      <c r="AZR13" s="327"/>
      <c r="AZS13" s="327"/>
      <c r="AZT13" s="327"/>
      <c r="AZU13" s="327"/>
      <c r="AZV13" s="327"/>
      <c r="AZW13" s="327"/>
      <c r="AZX13" s="327"/>
      <c r="AZY13" s="327"/>
      <c r="AZZ13" s="327"/>
      <c r="BAA13" s="327"/>
      <c r="BAB13" s="327"/>
      <c r="BAC13" s="327"/>
      <c r="BAD13" s="327"/>
      <c r="BAE13" s="327"/>
      <c r="BAF13" s="327"/>
      <c r="BAG13" s="327"/>
      <c r="BAH13" s="327"/>
      <c r="BAI13" s="327"/>
      <c r="BAJ13" s="327"/>
      <c r="BAK13" s="327"/>
      <c r="BAL13" s="327"/>
      <c r="BAM13" s="327"/>
      <c r="BAN13" s="327"/>
      <c r="BAO13" s="327"/>
      <c r="BAP13" s="327"/>
      <c r="BAQ13" s="327"/>
      <c r="BAR13" s="327"/>
      <c r="BAS13" s="327"/>
      <c r="BAT13" s="327"/>
      <c r="BAU13" s="327"/>
      <c r="BAV13" s="327"/>
      <c r="BAW13" s="327"/>
      <c r="BAX13" s="327"/>
      <c r="BAY13" s="327"/>
      <c r="BAZ13" s="327"/>
      <c r="BBA13" s="327"/>
      <c r="BBB13" s="327"/>
      <c r="BBC13" s="327"/>
      <c r="BBD13" s="327"/>
      <c r="BBE13" s="327"/>
      <c r="BBF13" s="327"/>
      <c r="BBG13" s="327"/>
      <c r="BBH13" s="327"/>
      <c r="BBI13" s="327"/>
      <c r="BBJ13" s="327"/>
      <c r="BBK13" s="327"/>
      <c r="BBL13" s="327"/>
      <c r="BBM13" s="327"/>
      <c r="BBN13" s="327"/>
      <c r="BBO13" s="327"/>
      <c r="BBP13" s="327"/>
      <c r="BBQ13" s="327"/>
      <c r="BBR13" s="327"/>
      <c r="BBS13" s="327"/>
      <c r="BBT13" s="327"/>
      <c r="BBU13" s="327"/>
      <c r="BBV13" s="327"/>
      <c r="BBW13" s="327"/>
      <c r="BBX13" s="327"/>
      <c r="BBY13" s="327"/>
      <c r="BBZ13" s="327"/>
      <c r="BCA13" s="327"/>
      <c r="BCB13" s="327"/>
      <c r="BCC13" s="327"/>
      <c r="BCD13" s="327"/>
      <c r="BCE13" s="327"/>
      <c r="BCF13" s="327"/>
      <c r="BCG13" s="327"/>
      <c r="BCH13" s="327"/>
      <c r="BCI13" s="327"/>
      <c r="BCJ13" s="327"/>
      <c r="BCK13" s="327"/>
      <c r="BCL13" s="327"/>
      <c r="BCM13" s="327"/>
      <c r="BCN13" s="327"/>
      <c r="BCO13" s="327"/>
      <c r="BCP13" s="327"/>
      <c r="BCQ13" s="327"/>
      <c r="BCR13" s="327"/>
      <c r="BCS13" s="327"/>
      <c r="BCT13" s="327"/>
      <c r="BCU13" s="327"/>
      <c r="BCV13" s="327"/>
      <c r="BCW13" s="327"/>
      <c r="BCX13" s="327"/>
      <c r="BCY13" s="327"/>
      <c r="BCZ13" s="327"/>
      <c r="BDA13" s="327"/>
      <c r="BDB13" s="327"/>
      <c r="BDC13" s="327"/>
      <c r="BDD13" s="327"/>
      <c r="BDE13" s="327"/>
      <c r="BDF13" s="327"/>
      <c r="BDG13" s="327"/>
      <c r="BDH13" s="327"/>
      <c r="BDI13" s="327"/>
      <c r="BDJ13" s="327"/>
      <c r="BDK13" s="327"/>
      <c r="BDL13" s="327"/>
      <c r="BDM13" s="327"/>
      <c r="BDN13" s="327"/>
      <c r="BDO13" s="327"/>
      <c r="BDP13" s="327"/>
      <c r="BDQ13" s="327"/>
      <c r="BDR13" s="327"/>
      <c r="BDS13" s="327"/>
      <c r="BDT13" s="327"/>
      <c r="BDU13" s="327"/>
      <c r="BDV13" s="327"/>
      <c r="BDW13" s="327"/>
      <c r="BDX13" s="327"/>
      <c r="BDY13" s="327"/>
      <c r="BDZ13" s="327"/>
      <c r="BEA13" s="327"/>
      <c r="BEB13" s="327"/>
      <c r="BEC13" s="327"/>
      <c r="BED13" s="327"/>
      <c r="BEE13" s="327"/>
      <c r="BEF13" s="327"/>
      <c r="BEG13" s="327"/>
      <c r="BEH13" s="327"/>
      <c r="BEI13" s="327"/>
      <c r="BEJ13" s="327"/>
      <c r="BEK13" s="327"/>
      <c r="BEL13" s="327"/>
      <c r="BEM13" s="327"/>
      <c r="BEN13" s="327"/>
      <c r="BEO13" s="327"/>
      <c r="BEP13" s="327"/>
      <c r="BEQ13" s="327"/>
      <c r="BER13" s="327"/>
      <c r="BES13" s="327"/>
      <c r="BET13" s="327"/>
      <c r="BEU13" s="327"/>
      <c r="BEV13" s="327"/>
      <c r="BEW13" s="327"/>
      <c r="BEX13" s="327"/>
      <c r="BEY13" s="327"/>
      <c r="BEZ13" s="327"/>
      <c r="BFA13" s="327"/>
      <c r="BFB13" s="327"/>
      <c r="BFC13" s="327"/>
      <c r="BFD13" s="327"/>
      <c r="BFE13" s="327"/>
      <c r="BFF13" s="327"/>
      <c r="BFG13" s="327"/>
      <c r="BFH13" s="327"/>
      <c r="BFI13" s="327"/>
      <c r="BFJ13" s="327"/>
      <c r="BFK13" s="327"/>
      <c r="BFL13" s="327"/>
      <c r="BFM13" s="327"/>
      <c r="BFN13" s="327"/>
      <c r="BFO13" s="327"/>
      <c r="BFP13" s="327"/>
      <c r="BFQ13" s="327"/>
      <c r="BFR13" s="327"/>
      <c r="BFS13" s="327"/>
      <c r="BFT13" s="327"/>
      <c r="BFU13" s="327"/>
      <c r="BFV13" s="327"/>
      <c r="BFW13" s="327"/>
      <c r="BFX13" s="327"/>
      <c r="BFY13" s="327"/>
      <c r="BFZ13" s="327"/>
      <c r="BGA13" s="327"/>
      <c r="BGB13" s="327"/>
      <c r="BGC13" s="327"/>
      <c r="BGD13" s="327"/>
      <c r="BGE13" s="327"/>
      <c r="BGF13" s="327"/>
      <c r="BGG13" s="327"/>
      <c r="BGH13" s="327"/>
      <c r="BGI13" s="327"/>
      <c r="BGJ13" s="327"/>
      <c r="BGK13" s="327"/>
      <c r="BGL13" s="327"/>
      <c r="BGM13" s="327"/>
      <c r="BGN13" s="327"/>
      <c r="BGO13" s="327"/>
      <c r="BGP13" s="327"/>
      <c r="BGQ13" s="327"/>
      <c r="BGR13" s="327"/>
      <c r="BGS13" s="327"/>
      <c r="BGT13" s="327"/>
      <c r="BGU13" s="327"/>
      <c r="BGV13" s="327"/>
      <c r="BGW13" s="327"/>
      <c r="BGX13" s="327"/>
      <c r="BGY13" s="327"/>
      <c r="BGZ13" s="327"/>
      <c r="BHA13" s="327"/>
      <c r="BHB13" s="327"/>
      <c r="BHC13" s="327"/>
      <c r="BHD13" s="327"/>
      <c r="BHE13" s="327"/>
      <c r="BHF13" s="327"/>
      <c r="BHG13" s="327"/>
      <c r="BHH13" s="327"/>
      <c r="BHI13" s="327"/>
      <c r="BHJ13" s="327"/>
      <c r="BHK13" s="327"/>
      <c r="BHL13" s="327"/>
      <c r="BHM13" s="327"/>
      <c r="BHN13" s="327"/>
      <c r="BHO13" s="327"/>
      <c r="BHP13" s="327"/>
      <c r="BHQ13" s="327"/>
      <c r="BHR13" s="327"/>
      <c r="BHS13" s="327"/>
      <c r="BHT13" s="327"/>
      <c r="BHU13" s="327"/>
      <c r="BHV13" s="327"/>
      <c r="BHW13" s="327"/>
      <c r="BHX13" s="327"/>
      <c r="BHY13" s="327"/>
      <c r="BHZ13" s="327"/>
      <c r="BIA13" s="327"/>
      <c r="BIB13" s="327"/>
      <c r="BIC13" s="327"/>
      <c r="BID13" s="327"/>
      <c r="BIE13" s="327"/>
      <c r="BIF13" s="327"/>
      <c r="BIG13" s="327"/>
      <c r="BIH13" s="327"/>
      <c r="BII13" s="327"/>
      <c r="BIJ13" s="327"/>
      <c r="BIK13" s="327"/>
      <c r="BIL13" s="327"/>
      <c r="BIM13" s="327"/>
      <c r="BIN13" s="327"/>
      <c r="BIO13" s="327"/>
      <c r="BIP13" s="327"/>
      <c r="BIQ13" s="327"/>
      <c r="BIR13" s="327"/>
      <c r="BIS13" s="327"/>
      <c r="BIT13" s="327"/>
      <c r="BIU13" s="327"/>
      <c r="BIV13" s="327"/>
      <c r="BIW13" s="327"/>
      <c r="BIX13" s="327"/>
      <c r="BIY13" s="327"/>
      <c r="BIZ13" s="327"/>
      <c r="BJA13" s="327"/>
      <c r="BJB13" s="327"/>
      <c r="BJC13" s="327"/>
      <c r="BJD13" s="327"/>
      <c r="BJE13" s="327"/>
      <c r="BJF13" s="327"/>
      <c r="BJG13" s="327"/>
      <c r="BJH13" s="327"/>
      <c r="BJI13" s="327"/>
      <c r="BJJ13" s="327"/>
      <c r="BJK13" s="327"/>
      <c r="BJL13" s="327"/>
      <c r="BJM13" s="327"/>
      <c r="BJN13" s="327"/>
      <c r="BJO13" s="327"/>
      <c r="BJP13" s="327"/>
      <c r="BJQ13" s="327"/>
      <c r="BJR13" s="327"/>
      <c r="BJS13" s="327"/>
      <c r="BJT13" s="327"/>
      <c r="BJU13" s="327"/>
      <c r="BJV13" s="327"/>
      <c r="BJW13" s="327"/>
      <c r="BJX13" s="327"/>
      <c r="BJY13" s="327"/>
      <c r="BJZ13" s="327"/>
      <c r="BKA13" s="327"/>
      <c r="BKB13" s="327"/>
      <c r="BKC13" s="327"/>
      <c r="BKD13" s="327"/>
      <c r="BKE13" s="327"/>
      <c r="BKF13" s="327"/>
      <c r="BKG13" s="327"/>
      <c r="BKH13" s="327"/>
      <c r="BKI13" s="327"/>
      <c r="BKJ13" s="327"/>
      <c r="BKK13" s="327"/>
      <c r="BKL13" s="327"/>
      <c r="BKM13" s="327"/>
      <c r="BKN13" s="327"/>
      <c r="BKO13" s="327"/>
      <c r="BKP13" s="327"/>
      <c r="BKQ13" s="327"/>
      <c r="BKR13" s="327"/>
      <c r="BKS13" s="327"/>
      <c r="BKT13" s="327"/>
      <c r="BKU13" s="327"/>
      <c r="BKV13" s="327"/>
      <c r="BKW13" s="327"/>
      <c r="BKX13" s="327"/>
      <c r="BKY13" s="327"/>
      <c r="BKZ13" s="327"/>
      <c r="BLA13" s="327"/>
      <c r="BLB13" s="327"/>
      <c r="BLC13" s="327"/>
      <c r="BLD13" s="327"/>
      <c r="BLE13" s="327"/>
      <c r="BLF13" s="327"/>
      <c r="BLG13" s="327"/>
      <c r="BLH13" s="327"/>
      <c r="BLI13" s="327"/>
      <c r="BLJ13" s="327"/>
      <c r="BLK13" s="327"/>
      <c r="BLL13" s="327"/>
      <c r="BLM13" s="327"/>
      <c r="BLN13" s="327"/>
      <c r="BLO13" s="327"/>
      <c r="BLP13" s="327"/>
      <c r="BLQ13" s="327"/>
      <c r="BLR13" s="327"/>
      <c r="BLS13" s="327"/>
      <c r="BLT13" s="327"/>
      <c r="BLU13" s="327"/>
      <c r="BLV13" s="327"/>
      <c r="BLW13" s="327"/>
      <c r="BLX13" s="327"/>
      <c r="BLY13" s="327"/>
      <c r="BLZ13" s="327"/>
      <c r="BMA13" s="327"/>
      <c r="BMB13" s="327"/>
      <c r="BMC13" s="327"/>
      <c r="BMD13" s="327"/>
      <c r="BME13" s="327"/>
      <c r="BMF13" s="327"/>
      <c r="BMG13" s="327"/>
      <c r="BMH13" s="327"/>
      <c r="BMI13" s="327"/>
      <c r="BMJ13" s="327"/>
      <c r="BMK13" s="327"/>
      <c r="BML13" s="327"/>
      <c r="BMM13" s="327"/>
      <c r="BMN13" s="327"/>
      <c r="BMO13" s="327"/>
      <c r="BMP13" s="327"/>
      <c r="BMQ13" s="327"/>
      <c r="BMR13" s="327"/>
      <c r="BMS13" s="327"/>
      <c r="BMT13" s="327"/>
      <c r="BMU13" s="327"/>
      <c r="BMV13" s="327"/>
      <c r="BMW13" s="327"/>
      <c r="BMX13" s="327"/>
      <c r="BMY13" s="327"/>
      <c r="BMZ13" s="327"/>
      <c r="BNA13" s="327"/>
      <c r="BNB13" s="327"/>
      <c r="BNC13" s="327"/>
      <c r="BND13" s="327"/>
      <c r="BNE13" s="327"/>
      <c r="BNF13" s="327"/>
      <c r="BNG13" s="327"/>
      <c r="BNH13" s="327"/>
      <c r="BNI13" s="327"/>
      <c r="BNJ13" s="327"/>
      <c r="BNK13" s="327"/>
      <c r="BNL13" s="327"/>
      <c r="BNM13" s="327"/>
      <c r="BNN13" s="327"/>
      <c r="BNO13" s="327"/>
      <c r="BNP13" s="327"/>
      <c r="BNQ13" s="327"/>
      <c r="BNR13" s="327"/>
      <c r="BNS13" s="327"/>
      <c r="BNT13" s="327"/>
      <c r="BNU13" s="327"/>
      <c r="BNV13" s="327"/>
      <c r="BNW13" s="327"/>
      <c r="BNX13" s="327"/>
      <c r="BNY13" s="327"/>
      <c r="BNZ13" s="327"/>
      <c r="BOA13" s="327"/>
      <c r="BOB13" s="327"/>
      <c r="BOC13" s="327"/>
      <c r="BOD13" s="327"/>
      <c r="BOE13" s="327"/>
      <c r="BOF13" s="327"/>
      <c r="BOG13" s="327"/>
      <c r="BOH13" s="327"/>
      <c r="BOI13" s="327"/>
      <c r="BOJ13" s="327"/>
      <c r="BOK13" s="327"/>
      <c r="BOL13" s="327"/>
      <c r="BOM13" s="327"/>
      <c r="BON13" s="327"/>
      <c r="BOO13" s="327"/>
      <c r="BOP13" s="327"/>
      <c r="BOQ13" s="327"/>
      <c r="BOR13" s="327"/>
      <c r="BOS13" s="327"/>
      <c r="BOT13" s="327"/>
      <c r="BOU13" s="327"/>
      <c r="BOV13" s="327"/>
      <c r="BOW13" s="327"/>
      <c r="BOX13" s="327"/>
      <c r="BOY13" s="327"/>
      <c r="BOZ13" s="327"/>
      <c r="BPA13" s="327"/>
      <c r="BPB13" s="327"/>
      <c r="BPC13" s="327"/>
      <c r="BPD13" s="327"/>
      <c r="BPE13" s="327"/>
      <c r="BPF13" s="327"/>
      <c r="BPG13" s="327"/>
      <c r="BPH13" s="327"/>
      <c r="BPI13" s="327"/>
      <c r="BPJ13" s="327"/>
      <c r="BPK13" s="327"/>
      <c r="BPL13" s="327"/>
      <c r="BPM13" s="327"/>
      <c r="BPN13" s="327"/>
      <c r="BPO13" s="327"/>
      <c r="BPP13" s="327"/>
      <c r="BPQ13" s="327"/>
      <c r="BPR13" s="327"/>
      <c r="BPS13" s="327"/>
      <c r="BPT13" s="327"/>
      <c r="BPU13" s="327"/>
      <c r="BPV13" s="327"/>
      <c r="BPW13" s="327"/>
      <c r="BPX13" s="327"/>
      <c r="BPY13" s="327"/>
      <c r="BPZ13" s="327"/>
      <c r="BQA13" s="327"/>
      <c r="BQB13" s="327"/>
      <c r="BQC13" s="327"/>
      <c r="BQD13" s="327"/>
      <c r="BQE13" s="327"/>
      <c r="BQF13" s="327"/>
      <c r="BQG13" s="327"/>
      <c r="BQH13" s="327"/>
      <c r="BQI13" s="327"/>
      <c r="BQJ13" s="327"/>
      <c r="BQK13" s="327"/>
      <c r="BQL13" s="327"/>
      <c r="BQM13" s="327"/>
      <c r="BQN13" s="327"/>
      <c r="BQO13" s="327"/>
      <c r="BQP13" s="327"/>
      <c r="BQQ13" s="327"/>
      <c r="BQR13" s="327"/>
      <c r="BQS13" s="327"/>
      <c r="BQT13" s="327"/>
      <c r="BQU13" s="327"/>
      <c r="BQV13" s="327"/>
      <c r="BQW13" s="327"/>
      <c r="BQX13" s="327"/>
      <c r="BQY13" s="327"/>
      <c r="BQZ13" s="327"/>
      <c r="BRA13" s="327"/>
      <c r="BRB13" s="327"/>
      <c r="BRC13" s="327"/>
      <c r="BRD13" s="327"/>
      <c r="BRE13" s="327"/>
      <c r="BRF13" s="327"/>
      <c r="BRG13" s="327"/>
      <c r="BRH13" s="327"/>
      <c r="BRI13" s="327"/>
      <c r="BRJ13" s="327"/>
      <c r="BRK13" s="327"/>
      <c r="BRL13" s="327"/>
      <c r="BRM13" s="327"/>
      <c r="BRN13" s="327"/>
      <c r="BRO13" s="327"/>
      <c r="BRP13" s="327"/>
      <c r="BRQ13" s="327"/>
      <c r="BRR13" s="327"/>
      <c r="BRS13" s="327"/>
      <c r="BRT13" s="327"/>
      <c r="BRU13" s="327"/>
      <c r="BRV13" s="327"/>
      <c r="BRW13" s="327"/>
      <c r="BRX13" s="327"/>
      <c r="BRY13" s="327"/>
      <c r="BRZ13" s="327"/>
      <c r="BSA13" s="327"/>
      <c r="BSB13" s="327"/>
      <c r="BSC13" s="327"/>
      <c r="BSD13" s="327"/>
      <c r="BSE13" s="327"/>
      <c r="BSF13" s="327"/>
      <c r="BSG13" s="327"/>
      <c r="BSH13" s="327"/>
      <c r="BSI13" s="327"/>
      <c r="BSJ13" s="327"/>
      <c r="BSK13" s="327"/>
      <c r="BSL13" s="327"/>
      <c r="BSM13" s="327"/>
      <c r="BSN13" s="327"/>
      <c r="BSO13" s="327"/>
      <c r="BSP13" s="327"/>
      <c r="BSQ13" s="327"/>
      <c r="BSR13" s="327"/>
      <c r="BSS13" s="327"/>
      <c r="BST13" s="327"/>
      <c r="BSU13" s="327"/>
      <c r="BSV13" s="327"/>
      <c r="BSW13" s="327"/>
      <c r="BSX13" s="327"/>
      <c r="BSY13" s="327"/>
      <c r="BSZ13" s="327"/>
      <c r="BTA13" s="327"/>
      <c r="BTB13" s="327"/>
      <c r="BTC13" s="327"/>
      <c r="BTD13" s="327"/>
      <c r="BTE13" s="327"/>
      <c r="BTF13" s="327"/>
      <c r="BTG13" s="327"/>
      <c r="BTH13" s="327"/>
      <c r="BTI13" s="327"/>
      <c r="BTJ13" s="327"/>
      <c r="BTK13" s="327"/>
      <c r="BTL13" s="327"/>
      <c r="BTM13" s="327"/>
      <c r="BTN13" s="327"/>
      <c r="BTO13" s="327"/>
      <c r="BTP13" s="327"/>
      <c r="BTQ13" s="327"/>
      <c r="BTR13" s="327"/>
      <c r="BTS13" s="327"/>
      <c r="BTT13" s="327"/>
      <c r="BTU13" s="327"/>
      <c r="BTV13" s="327"/>
      <c r="BTW13" s="327"/>
      <c r="BTX13" s="327"/>
      <c r="BTY13" s="327"/>
      <c r="BTZ13" s="327"/>
      <c r="BUA13" s="327"/>
      <c r="BUB13" s="327"/>
      <c r="BUC13" s="327"/>
      <c r="BUD13" s="327"/>
      <c r="BUE13" s="327"/>
      <c r="BUF13" s="327"/>
      <c r="BUG13" s="327"/>
      <c r="BUH13" s="327"/>
      <c r="BUI13" s="327"/>
      <c r="BUJ13" s="327"/>
      <c r="BUK13" s="327"/>
      <c r="BUL13" s="327"/>
      <c r="BUM13" s="327"/>
      <c r="BUN13" s="327"/>
      <c r="BUO13" s="327"/>
      <c r="BUP13" s="327"/>
      <c r="BUQ13" s="327"/>
      <c r="BUR13" s="327"/>
      <c r="BUS13" s="327"/>
      <c r="BUT13" s="327"/>
      <c r="BUU13" s="327"/>
      <c r="BUV13" s="327"/>
      <c r="BUW13" s="327"/>
      <c r="BUX13" s="327"/>
      <c r="BUY13" s="327"/>
      <c r="BUZ13" s="327"/>
      <c r="BVA13" s="327"/>
      <c r="BVB13" s="327"/>
      <c r="BVC13" s="327"/>
      <c r="BVD13" s="327"/>
      <c r="BVE13" s="327"/>
      <c r="BVF13" s="327"/>
      <c r="BVG13" s="327"/>
      <c r="BVH13" s="327"/>
      <c r="BVI13" s="327"/>
      <c r="BVJ13" s="327"/>
      <c r="BVK13" s="327"/>
      <c r="BVL13" s="327"/>
      <c r="BVM13" s="327"/>
      <c r="BVN13" s="327"/>
      <c r="BVO13" s="327"/>
      <c r="BVP13" s="327"/>
      <c r="BVQ13" s="327"/>
      <c r="BVR13" s="327"/>
      <c r="BVS13" s="327"/>
      <c r="BVT13" s="327"/>
      <c r="BVU13" s="327"/>
      <c r="BVV13" s="327"/>
      <c r="BVW13" s="327"/>
      <c r="BVX13" s="327"/>
      <c r="BVY13" s="327"/>
      <c r="BVZ13" s="327"/>
      <c r="BWA13" s="327"/>
      <c r="BWB13" s="327"/>
      <c r="BWC13" s="327"/>
      <c r="BWD13" s="327"/>
      <c r="BWE13" s="327"/>
      <c r="BWF13" s="327"/>
      <c r="BWG13" s="327"/>
      <c r="BWH13" s="327"/>
      <c r="BWI13" s="327"/>
      <c r="BWJ13" s="327"/>
      <c r="BWK13" s="327"/>
      <c r="BWL13" s="327"/>
      <c r="BWM13" s="327"/>
      <c r="BWN13" s="327"/>
      <c r="BWO13" s="327"/>
      <c r="BWP13" s="327"/>
      <c r="BWQ13" s="327"/>
      <c r="BWR13" s="327"/>
      <c r="BWS13" s="327"/>
      <c r="BWT13" s="327"/>
      <c r="BWU13" s="327"/>
      <c r="BWV13" s="327"/>
      <c r="BWW13" s="327"/>
      <c r="BWX13" s="327"/>
      <c r="BWY13" s="327"/>
      <c r="BWZ13" s="327"/>
      <c r="BXA13" s="327"/>
      <c r="BXB13" s="327"/>
      <c r="BXC13" s="327"/>
      <c r="BXD13" s="327"/>
      <c r="BXE13" s="327"/>
      <c r="BXF13" s="327"/>
      <c r="BXG13" s="327"/>
      <c r="BXH13" s="327"/>
      <c r="BXI13" s="327"/>
      <c r="BXJ13" s="327"/>
      <c r="BXK13" s="327"/>
      <c r="BXL13" s="327"/>
      <c r="BXM13" s="327"/>
      <c r="BXN13" s="327"/>
      <c r="BXO13" s="327"/>
      <c r="BXP13" s="327"/>
      <c r="BXQ13" s="327"/>
      <c r="BXR13" s="327"/>
      <c r="BXS13" s="327"/>
      <c r="BXT13" s="327"/>
      <c r="BXU13" s="327"/>
      <c r="BXV13" s="327"/>
      <c r="BXW13" s="327"/>
      <c r="BXX13" s="327"/>
      <c r="BXY13" s="327"/>
      <c r="BXZ13" s="327"/>
      <c r="BYA13" s="327"/>
      <c r="BYB13" s="327"/>
      <c r="BYC13" s="327"/>
      <c r="BYD13" s="327"/>
      <c r="BYE13" s="327"/>
      <c r="BYF13" s="327"/>
      <c r="BYG13" s="327"/>
      <c r="BYH13" s="327"/>
      <c r="BYI13" s="327"/>
      <c r="BYJ13" s="327"/>
      <c r="BYK13" s="327"/>
      <c r="BYL13" s="327"/>
      <c r="BYM13" s="327"/>
      <c r="BYN13" s="327"/>
      <c r="BYO13" s="327"/>
      <c r="BYP13" s="327"/>
      <c r="BYQ13" s="327"/>
      <c r="BYR13" s="327"/>
      <c r="BYS13" s="327"/>
      <c r="BYT13" s="327"/>
      <c r="BYU13" s="327"/>
      <c r="BYV13" s="327"/>
      <c r="BYW13" s="327"/>
      <c r="BYX13" s="327"/>
      <c r="BYY13" s="327"/>
      <c r="BYZ13" s="327"/>
      <c r="BZA13" s="327"/>
      <c r="BZB13" s="327"/>
      <c r="BZC13" s="327"/>
      <c r="BZD13" s="327"/>
      <c r="BZE13" s="327"/>
      <c r="BZF13" s="327"/>
      <c r="BZG13" s="327"/>
      <c r="BZH13" s="327"/>
      <c r="BZI13" s="327"/>
      <c r="BZJ13" s="327"/>
      <c r="BZK13" s="327"/>
      <c r="BZL13" s="327"/>
      <c r="BZM13" s="327"/>
      <c r="BZN13" s="327"/>
      <c r="BZO13" s="327"/>
      <c r="BZP13" s="327"/>
      <c r="BZQ13" s="327"/>
      <c r="BZR13" s="327"/>
      <c r="BZS13" s="327"/>
      <c r="BZT13" s="327"/>
      <c r="BZU13" s="327"/>
      <c r="BZV13" s="327"/>
      <c r="BZW13" s="327"/>
      <c r="BZX13" s="327"/>
      <c r="BZY13" s="327"/>
      <c r="BZZ13" s="327"/>
      <c r="CAA13" s="327"/>
      <c r="CAB13" s="327"/>
      <c r="CAC13" s="327"/>
      <c r="CAD13" s="327"/>
      <c r="CAE13" s="327"/>
      <c r="CAF13" s="327"/>
      <c r="CAG13" s="327"/>
      <c r="CAH13" s="327"/>
      <c r="CAI13" s="327"/>
      <c r="CAJ13" s="327"/>
      <c r="CAK13" s="327"/>
      <c r="CAL13" s="327"/>
      <c r="CAM13" s="327"/>
      <c r="CAN13" s="327"/>
      <c r="CAO13" s="327"/>
      <c r="CAP13" s="327"/>
      <c r="CAQ13" s="327"/>
      <c r="CAR13" s="327"/>
      <c r="CAS13" s="327"/>
      <c r="CAT13" s="327"/>
      <c r="CAU13" s="327"/>
      <c r="CAV13" s="327"/>
      <c r="CAW13" s="327"/>
      <c r="CAX13" s="327"/>
      <c r="CAY13" s="327"/>
      <c r="CAZ13" s="327"/>
      <c r="CBA13" s="327"/>
      <c r="CBB13" s="327"/>
      <c r="CBC13" s="327"/>
      <c r="CBD13" s="327"/>
      <c r="CBE13" s="327"/>
      <c r="CBF13" s="327"/>
      <c r="CBG13" s="327"/>
      <c r="CBH13" s="327"/>
      <c r="CBI13" s="327"/>
      <c r="CBJ13" s="327"/>
      <c r="CBK13" s="327"/>
      <c r="CBL13" s="327"/>
      <c r="CBM13" s="327"/>
      <c r="CBN13" s="327"/>
      <c r="CBO13" s="327"/>
      <c r="CBP13" s="327"/>
      <c r="CBQ13" s="327"/>
      <c r="CBR13" s="327"/>
      <c r="CBS13" s="327"/>
      <c r="CBT13" s="327"/>
      <c r="CBU13" s="327"/>
      <c r="CBV13" s="327"/>
      <c r="CBW13" s="327"/>
      <c r="CBX13" s="327"/>
      <c r="CBY13" s="327"/>
      <c r="CBZ13" s="327"/>
      <c r="CCA13" s="327"/>
      <c r="CCB13" s="327"/>
      <c r="CCC13" s="327"/>
      <c r="CCD13" s="327"/>
      <c r="CCE13" s="327"/>
      <c r="CCF13" s="327"/>
      <c r="CCG13" s="327"/>
      <c r="CCH13" s="327"/>
      <c r="CCI13" s="327"/>
      <c r="CCJ13" s="327"/>
      <c r="CCK13" s="327"/>
      <c r="CCL13" s="327"/>
      <c r="CCM13" s="327"/>
      <c r="CCN13" s="327"/>
      <c r="CCO13" s="327"/>
      <c r="CCP13" s="327"/>
      <c r="CCQ13" s="327"/>
      <c r="CCR13" s="327"/>
      <c r="CCS13" s="327"/>
      <c r="CCT13" s="327"/>
      <c r="CCU13" s="327"/>
      <c r="CCV13" s="327"/>
      <c r="CCW13" s="327"/>
      <c r="CCX13" s="327"/>
      <c r="CCY13" s="327"/>
      <c r="CCZ13" s="327"/>
      <c r="CDA13" s="327"/>
      <c r="CDB13" s="327"/>
      <c r="CDC13" s="327"/>
      <c r="CDD13" s="327"/>
      <c r="CDE13" s="327"/>
      <c r="CDF13" s="327"/>
      <c r="CDG13" s="327"/>
      <c r="CDH13" s="327"/>
      <c r="CDI13" s="327"/>
      <c r="CDJ13" s="327"/>
      <c r="CDK13" s="327"/>
      <c r="CDL13" s="327"/>
      <c r="CDM13" s="327"/>
      <c r="CDN13" s="327"/>
      <c r="CDO13" s="327"/>
      <c r="CDP13" s="327"/>
      <c r="CDQ13" s="327"/>
      <c r="CDR13" s="327"/>
      <c r="CDS13" s="327"/>
      <c r="CDT13" s="327"/>
      <c r="CDU13" s="327"/>
      <c r="CDV13" s="327"/>
      <c r="CDW13" s="327"/>
      <c r="CDX13" s="327"/>
      <c r="CDY13" s="327"/>
      <c r="CDZ13" s="327"/>
      <c r="CEA13" s="327"/>
      <c r="CEB13" s="327"/>
      <c r="CEC13" s="327"/>
      <c r="CED13" s="327"/>
      <c r="CEE13" s="327"/>
      <c r="CEF13" s="327"/>
      <c r="CEG13" s="327"/>
      <c r="CEH13" s="327"/>
      <c r="CEI13" s="327"/>
      <c r="CEJ13" s="327"/>
      <c r="CEK13" s="327"/>
      <c r="CEL13" s="327"/>
      <c r="CEM13" s="327"/>
      <c r="CEN13" s="327"/>
      <c r="CEO13" s="327"/>
      <c r="CEP13" s="327"/>
      <c r="CEQ13" s="327"/>
      <c r="CER13" s="327"/>
      <c r="CES13" s="327"/>
      <c r="CET13" s="327"/>
      <c r="CEU13" s="327"/>
      <c r="CEV13" s="327"/>
      <c r="CEW13" s="327"/>
      <c r="CEX13" s="327"/>
      <c r="CEY13" s="327"/>
      <c r="CEZ13" s="327"/>
      <c r="CFA13" s="327"/>
      <c r="CFB13" s="327"/>
      <c r="CFC13" s="327"/>
      <c r="CFD13" s="327"/>
      <c r="CFE13" s="327"/>
      <c r="CFF13" s="327"/>
      <c r="CFG13" s="327"/>
      <c r="CFH13" s="327"/>
      <c r="CFI13" s="327"/>
      <c r="CFJ13" s="327"/>
      <c r="CFK13" s="327"/>
      <c r="CFL13" s="327"/>
      <c r="CFM13" s="327"/>
      <c r="CFN13" s="327"/>
      <c r="CFO13" s="327"/>
      <c r="CFP13" s="327"/>
      <c r="CFQ13" s="327"/>
      <c r="CFR13" s="327"/>
      <c r="CFS13" s="327"/>
      <c r="CFT13" s="327"/>
      <c r="CFU13" s="327"/>
      <c r="CFV13" s="327"/>
      <c r="CFW13" s="327"/>
      <c r="CFX13" s="327"/>
      <c r="CFY13" s="327"/>
      <c r="CFZ13" s="327"/>
      <c r="CGA13" s="327"/>
      <c r="CGB13" s="327"/>
      <c r="CGC13" s="327"/>
      <c r="CGD13" s="327"/>
      <c r="CGE13" s="327"/>
      <c r="CGF13" s="327"/>
      <c r="CGG13" s="327"/>
      <c r="CGH13" s="327"/>
      <c r="CGI13" s="327"/>
      <c r="CGJ13" s="327"/>
      <c r="CGK13" s="327"/>
      <c r="CGL13" s="327"/>
      <c r="CGM13" s="327"/>
      <c r="CGN13" s="327"/>
      <c r="CGO13" s="327"/>
      <c r="CGP13" s="327"/>
      <c r="CGQ13" s="327"/>
      <c r="CGR13" s="327"/>
      <c r="CGS13" s="327"/>
      <c r="CGT13" s="327"/>
      <c r="CGU13" s="327"/>
      <c r="CGV13" s="327"/>
      <c r="CGW13" s="327"/>
      <c r="CGX13" s="327"/>
      <c r="CGY13" s="327"/>
      <c r="CGZ13" s="327"/>
      <c r="CHA13" s="327"/>
      <c r="CHB13" s="327"/>
      <c r="CHC13" s="327"/>
      <c r="CHD13" s="327"/>
      <c r="CHE13" s="327"/>
      <c r="CHF13" s="327"/>
      <c r="CHG13" s="327"/>
      <c r="CHH13" s="327"/>
      <c r="CHI13" s="327"/>
      <c r="CHJ13" s="327"/>
      <c r="CHK13" s="327"/>
      <c r="CHL13" s="327"/>
      <c r="CHM13" s="327"/>
      <c r="CHN13" s="327"/>
      <c r="CHO13" s="327"/>
      <c r="CHP13" s="327"/>
      <c r="CHQ13" s="327"/>
      <c r="CHR13" s="327"/>
      <c r="CHS13" s="327"/>
      <c r="CHT13" s="327"/>
      <c r="CHU13" s="327"/>
      <c r="CHV13" s="327"/>
      <c r="CHW13" s="327"/>
      <c r="CHX13" s="327"/>
      <c r="CHY13" s="327"/>
      <c r="CHZ13" s="327"/>
      <c r="CIA13" s="327"/>
      <c r="CIB13" s="327"/>
      <c r="CIC13" s="327"/>
      <c r="CID13" s="327"/>
      <c r="CIE13" s="327"/>
      <c r="CIF13" s="327"/>
      <c r="CIG13" s="327"/>
      <c r="CIH13" s="327"/>
      <c r="CII13" s="327"/>
      <c r="CIJ13" s="327"/>
      <c r="CIK13" s="327"/>
      <c r="CIL13" s="327"/>
      <c r="CIM13" s="327"/>
      <c r="CIN13" s="327"/>
      <c r="CIO13" s="327"/>
      <c r="CIP13" s="327"/>
      <c r="CIQ13" s="327"/>
      <c r="CIR13" s="327"/>
      <c r="CIS13" s="327"/>
      <c r="CIT13" s="327"/>
      <c r="CIU13" s="327"/>
      <c r="CIV13" s="327"/>
      <c r="CIW13" s="327"/>
      <c r="CIX13" s="327"/>
      <c r="CIY13" s="327"/>
      <c r="CIZ13" s="327"/>
      <c r="CJA13" s="327"/>
      <c r="CJB13" s="327"/>
      <c r="CJC13" s="327"/>
      <c r="CJD13" s="327"/>
      <c r="CJE13" s="327"/>
      <c r="CJF13" s="327"/>
      <c r="CJG13" s="327"/>
      <c r="CJH13" s="327"/>
      <c r="CJI13" s="327"/>
      <c r="CJJ13" s="327"/>
      <c r="CJK13" s="327"/>
      <c r="CJL13" s="327"/>
      <c r="CJM13" s="327"/>
      <c r="CJN13" s="327"/>
      <c r="CJO13" s="327"/>
      <c r="CJP13" s="327"/>
      <c r="CJQ13" s="327"/>
      <c r="CJR13" s="327"/>
      <c r="CJS13" s="327"/>
      <c r="CJT13" s="327"/>
      <c r="CJU13" s="327"/>
      <c r="CJV13" s="327"/>
      <c r="CJW13" s="327"/>
      <c r="CJX13" s="327"/>
      <c r="CJY13" s="327"/>
      <c r="CJZ13" s="327"/>
      <c r="CKA13" s="327"/>
      <c r="CKB13" s="327"/>
      <c r="CKC13" s="327"/>
      <c r="CKD13" s="327"/>
      <c r="CKE13" s="327"/>
      <c r="CKF13" s="327"/>
      <c r="CKG13" s="327"/>
      <c r="CKH13" s="327"/>
      <c r="CKI13" s="327"/>
      <c r="CKJ13" s="327"/>
      <c r="CKK13" s="327"/>
      <c r="CKL13" s="327"/>
      <c r="CKM13" s="327"/>
      <c r="CKN13" s="327"/>
      <c r="CKO13" s="327"/>
      <c r="CKP13" s="327"/>
      <c r="CKQ13" s="327"/>
      <c r="CKR13" s="327"/>
      <c r="CKS13" s="327"/>
      <c r="CKT13" s="327"/>
      <c r="CKU13" s="327"/>
      <c r="CKV13" s="327"/>
      <c r="CKW13" s="327"/>
      <c r="CKX13" s="327"/>
      <c r="CKY13" s="327"/>
      <c r="CKZ13" s="327"/>
      <c r="CLA13" s="327"/>
      <c r="CLB13" s="327"/>
      <c r="CLC13" s="327"/>
      <c r="CLD13" s="327"/>
      <c r="CLE13" s="327"/>
      <c r="CLF13" s="327"/>
      <c r="CLG13" s="327"/>
      <c r="CLH13" s="327"/>
      <c r="CLI13" s="327"/>
      <c r="CLJ13" s="327"/>
      <c r="CLK13" s="327"/>
      <c r="CLL13" s="327"/>
      <c r="CLM13" s="327"/>
      <c r="CLN13" s="327"/>
      <c r="CLO13" s="327"/>
      <c r="CLP13" s="327"/>
      <c r="CLQ13" s="327"/>
      <c r="CLR13" s="327"/>
      <c r="CLS13" s="327"/>
      <c r="CLT13" s="327"/>
      <c r="CLU13" s="327"/>
      <c r="CLV13" s="327"/>
      <c r="CLW13" s="327"/>
      <c r="CLX13" s="327"/>
      <c r="CLY13" s="327"/>
      <c r="CLZ13" s="327"/>
      <c r="CMA13" s="327"/>
      <c r="CMB13" s="327"/>
      <c r="CMC13" s="327"/>
      <c r="CMD13" s="327"/>
      <c r="CME13" s="327"/>
      <c r="CMF13" s="327"/>
      <c r="CMG13" s="327"/>
      <c r="CMH13" s="327"/>
      <c r="CMI13" s="327"/>
      <c r="CMJ13" s="327"/>
      <c r="CMK13" s="327"/>
      <c r="CML13" s="327"/>
      <c r="CMM13" s="327"/>
      <c r="CMN13" s="327"/>
      <c r="CMO13" s="327"/>
      <c r="CMP13" s="327"/>
      <c r="CMQ13" s="327"/>
      <c r="CMR13" s="327"/>
      <c r="CMS13" s="327"/>
      <c r="CMT13" s="327"/>
      <c r="CMU13" s="327"/>
      <c r="CMV13" s="327"/>
      <c r="CMW13" s="327"/>
      <c r="CMX13" s="327"/>
      <c r="CMY13" s="327"/>
      <c r="CMZ13" s="327"/>
      <c r="CNA13" s="327"/>
      <c r="CNB13" s="327"/>
      <c r="CNC13" s="327"/>
      <c r="CND13" s="327"/>
      <c r="CNE13" s="327"/>
      <c r="CNF13" s="327"/>
      <c r="CNG13" s="327"/>
      <c r="CNH13" s="327"/>
      <c r="CNI13" s="327"/>
      <c r="CNJ13" s="327"/>
      <c r="CNK13" s="327"/>
      <c r="CNL13" s="327"/>
      <c r="CNM13" s="327"/>
      <c r="CNN13" s="327"/>
      <c r="CNO13" s="327"/>
      <c r="CNP13" s="327"/>
      <c r="CNQ13" s="327"/>
      <c r="CNR13" s="327"/>
      <c r="CNS13" s="327"/>
      <c r="CNT13" s="327"/>
      <c r="CNU13" s="327"/>
      <c r="CNV13" s="327"/>
      <c r="CNW13" s="327"/>
      <c r="CNX13" s="327"/>
      <c r="CNY13" s="327"/>
      <c r="CNZ13" s="327"/>
      <c r="COA13" s="327"/>
      <c r="COB13" s="327"/>
      <c r="COC13" s="327"/>
      <c r="COD13" s="327"/>
      <c r="COE13" s="327"/>
      <c r="COF13" s="327"/>
      <c r="COG13" s="327"/>
      <c r="COH13" s="327"/>
      <c r="COI13" s="327"/>
      <c r="COJ13" s="327"/>
      <c r="COK13" s="327"/>
      <c r="COL13" s="327"/>
      <c r="COM13" s="327"/>
      <c r="CON13" s="327"/>
      <c r="COO13" s="327"/>
      <c r="COP13" s="327"/>
      <c r="COQ13" s="327"/>
      <c r="COR13" s="327"/>
      <c r="COS13" s="327"/>
      <c r="COT13" s="327"/>
      <c r="COU13" s="327"/>
      <c r="COV13" s="327"/>
      <c r="COW13" s="327"/>
      <c r="COX13" s="327"/>
      <c r="COY13" s="327"/>
      <c r="COZ13" s="327"/>
      <c r="CPA13" s="327"/>
      <c r="CPB13" s="327"/>
      <c r="CPC13" s="327"/>
      <c r="CPD13" s="327"/>
      <c r="CPE13" s="327"/>
      <c r="CPF13" s="327"/>
      <c r="CPG13" s="327"/>
      <c r="CPH13" s="327"/>
      <c r="CPI13" s="327"/>
      <c r="CPJ13" s="327"/>
      <c r="CPK13" s="327"/>
      <c r="CPL13" s="327"/>
      <c r="CPM13" s="327"/>
      <c r="CPN13" s="327"/>
      <c r="CPO13" s="327"/>
      <c r="CPP13" s="327"/>
      <c r="CPQ13" s="327"/>
      <c r="CPR13" s="327"/>
      <c r="CPS13" s="327"/>
      <c r="CPT13" s="327"/>
      <c r="CPU13" s="327"/>
      <c r="CPV13" s="327"/>
      <c r="CPW13" s="327"/>
      <c r="CPX13" s="327"/>
      <c r="CPY13" s="327"/>
      <c r="CPZ13" s="327"/>
      <c r="CQA13" s="327"/>
      <c r="CQB13" s="327"/>
      <c r="CQC13" s="327"/>
      <c r="CQD13" s="327"/>
      <c r="CQE13" s="327"/>
      <c r="CQF13" s="327"/>
      <c r="CQG13" s="327"/>
      <c r="CQH13" s="327"/>
      <c r="CQI13" s="327"/>
      <c r="CQJ13" s="327"/>
      <c r="CQK13" s="327"/>
      <c r="CQL13" s="327"/>
      <c r="CQM13" s="327"/>
      <c r="CQN13" s="327"/>
      <c r="CQO13" s="327"/>
      <c r="CQP13" s="327"/>
      <c r="CQQ13" s="327"/>
      <c r="CQR13" s="327"/>
      <c r="CQS13" s="327"/>
      <c r="CQT13" s="327"/>
      <c r="CQU13" s="327"/>
      <c r="CQV13" s="327"/>
      <c r="CQW13" s="327"/>
      <c r="CQX13" s="327"/>
      <c r="CQY13" s="327"/>
      <c r="CQZ13" s="327"/>
      <c r="CRA13" s="327"/>
      <c r="CRB13" s="327"/>
      <c r="CRC13" s="327"/>
      <c r="CRD13" s="327"/>
      <c r="CRE13" s="327"/>
      <c r="CRF13" s="327"/>
      <c r="CRG13" s="327"/>
      <c r="CRH13" s="327"/>
      <c r="CRI13" s="327"/>
      <c r="CRJ13" s="327"/>
      <c r="CRK13" s="327"/>
      <c r="CRL13" s="327"/>
      <c r="CRM13" s="327"/>
      <c r="CRN13" s="327"/>
      <c r="CRO13" s="327"/>
      <c r="CRP13" s="327"/>
      <c r="CRQ13" s="327"/>
      <c r="CRR13" s="327"/>
      <c r="CRS13" s="327"/>
      <c r="CRT13" s="327"/>
      <c r="CRU13" s="327"/>
      <c r="CRV13" s="327"/>
      <c r="CRW13" s="327"/>
      <c r="CRX13" s="327"/>
      <c r="CRY13" s="327"/>
      <c r="CRZ13" s="327"/>
      <c r="CSA13" s="327"/>
      <c r="CSB13" s="327"/>
      <c r="CSC13" s="327"/>
      <c r="CSD13" s="327"/>
      <c r="CSE13" s="327"/>
      <c r="CSF13" s="327"/>
      <c r="CSG13" s="327"/>
      <c r="CSH13" s="327"/>
      <c r="CSI13" s="327"/>
      <c r="CSJ13" s="327"/>
      <c r="CSK13" s="327"/>
      <c r="CSL13" s="327"/>
      <c r="CSM13" s="327"/>
      <c r="CSN13" s="327"/>
      <c r="CSO13" s="327"/>
      <c r="CSP13" s="327"/>
      <c r="CSQ13" s="327"/>
      <c r="CSR13" s="327"/>
      <c r="CSS13" s="327"/>
      <c r="CST13" s="327"/>
      <c r="CSU13" s="327"/>
      <c r="CSV13" s="327"/>
      <c r="CSW13" s="327"/>
      <c r="CSX13" s="327"/>
      <c r="CSY13" s="327"/>
      <c r="CSZ13" s="327"/>
      <c r="CTA13" s="327"/>
      <c r="CTB13" s="327"/>
      <c r="CTC13" s="327"/>
      <c r="CTD13" s="327"/>
      <c r="CTE13" s="327"/>
      <c r="CTF13" s="327"/>
      <c r="CTG13" s="327"/>
      <c r="CTH13" s="327"/>
      <c r="CTI13" s="327"/>
      <c r="CTJ13" s="327"/>
      <c r="CTK13" s="327"/>
      <c r="CTL13" s="327"/>
      <c r="CTM13" s="327"/>
      <c r="CTN13" s="327"/>
      <c r="CTO13" s="327"/>
      <c r="CTP13" s="327"/>
      <c r="CTQ13" s="327"/>
      <c r="CTR13" s="327"/>
      <c r="CTS13" s="327"/>
      <c r="CTT13" s="327"/>
      <c r="CTU13" s="327"/>
      <c r="CTV13" s="327"/>
      <c r="CTW13" s="327"/>
      <c r="CTX13" s="327"/>
      <c r="CTY13" s="327"/>
      <c r="CTZ13" s="327"/>
      <c r="CUA13" s="327"/>
      <c r="CUB13" s="327"/>
      <c r="CUC13" s="327"/>
      <c r="CUD13" s="327"/>
      <c r="CUE13" s="327"/>
      <c r="CUF13" s="327"/>
      <c r="CUG13" s="327"/>
      <c r="CUH13" s="327"/>
      <c r="CUI13" s="327"/>
      <c r="CUJ13" s="327"/>
      <c r="CUK13" s="327"/>
      <c r="CUL13" s="327"/>
      <c r="CUM13" s="327"/>
      <c r="CUN13" s="327"/>
      <c r="CUO13" s="327"/>
      <c r="CUP13" s="327"/>
      <c r="CUQ13" s="327"/>
      <c r="CUR13" s="327"/>
      <c r="CUS13" s="327"/>
      <c r="CUT13" s="327"/>
      <c r="CUU13" s="327"/>
      <c r="CUV13" s="327"/>
      <c r="CUW13" s="327"/>
      <c r="CUX13" s="327"/>
      <c r="CUY13" s="327"/>
      <c r="CUZ13" s="327"/>
      <c r="CVA13" s="327"/>
      <c r="CVB13" s="327"/>
      <c r="CVC13" s="327"/>
      <c r="CVD13" s="327"/>
      <c r="CVE13" s="327"/>
      <c r="CVF13" s="327"/>
      <c r="CVG13" s="327"/>
      <c r="CVH13" s="327"/>
      <c r="CVI13" s="327"/>
      <c r="CVJ13" s="327"/>
      <c r="CVK13" s="327"/>
      <c r="CVL13" s="327"/>
      <c r="CVM13" s="327"/>
      <c r="CVN13" s="327"/>
      <c r="CVO13" s="327"/>
      <c r="CVP13" s="327"/>
      <c r="CVQ13" s="327"/>
      <c r="CVR13" s="327"/>
      <c r="CVS13" s="327"/>
      <c r="CVT13" s="327"/>
      <c r="CVU13" s="327"/>
      <c r="CVV13" s="327"/>
      <c r="CVW13" s="327"/>
      <c r="CVX13" s="327"/>
      <c r="CVY13" s="327"/>
      <c r="CVZ13" s="327"/>
      <c r="CWA13" s="327"/>
      <c r="CWB13" s="327"/>
      <c r="CWC13" s="327"/>
      <c r="CWD13" s="327"/>
      <c r="CWE13" s="327"/>
      <c r="CWF13" s="327"/>
      <c r="CWG13" s="327"/>
      <c r="CWH13" s="327"/>
      <c r="CWI13" s="327"/>
      <c r="CWJ13" s="327"/>
      <c r="CWK13" s="327"/>
      <c r="CWL13" s="327"/>
      <c r="CWM13" s="327"/>
      <c r="CWN13" s="327"/>
      <c r="CWO13" s="327"/>
      <c r="CWP13" s="327"/>
      <c r="CWQ13" s="327"/>
      <c r="CWR13" s="327"/>
      <c r="CWS13" s="327"/>
      <c r="CWT13" s="327"/>
      <c r="CWU13" s="327"/>
      <c r="CWV13" s="327"/>
      <c r="CWW13" s="327"/>
      <c r="CWX13" s="327"/>
      <c r="CWY13" s="327"/>
      <c r="CWZ13" s="327"/>
      <c r="CXA13" s="327"/>
      <c r="CXB13" s="327"/>
      <c r="CXC13" s="327"/>
      <c r="CXD13" s="327"/>
      <c r="CXE13" s="327"/>
      <c r="CXF13" s="327"/>
      <c r="CXG13" s="327"/>
      <c r="CXH13" s="327"/>
      <c r="CXI13" s="327"/>
      <c r="CXJ13" s="327"/>
      <c r="CXK13" s="327"/>
      <c r="CXL13" s="327"/>
      <c r="CXM13" s="327"/>
      <c r="CXN13" s="327"/>
      <c r="CXO13" s="327"/>
      <c r="CXP13" s="327"/>
      <c r="CXQ13" s="327"/>
      <c r="CXR13" s="327"/>
      <c r="CXS13" s="327"/>
      <c r="CXT13" s="327"/>
      <c r="CXU13" s="327"/>
      <c r="CXV13" s="327"/>
      <c r="CXW13" s="327"/>
      <c r="CXX13" s="327"/>
      <c r="CXY13" s="327"/>
      <c r="CXZ13" s="327"/>
      <c r="CYA13" s="327"/>
      <c r="CYB13" s="327"/>
      <c r="CYC13" s="327"/>
      <c r="CYD13" s="327"/>
      <c r="CYE13" s="327"/>
      <c r="CYF13" s="327"/>
      <c r="CYG13" s="327"/>
      <c r="CYH13" s="327"/>
      <c r="CYI13" s="327"/>
      <c r="CYJ13" s="327"/>
      <c r="CYK13" s="327"/>
      <c r="CYL13" s="327"/>
      <c r="CYM13" s="327"/>
      <c r="CYN13" s="327"/>
      <c r="CYO13" s="327"/>
      <c r="CYP13" s="327"/>
      <c r="CYQ13" s="327"/>
      <c r="CYR13" s="327"/>
      <c r="CYS13" s="327"/>
      <c r="CYT13" s="327"/>
      <c r="CYU13" s="327"/>
      <c r="CYV13" s="327"/>
      <c r="CYW13" s="327"/>
      <c r="CYX13" s="327"/>
      <c r="CYY13" s="327"/>
      <c r="CYZ13" s="327"/>
      <c r="CZA13" s="327"/>
      <c r="CZB13" s="327"/>
      <c r="CZC13" s="327"/>
      <c r="CZD13" s="327"/>
      <c r="CZE13" s="327"/>
      <c r="CZF13" s="327"/>
      <c r="CZG13" s="327"/>
      <c r="CZH13" s="327"/>
      <c r="CZI13" s="327"/>
      <c r="CZJ13" s="327"/>
      <c r="CZK13" s="327"/>
      <c r="CZL13" s="327"/>
      <c r="CZM13" s="327"/>
      <c r="CZN13" s="327"/>
      <c r="CZO13" s="327"/>
      <c r="CZP13" s="327"/>
      <c r="CZQ13" s="327"/>
      <c r="CZR13" s="327"/>
      <c r="CZS13" s="327"/>
      <c r="CZT13" s="327"/>
      <c r="CZU13" s="327"/>
      <c r="CZV13" s="327"/>
      <c r="CZW13" s="327"/>
      <c r="CZX13" s="327"/>
      <c r="CZY13" s="327"/>
      <c r="CZZ13" s="327"/>
      <c r="DAA13" s="327"/>
      <c r="DAB13" s="327"/>
      <c r="DAC13" s="327"/>
      <c r="DAD13" s="327"/>
      <c r="DAE13" s="327"/>
      <c r="DAF13" s="327"/>
      <c r="DAG13" s="327"/>
      <c r="DAH13" s="327"/>
      <c r="DAI13" s="327"/>
      <c r="DAJ13" s="327"/>
      <c r="DAK13" s="327"/>
      <c r="DAL13" s="327"/>
      <c r="DAM13" s="327"/>
      <c r="DAN13" s="327"/>
      <c r="DAO13" s="327"/>
      <c r="DAP13" s="327"/>
      <c r="DAQ13" s="327"/>
      <c r="DAR13" s="327"/>
      <c r="DAS13" s="327"/>
      <c r="DAT13" s="327"/>
      <c r="DAU13" s="327"/>
      <c r="DAV13" s="327"/>
      <c r="DAW13" s="327"/>
      <c r="DAX13" s="327"/>
      <c r="DAY13" s="327"/>
      <c r="DAZ13" s="327"/>
      <c r="DBA13" s="327"/>
      <c r="DBB13" s="327"/>
      <c r="DBC13" s="327"/>
      <c r="DBD13" s="327"/>
      <c r="DBE13" s="327"/>
      <c r="DBF13" s="327"/>
      <c r="DBG13" s="327"/>
      <c r="DBH13" s="327"/>
      <c r="DBI13" s="327"/>
      <c r="DBJ13" s="327"/>
      <c r="DBK13" s="327"/>
      <c r="DBL13" s="327"/>
      <c r="DBM13" s="327"/>
      <c r="DBN13" s="327"/>
      <c r="DBO13" s="327"/>
      <c r="DBP13" s="327"/>
      <c r="DBQ13" s="327"/>
      <c r="DBR13" s="327"/>
      <c r="DBS13" s="327"/>
      <c r="DBT13" s="327"/>
      <c r="DBU13" s="327"/>
      <c r="DBV13" s="327"/>
      <c r="DBW13" s="327"/>
      <c r="DBX13" s="327"/>
      <c r="DBY13" s="327"/>
      <c r="DBZ13" s="327"/>
      <c r="DCA13" s="327"/>
      <c r="DCB13" s="327"/>
      <c r="DCC13" s="327"/>
      <c r="DCD13" s="327"/>
      <c r="DCE13" s="327"/>
      <c r="DCF13" s="327"/>
      <c r="DCG13" s="327"/>
      <c r="DCH13" s="327"/>
      <c r="DCI13" s="327"/>
      <c r="DCJ13" s="327"/>
      <c r="DCK13" s="327"/>
      <c r="DCL13" s="327"/>
      <c r="DCM13" s="327"/>
      <c r="DCN13" s="327"/>
      <c r="DCO13" s="327"/>
      <c r="DCP13" s="327"/>
      <c r="DCQ13" s="327"/>
      <c r="DCR13" s="327"/>
      <c r="DCS13" s="327"/>
      <c r="DCT13" s="327"/>
      <c r="DCU13" s="327"/>
      <c r="DCV13" s="327"/>
      <c r="DCW13" s="327"/>
      <c r="DCX13" s="327"/>
      <c r="DCY13" s="327"/>
      <c r="DCZ13" s="327"/>
      <c r="DDA13" s="327"/>
      <c r="DDB13" s="327"/>
      <c r="DDC13" s="327"/>
      <c r="DDD13" s="327"/>
      <c r="DDE13" s="327"/>
      <c r="DDF13" s="327"/>
      <c r="DDG13" s="327"/>
      <c r="DDH13" s="327"/>
      <c r="DDI13" s="327"/>
      <c r="DDJ13" s="327"/>
      <c r="DDK13" s="327"/>
      <c r="DDL13" s="327"/>
      <c r="DDM13" s="327"/>
      <c r="DDN13" s="327"/>
      <c r="DDO13" s="327"/>
      <c r="DDP13" s="327"/>
      <c r="DDQ13" s="327"/>
      <c r="DDR13" s="327"/>
      <c r="DDS13" s="327"/>
      <c r="DDT13" s="327"/>
      <c r="DDU13" s="327"/>
      <c r="DDV13" s="327"/>
      <c r="DDW13" s="327"/>
      <c r="DDX13" s="327"/>
      <c r="DDY13" s="327"/>
      <c r="DDZ13" s="327"/>
      <c r="DEA13" s="327"/>
      <c r="DEB13" s="327"/>
      <c r="DEC13" s="327"/>
      <c r="DED13" s="327"/>
      <c r="DEE13" s="327"/>
      <c r="DEF13" s="327"/>
      <c r="DEG13" s="327"/>
      <c r="DEH13" s="327"/>
      <c r="DEI13" s="327"/>
      <c r="DEJ13" s="327"/>
      <c r="DEK13" s="327"/>
      <c r="DEL13" s="327"/>
      <c r="DEM13" s="327"/>
      <c r="DEN13" s="327"/>
      <c r="DEO13" s="327"/>
      <c r="DEP13" s="327"/>
      <c r="DEQ13" s="327"/>
      <c r="DER13" s="327"/>
      <c r="DES13" s="327"/>
      <c r="DET13" s="327"/>
      <c r="DEU13" s="327"/>
      <c r="DEV13" s="327"/>
      <c r="DEW13" s="327"/>
      <c r="DEX13" s="327"/>
      <c r="DEY13" s="327"/>
      <c r="DEZ13" s="327"/>
      <c r="DFA13" s="327"/>
      <c r="DFB13" s="327"/>
      <c r="DFC13" s="327"/>
      <c r="DFD13" s="327"/>
      <c r="DFE13" s="327"/>
      <c r="DFF13" s="327"/>
      <c r="DFG13" s="327"/>
      <c r="DFH13" s="327"/>
      <c r="DFI13" s="327"/>
      <c r="DFJ13" s="327"/>
      <c r="DFK13" s="327"/>
      <c r="DFL13" s="327"/>
      <c r="DFM13" s="327"/>
      <c r="DFN13" s="327"/>
      <c r="DFO13" s="327"/>
      <c r="DFP13" s="327"/>
      <c r="DFQ13" s="327"/>
      <c r="DFR13" s="327"/>
      <c r="DFS13" s="327"/>
      <c r="DFT13" s="327"/>
      <c r="DFU13" s="327"/>
      <c r="DFV13" s="327"/>
      <c r="DFW13" s="327"/>
      <c r="DFX13" s="327"/>
      <c r="DFY13" s="327"/>
      <c r="DFZ13" s="327"/>
      <c r="DGA13" s="327"/>
      <c r="DGB13" s="327"/>
      <c r="DGC13" s="327"/>
      <c r="DGD13" s="327"/>
      <c r="DGE13" s="327"/>
      <c r="DGF13" s="327"/>
      <c r="DGG13" s="327"/>
      <c r="DGH13" s="327"/>
      <c r="DGI13" s="327"/>
      <c r="DGJ13" s="327"/>
      <c r="DGK13" s="327"/>
      <c r="DGL13" s="327"/>
      <c r="DGM13" s="327"/>
      <c r="DGN13" s="327"/>
      <c r="DGO13" s="327"/>
      <c r="DGP13" s="327"/>
      <c r="DGQ13" s="327"/>
      <c r="DGR13" s="327"/>
      <c r="DGS13" s="327"/>
      <c r="DGT13" s="327"/>
      <c r="DGU13" s="327"/>
      <c r="DGV13" s="327"/>
      <c r="DGW13" s="327"/>
      <c r="DGX13" s="327"/>
      <c r="DGY13" s="327"/>
      <c r="DGZ13" s="327"/>
      <c r="DHA13" s="327"/>
      <c r="DHB13" s="327"/>
      <c r="DHC13" s="327"/>
      <c r="DHD13" s="327"/>
      <c r="DHE13" s="327"/>
      <c r="DHF13" s="327"/>
      <c r="DHG13" s="327"/>
      <c r="DHH13" s="327"/>
      <c r="DHI13" s="327"/>
      <c r="DHJ13" s="327"/>
      <c r="DHK13" s="327"/>
      <c r="DHL13" s="327"/>
      <c r="DHM13" s="327"/>
      <c r="DHN13" s="327"/>
      <c r="DHO13" s="327"/>
      <c r="DHP13" s="327"/>
      <c r="DHQ13" s="327"/>
      <c r="DHR13" s="327"/>
      <c r="DHS13" s="327"/>
      <c r="DHT13" s="327"/>
      <c r="DHU13" s="327"/>
      <c r="DHV13" s="327"/>
      <c r="DHW13" s="327"/>
      <c r="DHX13" s="327"/>
      <c r="DHY13" s="327"/>
      <c r="DHZ13" s="327"/>
      <c r="DIA13" s="327"/>
      <c r="DIB13" s="327"/>
      <c r="DIC13" s="327"/>
      <c r="DID13" s="327"/>
      <c r="DIE13" s="327"/>
      <c r="DIF13" s="327"/>
      <c r="DIG13" s="327"/>
      <c r="DIH13" s="327"/>
      <c r="DII13" s="327"/>
      <c r="DIJ13" s="327"/>
      <c r="DIK13" s="327"/>
      <c r="DIL13" s="327"/>
      <c r="DIM13" s="327"/>
      <c r="DIN13" s="327"/>
      <c r="DIO13" s="327"/>
      <c r="DIP13" s="327"/>
      <c r="DIQ13" s="327"/>
      <c r="DIR13" s="327"/>
      <c r="DIS13" s="327"/>
      <c r="DIT13" s="327"/>
      <c r="DIU13" s="327"/>
      <c r="DIV13" s="327"/>
      <c r="DIW13" s="327"/>
      <c r="DIX13" s="327"/>
      <c r="DIY13" s="327"/>
      <c r="DIZ13" s="327"/>
      <c r="DJA13" s="327"/>
      <c r="DJB13" s="327"/>
      <c r="DJC13" s="327"/>
      <c r="DJD13" s="327"/>
      <c r="DJE13" s="327"/>
      <c r="DJF13" s="327"/>
      <c r="DJG13" s="327"/>
      <c r="DJH13" s="327"/>
      <c r="DJI13" s="327"/>
      <c r="DJJ13" s="327"/>
      <c r="DJK13" s="327"/>
      <c r="DJL13" s="327"/>
      <c r="DJM13" s="327"/>
      <c r="DJN13" s="327"/>
      <c r="DJO13" s="327"/>
      <c r="DJP13" s="327"/>
      <c r="DJQ13" s="327"/>
      <c r="DJR13" s="327"/>
      <c r="DJS13" s="327"/>
      <c r="DJT13" s="327"/>
      <c r="DJU13" s="327"/>
      <c r="DJV13" s="327"/>
      <c r="DJW13" s="327"/>
      <c r="DJX13" s="327"/>
      <c r="DJY13" s="327"/>
      <c r="DJZ13" s="327"/>
      <c r="DKA13" s="327"/>
      <c r="DKB13" s="327"/>
      <c r="DKC13" s="327"/>
      <c r="DKD13" s="327"/>
      <c r="DKE13" s="327"/>
      <c r="DKF13" s="327"/>
      <c r="DKG13" s="327"/>
      <c r="DKH13" s="327"/>
      <c r="DKI13" s="327"/>
      <c r="DKJ13" s="327"/>
      <c r="DKK13" s="327"/>
      <c r="DKL13" s="327"/>
      <c r="DKM13" s="327"/>
      <c r="DKN13" s="327"/>
      <c r="DKO13" s="327"/>
      <c r="DKP13" s="327"/>
      <c r="DKQ13" s="327"/>
      <c r="DKR13" s="327"/>
      <c r="DKS13" s="327"/>
      <c r="DKT13" s="327"/>
      <c r="DKU13" s="327"/>
      <c r="DKV13" s="327"/>
      <c r="DKW13" s="327"/>
      <c r="DKX13" s="327"/>
      <c r="DKY13" s="327"/>
      <c r="DKZ13" s="327"/>
      <c r="DLA13" s="327"/>
      <c r="DLB13" s="327"/>
      <c r="DLC13" s="327"/>
      <c r="DLD13" s="327"/>
      <c r="DLE13" s="327"/>
      <c r="DLF13" s="327"/>
      <c r="DLG13" s="327"/>
      <c r="DLH13" s="327"/>
      <c r="DLI13" s="327"/>
      <c r="DLJ13" s="327"/>
      <c r="DLK13" s="327"/>
      <c r="DLL13" s="327"/>
      <c r="DLM13" s="327"/>
      <c r="DLN13" s="327"/>
      <c r="DLO13" s="327"/>
      <c r="DLP13" s="327"/>
      <c r="DLQ13" s="327"/>
      <c r="DLR13" s="327"/>
      <c r="DLS13" s="327"/>
      <c r="DLT13" s="327"/>
      <c r="DLU13" s="327"/>
      <c r="DLV13" s="327"/>
      <c r="DLW13" s="327"/>
      <c r="DLX13" s="327"/>
      <c r="DLY13" s="327"/>
      <c r="DLZ13" s="327"/>
      <c r="DMA13" s="327"/>
      <c r="DMB13" s="327"/>
      <c r="DMC13" s="327"/>
      <c r="DMD13" s="327"/>
      <c r="DME13" s="327"/>
      <c r="DMF13" s="327"/>
      <c r="DMG13" s="327"/>
      <c r="DMH13" s="327"/>
      <c r="DMI13" s="327"/>
      <c r="DMJ13" s="327"/>
      <c r="DMK13" s="327"/>
      <c r="DML13" s="327"/>
      <c r="DMM13" s="327"/>
      <c r="DMN13" s="327"/>
      <c r="DMO13" s="327"/>
      <c r="DMP13" s="327"/>
      <c r="DMQ13" s="327"/>
      <c r="DMR13" s="327"/>
      <c r="DMS13" s="327"/>
      <c r="DMT13" s="327"/>
      <c r="DMU13" s="327"/>
      <c r="DMV13" s="327"/>
      <c r="DMW13" s="327"/>
      <c r="DMX13" s="327"/>
      <c r="DMY13" s="327"/>
      <c r="DMZ13" s="327"/>
      <c r="DNA13" s="327"/>
      <c r="DNB13" s="327"/>
      <c r="DNC13" s="327"/>
      <c r="DND13" s="327"/>
      <c r="DNE13" s="327"/>
      <c r="DNF13" s="327"/>
      <c r="DNG13" s="327"/>
      <c r="DNH13" s="327"/>
      <c r="DNI13" s="327"/>
      <c r="DNJ13" s="327"/>
      <c r="DNK13" s="327"/>
      <c r="DNL13" s="327"/>
      <c r="DNM13" s="327"/>
      <c r="DNN13" s="327"/>
      <c r="DNO13" s="327"/>
      <c r="DNP13" s="327"/>
      <c r="DNQ13" s="327"/>
      <c r="DNR13" s="327"/>
      <c r="DNS13" s="327"/>
      <c r="DNT13" s="327"/>
      <c r="DNU13" s="327"/>
      <c r="DNV13" s="327"/>
      <c r="DNW13" s="327"/>
      <c r="DNX13" s="327"/>
      <c r="DNY13" s="327"/>
      <c r="DNZ13" s="327"/>
      <c r="DOA13" s="327"/>
      <c r="DOB13" s="327"/>
      <c r="DOC13" s="327"/>
      <c r="DOD13" s="327"/>
      <c r="DOE13" s="327"/>
      <c r="DOF13" s="327"/>
      <c r="DOG13" s="327"/>
      <c r="DOH13" s="327"/>
      <c r="DOI13" s="327"/>
      <c r="DOJ13" s="327"/>
      <c r="DOK13" s="327"/>
      <c r="DOL13" s="327"/>
      <c r="DOM13" s="327"/>
      <c r="DON13" s="327"/>
      <c r="DOO13" s="327"/>
      <c r="DOP13" s="327"/>
      <c r="DOQ13" s="327"/>
      <c r="DOR13" s="327"/>
      <c r="DOS13" s="327"/>
      <c r="DOT13" s="327"/>
      <c r="DOU13" s="327"/>
      <c r="DOV13" s="327"/>
      <c r="DOW13" s="327"/>
      <c r="DOX13" s="327"/>
      <c r="DOY13" s="327"/>
      <c r="DOZ13" s="327"/>
      <c r="DPA13" s="327"/>
      <c r="DPB13" s="327"/>
      <c r="DPC13" s="327"/>
      <c r="DPD13" s="327"/>
      <c r="DPE13" s="327"/>
      <c r="DPF13" s="327"/>
      <c r="DPG13" s="327"/>
      <c r="DPH13" s="327"/>
      <c r="DPI13" s="327"/>
      <c r="DPJ13" s="327"/>
      <c r="DPK13" s="327"/>
      <c r="DPL13" s="327"/>
      <c r="DPM13" s="327"/>
      <c r="DPN13" s="327"/>
      <c r="DPO13" s="327"/>
      <c r="DPP13" s="327"/>
      <c r="DPQ13" s="327"/>
      <c r="DPR13" s="327"/>
      <c r="DPS13" s="327"/>
      <c r="DPT13" s="327"/>
      <c r="DPU13" s="327"/>
      <c r="DPV13" s="327"/>
      <c r="DPW13" s="327"/>
      <c r="DPX13" s="327"/>
      <c r="DPY13" s="327"/>
      <c r="DPZ13" s="327"/>
      <c r="DQA13" s="327"/>
      <c r="DQB13" s="327"/>
      <c r="DQC13" s="327"/>
      <c r="DQD13" s="327"/>
      <c r="DQE13" s="327"/>
      <c r="DQF13" s="327"/>
      <c r="DQG13" s="327"/>
      <c r="DQH13" s="327"/>
      <c r="DQI13" s="327"/>
      <c r="DQJ13" s="327"/>
      <c r="DQK13" s="327"/>
      <c r="DQL13" s="327"/>
      <c r="DQM13" s="327"/>
      <c r="DQN13" s="327"/>
      <c r="DQO13" s="327"/>
      <c r="DQP13" s="327"/>
      <c r="DQQ13" s="327"/>
      <c r="DQR13" s="327"/>
      <c r="DQS13" s="327"/>
      <c r="DQT13" s="327"/>
      <c r="DQU13" s="327"/>
      <c r="DQV13" s="327"/>
      <c r="DQW13" s="327"/>
      <c r="DQX13" s="327"/>
      <c r="DQY13" s="327"/>
      <c r="DQZ13" s="327"/>
      <c r="DRA13" s="327"/>
      <c r="DRB13" s="327"/>
      <c r="DRC13" s="327"/>
      <c r="DRD13" s="327"/>
      <c r="DRE13" s="327"/>
      <c r="DRF13" s="327"/>
      <c r="DRG13" s="327"/>
      <c r="DRH13" s="327"/>
      <c r="DRI13" s="327"/>
      <c r="DRJ13" s="327"/>
      <c r="DRK13" s="327"/>
      <c r="DRL13" s="327"/>
      <c r="DRM13" s="327"/>
      <c r="DRN13" s="327"/>
      <c r="DRO13" s="327"/>
      <c r="DRP13" s="327"/>
      <c r="DRQ13" s="327"/>
      <c r="DRR13" s="327"/>
      <c r="DRS13" s="327"/>
      <c r="DRT13" s="327"/>
      <c r="DRU13" s="327"/>
      <c r="DRV13" s="327"/>
      <c r="DRW13" s="327"/>
      <c r="DRX13" s="327"/>
      <c r="DRY13" s="327"/>
      <c r="DRZ13" s="327"/>
      <c r="DSA13" s="327"/>
      <c r="DSB13" s="327"/>
      <c r="DSC13" s="327"/>
      <c r="DSD13" s="327"/>
      <c r="DSE13" s="327"/>
      <c r="DSF13" s="327"/>
      <c r="DSG13" s="327"/>
      <c r="DSH13" s="327"/>
      <c r="DSI13" s="327"/>
      <c r="DSJ13" s="327"/>
      <c r="DSK13" s="327"/>
      <c r="DSL13" s="327"/>
      <c r="DSM13" s="327"/>
      <c r="DSN13" s="327"/>
      <c r="DSO13" s="327"/>
      <c r="DSP13" s="327"/>
      <c r="DSQ13" s="327"/>
      <c r="DSR13" s="327"/>
      <c r="DSS13" s="327"/>
      <c r="DST13" s="327"/>
      <c r="DSU13" s="327"/>
      <c r="DSV13" s="327"/>
      <c r="DSW13" s="327"/>
      <c r="DSX13" s="327"/>
      <c r="DSY13" s="327"/>
      <c r="DSZ13" s="327"/>
      <c r="DTA13" s="327"/>
      <c r="DTB13" s="327"/>
      <c r="DTC13" s="327"/>
      <c r="DTD13" s="327"/>
      <c r="DTE13" s="327"/>
      <c r="DTF13" s="327"/>
      <c r="DTG13" s="327"/>
      <c r="DTH13" s="327"/>
      <c r="DTI13" s="327"/>
      <c r="DTJ13" s="327"/>
      <c r="DTK13" s="327"/>
      <c r="DTL13" s="327"/>
      <c r="DTM13" s="327"/>
      <c r="DTN13" s="327"/>
      <c r="DTO13" s="327"/>
      <c r="DTP13" s="327"/>
      <c r="DTQ13" s="327"/>
      <c r="DTR13" s="327"/>
      <c r="DTS13" s="327"/>
      <c r="DTT13" s="327"/>
      <c r="DTU13" s="327"/>
      <c r="DTV13" s="327"/>
      <c r="DTW13" s="327"/>
      <c r="DTX13" s="327"/>
      <c r="DTY13" s="327"/>
      <c r="DTZ13" s="327"/>
      <c r="DUA13" s="327"/>
      <c r="DUB13" s="327"/>
      <c r="DUC13" s="327"/>
      <c r="DUD13" s="327"/>
      <c r="DUE13" s="327"/>
      <c r="DUF13" s="327"/>
      <c r="DUG13" s="327"/>
      <c r="DUH13" s="327"/>
      <c r="DUI13" s="327"/>
      <c r="DUJ13" s="327"/>
      <c r="DUK13" s="327"/>
      <c r="DUL13" s="327"/>
      <c r="DUM13" s="327"/>
      <c r="DUN13" s="327"/>
      <c r="DUO13" s="327"/>
      <c r="DUP13" s="327"/>
      <c r="DUQ13" s="327"/>
      <c r="DUR13" s="327"/>
      <c r="DUS13" s="327"/>
      <c r="DUT13" s="327"/>
      <c r="DUU13" s="327"/>
      <c r="DUV13" s="327"/>
      <c r="DUW13" s="327"/>
      <c r="DUX13" s="327"/>
      <c r="DUY13" s="327"/>
      <c r="DUZ13" s="327"/>
      <c r="DVA13" s="327"/>
      <c r="DVB13" s="327"/>
      <c r="DVC13" s="327"/>
      <c r="DVD13" s="327"/>
      <c r="DVE13" s="327"/>
      <c r="DVF13" s="327"/>
      <c r="DVG13" s="327"/>
      <c r="DVH13" s="327"/>
      <c r="DVI13" s="327"/>
      <c r="DVJ13" s="327"/>
      <c r="DVK13" s="327"/>
      <c r="DVL13" s="327"/>
      <c r="DVM13" s="327"/>
      <c r="DVN13" s="327"/>
      <c r="DVO13" s="327"/>
      <c r="DVP13" s="327"/>
      <c r="DVQ13" s="327"/>
      <c r="DVR13" s="327"/>
      <c r="DVS13" s="327"/>
      <c r="DVT13" s="327"/>
      <c r="DVU13" s="327"/>
      <c r="DVV13" s="327"/>
      <c r="DVW13" s="327"/>
      <c r="DVX13" s="327"/>
      <c r="DVY13" s="327"/>
      <c r="DVZ13" s="327"/>
      <c r="DWA13" s="327"/>
      <c r="DWB13" s="327"/>
      <c r="DWC13" s="327"/>
      <c r="DWD13" s="327"/>
      <c r="DWE13" s="327"/>
      <c r="DWF13" s="327"/>
      <c r="DWG13" s="327"/>
      <c r="DWH13" s="327"/>
      <c r="DWI13" s="327"/>
      <c r="DWJ13" s="327"/>
      <c r="DWK13" s="327"/>
      <c r="DWL13" s="327"/>
      <c r="DWM13" s="327"/>
      <c r="DWN13" s="327"/>
      <c r="DWO13" s="327"/>
      <c r="DWP13" s="327"/>
      <c r="DWQ13" s="327"/>
      <c r="DWR13" s="327"/>
      <c r="DWS13" s="327"/>
      <c r="DWT13" s="327"/>
      <c r="DWU13" s="327"/>
      <c r="DWV13" s="327"/>
      <c r="DWW13" s="327"/>
      <c r="DWX13" s="327"/>
      <c r="DWY13" s="327"/>
      <c r="DWZ13" s="327"/>
      <c r="DXA13" s="327"/>
      <c r="DXB13" s="327"/>
      <c r="DXC13" s="327"/>
      <c r="DXD13" s="327"/>
      <c r="DXE13" s="327"/>
      <c r="DXF13" s="327"/>
      <c r="DXG13" s="327"/>
      <c r="DXH13" s="327"/>
      <c r="DXI13" s="327"/>
      <c r="DXJ13" s="327"/>
      <c r="DXK13" s="327"/>
      <c r="DXL13" s="327"/>
      <c r="DXM13" s="327"/>
      <c r="DXN13" s="327"/>
      <c r="DXO13" s="327"/>
      <c r="DXP13" s="327"/>
      <c r="DXQ13" s="327"/>
      <c r="DXR13" s="327"/>
      <c r="DXS13" s="327"/>
      <c r="DXT13" s="327"/>
      <c r="DXU13" s="327"/>
      <c r="DXV13" s="327"/>
      <c r="DXW13" s="327"/>
      <c r="DXX13" s="327"/>
      <c r="DXY13" s="327"/>
      <c r="DXZ13" s="327"/>
      <c r="DYA13" s="327"/>
      <c r="DYB13" s="327"/>
      <c r="DYC13" s="327"/>
      <c r="DYD13" s="327"/>
      <c r="DYE13" s="327"/>
      <c r="DYF13" s="327"/>
      <c r="DYG13" s="327"/>
      <c r="DYH13" s="327"/>
      <c r="DYI13" s="327"/>
      <c r="DYJ13" s="327"/>
      <c r="DYK13" s="327"/>
      <c r="DYL13" s="327"/>
      <c r="DYM13" s="327"/>
      <c r="DYN13" s="327"/>
      <c r="DYO13" s="327"/>
      <c r="DYP13" s="327"/>
      <c r="DYQ13" s="327"/>
      <c r="DYR13" s="327"/>
      <c r="DYS13" s="327"/>
      <c r="DYT13" s="327"/>
      <c r="DYU13" s="327"/>
      <c r="DYV13" s="327"/>
      <c r="DYW13" s="327"/>
      <c r="DYX13" s="327"/>
      <c r="DYY13" s="327"/>
      <c r="DYZ13" s="327"/>
      <c r="DZA13" s="327"/>
      <c r="DZB13" s="327"/>
      <c r="DZC13" s="327"/>
      <c r="DZD13" s="327"/>
      <c r="DZE13" s="327"/>
      <c r="DZF13" s="327"/>
      <c r="DZG13" s="327"/>
      <c r="DZH13" s="327"/>
      <c r="DZI13" s="327"/>
      <c r="DZJ13" s="327"/>
      <c r="DZK13" s="327"/>
      <c r="DZL13" s="327"/>
      <c r="DZM13" s="327"/>
      <c r="DZN13" s="327"/>
      <c r="DZO13" s="327"/>
      <c r="DZP13" s="327"/>
      <c r="DZQ13" s="327"/>
      <c r="DZR13" s="327"/>
      <c r="DZS13" s="327"/>
      <c r="DZT13" s="327"/>
      <c r="DZU13" s="327"/>
      <c r="DZV13" s="327"/>
      <c r="DZW13" s="327"/>
      <c r="DZX13" s="327"/>
      <c r="DZY13" s="327"/>
      <c r="DZZ13" s="327"/>
      <c r="EAA13" s="327"/>
      <c r="EAB13" s="327"/>
      <c r="EAC13" s="327"/>
      <c r="EAD13" s="327"/>
      <c r="EAE13" s="327"/>
      <c r="EAF13" s="327"/>
      <c r="EAG13" s="327"/>
      <c r="EAH13" s="327"/>
      <c r="EAI13" s="327"/>
      <c r="EAJ13" s="327"/>
      <c r="EAK13" s="327"/>
      <c r="EAL13" s="327"/>
      <c r="EAM13" s="327"/>
      <c r="EAN13" s="327"/>
      <c r="EAO13" s="327"/>
      <c r="EAP13" s="327"/>
      <c r="EAQ13" s="327"/>
      <c r="EAR13" s="327"/>
      <c r="EAS13" s="327"/>
      <c r="EAT13" s="327"/>
      <c r="EAU13" s="327"/>
      <c r="EAV13" s="327"/>
      <c r="EAW13" s="327"/>
      <c r="EAX13" s="327"/>
      <c r="EAY13" s="327"/>
      <c r="EAZ13" s="327"/>
      <c r="EBA13" s="327"/>
      <c r="EBB13" s="327"/>
      <c r="EBC13" s="327"/>
      <c r="EBD13" s="327"/>
      <c r="EBE13" s="327"/>
      <c r="EBF13" s="327"/>
      <c r="EBG13" s="327"/>
      <c r="EBH13" s="327"/>
      <c r="EBI13" s="327"/>
      <c r="EBJ13" s="327"/>
      <c r="EBK13" s="327"/>
      <c r="EBL13" s="327"/>
      <c r="EBM13" s="327"/>
      <c r="EBN13" s="327"/>
      <c r="EBO13" s="327"/>
      <c r="EBP13" s="327"/>
      <c r="EBQ13" s="327"/>
      <c r="EBR13" s="327"/>
      <c r="EBS13" s="327"/>
      <c r="EBT13" s="327"/>
      <c r="EBU13" s="327"/>
      <c r="EBV13" s="327"/>
      <c r="EBW13" s="327"/>
      <c r="EBX13" s="327"/>
      <c r="EBY13" s="327"/>
      <c r="EBZ13" s="327"/>
      <c r="ECA13" s="327"/>
      <c r="ECB13" s="327"/>
      <c r="ECC13" s="327"/>
      <c r="ECD13" s="327"/>
      <c r="ECE13" s="327"/>
      <c r="ECF13" s="327"/>
      <c r="ECG13" s="327"/>
      <c r="ECH13" s="327"/>
      <c r="ECI13" s="327"/>
      <c r="ECJ13" s="327"/>
      <c r="ECK13" s="327"/>
      <c r="ECL13" s="327"/>
      <c r="ECM13" s="327"/>
      <c r="ECN13" s="327"/>
      <c r="ECO13" s="327"/>
      <c r="ECP13" s="327"/>
      <c r="ECQ13" s="327"/>
      <c r="ECR13" s="327"/>
      <c r="ECS13" s="327"/>
      <c r="ECT13" s="327"/>
      <c r="ECU13" s="327"/>
      <c r="ECV13" s="327"/>
      <c r="ECW13" s="327"/>
      <c r="ECX13" s="327"/>
      <c r="ECY13" s="327"/>
      <c r="ECZ13" s="327"/>
      <c r="EDA13" s="327"/>
      <c r="EDB13" s="327"/>
      <c r="EDC13" s="327"/>
      <c r="EDD13" s="327"/>
      <c r="EDE13" s="327"/>
      <c r="EDF13" s="327"/>
      <c r="EDG13" s="327"/>
      <c r="EDH13" s="327"/>
      <c r="EDI13" s="327"/>
      <c r="EDJ13" s="327"/>
      <c r="EDK13" s="327"/>
      <c r="EDL13" s="327"/>
      <c r="EDM13" s="327"/>
      <c r="EDN13" s="327"/>
      <c r="EDO13" s="327"/>
      <c r="EDP13" s="327"/>
      <c r="EDQ13" s="327"/>
      <c r="EDR13" s="327"/>
      <c r="EDS13" s="327"/>
      <c r="EDT13" s="327"/>
      <c r="EDU13" s="327"/>
      <c r="EDV13" s="327"/>
      <c r="EDW13" s="327"/>
      <c r="EDX13" s="327"/>
      <c r="EDY13" s="327"/>
      <c r="EDZ13" s="327"/>
      <c r="EEA13" s="327"/>
      <c r="EEB13" s="327"/>
      <c r="EEC13" s="327"/>
      <c r="EED13" s="327"/>
      <c r="EEE13" s="327"/>
      <c r="EEF13" s="327"/>
      <c r="EEG13" s="327"/>
      <c r="EEH13" s="327"/>
      <c r="EEI13" s="327"/>
      <c r="EEJ13" s="327"/>
      <c r="EEK13" s="327"/>
      <c r="EEL13" s="327"/>
      <c r="EEM13" s="327"/>
      <c r="EEN13" s="327"/>
      <c r="EEO13" s="327"/>
      <c r="EEP13" s="327"/>
      <c r="EEQ13" s="327"/>
      <c r="EER13" s="327"/>
      <c r="EES13" s="327"/>
      <c r="EET13" s="327"/>
      <c r="EEU13" s="327"/>
      <c r="EEV13" s="327"/>
      <c r="EEW13" s="327"/>
      <c r="EEX13" s="327"/>
      <c r="EEY13" s="327"/>
      <c r="EEZ13" s="327"/>
      <c r="EFA13" s="327"/>
      <c r="EFB13" s="327"/>
      <c r="EFC13" s="327"/>
      <c r="EFD13" s="327"/>
      <c r="EFE13" s="327"/>
      <c r="EFF13" s="327"/>
      <c r="EFG13" s="327"/>
      <c r="EFH13" s="327"/>
      <c r="EFI13" s="327"/>
      <c r="EFJ13" s="327"/>
      <c r="EFK13" s="327"/>
      <c r="EFL13" s="327"/>
      <c r="EFM13" s="327"/>
      <c r="EFN13" s="327"/>
      <c r="EFO13" s="327"/>
      <c r="EFP13" s="327"/>
      <c r="EFQ13" s="327"/>
      <c r="EFR13" s="327"/>
      <c r="EFS13" s="327"/>
      <c r="EFT13" s="327"/>
      <c r="EFU13" s="327"/>
      <c r="EFV13" s="327"/>
      <c r="EFW13" s="327"/>
      <c r="EFX13" s="327"/>
      <c r="EFY13" s="327"/>
      <c r="EFZ13" s="327"/>
      <c r="EGA13" s="327"/>
      <c r="EGB13" s="327"/>
      <c r="EGC13" s="327"/>
      <c r="EGD13" s="327"/>
      <c r="EGE13" s="327"/>
      <c r="EGF13" s="327"/>
      <c r="EGG13" s="327"/>
      <c r="EGH13" s="327"/>
      <c r="EGI13" s="327"/>
      <c r="EGJ13" s="327"/>
      <c r="EGK13" s="327"/>
      <c r="EGL13" s="327"/>
      <c r="EGM13" s="327"/>
      <c r="EGN13" s="327"/>
      <c r="EGO13" s="327"/>
      <c r="EGP13" s="327"/>
      <c r="EGQ13" s="327"/>
      <c r="EGR13" s="327"/>
      <c r="EGS13" s="327"/>
      <c r="EGT13" s="327"/>
      <c r="EGU13" s="327"/>
      <c r="EGV13" s="327"/>
      <c r="EGW13" s="327"/>
      <c r="EGX13" s="327"/>
      <c r="EGY13" s="327"/>
      <c r="EGZ13" s="327"/>
      <c r="EHA13" s="327"/>
      <c r="EHB13" s="327"/>
      <c r="EHC13" s="327"/>
      <c r="EHD13" s="327"/>
      <c r="EHE13" s="327"/>
      <c r="EHF13" s="327"/>
      <c r="EHG13" s="327"/>
      <c r="EHH13" s="327"/>
      <c r="EHI13" s="327"/>
      <c r="EHJ13" s="327"/>
      <c r="EHK13" s="327"/>
      <c r="EHL13" s="327"/>
      <c r="EHM13" s="327"/>
      <c r="EHN13" s="327"/>
      <c r="EHO13" s="327"/>
      <c r="EHP13" s="327"/>
      <c r="EHQ13" s="327"/>
      <c r="EHR13" s="327"/>
      <c r="EHS13" s="327"/>
      <c r="EHT13" s="327"/>
      <c r="EHU13" s="327"/>
      <c r="EHV13" s="327"/>
      <c r="EHW13" s="327"/>
      <c r="EHX13" s="327"/>
      <c r="EHY13" s="327"/>
      <c r="EHZ13" s="327"/>
      <c r="EIA13" s="327"/>
      <c r="EIB13" s="327"/>
      <c r="EIC13" s="327"/>
      <c r="EID13" s="327"/>
      <c r="EIE13" s="327"/>
      <c r="EIF13" s="327"/>
      <c r="EIG13" s="327"/>
      <c r="EIH13" s="327"/>
      <c r="EII13" s="327"/>
      <c r="EIJ13" s="327"/>
      <c r="EIK13" s="327"/>
      <c r="EIL13" s="327"/>
      <c r="EIM13" s="327"/>
      <c r="EIN13" s="327"/>
      <c r="EIO13" s="327"/>
      <c r="EIP13" s="327"/>
      <c r="EIQ13" s="327"/>
      <c r="EIR13" s="327"/>
      <c r="EIS13" s="327"/>
      <c r="EIT13" s="327"/>
      <c r="EIU13" s="327"/>
      <c r="EIV13" s="327"/>
      <c r="EIW13" s="327"/>
      <c r="EIX13" s="327"/>
      <c r="EIY13" s="327"/>
      <c r="EIZ13" s="327"/>
      <c r="EJA13" s="327"/>
      <c r="EJB13" s="327"/>
      <c r="EJC13" s="327"/>
      <c r="EJD13" s="327"/>
      <c r="EJE13" s="327"/>
      <c r="EJF13" s="327"/>
      <c r="EJG13" s="327"/>
      <c r="EJH13" s="327"/>
      <c r="EJI13" s="327"/>
      <c r="EJJ13" s="327"/>
      <c r="EJK13" s="327"/>
      <c r="EJL13" s="327"/>
      <c r="EJM13" s="327"/>
      <c r="EJN13" s="327"/>
      <c r="EJO13" s="327"/>
      <c r="EJP13" s="327"/>
      <c r="EJQ13" s="327"/>
      <c r="EJR13" s="327"/>
      <c r="EJS13" s="327"/>
      <c r="EJT13" s="327"/>
      <c r="EJU13" s="327"/>
      <c r="EJV13" s="327"/>
      <c r="EJW13" s="327"/>
      <c r="EJX13" s="327"/>
      <c r="EJY13" s="327"/>
      <c r="EJZ13" s="327"/>
      <c r="EKA13" s="327"/>
      <c r="EKB13" s="327"/>
      <c r="EKC13" s="327"/>
      <c r="EKD13" s="327"/>
      <c r="EKE13" s="327"/>
      <c r="EKF13" s="327"/>
      <c r="EKG13" s="327"/>
      <c r="EKH13" s="327"/>
      <c r="EKI13" s="327"/>
      <c r="EKJ13" s="327"/>
      <c r="EKK13" s="327"/>
      <c r="EKL13" s="327"/>
      <c r="EKM13" s="327"/>
      <c r="EKN13" s="327"/>
      <c r="EKO13" s="327"/>
      <c r="EKP13" s="327"/>
      <c r="EKQ13" s="327"/>
      <c r="EKR13" s="327"/>
      <c r="EKS13" s="327"/>
      <c r="EKT13" s="327"/>
      <c r="EKU13" s="327"/>
      <c r="EKV13" s="327"/>
      <c r="EKW13" s="327"/>
      <c r="EKX13" s="327"/>
      <c r="EKY13" s="327"/>
      <c r="EKZ13" s="327"/>
      <c r="ELA13" s="327"/>
      <c r="ELB13" s="327"/>
      <c r="ELC13" s="327"/>
      <c r="ELD13" s="327"/>
      <c r="ELE13" s="327"/>
      <c r="ELF13" s="327"/>
      <c r="ELG13" s="327"/>
      <c r="ELH13" s="327"/>
      <c r="ELI13" s="327"/>
      <c r="ELJ13" s="327"/>
      <c r="ELK13" s="327"/>
      <c r="ELL13" s="327"/>
      <c r="ELM13" s="327"/>
      <c r="ELN13" s="327"/>
      <c r="ELO13" s="327"/>
      <c r="ELP13" s="327"/>
      <c r="ELQ13" s="327"/>
      <c r="ELR13" s="327"/>
      <c r="ELS13" s="327"/>
      <c r="ELT13" s="327"/>
      <c r="ELU13" s="327"/>
      <c r="ELV13" s="327"/>
      <c r="ELW13" s="327"/>
      <c r="ELX13" s="327"/>
      <c r="ELY13" s="327"/>
      <c r="ELZ13" s="327"/>
      <c r="EMA13" s="327"/>
      <c r="EMB13" s="327"/>
      <c r="EMC13" s="327"/>
      <c r="EMD13" s="327"/>
      <c r="EME13" s="327"/>
      <c r="EMF13" s="327"/>
      <c r="EMG13" s="327"/>
      <c r="EMH13" s="327"/>
      <c r="EMI13" s="327"/>
      <c r="EMJ13" s="327"/>
      <c r="EMK13" s="327"/>
      <c r="EML13" s="327"/>
      <c r="EMM13" s="327"/>
      <c r="EMN13" s="327"/>
      <c r="EMO13" s="327"/>
      <c r="EMP13" s="327"/>
      <c r="EMQ13" s="327"/>
      <c r="EMR13" s="327"/>
      <c r="EMS13" s="327"/>
      <c r="EMT13" s="327"/>
      <c r="EMU13" s="327"/>
      <c r="EMV13" s="327"/>
      <c r="EMW13" s="327"/>
      <c r="EMX13" s="327"/>
      <c r="EMY13" s="327"/>
      <c r="EMZ13" s="327"/>
      <c r="ENA13" s="327"/>
      <c r="ENB13" s="327"/>
      <c r="ENC13" s="327"/>
      <c r="END13" s="327"/>
      <c r="ENE13" s="327"/>
      <c r="ENF13" s="327"/>
      <c r="ENG13" s="327"/>
      <c r="ENH13" s="327"/>
      <c r="ENI13" s="327"/>
      <c r="ENJ13" s="327"/>
      <c r="ENK13" s="327"/>
      <c r="ENL13" s="327"/>
      <c r="ENM13" s="327"/>
      <c r="ENN13" s="327"/>
      <c r="ENO13" s="327"/>
      <c r="ENP13" s="327"/>
      <c r="ENQ13" s="327"/>
      <c r="ENR13" s="327"/>
      <c r="ENS13" s="327"/>
      <c r="ENT13" s="327"/>
      <c r="ENU13" s="327"/>
      <c r="ENV13" s="327"/>
      <c r="ENW13" s="327"/>
      <c r="ENX13" s="327"/>
      <c r="ENY13" s="327"/>
      <c r="ENZ13" s="327"/>
      <c r="EOA13" s="327"/>
      <c r="EOB13" s="327"/>
      <c r="EOC13" s="327"/>
      <c r="EOD13" s="327"/>
      <c r="EOE13" s="327"/>
      <c r="EOF13" s="327"/>
      <c r="EOG13" s="327"/>
      <c r="EOH13" s="327"/>
      <c r="EOI13" s="327"/>
      <c r="EOJ13" s="327"/>
      <c r="EOK13" s="327"/>
      <c r="EOL13" s="327"/>
      <c r="EOM13" s="327"/>
      <c r="EON13" s="327"/>
      <c r="EOO13" s="327"/>
      <c r="EOP13" s="327"/>
      <c r="EOQ13" s="327"/>
      <c r="EOR13" s="327"/>
      <c r="EOS13" s="327"/>
      <c r="EOT13" s="327"/>
      <c r="EOU13" s="327"/>
      <c r="EOV13" s="327"/>
      <c r="EOW13" s="327"/>
      <c r="EOX13" s="327"/>
      <c r="EOY13" s="327"/>
      <c r="EOZ13" s="327"/>
      <c r="EPA13" s="327"/>
      <c r="EPB13" s="327"/>
      <c r="EPC13" s="327"/>
      <c r="EPD13" s="327"/>
      <c r="EPE13" s="327"/>
      <c r="EPF13" s="327"/>
      <c r="EPG13" s="327"/>
      <c r="EPH13" s="327"/>
      <c r="EPI13" s="327"/>
      <c r="EPJ13" s="327"/>
      <c r="EPK13" s="327"/>
      <c r="EPL13" s="327"/>
      <c r="EPM13" s="327"/>
      <c r="EPN13" s="327"/>
      <c r="EPO13" s="327"/>
      <c r="EPP13" s="327"/>
      <c r="EPQ13" s="327"/>
      <c r="EPR13" s="327"/>
      <c r="EPS13" s="327"/>
      <c r="EPT13" s="327"/>
      <c r="EPU13" s="327"/>
      <c r="EPV13" s="327"/>
      <c r="EPW13" s="327"/>
      <c r="EPX13" s="327"/>
      <c r="EPY13" s="327"/>
      <c r="EPZ13" s="327"/>
      <c r="EQA13" s="327"/>
      <c r="EQB13" s="327"/>
      <c r="EQC13" s="327"/>
      <c r="EQD13" s="327"/>
      <c r="EQE13" s="327"/>
      <c r="EQF13" s="327"/>
      <c r="EQG13" s="327"/>
      <c r="EQH13" s="327"/>
      <c r="EQI13" s="327"/>
      <c r="EQJ13" s="327"/>
      <c r="EQK13" s="327"/>
      <c r="EQL13" s="327"/>
      <c r="EQM13" s="327"/>
      <c r="EQN13" s="327"/>
      <c r="EQO13" s="327"/>
      <c r="EQP13" s="327"/>
      <c r="EQQ13" s="327"/>
      <c r="EQR13" s="327"/>
      <c r="EQS13" s="327"/>
      <c r="EQT13" s="327"/>
      <c r="EQU13" s="327"/>
      <c r="EQV13" s="327"/>
      <c r="EQW13" s="327"/>
      <c r="EQX13" s="327"/>
      <c r="EQY13" s="327"/>
      <c r="EQZ13" s="327"/>
      <c r="ERA13" s="327"/>
      <c r="ERB13" s="327"/>
      <c r="ERC13" s="327"/>
      <c r="ERD13" s="327"/>
      <c r="ERE13" s="327"/>
      <c r="ERF13" s="327"/>
      <c r="ERG13" s="327"/>
      <c r="ERH13" s="327"/>
      <c r="ERI13" s="327"/>
      <c r="ERJ13" s="327"/>
      <c r="ERK13" s="327"/>
      <c r="ERL13" s="327"/>
      <c r="ERM13" s="327"/>
      <c r="ERN13" s="327"/>
      <c r="ERO13" s="327"/>
      <c r="ERP13" s="327"/>
      <c r="ERQ13" s="327"/>
      <c r="ERR13" s="327"/>
      <c r="ERS13" s="327"/>
      <c r="ERT13" s="327"/>
      <c r="ERU13" s="327"/>
      <c r="ERV13" s="327"/>
      <c r="ERW13" s="327"/>
      <c r="ERX13" s="327"/>
      <c r="ERY13" s="327"/>
      <c r="ERZ13" s="327"/>
      <c r="ESA13" s="327"/>
      <c r="ESB13" s="327"/>
      <c r="ESC13" s="327"/>
      <c r="ESD13" s="327"/>
      <c r="ESE13" s="327"/>
      <c r="ESF13" s="327"/>
      <c r="ESG13" s="327"/>
      <c r="ESH13" s="327"/>
      <c r="ESI13" s="327"/>
      <c r="ESJ13" s="327"/>
      <c r="ESK13" s="327"/>
      <c r="ESL13" s="327"/>
      <c r="ESM13" s="327"/>
      <c r="ESN13" s="327"/>
      <c r="ESO13" s="327"/>
      <c r="ESP13" s="327"/>
      <c r="ESQ13" s="327"/>
      <c r="ESR13" s="327"/>
      <c r="ESS13" s="327"/>
      <c r="EST13" s="327"/>
      <c r="ESU13" s="327"/>
      <c r="ESV13" s="327"/>
      <c r="ESW13" s="327"/>
      <c r="ESX13" s="327"/>
      <c r="ESY13" s="327"/>
      <c r="ESZ13" s="327"/>
      <c r="ETA13" s="327"/>
      <c r="ETB13" s="327"/>
      <c r="ETC13" s="327"/>
      <c r="ETD13" s="327"/>
      <c r="ETE13" s="327"/>
      <c r="ETF13" s="327"/>
      <c r="ETG13" s="327"/>
      <c r="ETH13" s="327"/>
      <c r="ETI13" s="327"/>
      <c r="ETJ13" s="327"/>
      <c r="ETK13" s="327"/>
      <c r="ETL13" s="327"/>
      <c r="ETM13" s="327"/>
      <c r="ETN13" s="327"/>
      <c r="ETO13" s="327"/>
      <c r="ETP13" s="327"/>
      <c r="ETQ13" s="327"/>
      <c r="ETR13" s="327"/>
      <c r="ETS13" s="327"/>
      <c r="ETT13" s="327"/>
      <c r="ETU13" s="327"/>
      <c r="ETV13" s="327"/>
      <c r="ETW13" s="327"/>
      <c r="ETX13" s="327"/>
      <c r="ETY13" s="327"/>
      <c r="ETZ13" s="327"/>
      <c r="EUA13" s="327"/>
      <c r="EUB13" s="327"/>
      <c r="EUC13" s="327"/>
      <c r="EUD13" s="327"/>
      <c r="EUE13" s="327"/>
      <c r="EUF13" s="327"/>
      <c r="EUG13" s="327"/>
      <c r="EUH13" s="327"/>
      <c r="EUI13" s="327"/>
      <c r="EUJ13" s="327"/>
      <c r="EUK13" s="327"/>
      <c r="EUL13" s="327"/>
      <c r="EUM13" s="327"/>
      <c r="EUN13" s="327"/>
      <c r="EUO13" s="327"/>
      <c r="EUP13" s="327"/>
      <c r="EUQ13" s="327"/>
      <c r="EUR13" s="327"/>
      <c r="EUS13" s="327"/>
      <c r="EUT13" s="327"/>
      <c r="EUU13" s="327"/>
      <c r="EUV13" s="327"/>
      <c r="EUW13" s="327"/>
      <c r="EUX13" s="327"/>
      <c r="EUY13" s="327"/>
      <c r="EUZ13" s="327"/>
      <c r="EVA13" s="327"/>
      <c r="EVB13" s="327"/>
      <c r="EVC13" s="327"/>
      <c r="EVD13" s="327"/>
      <c r="EVE13" s="327"/>
      <c r="EVF13" s="327"/>
      <c r="EVG13" s="327"/>
      <c r="EVH13" s="327"/>
      <c r="EVI13" s="327"/>
      <c r="EVJ13" s="327"/>
      <c r="EVK13" s="327"/>
      <c r="EVL13" s="327"/>
      <c r="EVM13" s="327"/>
      <c r="EVN13" s="327"/>
      <c r="EVO13" s="327"/>
      <c r="EVP13" s="327"/>
      <c r="EVQ13" s="327"/>
      <c r="EVR13" s="327"/>
      <c r="EVS13" s="327"/>
      <c r="EVT13" s="327"/>
      <c r="EVU13" s="327"/>
      <c r="EVV13" s="327"/>
      <c r="EVW13" s="327"/>
      <c r="EVX13" s="327"/>
      <c r="EVY13" s="327"/>
      <c r="EVZ13" s="327"/>
      <c r="EWA13" s="327"/>
      <c r="EWB13" s="327"/>
      <c r="EWC13" s="327"/>
      <c r="EWD13" s="327"/>
      <c r="EWE13" s="327"/>
      <c r="EWF13" s="327"/>
      <c r="EWG13" s="327"/>
      <c r="EWH13" s="327"/>
      <c r="EWI13" s="327"/>
      <c r="EWJ13" s="327"/>
      <c r="EWK13" s="327"/>
      <c r="EWL13" s="327"/>
      <c r="EWM13" s="327"/>
      <c r="EWN13" s="327"/>
      <c r="EWO13" s="327"/>
      <c r="EWP13" s="327"/>
      <c r="EWQ13" s="327"/>
      <c r="EWR13" s="327"/>
      <c r="EWS13" s="327"/>
      <c r="EWT13" s="327"/>
      <c r="EWU13" s="327"/>
      <c r="EWV13" s="327"/>
      <c r="EWW13" s="327"/>
      <c r="EWX13" s="327"/>
      <c r="EWY13" s="327"/>
      <c r="EWZ13" s="327"/>
      <c r="EXA13" s="327"/>
      <c r="EXB13" s="327"/>
      <c r="EXC13" s="327"/>
      <c r="EXD13" s="327"/>
      <c r="EXE13" s="327"/>
      <c r="EXF13" s="327"/>
      <c r="EXG13" s="327"/>
      <c r="EXH13" s="327"/>
      <c r="EXI13" s="327"/>
      <c r="EXJ13" s="327"/>
      <c r="EXK13" s="327"/>
      <c r="EXL13" s="327"/>
      <c r="EXM13" s="327"/>
      <c r="EXN13" s="327"/>
      <c r="EXO13" s="327"/>
      <c r="EXP13" s="327"/>
      <c r="EXQ13" s="327"/>
      <c r="EXR13" s="327"/>
      <c r="EXS13" s="327"/>
      <c r="EXT13" s="327"/>
      <c r="EXU13" s="327"/>
      <c r="EXV13" s="327"/>
      <c r="EXW13" s="327"/>
      <c r="EXX13" s="327"/>
      <c r="EXY13" s="327"/>
      <c r="EXZ13" s="327"/>
      <c r="EYA13" s="327"/>
      <c r="EYB13" s="327"/>
      <c r="EYC13" s="327"/>
      <c r="EYD13" s="327"/>
      <c r="EYE13" s="327"/>
      <c r="EYF13" s="327"/>
      <c r="EYG13" s="327"/>
      <c r="EYH13" s="327"/>
      <c r="EYI13" s="327"/>
      <c r="EYJ13" s="327"/>
      <c r="EYK13" s="327"/>
      <c r="EYL13" s="327"/>
      <c r="EYM13" s="327"/>
      <c r="EYN13" s="327"/>
      <c r="EYO13" s="327"/>
      <c r="EYP13" s="327"/>
      <c r="EYQ13" s="327"/>
      <c r="EYR13" s="327"/>
      <c r="EYS13" s="327"/>
      <c r="EYT13" s="327"/>
      <c r="EYU13" s="327"/>
      <c r="EYV13" s="327"/>
      <c r="EYW13" s="327"/>
      <c r="EYX13" s="327"/>
      <c r="EYY13" s="327"/>
      <c r="EYZ13" s="327"/>
      <c r="EZA13" s="327"/>
      <c r="EZB13" s="327"/>
      <c r="EZC13" s="327"/>
      <c r="EZD13" s="327"/>
      <c r="EZE13" s="327"/>
      <c r="EZF13" s="327"/>
      <c r="EZG13" s="327"/>
      <c r="EZH13" s="327"/>
      <c r="EZI13" s="327"/>
      <c r="EZJ13" s="327"/>
      <c r="EZK13" s="327"/>
      <c r="EZL13" s="327"/>
      <c r="EZM13" s="327"/>
      <c r="EZN13" s="327"/>
      <c r="EZO13" s="327"/>
      <c r="EZP13" s="327"/>
      <c r="EZQ13" s="327"/>
      <c r="EZR13" s="327"/>
      <c r="EZS13" s="327"/>
      <c r="EZT13" s="327"/>
      <c r="EZU13" s="327"/>
      <c r="EZV13" s="327"/>
      <c r="EZW13" s="327"/>
      <c r="EZX13" s="327"/>
      <c r="EZY13" s="327"/>
      <c r="EZZ13" s="327"/>
      <c r="FAA13" s="327"/>
      <c r="FAB13" s="327"/>
      <c r="FAC13" s="327"/>
      <c r="FAD13" s="327"/>
      <c r="FAE13" s="327"/>
      <c r="FAF13" s="327"/>
      <c r="FAG13" s="327"/>
      <c r="FAH13" s="327"/>
      <c r="FAI13" s="327"/>
      <c r="FAJ13" s="327"/>
      <c r="FAK13" s="327"/>
      <c r="FAL13" s="327"/>
      <c r="FAM13" s="327"/>
      <c r="FAN13" s="327"/>
      <c r="FAO13" s="327"/>
      <c r="FAP13" s="327"/>
      <c r="FAQ13" s="327"/>
      <c r="FAR13" s="327"/>
      <c r="FAS13" s="327"/>
      <c r="FAT13" s="327"/>
      <c r="FAU13" s="327"/>
      <c r="FAV13" s="327"/>
      <c r="FAW13" s="327"/>
      <c r="FAX13" s="327"/>
      <c r="FAY13" s="327"/>
      <c r="FAZ13" s="327"/>
      <c r="FBA13" s="327"/>
      <c r="FBB13" s="327"/>
      <c r="FBC13" s="327"/>
      <c r="FBD13" s="327"/>
      <c r="FBE13" s="327"/>
      <c r="FBF13" s="327"/>
      <c r="FBG13" s="327"/>
      <c r="FBH13" s="327"/>
      <c r="FBI13" s="327"/>
      <c r="FBJ13" s="327"/>
      <c r="FBK13" s="327"/>
      <c r="FBL13" s="327"/>
      <c r="FBM13" s="327"/>
      <c r="FBN13" s="327"/>
      <c r="FBO13" s="327"/>
      <c r="FBP13" s="327"/>
      <c r="FBQ13" s="327"/>
      <c r="FBR13" s="327"/>
      <c r="FBS13" s="327"/>
      <c r="FBT13" s="327"/>
      <c r="FBU13" s="327"/>
      <c r="FBV13" s="327"/>
      <c r="FBW13" s="327"/>
      <c r="FBX13" s="327"/>
      <c r="FBY13" s="327"/>
      <c r="FBZ13" s="327"/>
      <c r="FCA13" s="327"/>
      <c r="FCB13" s="327"/>
      <c r="FCC13" s="327"/>
      <c r="FCD13" s="327"/>
      <c r="FCE13" s="327"/>
      <c r="FCF13" s="327"/>
      <c r="FCG13" s="327"/>
      <c r="FCH13" s="327"/>
      <c r="FCI13" s="327"/>
      <c r="FCJ13" s="327"/>
      <c r="FCK13" s="327"/>
      <c r="FCL13" s="327"/>
      <c r="FCM13" s="327"/>
      <c r="FCN13" s="327"/>
      <c r="FCO13" s="327"/>
      <c r="FCP13" s="327"/>
      <c r="FCQ13" s="327"/>
      <c r="FCR13" s="327"/>
      <c r="FCS13" s="327"/>
      <c r="FCT13" s="327"/>
      <c r="FCU13" s="327"/>
      <c r="FCV13" s="327"/>
      <c r="FCW13" s="327"/>
      <c r="FCX13" s="327"/>
      <c r="FCY13" s="327"/>
      <c r="FCZ13" s="327"/>
      <c r="FDA13" s="327"/>
      <c r="FDB13" s="327"/>
      <c r="FDC13" s="327"/>
      <c r="FDD13" s="327"/>
      <c r="FDE13" s="327"/>
      <c r="FDF13" s="327"/>
      <c r="FDG13" s="327"/>
      <c r="FDH13" s="327"/>
      <c r="FDI13" s="327"/>
      <c r="FDJ13" s="327"/>
      <c r="FDK13" s="327"/>
      <c r="FDL13" s="327"/>
      <c r="FDM13" s="327"/>
      <c r="FDN13" s="327"/>
      <c r="FDO13" s="327"/>
      <c r="FDP13" s="327"/>
      <c r="FDQ13" s="327"/>
      <c r="FDR13" s="327"/>
      <c r="FDS13" s="327"/>
      <c r="FDT13" s="327"/>
      <c r="FDU13" s="327"/>
      <c r="FDV13" s="327"/>
      <c r="FDW13" s="327"/>
      <c r="FDX13" s="327"/>
      <c r="FDY13" s="327"/>
      <c r="FDZ13" s="327"/>
      <c r="FEA13" s="327"/>
      <c r="FEB13" s="327"/>
      <c r="FEC13" s="327"/>
      <c r="FED13" s="327"/>
      <c r="FEE13" s="327"/>
      <c r="FEF13" s="327"/>
      <c r="FEG13" s="327"/>
      <c r="FEH13" s="327"/>
      <c r="FEI13" s="327"/>
      <c r="FEJ13" s="327"/>
      <c r="FEK13" s="327"/>
      <c r="FEL13" s="327"/>
      <c r="FEM13" s="327"/>
      <c r="FEN13" s="327"/>
      <c r="FEO13" s="327"/>
      <c r="FEP13" s="327"/>
      <c r="FEQ13" s="327"/>
      <c r="FER13" s="327"/>
      <c r="FES13" s="327"/>
      <c r="FET13" s="327"/>
      <c r="FEU13" s="327"/>
      <c r="FEV13" s="327"/>
      <c r="FEW13" s="327"/>
      <c r="FEX13" s="327"/>
      <c r="FEY13" s="327"/>
      <c r="FEZ13" s="327"/>
      <c r="FFA13" s="327"/>
      <c r="FFB13" s="327"/>
      <c r="FFC13" s="327"/>
      <c r="FFD13" s="327"/>
      <c r="FFE13" s="327"/>
      <c r="FFF13" s="327"/>
      <c r="FFG13" s="327"/>
      <c r="FFH13" s="327"/>
      <c r="FFI13" s="327"/>
      <c r="FFJ13" s="327"/>
      <c r="FFK13" s="327"/>
      <c r="FFL13" s="327"/>
      <c r="FFM13" s="327"/>
      <c r="FFN13" s="327"/>
      <c r="FFO13" s="327"/>
      <c r="FFP13" s="327"/>
      <c r="FFQ13" s="327"/>
      <c r="FFR13" s="327"/>
      <c r="FFS13" s="327"/>
      <c r="FFT13" s="327"/>
      <c r="FFU13" s="327"/>
      <c r="FFV13" s="327"/>
      <c r="FFW13" s="327"/>
      <c r="FFX13" s="327"/>
      <c r="FFY13" s="327"/>
      <c r="FFZ13" s="327"/>
      <c r="FGA13" s="327"/>
      <c r="FGB13" s="327"/>
      <c r="FGC13" s="327"/>
      <c r="FGD13" s="327"/>
      <c r="FGE13" s="327"/>
      <c r="FGF13" s="327"/>
      <c r="FGG13" s="327"/>
      <c r="FGH13" s="327"/>
      <c r="FGI13" s="327"/>
      <c r="FGJ13" s="327"/>
      <c r="FGK13" s="327"/>
      <c r="FGL13" s="327"/>
      <c r="FGM13" s="327"/>
      <c r="FGN13" s="327"/>
      <c r="FGO13" s="327"/>
      <c r="FGP13" s="327"/>
      <c r="FGQ13" s="327"/>
      <c r="FGR13" s="327"/>
      <c r="FGS13" s="327"/>
      <c r="FGT13" s="327"/>
      <c r="FGU13" s="327"/>
      <c r="FGV13" s="327"/>
      <c r="FGW13" s="327"/>
      <c r="FGX13" s="327"/>
      <c r="FGY13" s="327"/>
      <c r="FGZ13" s="327"/>
      <c r="FHA13" s="327"/>
      <c r="FHB13" s="327"/>
      <c r="FHC13" s="327"/>
      <c r="FHD13" s="327"/>
      <c r="FHE13" s="327"/>
      <c r="FHF13" s="327"/>
      <c r="FHG13" s="327"/>
      <c r="FHH13" s="327"/>
      <c r="FHI13" s="327"/>
      <c r="FHJ13" s="327"/>
      <c r="FHK13" s="327"/>
      <c r="FHL13" s="327"/>
      <c r="FHM13" s="327"/>
      <c r="FHN13" s="327"/>
      <c r="FHO13" s="327"/>
      <c r="FHP13" s="327"/>
      <c r="FHQ13" s="327"/>
      <c r="FHR13" s="327"/>
      <c r="FHS13" s="327"/>
      <c r="FHT13" s="327"/>
      <c r="FHU13" s="327"/>
      <c r="FHV13" s="327"/>
      <c r="FHW13" s="327"/>
      <c r="FHX13" s="327"/>
      <c r="FHY13" s="327"/>
      <c r="FHZ13" s="327"/>
      <c r="FIA13" s="327"/>
      <c r="FIB13" s="327"/>
      <c r="FIC13" s="327"/>
      <c r="FID13" s="327"/>
      <c r="FIE13" s="327"/>
      <c r="FIF13" s="327"/>
      <c r="FIG13" s="327"/>
      <c r="FIH13" s="327"/>
      <c r="FII13" s="327"/>
      <c r="FIJ13" s="327"/>
      <c r="FIK13" s="327"/>
      <c r="FIL13" s="327"/>
      <c r="FIM13" s="327"/>
      <c r="FIN13" s="327"/>
      <c r="FIO13" s="327"/>
      <c r="FIP13" s="327"/>
      <c r="FIQ13" s="327"/>
      <c r="FIR13" s="327"/>
      <c r="FIS13" s="327"/>
      <c r="FIT13" s="327"/>
      <c r="FIU13" s="327"/>
      <c r="FIV13" s="327"/>
      <c r="FIW13" s="327"/>
      <c r="FIX13" s="327"/>
      <c r="FIY13" s="327"/>
      <c r="FIZ13" s="327"/>
      <c r="FJA13" s="327"/>
      <c r="FJB13" s="327"/>
      <c r="FJC13" s="327"/>
      <c r="FJD13" s="327"/>
      <c r="FJE13" s="327"/>
      <c r="FJF13" s="327"/>
      <c r="FJG13" s="327"/>
      <c r="FJH13" s="327"/>
      <c r="FJI13" s="327"/>
      <c r="FJJ13" s="327"/>
      <c r="FJK13" s="327"/>
      <c r="FJL13" s="327"/>
      <c r="FJM13" s="327"/>
      <c r="FJN13" s="327"/>
      <c r="FJO13" s="327"/>
      <c r="FJP13" s="327"/>
      <c r="FJQ13" s="327"/>
      <c r="FJR13" s="327"/>
      <c r="FJS13" s="327"/>
      <c r="FJT13" s="327"/>
      <c r="FJU13" s="327"/>
      <c r="FJV13" s="327"/>
      <c r="FJW13" s="327"/>
      <c r="FJX13" s="327"/>
      <c r="FJY13" s="327"/>
      <c r="FJZ13" s="327"/>
      <c r="FKA13" s="327"/>
      <c r="FKB13" s="327"/>
      <c r="FKC13" s="327"/>
      <c r="FKD13" s="327"/>
      <c r="FKE13" s="327"/>
      <c r="FKF13" s="327"/>
      <c r="FKG13" s="327"/>
      <c r="FKH13" s="327"/>
      <c r="FKI13" s="327"/>
      <c r="FKJ13" s="327"/>
      <c r="FKK13" s="327"/>
      <c r="FKL13" s="327"/>
      <c r="FKM13" s="327"/>
      <c r="FKN13" s="327"/>
      <c r="FKO13" s="327"/>
      <c r="FKP13" s="327"/>
      <c r="FKQ13" s="327"/>
      <c r="FKR13" s="327"/>
      <c r="FKS13" s="327"/>
      <c r="FKT13" s="327"/>
      <c r="FKU13" s="327"/>
      <c r="FKV13" s="327"/>
      <c r="FKW13" s="327"/>
      <c r="FKX13" s="327"/>
      <c r="FKY13" s="327"/>
      <c r="FKZ13" s="327"/>
      <c r="FLA13" s="327"/>
      <c r="FLB13" s="327"/>
      <c r="FLC13" s="327"/>
      <c r="FLD13" s="327"/>
      <c r="FLE13" s="327"/>
      <c r="FLF13" s="327"/>
      <c r="FLG13" s="327"/>
      <c r="FLH13" s="327"/>
      <c r="FLI13" s="327"/>
      <c r="FLJ13" s="327"/>
      <c r="FLK13" s="327"/>
      <c r="FLL13" s="327"/>
      <c r="FLM13" s="327"/>
      <c r="FLN13" s="327"/>
      <c r="FLO13" s="327"/>
      <c r="FLP13" s="327"/>
      <c r="FLQ13" s="327"/>
      <c r="FLR13" s="327"/>
      <c r="FLS13" s="327"/>
      <c r="FLT13" s="327"/>
      <c r="FLU13" s="327"/>
      <c r="FLV13" s="327"/>
      <c r="FLW13" s="327"/>
      <c r="FLX13" s="327"/>
      <c r="FLY13" s="327"/>
      <c r="FLZ13" s="327"/>
      <c r="FMA13" s="327"/>
      <c r="FMB13" s="327"/>
      <c r="FMC13" s="327"/>
      <c r="FMD13" s="327"/>
      <c r="FME13" s="327"/>
      <c r="FMF13" s="327"/>
      <c r="FMG13" s="327"/>
      <c r="FMH13" s="327"/>
      <c r="FMI13" s="327"/>
      <c r="FMJ13" s="327"/>
      <c r="FMK13" s="327"/>
      <c r="FML13" s="327"/>
      <c r="FMM13" s="327"/>
      <c r="FMN13" s="327"/>
      <c r="FMO13" s="327"/>
      <c r="FMP13" s="327"/>
      <c r="FMQ13" s="327"/>
      <c r="FMR13" s="327"/>
      <c r="FMS13" s="327"/>
      <c r="FMT13" s="327"/>
      <c r="FMU13" s="327"/>
      <c r="FMV13" s="327"/>
      <c r="FMW13" s="327"/>
      <c r="FMX13" s="327"/>
      <c r="FMY13" s="327"/>
      <c r="FMZ13" s="327"/>
      <c r="FNA13" s="327"/>
      <c r="FNB13" s="327"/>
      <c r="FNC13" s="327"/>
      <c r="FND13" s="327"/>
      <c r="FNE13" s="327"/>
      <c r="FNF13" s="327"/>
      <c r="FNG13" s="327"/>
      <c r="FNH13" s="327"/>
      <c r="FNI13" s="327"/>
      <c r="FNJ13" s="327"/>
      <c r="FNK13" s="327"/>
      <c r="FNL13" s="327"/>
      <c r="FNM13" s="327"/>
      <c r="FNN13" s="327"/>
      <c r="FNO13" s="327"/>
      <c r="FNP13" s="327"/>
      <c r="FNQ13" s="327"/>
      <c r="FNR13" s="327"/>
      <c r="FNS13" s="327"/>
      <c r="FNT13" s="327"/>
      <c r="FNU13" s="327"/>
      <c r="FNV13" s="327"/>
      <c r="FNW13" s="327"/>
      <c r="FNX13" s="327"/>
      <c r="FNY13" s="327"/>
      <c r="FNZ13" s="327"/>
      <c r="FOA13" s="327"/>
      <c r="FOB13" s="327"/>
      <c r="FOC13" s="327"/>
      <c r="FOD13" s="327"/>
      <c r="FOE13" s="327"/>
      <c r="FOF13" s="327"/>
      <c r="FOG13" s="327"/>
      <c r="FOH13" s="327"/>
      <c r="FOI13" s="327"/>
      <c r="FOJ13" s="327"/>
      <c r="FOK13" s="327"/>
      <c r="FOL13" s="327"/>
      <c r="FOM13" s="327"/>
      <c r="FON13" s="327"/>
      <c r="FOO13" s="327"/>
      <c r="FOP13" s="327"/>
      <c r="FOQ13" s="327"/>
      <c r="FOR13" s="327"/>
      <c r="FOS13" s="327"/>
      <c r="FOT13" s="327"/>
      <c r="FOU13" s="327"/>
      <c r="FOV13" s="327"/>
      <c r="FOW13" s="327"/>
      <c r="FOX13" s="327"/>
      <c r="FOY13" s="327"/>
      <c r="FOZ13" s="327"/>
      <c r="FPA13" s="327"/>
      <c r="FPB13" s="327"/>
      <c r="FPC13" s="327"/>
      <c r="FPD13" s="327"/>
      <c r="FPE13" s="327"/>
      <c r="FPF13" s="327"/>
      <c r="FPG13" s="327"/>
      <c r="FPH13" s="327"/>
      <c r="FPI13" s="327"/>
      <c r="FPJ13" s="327"/>
      <c r="FPK13" s="327"/>
      <c r="FPL13" s="327"/>
      <c r="FPM13" s="327"/>
      <c r="FPN13" s="327"/>
      <c r="FPO13" s="327"/>
      <c r="FPP13" s="327"/>
      <c r="FPQ13" s="327"/>
      <c r="FPR13" s="327"/>
      <c r="FPS13" s="327"/>
      <c r="FPT13" s="327"/>
      <c r="FPU13" s="327"/>
      <c r="FPV13" s="327"/>
      <c r="FPW13" s="327"/>
      <c r="FPX13" s="327"/>
      <c r="FPY13" s="327"/>
      <c r="FPZ13" s="327"/>
      <c r="FQA13" s="327"/>
      <c r="FQB13" s="327"/>
      <c r="FQC13" s="327"/>
      <c r="FQD13" s="327"/>
      <c r="FQE13" s="327"/>
      <c r="FQF13" s="327"/>
      <c r="FQG13" s="327"/>
      <c r="FQH13" s="327"/>
      <c r="FQI13" s="327"/>
      <c r="FQJ13" s="327"/>
      <c r="FQK13" s="327"/>
      <c r="FQL13" s="327"/>
      <c r="FQM13" s="327"/>
      <c r="FQN13" s="327"/>
      <c r="FQO13" s="327"/>
      <c r="FQP13" s="327"/>
      <c r="FQQ13" s="327"/>
      <c r="FQR13" s="327"/>
      <c r="FQS13" s="327"/>
      <c r="FQT13" s="327"/>
      <c r="FQU13" s="327"/>
      <c r="FQV13" s="327"/>
      <c r="FQW13" s="327"/>
      <c r="FQX13" s="327"/>
      <c r="FQY13" s="327"/>
      <c r="FQZ13" s="327"/>
      <c r="FRA13" s="327"/>
      <c r="FRB13" s="327"/>
      <c r="FRC13" s="327"/>
      <c r="FRD13" s="327"/>
      <c r="FRE13" s="327"/>
      <c r="FRF13" s="327"/>
      <c r="FRG13" s="327"/>
      <c r="FRH13" s="327"/>
      <c r="FRI13" s="327"/>
      <c r="FRJ13" s="327"/>
      <c r="FRK13" s="327"/>
      <c r="FRL13" s="327"/>
      <c r="FRM13" s="327"/>
      <c r="FRN13" s="327"/>
      <c r="FRO13" s="327"/>
      <c r="FRP13" s="327"/>
      <c r="FRQ13" s="327"/>
      <c r="FRR13" s="327"/>
      <c r="FRS13" s="327"/>
      <c r="FRT13" s="327"/>
      <c r="FRU13" s="327"/>
      <c r="FRV13" s="327"/>
      <c r="FRW13" s="327"/>
      <c r="FRX13" s="327"/>
      <c r="FRY13" s="327"/>
      <c r="FRZ13" s="327"/>
      <c r="FSA13" s="327"/>
      <c r="FSB13" s="327"/>
      <c r="FSC13" s="327"/>
      <c r="FSD13" s="327"/>
      <c r="FSE13" s="327"/>
      <c r="FSF13" s="327"/>
      <c r="FSG13" s="327"/>
      <c r="FSH13" s="327"/>
      <c r="FSI13" s="327"/>
      <c r="FSJ13" s="327"/>
      <c r="FSK13" s="327"/>
      <c r="FSL13" s="327"/>
      <c r="FSM13" s="327"/>
      <c r="FSN13" s="327"/>
      <c r="FSO13" s="327"/>
      <c r="FSP13" s="327"/>
      <c r="FSQ13" s="327"/>
      <c r="FSR13" s="327"/>
      <c r="FSS13" s="327"/>
      <c r="FST13" s="327"/>
      <c r="FSU13" s="327"/>
      <c r="FSV13" s="327"/>
      <c r="FSW13" s="327"/>
      <c r="FSX13" s="327"/>
      <c r="FSY13" s="327"/>
      <c r="FSZ13" s="327"/>
      <c r="FTA13" s="327"/>
      <c r="FTB13" s="327"/>
      <c r="FTC13" s="327"/>
      <c r="FTD13" s="327"/>
      <c r="FTE13" s="327"/>
      <c r="FTF13" s="327"/>
      <c r="FTG13" s="327"/>
      <c r="FTH13" s="327"/>
      <c r="FTI13" s="327"/>
      <c r="FTJ13" s="327"/>
      <c r="FTK13" s="327"/>
      <c r="FTL13" s="327"/>
      <c r="FTM13" s="327"/>
      <c r="FTN13" s="327"/>
      <c r="FTO13" s="327"/>
      <c r="FTP13" s="327"/>
      <c r="FTQ13" s="327"/>
      <c r="FTR13" s="327"/>
      <c r="FTS13" s="327"/>
      <c r="FTT13" s="327"/>
      <c r="FTU13" s="327"/>
      <c r="FTV13" s="327"/>
      <c r="FTW13" s="327"/>
      <c r="FTX13" s="327"/>
      <c r="FTY13" s="327"/>
      <c r="FTZ13" s="327"/>
      <c r="FUA13" s="327"/>
      <c r="FUB13" s="327"/>
      <c r="FUC13" s="327"/>
      <c r="FUD13" s="327"/>
      <c r="FUE13" s="327"/>
      <c r="FUF13" s="327"/>
      <c r="FUG13" s="327"/>
      <c r="FUH13" s="327"/>
      <c r="FUI13" s="327"/>
      <c r="FUJ13" s="327"/>
      <c r="FUK13" s="327"/>
      <c r="FUL13" s="327"/>
      <c r="FUM13" s="327"/>
      <c r="FUN13" s="327"/>
      <c r="FUO13" s="327"/>
      <c r="FUP13" s="327"/>
      <c r="FUQ13" s="327"/>
      <c r="FUR13" s="327"/>
      <c r="FUS13" s="327"/>
      <c r="FUT13" s="327"/>
      <c r="FUU13" s="327"/>
      <c r="FUV13" s="327"/>
      <c r="FUW13" s="327"/>
      <c r="FUX13" s="327"/>
      <c r="FUY13" s="327"/>
      <c r="FUZ13" s="327"/>
      <c r="FVA13" s="327"/>
      <c r="FVB13" s="327"/>
      <c r="FVC13" s="327"/>
      <c r="FVD13" s="327"/>
      <c r="FVE13" s="327"/>
      <c r="FVF13" s="327"/>
      <c r="FVG13" s="327"/>
      <c r="FVH13" s="327"/>
      <c r="FVI13" s="327"/>
      <c r="FVJ13" s="327"/>
      <c r="FVK13" s="327"/>
      <c r="FVL13" s="327"/>
      <c r="FVM13" s="327"/>
      <c r="FVN13" s="327"/>
      <c r="FVO13" s="327"/>
      <c r="FVP13" s="327"/>
      <c r="FVQ13" s="327"/>
      <c r="FVR13" s="327"/>
      <c r="FVS13" s="327"/>
      <c r="FVT13" s="327"/>
      <c r="FVU13" s="327"/>
      <c r="FVV13" s="327"/>
      <c r="FVW13" s="327"/>
      <c r="FVX13" s="327"/>
      <c r="FVY13" s="327"/>
      <c r="FVZ13" s="327"/>
      <c r="FWA13" s="327"/>
      <c r="FWB13" s="327"/>
      <c r="FWC13" s="327"/>
      <c r="FWD13" s="327"/>
      <c r="FWE13" s="327"/>
      <c r="FWF13" s="327"/>
      <c r="FWG13" s="327"/>
      <c r="FWH13" s="327"/>
      <c r="FWI13" s="327"/>
      <c r="FWJ13" s="327"/>
      <c r="FWK13" s="327"/>
      <c r="FWL13" s="327"/>
      <c r="FWM13" s="327"/>
      <c r="FWN13" s="327"/>
      <c r="FWO13" s="327"/>
      <c r="FWP13" s="327"/>
      <c r="FWQ13" s="327"/>
      <c r="FWR13" s="327"/>
      <c r="FWS13" s="327"/>
      <c r="FWT13" s="327"/>
      <c r="FWU13" s="327"/>
      <c r="FWV13" s="327"/>
      <c r="FWW13" s="327"/>
      <c r="FWX13" s="327"/>
      <c r="FWY13" s="327"/>
      <c r="FWZ13" s="327"/>
      <c r="FXA13" s="327"/>
      <c r="FXB13" s="327"/>
      <c r="FXC13" s="327"/>
      <c r="FXD13" s="327"/>
      <c r="FXE13" s="327"/>
      <c r="FXF13" s="327"/>
      <c r="FXG13" s="327"/>
      <c r="FXH13" s="327"/>
      <c r="FXI13" s="327"/>
      <c r="FXJ13" s="327"/>
      <c r="FXK13" s="327"/>
      <c r="FXL13" s="327"/>
      <c r="FXM13" s="327"/>
      <c r="FXN13" s="327"/>
      <c r="FXO13" s="327"/>
      <c r="FXP13" s="327"/>
      <c r="FXQ13" s="327"/>
      <c r="FXR13" s="327"/>
      <c r="FXS13" s="327"/>
      <c r="FXT13" s="327"/>
      <c r="FXU13" s="327"/>
      <c r="FXV13" s="327"/>
      <c r="FXW13" s="327"/>
      <c r="FXX13" s="327"/>
      <c r="FXY13" s="327"/>
      <c r="FXZ13" s="327"/>
      <c r="FYA13" s="327"/>
      <c r="FYB13" s="327"/>
      <c r="FYC13" s="327"/>
      <c r="FYD13" s="327"/>
      <c r="FYE13" s="327"/>
      <c r="FYF13" s="327"/>
      <c r="FYG13" s="327"/>
      <c r="FYH13" s="327"/>
      <c r="FYI13" s="327"/>
      <c r="FYJ13" s="327"/>
      <c r="FYK13" s="327"/>
      <c r="FYL13" s="327"/>
      <c r="FYM13" s="327"/>
      <c r="FYN13" s="327"/>
      <c r="FYO13" s="327"/>
      <c r="FYP13" s="327"/>
      <c r="FYQ13" s="327"/>
      <c r="FYR13" s="327"/>
      <c r="FYS13" s="327"/>
      <c r="FYT13" s="327"/>
      <c r="FYU13" s="327"/>
      <c r="FYV13" s="327"/>
      <c r="FYW13" s="327"/>
      <c r="FYX13" s="327"/>
      <c r="FYY13" s="327"/>
      <c r="FYZ13" s="327"/>
      <c r="FZA13" s="327"/>
      <c r="FZB13" s="327"/>
      <c r="FZC13" s="327"/>
      <c r="FZD13" s="327"/>
      <c r="FZE13" s="327"/>
      <c r="FZF13" s="327"/>
      <c r="FZG13" s="327"/>
      <c r="FZH13" s="327"/>
      <c r="FZI13" s="327"/>
      <c r="FZJ13" s="327"/>
      <c r="FZK13" s="327"/>
      <c r="FZL13" s="327"/>
      <c r="FZM13" s="327"/>
      <c r="FZN13" s="327"/>
      <c r="FZO13" s="327"/>
      <c r="FZP13" s="327"/>
      <c r="FZQ13" s="327"/>
      <c r="FZR13" s="327"/>
      <c r="FZS13" s="327"/>
      <c r="FZT13" s="327"/>
      <c r="FZU13" s="327"/>
      <c r="FZV13" s="327"/>
      <c r="FZW13" s="327"/>
      <c r="FZX13" s="327"/>
      <c r="FZY13" s="327"/>
      <c r="FZZ13" s="327"/>
      <c r="GAA13" s="327"/>
      <c r="GAB13" s="327"/>
      <c r="GAC13" s="327"/>
      <c r="GAD13" s="327"/>
      <c r="GAE13" s="327"/>
      <c r="GAF13" s="327"/>
      <c r="GAG13" s="327"/>
      <c r="GAH13" s="327"/>
      <c r="GAI13" s="327"/>
      <c r="GAJ13" s="327"/>
      <c r="GAK13" s="327"/>
      <c r="GAL13" s="327"/>
      <c r="GAM13" s="327"/>
      <c r="GAN13" s="327"/>
      <c r="GAO13" s="327"/>
      <c r="GAP13" s="327"/>
      <c r="GAQ13" s="327"/>
      <c r="GAR13" s="327"/>
      <c r="GAS13" s="327"/>
      <c r="GAT13" s="327"/>
      <c r="GAU13" s="327"/>
      <c r="GAV13" s="327"/>
      <c r="GAW13" s="327"/>
      <c r="GAX13" s="327"/>
      <c r="GAY13" s="327"/>
      <c r="GAZ13" s="327"/>
      <c r="GBA13" s="327"/>
      <c r="GBB13" s="327"/>
      <c r="GBC13" s="327"/>
      <c r="GBD13" s="327"/>
      <c r="GBE13" s="327"/>
      <c r="GBF13" s="327"/>
      <c r="GBG13" s="327"/>
      <c r="GBH13" s="327"/>
      <c r="GBI13" s="327"/>
      <c r="GBJ13" s="327"/>
      <c r="GBK13" s="327"/>
      <c r="GBL13" s="327"/>
      <c r="GBM13" s="327"/>
      <c r="GBN13" s="327"/>
      <c r="GBO13" s="327"/>
      <c r="GBP13" s="327"/>
      <c r="GBQ13" s="327"/>
      <c r="GBR13" s="327"/>
      <c r="GBS13" s="327"/>
      <c r="GBT13" s="327"/>
      <c r="GBU13" s="327"/>
      <c r="GBV13" s="327"/>
      <c r="GBW13" s="327"/>
      <c r="GBX13" s="327"/>
      <c r="GBY13" s="327"/>
      <c r="GBZ13" s="327"/>
      <c r="GCA13" s="327"/>
      <c r="GCB13" s="327"/>
      <c r="GCC13" s="327"/>
      <c r="GCD13" s="327"/>
      <c r="GCE13" s="327"/>
      <c r="GCF13" s="327"/>
      <c r="GCG13" s="327"/>
      <c r="GCH13" s="327"/>
      <c r="GCI13" s="327"/>
      <c r="GCJ13" s="327"/>
      <c r="GCK13" s="327"/>
      <c r="GCL13" s="327"/>
      <c r="GCM13" s="327"/>
      <c r="GCN13" s="327"/>
      <c r="GCO13" s="327"/>
      <c r="GCP13" s="327"/>
      <c r="GCQ13" s="327"/>
      <c r="GCR13" s="327"/>
      <c r="GCS13" s="327"/>
      <c r="GCT13" s="327"/>
      <c r="GCU13" s="327"/>
      <c r="GCV13" s="327"/>
      <c r="GCW13" s="327"/>
      <c r="GCX13" s="327"/>
      <c r="GCY13" s="327"/>
      <c r="GCZ13" s="327"/>
      <c r="GDA13" s="327"/>
      <c r="GDB13" s="327"/>
      <c r="GDC13" s="327"/>
      <c r="GDD13" s="327"/>
      <c r="GDE13" s="327"/>
      <c r="GDF13" s="327"/>
      <c r="GDG13" s="327"/>
      <c r="GDH13" s="327"/>
      <c r="GDI13" s="327"/>
      <c r="GDJ13" s="327"/>
      <c r="GDK13" s="327"/>
      <c r="GDL13" s="327"/>
      <c r="GDM13" s="327"/>
      <c r="GDN13" s="327"/>
      <c r="GDO13" s="327"/>
      <c r="GDP13" s="327"/>
      <c r="GDQ13" s="327"/>
      <c r="GDR13" s="327"/>
      <c r="GDS13" s="327"/>
      <c r="GDT13" s="327"/>
      <c r="GDU13" s="327"/>
      <c r="GDV13" s="327"/>
      <c r="GDW13" s="327"/>
      <c r="GDX13" s="327"/>
      <c r="GDY13" s="327"/>
      <c r="GDZ13" s="327"/>
      <c r="GEA13" s="327"/>
      <c r="GEB13" s="327"/>
      <c r="GEC13" s="327"/>
      <c r="GED13" s="327"/>
      <c r="GEE13" s="327"/>
      <c r="GEF13" s="327"/>
      <c r="GEG13" s="327"/>
      <c r="GEH13" s="327"/>
      <c r="GEI13" s="327"/>
      <c r="GEJ13" s="327"/>
      <c r="GEK13" s="327"/>
      <c r="GEL13" s="327"/>
      <c r="GEM13" s="327"/>
      <c r="GEN13" s="327"/>
      <c r="GEO13" s="327"/>
      <c r="GEP13" s="327"/>
      <c r="GEQ13" s="327"/>
      <c r="GER13" s="327"/>
      <c r="GES13" s="327"/>
      <c r="GET13" s="327"/>
      <c r="GEU13" s="327"/>
      <c r="GEV13" s="327"/>
      <c r="GEW13" s="327"/>
      <c r="GEX13" s="327"/>
      <c r="GEY13" s="327"/>
      <c r="GEZ13" s="327"/>
      <c r="GFA13" s="327"/>
      <c r="GFB13" s="327"/>
      <c r="GFC13" s="327"/>
      <c r="GFD13" s="327"/>
      <c r="GFE13" s="327"/>
      <c r="GFF13" s="327"/>
      <c r="GFG13" s="327"/>
      <c r="GFH13" s="327"/>
      <c r="GFI13" s="327"/>
      <c r="GFJ13" s="327"/>
      <c r="GFK13" s="327"/>
      <c r="GFL13" s="327"/>
      <c r="GFM13" s="327"/>
      <c r="GFN13" s="327"/>
      <c r="GFO13" s="327"/>
      <c r="GFP13" s="327"/>
      <c r="GFQ13" s="327"/>
      <c r="GFR13" s="327"/>
      <c r="GFS13" s="327"/>
      <c r="GFT13" s="327"/>
      <c r="GFU13" s="327"/>
      <c r="GFV13" s="327"/>
      <c r="GFW13" s="327"/>
      <c r="GFX13" s="327"/>
      <c r="GFY13" s="327"/>
      <c r="GFZ13" s="327"/>
      <c r="GGA13" s="327"/>
      <c r="GGB13" s="327"/>
      <c r="GGC13" s="327"/>
      <c r="GGD13" s="327"/>
      <c r="GGE13" s="327"/>
      <c r="GGF13" s="327"/>
      <c r="GGG13" s="327"/>
      <c r="GGH13" s="327"/>
      <c r="GGI13" s="327"/>
      <c r="GGJ13" s="327"/>
      <c r="GGK13" s="327"/>
      <c r="GGL13" s="327"/>
      <c r="GGM13" s="327"/>
      <c r="GGN13" s="327"/>
      <c r="GGO13" s="327"/>
      <c r="GGP13" s="327"/>
      <c r="GGQ13" s="327"/>
      <c r="GGR13" s="327"/>
      <c r="GGS13" s="327"/>
      <c r="GGT13" s="327"/>
      <c r="GGU13" s="327"/>
      <c r="GGV13" s="327"/>
      <c r="GGW13" s="327"/>
      <c r="GGX13" s="327"/>
      <c r="GGY13" s="327"/>
      <c r="GGZ13" s="327"/>
      <c r="GHA13" s="327"/>
      <c r="GHB13" s="327"/>
      <c r="GHC13" s="327"/>
      <c r="GHD13" s="327"/>
      <c r="GHE13" s="327"/>
      <c r="GHF13" s="327"/>
      <c r="GHG13" s="327"/>
      <c r="GHH13" s="327"/>
      <c r="GHI13" s="327"/>
      <c r="GHJ13" s="327"/>
      <c r="GHK13" s="327"/>
      <c r="GHL13" s="327"/>
      <c r="GHM13" s="327"/>
      <c r="GHN13" s="327"/>
      <c r="GHO13" s="327"/>
      <c r="GHP13" s="327"/>
      <c r="GHQ13" s="327"/>
      <c r="GHR13" s="327"/>
      <c r="GHS13" s="327"/>
      <c r="GHT13" s="327"/>
      <c r="GHU13" s="327"/>
      <c r="GHV13" s="327"/>
      <c r="GHW13" s="327"/>
      <c r="GHX13" s="327"/>
      <c r="GHY13" s="327"/>
      <c r="GHZ13" s="327"/>
      <c r="GIA13" s="327"/>
      <c r="GIB13" s="327"/>
      <c r="GIC13" s="327"/>
      <c r="GID13" s="327"/>
      <c r="GIE13" s="327"/>
      <c r="GIF13" s="327"/>
      <c r="GIG13" s="327"/>
      <c r="GIH13" s="327"/>
      <c r="GII13" s="327"/>
      <c r="GIJ13" s="327"/>
      <c r="GIK13" s="327"/>
      <c r="GIL13" s="327"/>
      <c r="GIM13" s="327"/>
      <c r="GIN13" s="327"/>
      <c r="GIO13" s="327"/>
      <c r="GIP13" s="327"/>
      <c r="GIQ13" s="327"/>
      <c r="GIR13" s="327"/>
      <c r="GIS13" s="327"/>
      <c r="GIT13" s="327"/>
      <c r="GIU13" s="327"/>
      <c r="GIV13" s="327"/>
      <c r="GIW13" s="327"/>
      <c r="GIX13" s="327"/>
      <c r="GIY13" s="327"/>
      <c r="GIZ13" s="327"/>
      <c r="GJA13" s="327"/>
      <c r="GJB13" s="327"/>
      <c r="GJC13" s="327"/>
      <c r="GJD13" s="327"/>
      <c r="GJE13" s="327"/>
      <c r="GJF13" s="327"/>
      <c r="GJG13" s="327"/>
      <c r="GJH13" s="327"/>
      <c r="GJI13" s="327"/>
      <c r="GJJ13" s="327"/>
      <c r="GJK13" s="327"/>
      <c r="GJL13" s="327"/>
      <c r="GJM13" s="327"/>
      <c r="GJN13" s="327"/>
      <c r="GJO13" s="327"/>
      <c r="GJP13" s="327"/>
      <c r="GJQ13" s="327"/>
      <c r="GJR13" s="327"/>
      <c r="GJS13" s="327"/>
      <c r="GJT13" s="327"/>
      <c r="GJU13" s="327"/>
      <c r="GJV13" s="327"/>
      <c r="GJW13" s="327"/>
      <c r="GJX13" s="327"/>
      <c r="GJY13" s="327"/>
      <c r="GJZ13" s="327"/>
      <c r="GKA13" s="327"/>
      <c r="GKB13" s="327"/>
      <c r="GKC13" s="327"/>
      <c r="GKD13" s="327"/>
      <c r="GKE13" s="327"/>
      <c r="GKF13" s="327"/>
      <c r="GKG13" s="327"/>
      <c r="GKH13" s="327"/>
      <c r="GKI13" s="327"/>
      <c r="GKJ13" s="327"/>
      <c r="GKK13" s="327"/>
      <c r="GKL13" s="327"/>
      <c r="GKM13" s="327"/>
      <c r="GKN13" s="327"/>
      <c r="GKO13" s="327"/>
      <c r="GKP13" s="327"/>
      <c r="GKQ13" s="327"/>
      <c r="GKR13" s="327"/>
      <c r="GKS13" s="327"/>
      <c r="GKT13" s="327"/>
      <c r="GKU13" s="327"/>
      <c r="GKV13" s="327"/>
      <c r="GKW13" s="327"/>
      <c r="GKX13" s="327"/>
      <c r="GKY13" s="327"/>
      <c r="GKZ13" s="327"/>
      <c r="GLA13" s="327"/>
      <c r="GLB13" s="327"/>
      <c r="GLC13" s="327"/>
      <c r="GLD13" s="327"/>
      <c r="GLE13" s="327"/>
      <c r="GLF13" s="327"/>
      <c r="GLG13" s="327"/>
      <c r="GLH13" s="327"/>
      <c r="GLI13" s="327"/>
      <c r="GLJ13" s="327"/>
      <c r="GLK13" s="327"/>
      <c r="GLL13" s="327"/>
      <c r="GLM13" s="327"/>
      <c r="GLN13" s="327"/>
      <c r="GLO13" s="327"/>
      <c r="GLP13" s="327"/>
      <c r="GLQ13" s="327"/>
      <c r="GLR13" s="327"/>
      <c r="GLS13" s="327"/>
      <c r="GLT13" s="327"/>
      <c r="GLU13" s="327"/>
      <c r="GLV13" s="327"/>
      <c r="GLW13" s="327"/>
      <c r="GLX13" s="327"/>
      <c r="GLY13" s="327"/>
      <c r="GLZ13" s="327"/>
      <c r="GMA13" s="327"/>
      <c r="GMB13" s="327"/>
      <c r="GMC13" s="327"/>
      <c r="GMD13" s="327"/>
      <c r="GME13" s="327"/>
      <c r="GMF13" s="327"/>
      <c r="GMG13" s="327"/>
      <c r="GMH13" s="327"/>
      <c r="GMI13" s="327"/>
      <c r="GMJ13" s="327"/>
      <c r="GMK13" s="327"/>
      <c r="GML13" s="327"/>
      <c r="GMM13" s="327"/>
      <c r="GMN13" s="327"/>
      <c r="GMO13" s="327"/>
      <c r="GMP13" s="327"/>
      <c r="GMQ13" s="327"/>
      <c r="GMR13" s="327"/>
      <c r="GMS13" s="327"/>
      <c r="GMT13" s="327"/>
      <c r="GMU13" s="327"/>
      <c r="GMV13" s="327"/>
      <c r="GMW13" s="327"/>
      <c r="GMX13" s="327"/>
      <c r="GMY13" s="327"/>
      <c r="GMZ13" s="327"/>
      <c r="GNA13" s="327"/>
      <c r="GNB13" s="327"/>
      <c r="GNC13" s="327"/>
      <c r="GND13" s="327"/>
      <c r="GNE13" s="327"/>
      <c r="GNF13" s="327"/>
      <c r="GNG13" s="327"/>
      <c r="GNH13" s="327"/>
      <c r="GNI13" s="327"/>
      <c r="GNJ13" s="327"/>
      <c r="GNK13" s="327"/>
      <c r="GNL13" s="327"/>
      <c r="GNM13" s="327"/>
      <c r="GNN13" s="327"/>
      <c r="GNO13" s="327"/>
      <c r="GNP13" s="327"/>
      <c r="GNQ13" s="327"/>
      <c r="GNR13" s="327"/>
      <c r="GNS13" s="327"/>
      <c r="GNT13" s="327"/>
      <c r="GNU13" s="327"/>
      <c r="GNV13" s="327"/>
      <c r="GNW13" s="327"/>
      <c r="GNX13" s="327"/>
      <c r="GNY13" s="327"/>
      <c r="GNZ13" s="327"/>
      <c r="GOA13" s="327"/>
      <c r="GOB13" s="327"/>
      <c r="GOC13" s="327"/>
      <c r="GOD13" s="327"/>
      <c r="GOE13" s="327"/>
      <c r="GOF13" s="327"/>
      <c r="GOG13" s="327"/>
      <c r="GOH13" s="327"/>
      <c r="GOI13" s="327"/>
      <c r="GOJ13" s="327"/>
      <c r="GOK13" s="327"/>
      <c r="GOL13" s="327"/>
      <c r="GOM13" s="327"/>
      <c r="GON13" s="327"/>
      <c r="GOO13" s="327"/>
      <c r="GOP13" s="327"/>
      <c r="GOQ13" s="327"/>
      <c r="GOR13" s="327"/>
      <c r="GOS13" s="327"/>
      <c r="GOT13" s="327"/>
      <c r="GOU13" s="327"/>
      <c r="GOV13" s="327"/>
      <c r="GOW13" s="327"/>
      <c r="GOX13" s="327"/>
      <c r="GOY13" s="327"/>
      <c r="GOZ13" s="327"/>
      <c r="GPA13" s="327"/>
      <c r="GPB13" s="327"/>
      <c r="GPC13" s="327"/>
      <c r="GPD13" s="327"/>
      <c r="GPE13" s="327"/>
      <c r="GPF13" s="327"/>
      <c r="GPG13" s="327"/>
      <c r="GPH13" s="327"/>
      <c r="GPI13" s="327"/>
      <c r="GPJ13" s="327"/>
      <c r="GPK13" s="327"/>
      <c r="GPL13" s="327"/>
      <c r="GPM13" s="327"/>
      <c r="GPN13" s="327"/>
      <c r="GPO13" s="327"/>
      <c r="GPP13" s="327"/>
      <c r="GPQ13" s="327"/>
      <c r="GPR13" s="327"/>
      <c r="GPS13" s="327"/>
      <c r="GPT13" s="327"/>
      <c r="GPU13" s="327"/>
      <c r="GPV13" s="327"/>
      <c r="GPW13" s="327"/>
      <c r="GPX13" s="327"/>
      <c r="GPY13" s="327"/>
      <c r="GPZ13" s="327"/>
      <c r="GQA13" s="327"/>
      <c r="GQB13" s="327"/>
      <c r="GQC13" s="327"/>
      <c r="GQD13" s="327"/>
      <c r="GQE13" s="327"/>
      <c r="GQF13" s="327"/>
      <c r="GQG13" s="327"/>
      <c r="GQH13" s="327"/>
      <c r="GQI13" s="327"/>
      <c r="GQJ13" s="327"/>
      <c r="GQK13" s="327"/>
      <c r="GQL13" s="327"/>
      <c r="GQM13" s="327"/>
      <c r="GQN13" s="327"/>
      <c r="GQO13" s="327"/>
      <c r="GQP13" s="327"/>
      <c r="GQQ13" s="327"/>
      <c r="GQR13" s="327"/>
      <c r="GQS13" s="327"/>
      <c r="GQT13" s="327"/>
      <c r="GQU13" s="327"/>
      <c r="GQV13" s="327"/>
      <c r="GQW13" s="327"/>
      <c r="GQX13" s="327"/>
      <c r="GQY13" s="327"/>
      <c r="GQZ13" s="327"/>
      <c r="GRA13" s="327"/>
      <c r="GRB13" s="327"/>
      <c r="GRC13" s="327"/>
      <c r="GRD13" s="327"/>
      <c r="GRE13" s="327"/>
      <c r="GRF13" s="327"/>
      <c r="GRG13" s="327"/>
      <c r="GRH13" s="327"/>
      <c r="GRI13" s="327"/>
      <c r="GRJ13" s="327"/>
      <c r="GRK13" s="327"/>
      <c r="GRL13" s="327"/>
      <c r="GRM13" s="327"/>
      <c r="GRN13" s="327"/>
      <c r="GRO13" s="327"/>
      <c r="GRP13" s="327"/>
      <c r="GRQ13" s="327"/>
      <c r="GRR13" s="327"/>
      <c r="GRS13" s="327"/>
      <c r="GRT13" s="327"/>
      <c r="GRU13" s="327"/>
      <c r="GRV13" s="327"/>
      <c r="GRW13" s="327"/>
      <c r="GRX13" s="327"/>
      <c r="GRY13" s="327"/>
      <c r="GRZ13" s="327"/>
      <c r="GSA13" s="327"/>
      <c r="GSB13" s="327"/>
      <c r="GSC13" s="327"/>
      <c r="GSD13" s="327"/>
      <c r="GSE13" s="327"/>
      <c r="GSF13" s="327"/>
      <c r="GSG13" s="327"/>
      <c r="GSH13" s="327"/>
      <c r="GSI13" s="327"/>
      <c r="GSJ13" s="327"/>
      <c r="GSK13" s="327"/>
      <c r="GSL13" s="327"/>
      <c r="GSM13" s="327"/>
      <c r="GSN13" s="327"/>
      <c r="GSO13" s="327"/>
      <c r="GSP13" s="327"/>
      <c r="GSQ13" s="327"/>
      <c r="GSR13" s="327"/>
      <c r="GSS13" s="327"/>
      <c r="GST13" s="327"/>
      <c r="GSU13" s="327"/>
      <c r="GSV13" s="327"/>
      <c r="GSW13" s="327"/>
      <c r="GSX13" s="327"/>
      <c r="GSY13" s="327"/>
      <c r="GSZ13" s="327"/>
      <c r="GTA13" s="327"/>
      <c r="GTB13" s="327"/>
      <c r="GTC13" s="327"/>
      <c r="GTD13" s="327"/>
      <c r="GTE13" s="327"/>
      <c r="GTF13" s="327"/>
      <c r="GTG13" s="327"/>
      <c r="GTH13" s="327"/>
      <c r="GTI13" s="327"/>
      <c r="GTJ13" s="327"/>
      <c r="GTK13" s="327"/>
      <c r="GTL13" s="327"/>
      <c r="GTM13" s="327"/>
      <c r="GTN13" s="327"/>
      <c r="GTO13" s="327"/>
      <c r="GTP13" s="327"/>
      <c r="GTQ13" s="327"/>
      <c r="GTR13" s="327"/>
      <c r="GTS13" s="327"/>
      <c r="GTT13" s="327"/>
      <c r="GTU13" s="327"/>
      <c r="GTV13" s="327"/>
      <c r="GTW13" s="327"/>
      <c r="GTX13" s="327"/>
      <c r="GTY13" s="327"/>
      <c r="GTZ13" s="327"/>
      <c r="GUA13" s="327"/>
      <c r="GUB13" s="327"/>
      <c r="GUC13" s="327"/>
      <c r="GUD13" s="327"/>
      <c r="GUE13" s="327"/>
      <c r="GUF13" s="327"/>
      <c r="GUG13" s="327"/>
      <c r="GUH13" s="327"/>
      <c r="GUI13" s="327"/>
      <c r="GUJ13" s="327"/>
      <c r="GUK13" s="327"/>
      <c r="GUL13" s="327"/>
      <c r="GUM13" s="327"/>
      <c r="GUN13" s="327"/>
      <c r="GUO13" s="327"/>
      <c r="GUP13" s="327"/>
      <c r="GUQ13" s="327"/>
      <c r="GUR13" s="327"/>
      <c r="GUS13" s="327"/>
      <c r="GUT13" s="327"/>
      <c r="GUU13" s="327"/>
      <c r="GUV13" s="327"/>
      <c r="GUW13" s="327"/>
      <c r="GUX13" s="327"/>
      <c r="GUY13" s="327"/>
      <c r="GUZ13" s="327"/>
      <c r="GVA13" s="327"/>
      <c r="GVB13" s="327"/>
      <c r="GVC13" s="327"/>
      <c r="GVD13" s="327"/>
      <c r="GVE13" s="327"/>
      <c r="GVF13" s="327"/>
      <c r="GVG13" s="327"/>
      <c r="GVH13" s="327"/>
      <c r="GVI13" s="327"/>
      <c r="GVJ13" s="327"/>
      <c r="GVK13" s="327"/>
      <c r="GVL13" s="327"/>
      <c r="GVM13" s="327"/>
      <c r="GVN13" s="327"/>
      <c r="GVO13" s="327"/>
      <c r="GVP13" s="327"/>
      <c r="GVQ13" s="327"/>
      <c r="GVR13" s="327"/>
      <c r="GVS13" s="327"/>
      <c r="GVT13" s="327"/>
      <c r="GVU13" s="327"/>
      <c r="GVV13" s="327"/>
      <c r="GVW13" s="327"/>
      <c r="GVX13" s="327"/>
      <c r="GVY13" s="327"/>
      <c r="GVZ13" s="327"/>
      <c r="GWA13" s="327"/>
      <c r="GWB13" s="327"/>
      <c r="GWC13" s="327"/>
      <c r="GWD13" s="327"/>
      <c r="GWE13" s="327"/>
      <c r="GWF13" s="327"/>
      <c r="GWG13" s="327"/>
      <c r="GWH13" s="327"/>
      <c r="GWI13" s="327"/>
      <c r="GWJ13" s="327"/>
      <c r="GWK13" s="327"/>
      <c r="GWL13" s="327"/>
      <c r="GWM13" s="327"/>
      <c r="GWN13" s="327"/>
      <c r="GWO13" s="327"/>
      <c r="GWP13" s="327"/>
      <c r="GWQ13" s="327"/>
      <c r="GWR13" s="327"/>
      <c r="GWS13" s="327"/>
      <c r="GWT13" s="327"/>
      <c r="GWU13" s="327"/>
      <c r="GWV13" s="327"/>
      <c r="GWW13" s="327"/>
      <c r="GWX13" s="327"/>
      <c r="GWY13" s="327"/>
      <c r="GWZ13" s="327"/>
      <c r="GXA13" s="327"/>
      <c r="GXB13" s="327"/>
      <c r="GXC13" s="327"/>
      <c r="GXD13" s="327"/>
      <c r="GXE13" s="327"/>
      <c r="GXF13" s="327"/>
      <c r="GXG13" s="327"/>
      <c r="GXH13" s="327"/>
      <c r="GXI13" s="327"/>
      <c r="GXJ13" s="327"/>
      <c r="GXK13" s="327"/>
      <c r="GXL13" s="327"/>
      <c r="GXM13" s="327"/>
      <c r="GXN13" s="327"/>
      <c r="GXO13" s="327"/>
      <c r="GXP13" s="327"/>
      <c r="GXQ13" s="327"/>
      <c r="GXR13" s="327"/>
      <c r="GXS13" s="327"/>
      <c r="GXT13" s="327"/>
      <c r="GXU13" s="327"/>
      <c r="GXV13" s="327"/>
      <c r="GXW13" s="327"/>
      <c r="GXX13" s="327"/>
      <c r="GXY13" s="327"/>
      <c r="GXZ13" s="327"/>
      <c r="GYA13" s="327"/>
      <c r="GYB13" s="327"/>
      <c r="GYC13" s="327"/>
      <c r="GYD13" s="327"/>
      <c r="GYE13" s="327"/>
      <c r="GYF13" s="327"/>
      <c r="GYG13" s="327"/>
      <c r="GYH13" s="327"/>
      <c r="GYI13" s="327"/>
      <c r="GYJ13" s="327"/>
      <c r="GYK13" s="327"/>
      <c r="GYL13" s="327"/>
      <c r="GYM13" s="327"/>
      <c r="GYN13" s="327"/>
      <c r="GYO13" s="327"/>
      <c r="GYP13" s="327"/>
      <c r="GYQ13" s="327"/>
      <c r="GYR13" s="327"/>
      <c r="GYS13" s="327"/>
      <c r="GYT13" s="327"/>
      <c r="GYU13" s="327"/>
      <c r="GYV13" s="327"/>
      <c r="GYW13" s="327"/>
      <c r="GYX13" s="327"/>
      <c r="GYY13" s="327"/>
      <c r="GYZ13" s="327"/>
      <c r="GZA13" s="327"/>
      <c r="GZB13" s="327"/>
      <c r="GZC13" s="327"/>
      <c r="GZD13" s="327"/>
      <c r="GZE13" s="327"/>
      <c r="GZF13" s="327"/>
      <c r="GZG13" s="327"/>
      <c r="GZH13" s="327"/>
      <c r="GZI13" s="327"/>
      <c r="GZJ13" s="327"/>
      <c r="GZK13" s="327"/>
      <c r="GZL13" s="327"/>
      <c r="GZM13" s="327"/>
      <c r="GZN13" s="327"/>
      <c r="GZO13" s="327"/>
      <c r="GZP13" s="327"/>
      <c r="GZQ13" s="327"/>
      <c r="GZR13" s="327"/>
      <c r="GZS13" s="327"/>
      <c r="GZT13" s="327"/>
      <c r="GZU13" s="327"/>
      <c r="GZV13" s="327"/>
      <c r="GZW13" s="327"/>
      <c r="GZX13" s="327"/>
      <c r="GZY13" s="327"/>
      <c r="GZZ13" s="327"/>
      <c r="HAA13" s="327"/>
      <c r="HAB13" s="327"/>
      <c r="HAC13" s="327"/>
      <c r="HAD13" s="327"/>
      <c r="HAE13" s="327"/>
      <c r="HAF13" s="327"/>
      <c r="HAG13" s="327"/>
      <c r="HAH13" s="327"/>
      <c r="HAI13" s="327"/>
      <c r="HAJ13" s="327"/>
      <c r="HAK13" s="327"/>
      <c r="HAL13" s="327"/>
      <c r="HAM13" s="327"/>
      <c r="HAN13" s="327"/>
      <c r="HAO13" s="327"/>
      <c r="HAP13" s="327"/>
      <c r="HAQ13" s="327"/>
      <c r="HAR13" s="327"/>
      <c r="HAS13" s="327"/>
      <c r="HAT13" s="327"/>
      <c r="HAU13" s="327"/>
      <c r="HAV13" s="327"/>
      <c r="HAW13" s="327"/>
      <c r="HAX13" s="327"/>
      <c r="HAY13" s="327"/>
      <c r="HAZ13" s="327"/>
      <c r="HBA13" s="327"/>
      <c r="HBB13" s="327"/>
      <c r="HBC13" s="327"/>
      <c r="HBD13" s="327"/>
      <c r="HBE13" s="327"/>
      <c r="HBF13" s="327"/>
      <c r="HBG13" s="327"/>
      <c r="HBH13" s="327"/>
      <c r="HBI13" s="327"/>
      <c r="HBJ13" s="327"/>
      <c r="HBK13" s="327"/>
      <c r="HBL13" s="327"/>
      <c r="HBM13" s="327"/>
      <c r="HBN13" s="327"/>
      <c r="HBO13" s="327"/>
      <c r="HBP13" s="327"/>
      <c r="HBQ13" s="327"/>
      <c r="HBR13" s="327"/>
      <c r="HBS13" s="327"/>
      <c r="HBT13" s="327"/>
      <c r="HBU13" s="327"/>
      <c r="HBV13" s="327"/>
      <c r="HBW13" s="327"/>
      <c r="HBX13" s="327"/>
      <c r="HBY13" s="327"/>
      <c r="HBZ13" s="327"/>
      <c r="HCA13" s="327"/>
      <c r="HCB13" s="327"/>
      <c r="HCC13" s="327"/>
      <c r="HCD13" s="327"/>
      <c r="HCE13" s="327"/>
      <c r="HCF13" s="327"/>
      <c r="HCG13" s="327"/>
      <c r="HCH13" s="327"/>
      <c r="HCI13" s="327"/>
      <c r="HCJ13" s="327"/>
      <c r="HCK13" s="327"/>
      <c r="HCL13" s="327"/>
      <c r="HCM13" s="327"/>
      <c r="HCN13" s="327"/>
      <c r="HCO13" s="327"/>
      <c r="HCP13" s="327"/>
      <c r="HCQ13" s="327"/>
      <c r="HCR13" s="327"/>
      <c r="HCS13" s="327"/>
      <c r="HCT13" s="327"/>
      <c r="HCU13" s="327"/>
      <c r="HCV13" s="327"/>
      <c r="HCW13" s="327"/>
      <c r="HCX13" s="327"/>
      <c r="HCY13" s="327"/>
      <c r="HCZ13" s="327"/>
      <c r="HDA13" s="327"/>
      <c r="HDB13" s="327"/>
      <c r="HDC13" s="327"/>
      <c r="HDD13" s="327"/>
      <c r="HDE13" s="327"/>
      <c r="HDF13" s="327"/>
      <c r="HDG13" s="327"/>
      <c r="HDH13" s="327"/>
      <c r="HDI13" s="327"/>
      <c r="HDJ13" s="327"/>
      <c r="HDK13" s="327"/>
      <c r="HDL13" s="327"/>
      <c r="HDM13" s="327"/>
      <c r="HDN13" s="327"/>
      <c r="HDO13" s="327"/>
      <c r="HDP13" s="327"/>
      <c r="HDQ13" s="327"/>
      <c r="HDR13" s="327"/>
      <c r="HDS13" s="327"/>
      <c r="HDT13" s="327"/>
      <c r="HDU13" s="327"/>
      <c r="HDV13" s="327"/>
      <c r="HDW13" s="327"/>
      <c r="HDX13" s="327"/>
      <c r="HDY13" s="327"/>
      <c r="HDZ13" s="327"/>
      <c r="HEA13" s="327"/>
      <c r="HEB13" s="327"/>
      <c r="HEC13" s="327"/>
      <c r="HED13" s="327"/>
      <c r="HEE13" s="327"/>
      <c r="HEF13" s="327"/>
      <c r="HEG13" s="327"/>
      <c r="HEH13" s="327"/>
      <c r="HEI13" s="327"/>
      <c r="HEJ13" s="327"/>
      <c r="HEK13" s="327"/>
      <c r="HEL13" s="327"/>
      <c r="HEM13" s="327"/>
      <c r="HEN13" s="327"/>
      <c r="HEO13" s="327"/>
      <c r="HEP13" s="327"/>
      <c r="HEQ13" s="327"/>
      <c r="HER13" s="327"/>
      <c r="HES13" s="327"/>
      <c r="HET13" s="327"/>
      <c r="HEU13" s="327"/>
      <c r="HEV13" s="327"/>
      <c r="HEW13" s="327"/>
      <c r="HEX13" s="327"/>
      <c r="HEY13" s="327"/>
      <c r="HEZ13" s="327"/>
      <c r="HFA13" s="327"/>
      <c r="HFB13" s="327"/>
      <c r="HFC13" s="327"/>
      <c r="HFD13" s="327"/>
      <c r="HFE13" s="327"/>
      <c r="HFF13" s="327"/>
      <c r="HFG13" s="327"/>
      <c r="HFH13" s="327"/>
      <c r="HFI13" s="327"/>
      <c r="HFJ13" s="327"/>
      <c r="HFK13" s="327"/>
      <c r="HFL13" s="327"/>
      <c r="HFM13" s="327"/>
      <c r="HFN13" s="327"/>
      <c r="HFO13" s="327"/>
      <c r="HFP13" s="327"/>
      <c r="HFQ13" s="327"/>
      <c r="HFR13" s="327"/>
      <c r="HFS13" s="327"/>
      <c r="HFT13" s="327"/>
      <c r="HFU13" s="327"/>
      <c r="HFV13" s="327"/>
      <c r="HFW13" s="327"/>
      <c r="HFX13" s="327"/>
      <c r="HFY13" s="327"/>
      <c r="HFZ13" s="327"/>
      <c r="HGA13" s="327"/>
      <c r="HGB13" s="327"/>
      <c r="HGC13" s="327"/>
      <c r="HGD13" s="327"/>
      <c r="HGE13" s="327"/>
      <c r="HGF13" s="327"/>
      <c r="HGG13" s="327"/>
      <c r="HGH13" s="327"/>
      <c r="HGI13" s="327"/>
      <c r="HGJ13" s="327"/>
      <c r="HGK13" s="327"/>
      <c r="HGL13" s="327"/>
      <c r="HGM13" s="327"/>
      <c r="HGN13" s="327"/>
      <c r="HGO13" s="327"/>
      <c r="HGP13" s="327"/>
      <c r="HGQ13" s="327"/>
      <c r="HGR13" s="327"/>
      <c r="HGS13" s="327"/>
      <c r="HGT13" s="327"/>
      <c r="HGU13" s="327"/>
      <c r="HGV13" s="327"/>
      <c r="HGW13" s="327"/>
      <c r="HGX13" s="327"/>
      <c r="HGY13" s="327"/>
      <c r="HGZ13" s="327"/>
      <c r="HHA13" s="327"/>
      <c r="HHB13" s="327"/>
      <c r="HHC13" s="327"/>
      <c r="HHD13" s="327"/>
      <c r="HHE13" s="327"/>
      <c r="HHF13" s="327"/>
      <c r="HHG13" s="327"/>
      <c r="HHH13" s="327"/>
      <c r="HHI13" s="327"/>
      <c r="HHJ13" s="327"/>
      <c r="HHK13" s="327"/>
      <c r="HHL13" s="327"/>
      <c r="HHM13" s="327"/>
      <c r="HHN13" s="327"/>
      <c r="HHO13" s="327"/>
      <c r="HHP13" s="327"/>
      <c r="HHQ13" s="327"/>
      <c r="HHR13" s="327"/>
      <c r="HHS13" s="327"/>
      <c r="HHT13" s="327"/>
      <c r="HHU13" s="327"/>
      <c r="HHV13" s="327"/>
      <c r="HHW13" s="327"/>
      <c r="HHX13" s="327"/>
      <c r="HHY13" s="327"/>
      <c r="HHZ13" s="327"/>
      <c r="HIA13" s="327"/>
      <c r="HIB13" s="327"/>
      <c r="HIC13" s="327"/>
      <c r="HID13" s="327"/>
      <c r="HIE13" s="327"/>
      <c r="HIF13" s="327"/>
      <c r="HIG13" s="327"/>
      <c r="HIH13" s="327"/>
      <c r="HII13" s="327"/>
      <c r="HIJ13" s="327"/>
      <c r="HIK13" s="327"/>
      <c r="HIL13" s="327"/>
      <c r="HIM13" s="327"/>
      <c r="HIN13" s="327"/>
      <c r="HIO13" s="327"/>
      <c r="HIP13" s="327"/>
      <c r="HIQ13" s="327"/>
      <c r="HIR13" s="327"/>
      <c r="HIS13" s="327"/>
      <c r="HIT13" s="327"/>
      <c r="HIU13" s="327"/>
      <c r="HIV13" s="327"/>
      <c r="HIW13" s="327"/>
      <c r="HIX13" s="327"/>
      <c r="HIY13" s="327"/>
      <c r="HIZ13" s="327"/>
      <c r="HJA13" s="327"/>
      <c r="HJB13" s="327"/>
      <c r="HJC13" s="327"/>
      <c r="HJD13" s="327"/>
      <c r="HJE13" s="327"/>
      <c r="HJF13" s="327"/>
      <c r="HJG13" s="327"/>
      <c r="HJH13" s="327"/>
      <c r="HJI13" s="327"/>
      <c r="HJJ13" s="327"/>
      <c r="HJK13" s="327"/>
      <c r="HJL13" s="327"/>
      <c r="HJM13" s="327"/>
      <c r="HJN13" s="327"/>
      <c r="HJO13" s="327"/>
      <c r="HJP13" s="327"/>
      <c r="HJQ13" s="327"/>
      <c r="HJR13" s="327"/>
      <c r="HJS13" s="327"/>
      <c r="HJT13" s="327"/>
      <c r="HJU13" s="327"/>
      <c r="HJV13" s="327"/>
      <c r="HJW13" s="327"/>
      <c r="HJX13" s="327"/>
      <c r="HJY13" s="327"/>
      <c r="HJZ13" s="327"/>
      <c r="HKA13" s="327"/>
      <c r="HKB13" s="327"/>
      <c r="HKC13" s="327"/>
      <c r="HKD13" s="327"/>
      <c r="HKE13" s="327"/>
      <c r="HKF13" s="327"/>
      <c r="HKG13" s="327"/>
      <c r="HKH13" s="327"/>
      <c r="HKI13" s="327"/>
      <c r="HKJ13" s="327"/>
      <c r="HKK13" s="327"/>
      <c r="HKL13" s="327"/>
      <c r="HKM13" s="327"/>
      <c r="HKN13" s="327"/>
      <c r="HKO13" s="327"/>
      <c r="HKP13" s="327"/>
      <c r="HKQ13" s="327"/>
      <c r="HKR13" s="327"/>
      <c r="HKS13" s="327"/>
      <c r="HKT13" s="327"/>
      <c r="HKU13" s="327"/>
      <c r="HKV13" s="327"/>
      <c r="HKW13" s="327"/>
      <c r="HKX13" s="327"/>
      <c r="HKY13" s="327"/>
      <c r="HKZ13" s="327"/>
      <c r="HLA13" s="327"/>
      <c r="HLB13" s="327"/>
      <c r="HLC13" s="327"/>
      <c r="HLD13" s="327"/>
      <c r="HLE13" s="327"/>
      <c r="HLF13" s="327"/>
      <c r="HLG13" s="327"/>
      <c r="HLH13" s="327"/>
      <c r="HLI13" s="327"/>
      <c r="HLJ13" s="327"/>
      <c r="HLK13" s="327"/>
      <c r="HLL13" s="327"/>
      <c r="HLM13" s="327"/>
      <c r="HLN13" s="327"/>
      <c r="HLO13" s="327"/>
      <c r="HLP13" s="327"/>
      <c r="HLQ13" s="327"/>
      <c r="HLR13" s="327"/>
      <c r="HLS13" s="327"/>
      <c r="HLT13" s="327"/>
      <c r="HLU13" s="327"/>
      <c r="HLV13" s="327"/>
      <c r="HLW13" s="327"/>
      <c r="HLX13" s="327"/>
      <c r="HLY13" s="327"/>
      <c r="HLZ13" s="327"/>
      <c r="HMA13" s="327"/>
      <c r="HMB13" s="327"/>
      <c r="HMC13" s="327"/>
      <c r="HMD13" s="327"/>
      <c r="HME13" s="327"/>
      <c r="HMF13" s="327"/>
      <c r="HMG13" s="327"/>
      <c r="HMH13" s="327"/>
      <c r="HMI13" s="327"/>
      <c r="HMJ13" s="327"/>
      <c r="HMK13" s="327"/>
      <c r="HML13" s="327"/>
      <c r="HMM13" s="327"/>
      <c r="HMN13" s="327"/>
      <c r="HMO13" s="327"/>
      <c r="HMP13" s="327"/>
      <c r="HMQ13" s="327"/>
      <c r="HMR13" s="327"/>
      <c r="HMS13" s="327"/>
      <c r="HMT13" s="327"/>
      <c r="HMU13" s="327"/>
      <c r="HMV13" s="327"/>
      <c r="HMW13" s="327"/>
      <c r="HMX13" s="327"/>
      <c r="HMY13" s="327"/>
      <c r="HMZ13" s="327"/>
      <c r="HNA13" s="327"/>
      <c r="HNB13" s="327"/>
      <c r="HNC13" s="327"/>
      <c r="HND13" s="327"/>
      <c r="HNE13" s="327"/>
      <c r="HNF13" s="327"/>
      <c r="HNG13" s="327"/>
      <c r="HNH13" s="327"/>
      <c r="HNI13" s="327"/>
      <c r="HNJ13" s="327"/>
      <c r="HNK13" s="327"/>
      <c r="HNL13" s="327"/>
      <c r="HNM13" s="327"/>
      <c r="HNN13" s="327"/>
      <c r="HNO13" s="327"/>
      <c r="HNP13" s="327"/>
      <c r="HNQ13" s="327"/>
      <c r="HNR13" s="327"/>
      <c r="HNS13" s="327"/>
      <c r="HNT13" s="327"/>
      <c r="HNU13" s="327"/>
      <c r="HNV13" s="327"/>
      <c r="HNW13" s="327"/>
      <c r="HNX13" s="327"/>
      <c r="HNY13" s="327"/>
      <c r="HNZ13" s="327"/>
      <c r="HOA13" s="327"/>
      <c r="HOB13" s="327"/>
      <c r="HOC13" s="327"/>
      <c r="HOD13" s="327"/>
      <c r="HOE13" s="327"/>
      <c r="HOF13" s="327"/>
      <c r="HOG13" s="327"/>
      <c r="HOH13" s="327"/>
      <c r="HOI13" s="327"/>
      <c r="HOJ13" s="327"/>
      <c r="HOK13" s="327"/>
      <c r="HOL13" s="327"/>
      <c r="HOM13" s="327"/>
      <c r="HON13" s="327"/>
      <c r="HOO13" s="327"/>
      <c r="HOP13" s="327"/>
      <c r="HOQ13" s="327"/>
      <c r="HOR13" s="327"/>
      <c r="HOS13" s="327"/>
      <c r="HOT13" s="327"/>
      <c r="HOU13" s="327"/>
      <c r="HOV13" s="327"/>
      <c r="HOW13" s="327"/>
      <c r="HOX13" s="327"/>
      <c r="HOY13" s="327"/>
      <c r="HOZ13" s="327"/>
      <c r="HPA13" s="327"/>
      <c r="HPB13" s="327"/>
      <c r="HPC13" s="327"/>
      <c r="HPD13" s="327"/>
      <c r="HPE13" s="327"/>
      <c r="HPF13" s="327"/>
      <c r="HPG13" s="327"/>
      <c r="HPH13" s="327"/>
      <c r="HPI13" s="327"/>
      <c r="HPJ13" s="327"/>
      <c r="HPK13" s="327"/>
      <c r="HPL13" s="327"/>
      <c r="HPM13" s="327"/>
      <c r="HPN13" s="327"/>
      <c r="HPO13" s="327"/>
      <c r="HPP13" s="327"/>
      <c r="HPQ13" s="327"/>
      <c r="HPR13" s="327"/>
      <c r="HPS13" s="327"/>
      <c r="HPT13" s="327"/>
      <c r="HPU13" s="327"/>
      <c r="HPV13" s="327"/>
      <c r="HPW13" s="327"/>
      <c r="HPX13" s="327"/>
      <c r="HPY13" s="327"/>
      <c r="HPZ13" s="327"/>
      <c r="HQA13" s="327"/>
      <c r="HQB13" s="327"/>
      <c r="HQC13" s="327"/>
      <c r="HQD13" s="327"/>
      <c r="HQE13" s="327"/>
      <c r="HQF13" s="327"/>
      <c r="HQG13" s="327"/>
      <c r="HQH13" s="327"/>
      <c r="HQI13" s="327"/>
      <c r="HQJ13" s="327"/>
      <c r="HQK13" s="327"/>
      <c r="HQL13" s="327"/>
      <c r="HQM13" s="327"/>
      <c r="HQN13" s="327"/>
      <c r="HQO13" s="327"/>
      <c r="HQP13" s="327"/>
      <c r="HQQ13" s="327"/>
      <c r="HQR13" s="327"/>
      <c r="HQS13" s="327"/>
      <c r="HQT13" s="327"/>
      <c r="HQU13" s="327"/>
      <c r="HQV13" s="327"/>
      <c r="HQW13" s="327"/>
      <c r="HQX13" s="327"/>
      <c r="HQY13" s="327"/>
      <c r="HQZ13" s="327"/>
      <c r="HRA13" s="327"/>
      <c r="HRB13" s="327"/>
      <c r="HRC13" s="327"/>
      <c r="HRD13" s="327"/>
      <c r="HRE13" s="327"/>
      <c r="HRF13" s="327"/>
      <c r="HRG13" s="327"/>
      <c r="HRH13" s="327"/>
      <c r="HRI13" s="327"/>
      <c r="HRJ13" s="327"/>
      <c r="HRK13" s="327"/>
      <c r="HRL13" s="327"/>
      <c r="HRM13" s="327"/>
      <c r="HRN13" s="327"/>
      <c r="HRO13" s="327"/>
      <c r="HRP13" s="327"/>
      <c r="HRQ13" s="327"/>
      <c r="HRR13" s="327"/>
      <c r="HRS13" s="327"/>
      <c r="HRT13" s="327"/>
      <c r="HRU13" s="327"/>
      <c r="HRV13" s="327"/>
      <c r="HRW13" s="327"/>
      <c r="HRX13" s="327"/>
      <c r="HRY13" s="327"/>
      <c r="HRZ13" s="327"/>
      <c r="HSA13" s="327"/>
      <c r="HSB13" s="327"/>
      <c r="HSC13" s="327"/>
      <c r="HSD13" s="327"/>
      <c r="HSE13" s="327"/>
      <c r="HSF13" s="327"/>
      <c r="HSG13" s="327"/>
      <c r="HSH13" s="327"/>
      <c r="HSI13" s="327"/>
      <c r="HSJ13" s="327"/>
      <c r="HSK13" s="327"/>
      <c r="HSL13" s="327"/>
      <c r="HSM13" s="327"/>
      <c r="HSN13" s="327"/>
      <c r="HSO13" s="327"/>
      <c r="HSP13" s="327"/>
      <c r="HSQ13" s="327"/>
      <c r="HSR13" s="327"/>
      <c r="HSS13" s="327"/>
      <c r="HST13" s="327"/>
      <c r="HSU13" s="327"/>
      <c r="HSV13" s="327"/>
      <c r="HSW13" s="327"/>
      <c r="HSX13" s="327"/>
      <c r="HSY13" s="327"/>
      <c r="HSZ13" s="327"/>
      <c r="HTA13" s="327"/>
      <c r="HTB13" s="327"/>
      <c r="HTC13" s="327"/>
      <c r="HTD13" s="327"/>
      <c r="HTE13" s="327"/>
      <c r="HTF13" s="327"/>
      <c r="HTG13" s="327"/>
      <c r="HTH13" s="327"/>
      <c r="HTI13" s="327"/>
      <c r="HTJ13" s="327"/>
      <c r="HTK13" s="327"/>
      <c r="HTL13" s="327"/>
      <c r="HTM13" s="327"/>
      <c r="HTN13" s="327"/>
      <c r="HTO13" s="327"/>
      <c r="HTP13" s="327"/>
      <c r="HTQ13" s="327"/>
      <c r="HTR13" s="327"/>
      <c r="HTS13" s="327"/>
      <c r="HTT13" s="327"/>
      <c r="HTU13" s="327"/>
      <c r="HTV13" s="327"/>
      <c r="HTW13" s="327"/>
      <c r="HTX13" s="327"/>
      <c r="HTY13" s="327"/>
      <c r="HTZ13" s="327"/>
      <c r="HUA13" s="327"/>
      <c r="HUB13" s="327"/>
      <c r="HUC13" s="327"/>
      <c r="HUD13" s="327"/>
      <c r="HUE13" s="327"/>
      <c r="HUF13" s="327"/>
      <c r="HUG13" s="327"/>
      <c r="HUH13" s="327"/>
      <c r="HUI13" s="327"/>
      <c r="HUJ13" s="327"/>
      <c r="HUK13" s="327"/>
      <c r="HUL13" s="327"/>
      <c r="HUM13" s="327"/>
      <c r="HUN13" s="327"/>
      <c r="HUO13" s="327"/>
      <c r="HUP13" s="327"/>
      <c r="HUQ13" s="327"/>
      <c r="HUR13" s="327"/>
      <c r="HUS13" s="327"/>
      <c r="HUT13" s="327"/>
      <c r="HUU13" s="327"/>
      <c r="HUV13" s="327"/>
      <c r="HUW13" s="327"/>
      <c r="HUX13" s="327"/>
      <c r="HUY13" s="327"/>
      <c r="HUZ13" s="327"/>
      <c r="HVA13" s="327"/>
      <c r="HVB13" s="327"/>
      <c r="HVC13" s="327"/>
      <c r="HVD13" s="327"/>
      <c r="HVE13" s="327"/>
      <c r="HVF13" s="327"/>
      <c r="HVG13" s="327"/>
      <c r="HVH13" s="327"/>
      <c r="HVI13" s="327"/>
      <c r="HVJ13" s="327"/>
      <c r="HVK13" s="327"/>
      <c r="HVL13" s="327"/>
      <c r="HVM13" s="327"/>
      <c r="HVN13" s="327"/>
      <c r="HVO13" s="327"/>
      <c r="HVP13" s="327"/>
      <c r="HVQ13" s="327"/>
      <c r="HVR13" s="327"/>
      <c r="HVS13" s="327"/>
      <c r="HVT13" s="327"/>
      <c r="HVU13" s="327"/>
      <c r="HVV13" s="327"/>
      <c r="HVW13" s="327"/>
      <c r="HVX13" s="327"/>
      <c r="HVY13" s="327"/>
      <c r="HVZ13" s="327"/>
      <c r="HWA13" s="327"/>
      <c r="HWB13" s="327"/>
      <c r="HWC13" s="327"/>
      <c r="HWD13" s="327"/>
      <c r="HWE13" s="327"/>
      <c r="HWF13" s="327"/>
      <c r="HWG13" s="327"/>
      <c r="HWH13" s="327"/>
      <c r="HWI13" s="327"/>
      <c r="HWJ13" s="327"/>
      <c r="HWK13" s="327"/>
      <c r="HWL13" s="327"/>
      <c r="HWM13" s="327"/>
      <c r="HWN13" s="327"/>
      <c r="HWO13" s="327"/>
      <c r="HWP13" s="327"/>
      <c r="HWQ13" s="327"/>
      <c r="HWR13" s="327"/>
      <c r="HWS13" s="327"/>
      <c r="HWT13" s="327"/>
      <c r="HWU13" s="327"/>
      <c r="HWV13" s="327"/>
      <c r="HWW13" s="327"/>
      <c r="HWX13" s="327"/>
      <c r="HWY13" s="327"/>
      <c r="HWZ13" s="327"/>
      <c r="HXA13" s="327"/>
      <c r="HXB13" s="327"/>
      <c r="HXC13" s="327"/>
      <c r="HXD13" s="327"/>
      <c r="HXE13" s="327"/>
      <c r="HXF13" s="327"/>
      <c r="HXG13" s="327"/>
      <c r="HXH13" s="327"/>
      <c r="HXI13" s="327"/>
      <c r="HXJ13" s="327"/>
      <c r="HXK13" s="327"/>
      <c r="HXL13" s="327"/>
      <c r="HXM13" s="327"/>
      <c r="HXN13" s="327"/>
      <c r="HXO13" s="327"/>
      <c r="HXP13" s="327"/>
      <c r="HXQ13" s="327"/>
      <c r="HXR13" s="327"/>
      <c r="HXS13" s="327"/>
      <c r="HXT13" s="327"/>
      <c r="HXU13" s="327"/>
      <c r="HXV13" s="327"/>
      <c r="HXW13" s="327"/>
      <c r="HXX13" s="327"/>
      <c r="HXY13" s="327"/>
      <c r="HXZ13" s="327"/>
      <c r="HYA13" s="327"/>
      <c r="HYB13" s="327"/>
      <c r="HYC13" s="327"/>
      <c r="HYD13" s="327"/>
      <c r="HYE13" s="327"/>
      <c r="HYF13" s="327"/>
      <c r="HYG13" s="327"/>
      <c r="HYH13" s="327"/>
      <c r="HYI13" s="327"/>
      <c r="HYJ13" s="327"/>
      <c r="HYK13" s="327"/>
      <c r="HYL13" s="327"/>
      <c r="HYM13" s="327"/>
      <c r="HYN13" s="327"/>
      <c r="HYO13" s="327"/>
      <c r="HYP13" s="327"/>
      <c r="HYQ13" s="327"/>
      <c r="HYR13" s="327"/>
      <c r="HYS13" s="327"/>
      <c r="HYT13" s="327"/>
      <c r="HYU13" s="327"/>
      <c r="HYV13" s="327"/>
      <c r="HYW13" s="327"/>
      <c r="HYX13" s="327"/>
      <c r="HYY13" s="327"/>
      <c r="HYZ13" s="327"/>
      <c r="HZA13" s="327"/>
      <c r="HZB13" s="327"/>
      <c r="HZC13" s="327"/>
      <c r="HZD13" s="327"/>
      <c r="HZE13" s="327"/>
      <c r="HZF13" s="327"/>
      <c r="HZG13" s="327"/>
      <c r="HZH13" s="327"/>
      <c r="HZI13" s="327"/>
      <c r="HZJ13" s="327"/>
      <c r="HZK13" s="327"/>
      <c r="HZL13" s="327"/>
      <c r="HZM13" s="327"/>
      <c r="HZN13" s="327"/>
      <c r="HZO13" s="327"/>
      <c r="HZP13" s="327"/>
      <c r="HZQ13" s="327"/>
      <c r="HZR13" s="327"/>
      <c r="HZS13" s="327"/>
      <c r="HZT13" s="327"/>
      <c r="HZU13" s="327"/>
      <c r="HZV13" s="327"/>
      <c r="HZW13" s="327"/>
      <c r="HZX13" s="327"/>
      <c r="HZY13" s="327"/>
      <c r="HZZ13" s="327"/>
      <c r="IAA13" s="327"/>
      <c r="IAB13" s="327"/>
      <c r="IAC13" s="327"/>
      <c r="IAD13" s="327"/>
      <c r="IAE13" s="327"/>
      <c r="IAF13" s="327"/>
      <c r="IAG13" s="327"/>
      <c r="IAH13" s="327"/>
      <c r="IAI13" s="327"/>
      <c r="IAJ13" s="327"/>
      <c r="IAK13" s="327"/>
      <c r="IAL13" s="327"/>
      <c r="IAM13" s="327"/>
      <c r="IAN13" s="327"/>
      <c r="IAO13" s="327"/>
      <c r="IAP13" s="327"/>
      <c r="IAQ13" s="327"/>
      <c r="IAR13" s="327"/>
      <c r="IAS13" s="327"/>
      <c r="IAT13" s="327"/>
      <c r="IAU13" s="327"/>
      <c r="IAV13" s="327"/>
      <c r="IAW13" s="327"/>
      <c r="IAX13" s="327"/>
      <c r="IAY13" s="327"/>
      <c r="IAZ13" s="327"/>
      <c r="IBA13" s="327"/>
      <c r="IBB13" s="327"/>
      <c r="IBC13" s="327"/>
      <c r="IBD13" s="327"/>
      <c r="IBE13" s="327"/>
      <c r="IBF13" s="327"/>
      <c r="IBG13" s="327"/>
      <c r="IBH13" s="327"/>
      <c r="IBI13" s="327"/>
      <c r="IBJ13" s="327"/>
      <c r="IBK13" s="327"/>
      <c r="IBL13" s="327"/>
      <c r="IBM13" s="327"/>
      <c r="IBN13" s="327"/>
      <c r="IBO13" s="327"/>
      <c r="IBP13" s="327"/>
      <c r="IBQ13" s="327"/>
      <c r="IBR13" s="327"/>
      <c r="IBS13" s="327"/>
      <c r="IBT13" s="327"/>
      <c r="IBU13" s="327"/>
      <c r="IBV13" s="327"/>
      <c r="IBW13" s="327"/>
      <c r="IBX13" s="327"/>
      <c r="IBY13" s="327"/>
      <c r="IBZ13" s="327"/>
      <c r="ICA13" s="327"/>
      <c r="ICB13" s="327"/>
      <c r="ICC13" s="327"/>
      <c r="ICD13" s="327"/>
      <c r="ICE13" s="327"/>
      <c r="ICF13" s="327"/>
      <c r="ICG13" s="327"/>
      <c r="ICH13" s="327"/>
      <c r="ICI13" s="327"/>
      <c r="ICJ13" s="327"/>
      <c r="ICK13" s="327"/>
      <c r="ICL13" s="327"/>
      <c r="ICM13" s="327"/>
      <c r="ICN13" s="327"/>
      <c r="ICO13" s="327"/>
      <c r="ICP13" s="327"/>
      <c r="ICQ13" s="327"/>
      <c r="ICR13" s="327"/>
      <c r="ICS13" s="327"/>
      <c r="ICT13" s="327"/>
      <c r="ICU13" s="327"/>
      <c r="ICV13" s="327"/>
      <c r="ICW13" s="327"/>
      <c r="ICX13" s="327"/>
      <c r="ICY13" s="327"/>
      <c r="ICZ13" s="327"/>
      <c r="IDA13" s="327"/>
      <c r="IDB13" s="327"/>
      <c r="IDC13" s="327"/>
      <c r="IDD13" s="327"/>
      <c r="IDE13" s="327"/>
      <c r="IDF13" s="327"/>
      <c r="IDG13" s="327"/>
      <c r="IDH13" s="327"/>
      <c r="IDI13" s="327"/>
      <c r="IDJ13" s="327"/>
      <c r="IDK13" s="327"/>
      <c r="IDL13" s="327"/>
      <c r="IDM13" s="327"/>
      <c r="IDN13" s="327"/>
      <c r="IDO13" s="327"/>
      <c r="IDP13" s="327"/>
      <c r="IDQ13" s="327"/>
      <c r="IDR13" s="327"/>
      <c r="IDS13" s="327"/>
      <c r="IDT13" s="327"/>
      <c r="IDU13" s="327"/>
      <c r="IDV13" s="327"/>
      <c r="IDW13" s="327"/>
      <c r="IDX13" s="327"/>
      <c r="IDY13" s="327"/>
      <c r="IDZ13" s="327"/>
      <c r="IEA13" s="327"/>
      <c r="IEB13" s="327"/>
      <c r="IEC13" s="327"/>
      <c r="IED13" s="327"/>
      <c r="IEE13" s="327"/>
      <c r="IEF13" s="327"/>
      <c r="IEG13" s="327"/>
      <c r="IEH13" s="327"/>
      <c r="IEI13" s="327"/>
      <c r="IEJ13" s="327"/>
      <c r="IEK13" s="327"/>
      <c r="IEL13" s="327"/>
      <c r="IEM13" s="327"/>
      <c r="IEN13" s="327"/>
      <c r="IEO13" s="327"/>
      <c r="IEP13" s="327"/>
      <c r="IEQ13" s="327"/>
      <c r="IER13" s="327"/>
      <c r="IES13" s="327"/>
      <c r="IET13" s="327"/>
      <c r="IEU13" s="327"/>
      <c r="IEV13" s="327"/>
      <c r="IEW13" s="327"/>
      <c r="IEX13" s="327"/>
      <c r="IEY13" s="327"/>
      <c r="IEZ13" s="327"/>
      <c r="IFA13" s="327"/>
      <c r="IFB13" s="327"/>
      <c r="IFC13" s="327"/>
      <c r="IFD13" s="327"/>
      <c r="IFE13" s="327"/>
      <c r="IFF13" s="327"/>
      <c r="IFG13" s="327"/>
      <c r="IFH13" s="327"/>
      <c r="IFI13" s="327"/>
      <c r="IFJ13" s="327"/>
      <c r="IFK13" s="327"/>
      <c r="IFL13" s="327"/>
      <c r="IFM13" s="327"/>
      <c r="IFN13" s="327"/>
      <c r="IFO13" s="327"/>
      <c r="IFP13" s="327"/>
      <c r="IFQ13" s="327"/>
      <c r="IFR13" s="327"/>
      <c r="IFS13" s="327"/>
      <c r="IFT13" s="327"/>
      <c r="IFU13" s="327"/>
      <c r="IFV13" s="327"/>
      <c r="IFW13" s="327"/>
      <c r="IFX13" s="327"/>
      <c r="IFY13" s="327"/>
      <c r="IFZ13" s="327"/>
      <c r="IGA13" s="327"/>
      <c r="IGB13" s="327"/>
      <c r="IGC13" s="327"/>
      <c r="IGD13" s="327"/>
      <c r="IGE13" s="327"/>
      <c r="IGF13" s="327"/>
      <c r="IGG13" s="327"/>
      <c r="IGH13" s="327"/>
      <c r="IGI13" s="327"/>
      <c r="IGJ13" s="327"/>
      <c r="IGK13" s="327"/>
      <c r="IGL13" s="327"/>
      <c r="IGM13" s="327"/>
      <c r="IGN13" s="327"/>
      <c r="IGO13" s="327"/>
      <c r="IGP13" s="327"/>
      <c r="IGQ13" s="327"/>
      <c r="IGR13" s="327"/>
      <c r="IGS13" s="327"/>
      <c r="IGT13" s="327"/>
      <c r="IGU13" s="327"/>
      <c r="IGV13" s="327"/>
      <c r="IGW13" s="327"/>
      <c r="IGX13" s="327"/>
      <c r="IGY13" s="327"/>
      <c r="IGZ13" s="327"/>
      <c r="IHA13" s="327"/>
      <c r="IHB13" s="327"/>
      <c r="IHC13" s="327"/>
      <c r="IHD13" s="327"/>
      <c r="IHE13" s="327"/>
      <c r="IHF13" s="327"/>
      <c r="IHG13" s="327"/>
      <c r="IHH13" s="327"/>
      <c r="IHI13" s="327"/>
      <c r="IHJ13" s="327"/>
      <c r="IHK13" s="327"/>
      <c r="IHL13" s="327"/>
      <c r="IHM13" s="327"/>
      <c r="IHN13" s="327"/>
      <c r="IHO13" s="327"/>
      <c r="IHP13" s="327"/>
      <c r="IHQ13" s="327"/>
      <c r="IHR13" s="327"/>
      <c r="IHS13" s="327"/>
      <c r="IHT13" s="327"/>
      <c r="IHU13" s="327"/>
      <c r="IHV13" s="327"/>
      <c r="IHW13" s="327"/>
      <c r="IHX13" s="327"/>
      <c r="IHY13" s="327"/>
      <c r="IHZ13" s="327"/>
      <c r="IIA13" s="327"/>
      <c r="IIB13" s="327"/>
      <c r="IIC13" s="327"/>
      <c r="IID13" s="327"/>
      <c r="IIE13" s="327"/>
      <c r="IIF13" s="327"/>
      <c r="IIG13" s="327"/>
      <c r="IIH13" s="327"/>
      <c r="III13" s="327"/>
      <c r="IIJ13" s="327"/>
      <c r="IIK13" s="327"/>
      <c r="IIL13" s="327"/>
      <c r="IIM13" s="327"/>
      <c r="IIN13" s="327"/>
      <c r="IIO13" s="327"/>
      <c r="IIP13" s="327"/>
      <c r="IIQ13" s="327"/>
      <c r="IIR13" s="327"/>
      <c r="IIS13" s="327"/>
      <c r="IIT13" s="327"/>
      <c r="IIU13" s="327"/>
      <c r="IIV13" s="327"/>
      <c r="IIW13" s="327"/>
      <c r="IIX13" s="327"/>
      <c r="IIY13" s="327"/>
      <c r="IIZ13" s="327"/>
      <c r="IJA13" s="327"/>
      <c r="IJB13" s="327"/>
      <c r="IJC13" s="327"/>
      <c r="IJD13" s="327"/>
      <c r="IJE13" s="327"/>
      <c r="IJF13" s="327"/>
      <c r="IJG13" s="327"/>
      <c r="IJH13" s="327"/>
      <c r="IJI13" s="327"/>
      <c r="IJJ13" s="327"/>
      <c r="IJK13" s="327"/>
      <c r="IJL13" s="327"/>
      <c r="IJM13" s="327"/>
      <c r="IJN13" s="327"/>
      <c r="IJO13" s="327"/>
      <c r="IJP13" s="327"/>
      <c r="IJQ13" s="327"/>
      <c r="IJR13" s="327"/>
      <c r="IJS13" s="327"/>
      <c r="IJT13" s="327"/>
      <c r="IJU13" s="327"/>
      <c r="IJV13" s="327"/>
      <c r="IJW13" s="327"/>
      <c r="IJX13" s="327"/>
      <c r="IJY13" s="327"/>
      <c r="IJZ13" s="327"/>
      <c r="IKA13" s="327"/>
      <c r="IKB13" s="327"/>
      <c r="IKC13" s="327"/>
      <c r="IKD13" s="327"/>
      <c r="IKE13" s="327"/>
      <c r="IKF13" s="327"/>
      <c r="IKG13" s="327"/>
      <c r="IKH13" s="327"/>
      <c r="IKI13" s="327"/>
      <c r="IKJ13" s="327"/>
      <c r="IKK13" s="327"/>
      <c r="IKL13" s="327"/>
      <c r="IKM13" s="327"/>
      <c r="IKN13" s="327"/>
      <c r="IKO13" s="327"/>
      <c r="IKP13" s="327"/>
      <c r="IKQ13" s="327"/>
      <c r="IKR13" s="327"/>
      <c r="IKS13" s="327"/>
      <c r="IKT13" s="327"/>
      <c r="IKU13" s="327"/>
      <c r="IKV13" s="327"/>
      <c r="IKW13" s="327"/>
      <c r="IKX13" s="327"/>
      <c r="IKY13" s="327"/>
      <c r="IKZ13" s="327"/>
      <c r="ILA13" s="327"/>
      <c r="ILB13" s="327"/>
      <c r="ILC13" s="327"/>
      <c r="ILD13" s="327"/>
      <c r="ILE13" s="327"/>
      <c r="ILF13" s="327"/>
      <c r="ILG13" s="327"/>
      <c r="ILH13" s="327"/>
      <c r="ILI13" s="327"/>
      <c r="ILJ13" s="327"/>
      <c r="ILK13" s="327"/>
      <c r="ILL13" s="327"/>
      <c r="ILM13" s="327"/>
      <c r="ILN13" s="327"/>
      <c r="ILO13" s="327"/>
      <c r="ILP13" s="327"/>
      <c r="ILQ13" s="327"/>
      <c r="ILR13" s="327"/>
      <c r="ILS13" s="327"/>
      <c r="ILT13" s="327"/>
      <c r="ILU13" s="327"/>
      <c r="ILV13" s="327"/>
      <c r="ILW13" s="327"/>
      <c r="ILX13" s="327"/>
      <c r="ILY13" s="327"/>
      <c r="ILZ13" s="327"/>
      <c r="IMA13" s="327"/>
      <c r="IMB13" s="327"/>
      <c r="IMC13" s="327"/>
      <c r="IMD13" s="327"/>
      <c r="IME13" s="327"/>
      <c r="IMF13" s="327"/>
      <c r="IMG13" s="327"/>
      <c r="IMH13" s="327"/>
      <c r="IMI13" s="327"/>
      <c r="IMJ13" s="327"/>
      <c r="IMK13" s="327"/>
      <c r="IML13" s="327"/>
      <c r="IMM13" s="327"/>
      <c r="IMN13" s="327"/>
      <c r="IMO13" s="327"/>
      <c r="IMP13" s="327"/>
      <c r="IMQ13" s="327"/>
      <c r="IMR13" s="327"/>
      <c r="IMS13" s="327"/>
      <c r="IMT13" s="327"/>
      <c r="IMU13" s="327"/>
      <c r="IMV13" s="327"/>
      <c r="IMW13" s="327"/>
      <c r="IMX13" s="327"/>
      <c r="IMY13" s="327"/>
      <c r="IMZ13" s="327"/>
      <c r="INA13" s="327"/>
      <c r="INB13" s="327"/>
      <c r="INC13" s="327"/>
      <c r="IND13" s="327"/>
      <c r="INE13" s="327"/>
      <c r="INF13" s="327"/>
      <c r="ING13" s="327"/>
      <c r="INH13" s="327"/>
      <c r="INI13" s="327"/>
      <c r="INJ13" s="327"/>
      <c r="INK13" s="327"/>
      <c r="INL13" s="327"/>
      <c r="INM13" s="327"/>
      <c r="INN13" s="327"/>
      <c r="INO13" s="327"/>
      <c r="INP13" s="327"/>
      <c r="INQ13" s="327"/>
      <c r="INR13" s="327"/>
      <c r="INS13" s="327"/>
      <c r="INT13" s="327"/>
      <c r="INU13" s="327"/>
      <c r="INV13" s="327"/>
      <c r="INW13" s="327"/>
      <c r="INX13" s="327"/>
      <c r="INY13" s="327"/>
      <c r="INZ13" s="327"/>
      <c r="IOA13" s="327"/>
      <c r="IOB13" s="327"/>
      <c r="IOC13" s="327"/>
      <c r="IOD13" s="327"/>
      <c r="IOE13" s="327"/>
      <c r="IOF13" s="327"/>
      <c r="IOG13" s="327"/>
      <c r="IOH13" s="327"/>
      <c r="IOI13" s="327"/>
      <c r="IOJ13" s="327"/>
      <c r="IOK13" s="327"/>
      <c r="IOL13" s="327"/>
      <c r="IOM13" s="327"/>
      <c r="ION13" s="327"/>
      <c r="IOO13" s="327"/>
      <c r="IOP13" s="327"/>
      <c r="IOQ13" s="327"/>
      <c r="IOR13" s="327"/>
      <c r="IOS13" s="327"/>
      <c r="IOT13" s="327"/>
      <c r="IOU13" s="327"/>
      <c r="IOV13" s="327"/>
      <c r="IOW13" s="327"/>
      <c r="IOX13" s="327"/>
      <c r="IOY13" s="327"/>
      <c r="IOZ13" s="327"/>
      <c r="IPA13" s="327"/>
      <c r="IPB13" s="327"/>
      <c r="IPC13" s="327"/>
      <c r="IPD13" s="327"/>
      <c r="IPE13" s="327"/>
      <c r="IPF13" s="327"/>
      <c r="IPG13" s="327"/>
      <c r="IPH13" s="327"/>
      <c r="IPI13" s="327"/>
      <c r="IPJ13" s="327"/>
      <c r="IPK13" s="327"/>
      <c r="IPL13" s="327"/>
      <c r="IPM13" s="327"/>
      <c r="IPN13" s="327"/>
      <c r="IPO13" s="327"/>
      <c r="IPP13" s="327"/>
      <c r="IPQ13" s="327"/>
      <c r="IPR13" s="327"/>
      <c r="IPS13" s="327"/>
      <c r="IPT13" s="327"/>
      <c r="IPU13" s="327"/>
      <c r="IPV13" s="327"/>
      <c r="IPW13" s="327"/>
      <c r="IPX13" s="327"/>
      <c r="IPY13" s="327"/>
      <c r="IPZ13" s="327"/>
      <c r="IQA13" s="327"/>
      <c r="IQB13" s="327"/>
      <c r="IQC13" s="327"/>
      <c r="IQD13" s="327"/>
      <c r="IQE13" s="327"/>
      <c r="IQF13" s="327"/>
      <c r="IQG13" s="327"/>
      <c r="IQH13" s="327"/>
      <c r="IQI13" s="327"/>
      <c r="IQJ13" s="327"/>
      <c r="IQK13" s="327"/>
      <c r="IQL13" s="327"/>
      <c r="IQM13" s="327"/>
      <c r="IQN13" s="327"/>
      <c r="IQO13" s="327"/>
      <c r="IQP13" s="327"/>
      <c r="IQQ13" s="327"/>
      <c r="IQR13" s="327"/>
      <c r="IQS13" s="327"/>
      <c r="IQT13" s="327"/>
      <c r="IQU13" s="327"/>
      <c r="IQV13" s="327"/>
      <c r="IQW13" s="327"/>
      <c r="IQX13" s="327"/>
      <c r="IQY13" s="327"/>
      <c r="IQZ13" s="327"/>
      <c r="IRA13" s="327"/>
      <c r="IRB13" s="327"/>
      <c r="IRC13" s="327"/>
      <c r="IRD13" s="327"/>
      <c r="IRE13" s="327"/>
      <c r="IRF13" s="327"/>
      <c r="IRG13" s="327"/>
      <c r="IRH13" s="327"/>
      <c r="IRI13" s="327"/>
      <c r="IRJ13" s="327"/>
      <c r="IRK13" s="327"/>
      <c r="IRL13" s="327"/>
      <c r="IRM13" s="327"/>
      <c r="IRN13" s="327"/>
      <c r="IRO13" s="327"/>
      <c r="IRP13" s="327"/>
      <c r="IRQ13" s="327"/>
      <c r="IRR13" s="327"/>
      <c r="IRS13" s="327"/>
      <c r="IRT13" s="327"/>
      <c r="IRU13" s="327"/>
      <c r="IRV13" s="327"/>
      <c r="IRW13" s="327"/>
      <c r="IRX13" s="327"/>
      <c r="IRY13" s="327"/>
      <c r="IRZ13" s="327"/>
      <c r="ISA13" s="327"/>
      <c r="ISB13" s="327"/>
      <c r="ISC13" s="327"/>
      <c r="ISD13" s="327"/>
      <c r="ISE13" s="327"/>
      <c r="ISF13" s="327"/>
      <c r="ISG13" s="327"/>
      <c r="ISH13" s="327"/>
      <c r="ISI13" s="327"/>
      <c r="ISJ13" s="327"/>
      <c r="ISK13" s="327"/>
      <c r="ISL13" s="327"/>
      <c r="ISM13" s="327"/>
      <c r="ISN13" s="327"/>
      <c r="ISO13" s="327"/>
      <c r="ISP13" s="327"/>
      <c r="ISQ13" s="327"/>
      <c r="ISR13" s="327"/>
      <c r="ISS13" s="327"/>
      <c r="IST13" s="327"/>
      <c r="ISU13" s="327"/>
      <c r="ISV13" s="327"/>
      <c r="ISW13" s="327"/>
      <c r="ISX13" s="327"/>
      <c r="ISY13" s="327"/>
      <c r="ISZ13" s="327"/>
      <c r="ITA13" s="327"/>
      <c r="ITB13" s="327"/>
      <c r="ITC13" s="327"/>
      <c r="ITD13" s="327"/>
      <c r="ITE13" s="327"/>
      <c r="ITF13" s="327"/>
      <c r="ITG13" s="327"/>
      <c r="ITH13" s="327"/>
      <c r="ITI13" s="327"/>
      <c r="ITJ13" s="327"/>
      <c r="ITK13" s="327"/>
      <c r="ITL13" s="327"/>
      <c r="ITM13" s="327"/>
      <c r="ITN13" s="327"/>
      <c r="ITO13" s="327"/>
      <c r="ITP13" s="327"/>
      <c r="ITQ13" s="327"/>
      <c r="ITR13" s="327"/>
      <c r="ITS13" s="327"/>
      <c r="ITT13" s="327"/>
      <c r="ITU13" s="327"/>
      <c r="ITV13" s="327"/>
      <c r="ITW13" s="327"/>
      <c r="ITX13" s="327"/>
      <c r="ITY13" s="327"/>
      <c r="ITZ13" s="327"/>
      <c r="IUA13" s="327"/>
      <c r="IUB13" s="327"/>
      <c r="IUC13" s="327"/>
      <c r="IUD13" s="327"/>
      <c r="IUE13" s="327"/>
      <c r="IUF13" s="327"/>
      <c r="IUG13" s="327"/>
      <c r="IUH13" s="327"/>
      <c r="IUI13" s="327"/>
      <c r="IUJ13" s="327"/>
      <c r="IUK13" s="327"/>
      <c r="IUL13" s="327"/>
      <c r="IUM13" s="327"/>
      <c r="IUN13" s="327"/>
      <c r="IUO13" s="327"/>
      <c r="IUP13" s="327"/>
      <c r="IUQ13" s="327"/>
      <c r="IUR13" s="327"/>
      <c r="IUS13" s="327"/>
      <c r="IUT13" s="327"/>
      <c r="IUU13" s="327"/>
      <c r="IUV13" s="327"/>
      <c r="IUW13" s="327"/>
      <c r="IUX13" s="327"/>
      <c r="IUY13" s="327"/>
      <c r="IUZ13" s="327"/>
      <c r="IVA13" s="327"/>
      <c r="IVB13" s="327"/>
      <c r="IVC13" s="327"/>
      <c r="IVD13" s="327"/>
      <c r="IVE13" s="327"/>
      <c r="IVF13" s="327"/>
      <c r="IVG13" s="327"/>
      <c r="IVH13" s="327"/>
      <c r="IVI13" s="327"/>
      <c r="IVJ13" s="327"/>
      <c r="IVK13" s="327"/>
      <c r="IVL13" s="327"/>
      <c r="IVM13" s="327"/>
      <c r="IVN13" s="327"/>
      <c r="IVO13" s="327"/>
      <c r="IVP13" s="327"/>
      <c r="IVQ13" s="327"/>
      <c r="IVR13" s="327"/>
      <c r="IVS13" s="327"/>
      <c r="IVT13" s="327"/>
      <c r="IVU13" s="327"/>
      <c r="IVV13" s="327"/>
      <c r="IVW13" s="327"/>
      <c r="IVX13" s="327"/>
      <c r="IVY13" s="327"/>
      <c r="IVZ13" s="327"/>
      <c r="IWA13" s="327"/>
      <c r="IWB13" s="327"/>
      <c r="IWC13" s="327"/>
      <c r="IWD13" s="327"/>
      <c r="IWE13" s="327"/>
      <c r="IWF13" s="327"/>
      <c r="IWG13" s="327"/>
      <c r="IWH13" s="327"/>
      <c r="IWI13" s="327"/>
      <c r="IWJ13" s="327"/>
      <c r="IWK13" s="327"/>
      <c r="IWL13" s="327"/>
      <c r="IWM13" s="327"/>
      <c r="IWN13" s="327"/>
      <c r="IWO13" s="327"/>
      <c r="IWP13" s="327"/>
      <c r="IWQ13" s="327"/>
      <c r="IWR13" s="327"/>
      <c r="IWS13" s="327"/>
      <c r="IWT13" s="327"/>
      <c r="IWU13" s="327"/>
      <c r="IWV13" s="327"/>
      <c r="IWW13" s="327"/>
      <c r="IWX13" s="327"/>
      <c r="IWY13" s="327"/>
      <c r="IWZ13" s="327"/>
      <c r="IXA13" s="327"/>
      <c r="IXB13" s="327"/>
      <c r="IXC13" s="327"/>
      <c r="IXD13" s="327"/>
      <c r="IXE13" s="327"/>
      <c r="IXF13" s="327"/>
      <c r="IXG13" s="327"/>
      <c r="IXH13" s="327"/>
      <c r="IXI13" s="327"/>
      <c r="IXJ13" s="327"/>
      <c r="IXK13" s="327"/>
      <c r="IXL13" s="327"/>
      <c r="IXM13" s="327"/>
      <c r="IXN13" s="327"/>
      <c r="IXO13" s="327"/>
      <c r="IXP13" s="327"/>
      <c r="IXQ13" s="327"/>
      <c r="IXR13" s="327"/>
      <c r="IXS13" s="327"/>
      <c r="IXT13" s="327"/>
      <c r="IXU13" s="327"/>
      <c r="IXV13" s="327"/>
      <c r="IXW13" s="327"/>
      <c r="IXX13" s="327"/>
      <c r="IXY13" s="327"/>
      <c r="IXZ13" s="327"/>
      <c r="IYA13" s="327"/>
      <c r="IYB13" s="327"/>
      <c r="IYC13" s="327"/>
      <c r="IYD13" s="327"/>
      <c r="IYE13" s="327"/>
      <c r="IYF13" s="327"/>
      <c r="IYG13" s="327"/>
      <c r="IYH13" s="327"/>
      <c r="IYI13" s="327"/>
      <c r="IYJ13" s="327"/>
      <c r="IYK13" s="327"/>
      <c r="IYL13" s="327"/>
      <c r="IYM13" s="327"/>
      <c r="IYN13" s="327"/>
      <c r="IYO13" s="327"/>
      <c r="IYP13" s="327"/>
      <c r="IYQ13" s="327"/>
      <c r="IYR13" s="327"/>
      <c r="IYS13" s="327"/>
      <c r="IYT13" s="327"/>
      <c r="IYU13" s="327"/>
      <c r="IYV13" s="327"/>
      <c r="IYW13" s="327"/>
      <c r="IYX13" s="327"/>
      <c r="IYY13" s="327"/>
      <c r="IYZ13" s="327"/>
      <c r="IZA13" s="327"/>
      <c r="IZB13" s="327"/>
      <c r="IZC13" s="327"/>
      <c r="IZD13" s="327"/>
      <c r="IZE13" s="327"/>
      <c r="IZF13" s="327"/>
      <c r="IZG13" s="327"/>
      <c r="IZH13" s="327"/>
      <c r="IZI13" s="327"/>
      <c r="IZJ13" s="327"/>
      <c r="IZK13" s="327"/>
      <c r="IZL13" s="327"/>
      <c r="IZM13" s="327"/>
      <c r="IZN13" s="327"/>
      <c r="IZO13" s="327"/>
      <c r="IZP13" s="327"/>
      <c r="IZQ13" s="327"/>
      <c r="IZR13" s="327"/>
      <c r="IZS13" s="327"/>
      <c r="IZT13" s="327"/>
      <c r="IZU13" s="327"/>
      <c r="IZV13" s="327"/>
      <c r="IZW13" s="327"/>
      <c r="IZX13" s="327"/>
      <c r="IZY13" s="327"/>
      <c r="IZZ13" s="327"/>
      <c r="JAA13" s="327"/>
      <c r="JAB13" s="327"/>
      <c r="JAC13" s="327"/>
      <c r="JAD13" s="327"/>
      <c r="JAE13" s="327"/>
      <c r="JAF13" s="327"/>
      <c r="JAG13" s="327"/>
      <c r="JAH13" s="327"/>
      <c r="JAI13" s="327"/>
      <c r="JAJ13" s="327"/>
      <c r="JAK13" s="327"/>
      <c r="JAL13" s="327"/>
      <c r="JAM13" s="327"/>
      <c r="JAN13" s="327"/>
      <c r="JAO13" s="327"/>
      <c r="JAP13" s="327"/>
      <c r="JAQ13" s="327"/>
      <c r="JAR13" s="327"/>
      <c r="JAS13" s="327"/>
      <c r="JAT13" s="327"/>
      <c r="JAU13" s="327"/>
      <c r="JAV13" s="327"/>
      <c r="JAW13" s="327"/>
      <c r="JAX13" s="327"/>
      <c r="JAY13" s="327"/>
      <c r="JAZ13" s="327"/>
      <c r="JBA13" s="327"/>
      <c r="JBB13" s="327"/>
      <c r="JBC13" s="327"/>
      <c r="JBD13" s="327"/>
      <c r="JBE13" s="327"/>
      <c r="JBF13" s="327"/>
      <c r="JBG13" s="327"/>
      <c r="JBH13" s="327"/>
      <c r="JBI13" s="327"/>
      <c r="JBJ13" s="327"/>
      <c r="JBK13" s="327"/>
      <c r="JBL13" s="327"/>
      <c r="JBM13" s="327"/>
      <c r="JBN13" s="327"/>
      <c r="JBO13" s="327"/>
      <c r="JBP13" s="327"/>
      <c r="JBQ13" s="327"/>
      <c r="JBR13" s="327"/>
      <c r="JBS13" s="327"/>
      <c r="JBT13" s="327"/>
      <c r="JBU13" s="327"/>
      <c r="JBV13" s="327"/>
      <c r="JBW13" s="327"/>
      <c r="JBX13" s="327"/>
      <c r="JBY13" s="327"/>
      <c r="JBZ13" s="327"/>
      <c r="JCA13" s="327"/>
      <c r="JCB13" s="327"/>
      <c r="JCC13" s="327"/>
      <c r="JCD13" s="327"/>
      <c r="JCE13" s="327"/>
      <c r="JCF13" s="327"/>
      <c r="JCG13" s="327"/>
      <c r="JCH13" s="327"/>
      <c r="JCI13" s="327"/>
      <c r="JCJ13" s="327"/>
      <c r="JCK13" s="327"/>
      <c r="JCL13" s="327"/>
      <c r="JCM13" s="327"/>
      <c r="JCN13" s="327"/>
      <c r="JCO13" s="327"/>
      <c r="JCP13" s="327"/>
      <c r="JCQ13" s="327"/>
      <c r="JCR13" s="327"/>
      <c r="JCS13" s="327"/>
      <c r="JCT13" s="327"/>
      <c r="JCU13" s="327"/>
      <c r="JCV13" s="327"/>
      <c r="JCW13" s="327"/>
      <c r="JCX13" s="327"/>
      <c r="JCY13" s="327"/>
      <c r="JCZ13" s="327"/>
      <c r="JDA13" s="327"/>
      <c r="JDB13" s="327"/>
      <c r="JDC13" s="327"/>
      <c r="JDD13" s="327"/>
      <c r="JDE13" s="327"/>
      <c r="JDF13" s="327"/>
      <c r="JDG13" s="327"/>
      <c r="JDH13" s="327"/>
      <c r="JDI13" s="327"/>
      <c r="JDJ13" s="327"/>
      <c r="JDK13" s="327"/>
      <c r="JDL13" s="327"/>
      <c r="JDM13" s="327"/>
      <c r="JDN13" s="327"/>
      <c r="JDO13" s="327"/>
      <c r="JDP13" s="327"/>
      <c r="JDQ13" s="327"/>
      <c r="JDR13" s="327"/>
      <c r="JDS13" s="327"/>
      <c r="JDT13" s="327"/>
      <c r="JDU13" s="327"/>
      <c r="JDV13" s="327"/>
      <c r="JDW13" s="327"/>
      <c r="JDX13" s="327"/>
      <c r="JDY13" s="327"/>
      <c r="JDZ13" s="327"/>
      <c r="JEA13" s="327"/>
      <c r="JEB13" s="327"/>
      <c r="JEC13" s="327"/>
      <c r="JED13" s="327"/>
      <c r="JEE13" s="327"/>
      <c r="JEF13" s="327"/>
      <c r="JEG13" s="327"/>
      <c r="JEH13" s="327"/>
      <c r="JEI13" s="327"/>
      <c r="JEJ13" s="327"/>
      <c r="JEK13" s="327"/>
      <c r="JEL13" s="327"/>
      <c r="JEM13" s="327"/>
      <c r="JEN13" s="327"/>
      <c r="JEO13" s="327"/>
      <c r="JEP13" s="327"/>
      <c r="JEQ13" s="327"/>
      <c r="JER13" s="327"/>
      <c r="JES13" s="327"/>
      <c r="JET13" s="327"/>
      <c r="JEU13" s="327"/>
      <c r="JEV13" s="327"/>
      <c r="JEW13" s="327"/>
      <c r="JEX13" s="327"/>
      <c r="JEY13" s="327"/>
      <c r="JEZ13" s="327"/>
      <c r="JFA13" s="327"/>
      <c r="JFB13" s="327"/>
      <c r="JFC13" s="327"/>
      <c r="JFD13" s="327"/>
      <c r="JFE13" s="327"/>
      <c r="JFF13" s="327"/>
      <c r="JFG13" s="327"/>
      <c r="JFH13" s="327"/>
      <c r="JFI13" s="327"/>
      <c r="JFJ13" s="327"/>
      <c r="JFK13" s="327"/>
      <c r="JFL13" s="327"/>
      <c r="JFM13" s="327"/>
      <c r="JFN13" s="327"/>
      <c r="JFO13" s="327"/>
      <c r="JFP13" s="327"/>
      <c r="JFQ13" s="327"/>
      <c r="JFR13" s="327"/>
      <c r="JFS13" s="327"/>
      <c r="JFT13" s="327"/>
      <c r="JFU13" s="327"/>
      <c r="JFV13" s="327"/>
      <c r="JFW13" s="327"/>
      <c r="JFX13" s="327"/>
      <c r="JFY13" s="327"/>
      <c r="JFZ13" s="327"/>
      <c r="JGA13" s="327"/>
      <c r="JGB13" s="327"/>
      <c r="JGC13" s="327"/>
      <c r="JGD13" s="327"/>
      <c r="JGE13" s="327"/>
      <c r="JGF13" s="327"/>
      <c r="JGG13" s="327"/>
      <c r="JGH13" s="327"/>
      <c r="JGI13" s="327"/>
      <c r="JGJ13" s="327"/>
      <c r="JGK13" s="327"/>
      <c r="JGL13" s="327"/>
      <c r="JGM13" s="327"/>
      <c r="JGN13" s="327"/>
      <c r="JGO13" s="327"/>
      <c r="JGP13" s="327"/>
      <c r="JGQ13" s="327"/>
      <c r="JGR13" s="327"/>
      <c r="JGS13" s="327"/>
      <c r="JGT13" s="327"/>
      <c r="JGU13" s="327"/>
      <c r="JGV13" s="327"/>
      <c r="JGW13" s="327"/>
      <c r="JGX13" s="327"/>
      <c r="JGY13" s="327"/>
      <c r="JGZ13" s="327"/>
      <c r="JHA13" s="327"/>
      <c r="JHB13" s="327"/>
      <c r="JHC13" s="327"/>
      <c r="JHD13" s="327"/>
      <c r="JHE13" s="327"/>
      <c r="JHF13" s="327"/>
      <c r="JHG13" s="327"/>
      <c r="JHH13" s="327"/>
      <c r="JHI13" s="327"/>
      <c r="JHJ13" s="327"/>
      <c r="JHK13" s="327"/>
      <c r="JHL13" s="327"/>
      <c r="JHM13" s="327"/>
      <c r="JHN13" s="327"/>
      <c r="JHO13" s="327"/>
      <c r="JHP13" s="327"/>
      <c r="JHQ13" s="327"/>
      <c r="JHR13" s="327"/>
      <c r="JHS13" s="327"/>
      <c r="JHT13" s="327"/>
      <c r="JHU13" s="327"/>
      <c r="JHV13" s="327"/>
      <c r="JHW13" s="327"/>
      <c r="JHX13" s="327"/>
      <c r="JHY13" s="327"/>
      <c r="JHZ13" s="327"/>
      <c r="JIA13" s="327"/>
      <c r="JIB13" s="327"/>
      <c r="JIC13" s="327"/>
      <c r="JID13" s="327"/>
      <c r="JIE13" s="327"/>
      <c r="JIF13" s="327"/>
      <c r="JIG13" s="327"/>
      <c r="JIH13" s="327"/>
      <c r="JII13" s="327"/>
      <c r="JIJ13" s="327"/>
      <c r="JIK13" s="327"/>
      <c r="JIL13" s="327"/>
      <c r="JIM13" s="327"/>
      <c r="JIN13" s="327"/>
      <c r="JIO13" s="327"/>
      <c r="JIP13" s="327"/>
      <c r="JIQ13" s="327"/>
      <c r="JIR13" s="327"/>
      <c r="JIS13" s="327"/>
      <c r="JIT13" s="327"/>
      <c r="JIU13" s="327"/>
      <c r="JIV13" s="327"/>
      <c r="JIW13" s="327"/>
      <c r="JIX13" s="327"/>
      <c r="JIY13" s="327"/>
      <c r="JIZ13" s="327"/>
      <c r="JJA13" s="327"/>
      <c r="JJB13" s="327"/>
      <c r="JJC13" s="327"/>
      <c r="JJD13" s="327"/>
      <c r="JJE13" s="327"/>
      <c r="JJF13" s="327"/>
      <c r="JJG13" s="327"/>
      <c r="JJH13" s="327"/>
      <c r="JJI13" s="327"/>
      <c r="JJJ13" s="327"/>
      <c r="JJK13" s="327"/>
      <c r="JJL13" s="327"/>
      <c r="JJM13" s="327"/>
      <c r="JJN13" s="327"/>
      <c r="JJO13" s="327"/>
      <c r="JJP13" s="327"/>
      <c r="JJQ13" s="327"/>
      <c r="JJR13" s="327"/>
      <c r="JJS13" s="327"/>
      <c r="JJT13" s="327"/>
      <c r="JJU13" s="327"/>
      <c r="JJV13" s="327"/>
      <c r="JJW13" s="327"/>
      <c r="JJX13" s="327"/>
      <c r="JJY13" s="327"/>
      <c r="JJZ13" s="327"/>
      <c r="JKA13" s="327"/>
      <c r="JKB13" s="327"/>
      <c r="JKC13" s="327"/>
      <c r="JKD13" s="327"/>
      <c r="JKE13" s="327"/>
      <c r="JKF13" s="327"/>
      <c r="JKG13" s="327"/>
      <c r="JKH13" s="327"/>
      <c r="JKI13" s="327"/>
      <c r="JKJ13" s="327"/>
      <c r="JKK13" s="327"/>
      <c r="JKL13" s="327"/>
      <c r="JKM13" s="327"/>
      <c r="JKN13" s="327"/>
      <c r="JKO13" s="327"/>
      <c r="JKP13" s="327"/>
      <c r="JKQ13" s="327"/>
      <c r="JKR13" s="327"/>
      <c r="JKS13" s="327"/>
      <c r="JKT13" s="327"/>
      <c r="JKU13" s="327"/>
      <c r="JKV13" s="327"/>
      <c r="JKW13" s="327"/>
      <c r="JKX13" s="327"/>
      <c r="JKY13" s="327"/>
      <c r="JKZ13" s="327"/>
      <c r="JLA13" s="327"/>
      <c r="JLB13" s="327"/>
      <c r="JLC13" s="327"/>
      <c r="JLD13" s="327"/>
      <c r="JLE13" s="327"/>
      <c r="JLF13" s="327"/>
      <c r="JLG13" s="327"/>
      <c r="JLH13" s="327"/>
      <c r="JLI13" s="327"/>
      <c r="JLJ13" s="327"/>
      <c r="JLK13" s="327"/>
      <c r="JLL13" s="327"/>
      <c r="JLM13" s="327"/>
      <c r="JLN13" s="327"/>
      <c r="JLO13" s="327"/>
      <c r="JLP13" s="327"/>
      <c r="JLQ13" s="327"/>
      <c r="JLR13" s="327"/>
      <c r="JLS13" s="327"/>
      <c r="JLT13" s="327"/>
      <c r="JLU13" s="327"/>
      <c r="JLV13" s="327"/>
      <c r="JLW13" s="327"/>
      <c r="JLX13" s="327"/>
      <c r="JLY13" s="327"/>
      <c r="JLZ13" s="327"/>
      <c r="JMA13" s="327"/>
      <c r="JMB13" s="327"/>
      <c r="JMC13" s="327"/>
      <c r="JMD13" s="327"/>
      <c r="JME13" s="327"/>
      <c r="JMF13" s="327"/>
      <c r="JMG13" s="327"/>
      <c r="JMH13" s="327"/>
      <c r="JMI13" s="327"/>
      <c r="JMJ13" s="327"/>
      <c r="JMK13" s="327"/>
      <c r="JML13" s="327"/>
      <c r="JMM13" s="327"/>
      <c r="JMN13" s="327"/>
      <c r="JMO13" s="327"/>
      <c r="JMP13" s="327"/>
      <c r="JMQ13" s="327"/>
      <c r="JMR13" s="327"/>
      <c r="JMS13" s="327"/>
      <c r="JMT13" s="327"/>
      <c r="JMU13" s="327"/>
      <c r="JMV13" s="327"/>
      <c r="JMW13" s="327"/>
      <c r="JMX13" s="327"/>
      <c r="JMY13" s="327"/>
      <c r="JMZ13" s="327"/>
      <c r="JNA13" s="327"/>
      <c r="JNB13" s="327"/>
      <c r="JNC13" s="327"/>
      <c r="JND13" s="327"/>
      <c r="JNE13" s="327"/>
      <c r="JNF13" s="327"/>
      <c r="JNG13" s="327"/>
      <c r="JNH13" s="327"/>
      <c r="JNI13" s="327"/>
      <c r="JNJ13" s="327"/>
      <c r="JNK13" s="327"/>
      <c r="JNL13" s="327"/>
      <c r="JNM13" s="327"/>
      <c r="JNN13" s="327"/>
      <c r="JNO13" s="327"/>
      <c r="JNP13" s="327"/>
      <c r="JNQ13" s="327"/>
      <c r="JNR13" s="327"/>
      <c r="JNS13" s="327"/>
      <c r="JNT13" s="327"/>
      <c r="JNU13" s="327"/>
      <c r="JNV13" s="327"/>
      <c r="JNW13" s="327"/>
      <c r="JNX13" s="327"/>
      <c r="JNY13" s="327"/>
      <c r="JNZ13" s="327"/>
      <c r="JOA13" s="327"/>
      <c r="JOB13" s="327"/>
      <c r="JOC13" s="327"/>
      <c r="JOD13" s="327"/>
      <c r="JOE13" s="327"/>
      <c r="JOF13" s="327"/>
      <c r="JOG13" s="327"/>
      <c r="JOH13" s="327"/>
      <c r="JOI13" s="327"/>
      <c r="JOJ13" s="327"/>
      <c r="JOK13" s="327"/>
      <c r="JOL13" s="327"/>
      <c r="JOM13" s="327"/>
      <c r="JON13" s="327"/>
      <c r="JOO13" s="327"/>
      <c r="JOP13" s="327"/>
      <c r="JOQ13" s="327"/>
      <c r="JOR13" s="327"/>
      <c r="JOS13" s="327"/>
      <c r="JOT13" s="327"/>
      <c r="JOU13" s="327"/>
      <c r="JOV13" s="327"/>
      <c r="JOW13" s="327"/>
      <c r="JOX13" s="327"/>
      <c r="JOY13" s="327"/>
      <c r="JOZ13" s="327"/>
      <c r="JPA13" s="327"/>
      <c r="JPB13" s="327"/>
      <c r="JPC13" s="327"/>
      <c r="JPD13" s="327"/>
      <c r="JPE13" s="327"/>
      <c r="JPF13" s="327"/>
      <c r="JPG13" s="327"/>
      <c r="JPH13" s="327"/>
      <c r="JPI13" s="327"/>
      <c r="JPJ13" s="327"/>
      <c r="JPK13" s="327"/>
      <c r="JPL13" s="327"/>
      <c r="JPM13" s="327"/>
      <c r="JPN13" s="327"/>
      <c r="JPO13" s="327"/>
      <c r="JPP13" s="327"/>
      <c r="JPQ13" s="327"/>
      <c r="JPR13" s="327"/>
      <c r="JPS13" s="327"/>
      <c r="JPT13" s="327"/>
      <c r="JPU13" s="327"/>
      <c r="JPV13" s="327"/>
      <c r="JPW13" s="327"/>
      <c r="JPX13" s="327"/>
      <c r="JPY13" s="327"/>
      <c r="JPZ13" s="327"/>
      <c r="JQA13" s="327"/>
      <c r="JQB13" s="327"/>
      <c r="JQC13" s="327"/>
      <c r="JQD13" s="327"/>
      <c r="JQE13" s="327"/>
      <c r="JQF13" s="327"/>
      <c r="JQG13" s="327"/>
      <c r="JQH13" s="327"/>
      <c r="JQI13" s="327"/>
      <c r="JQJ13" s="327"/>
      <c r="JQK13" s="327"/>
      <c r="JQL13" s="327"/>
      <c r="JQM13" s="327"/>
      <c r="JQN13" s="327"/>
      <c r="JQO13" s="327"/>
      <c r="JQP13" s="327"/>
      <c r="JQQ13" s="327"/>
      <c r="JQR13" s="327"/>
      <c r="JQS13" s="327"/>
      <c r="JQT13" s="327"/>
      <c r="JQU13" s="327"/>
      <c r="JQV13" s="327"/>
      <c r="JQW13" s="327"/>
      <c r="JQX13" s="327"/>
      <c r="JQY13" s="327"/>
      <c r="JQZ13" s="327"/>
      <c r="JRA13" s="327"/>
      <c r="JRB13" s="327"/>
      <c r="JRC13" s="327"/>
      <c r="JRD13" s="327"/>
      <c r="JRE13" s="327"/>
      <c r="JRF13" s="327"/>
      <c r="JRG13" s="327"/>
      <c r="JRH13" s="327"/>
      <c r="JRI13" s="327"/>
      <c r="JRJ13" s="327"/>
      <c r="JRK13" s="327"/>
      <c r="JRL13" s="327"/>
      <c r="JRM13" s="327"/>
      <c r="JRN13" s="327"/>
      <c r="JRO13" s="327"/>
      <c r="JRP13" s="327"/>
      <c r="JRQ13" s="327"/>
      <c r="JRR13" s="327"/>
      <c r="JRS13" s="327"/>
      <c r="JRT13" s="327"/>
      <c r="JRU13" s="327"/>
      <c r="JRV13" s="327"/>
      <c r="JRW13" s="327"/>
      <c r="JRX13" s="327"/>
      <c r="JRY13" s="327"/>
      <c r="JRZ13" s="327"/>
      <c r="JSA13" s="327"/>
      <c r="JSB13" s="327"/>
      <c r="JSC13" s="327"/>
      <c r="JSD13" s="327"/>
      <c r="JSE13" s="327"/>
      <c r="JSF13" s="327"/>
      <c r="JSG13" s="327"/>
      <c r="JSH13" s="327"/>
      <c r="JSI13" s="327"/>
      <c r="JSJ13" s="327"/>
      <c r="JSK13" s="327"/>
      <c r="JSL13" s="327"/>
      <c r="JSM13" s="327"/>
      <c r="JSN13" s="327"/>
      <c r="JSO13" s="327"/>
      <c r="JSP13" s="327"/>
      <c r="JSQ13" s="327"/>
      <c r="JSR13" s="327"/>
      <c r="JSS13" s="327"/>
      <c r="JST13" s="327"/>
      <c r="JSU13" s="327"/>
      <c r="JSV13" s="327"/>
      <c r="JSW13" s="327"/>
      <c r="JSX13" s="327"/>
      <c r="JSY13" s="327"/>
      <c r="JSZ13" s="327"/>
      <c r="JTA13" s="327"/>
      <c r="JTB13" s="327"/>
      <c r="JTC13" s="327"/>
      <c r="JTD13" s="327"/>
      <c r="JTE13" s="327"/>
      <c r="JTF13" s="327"/>
      <c r="JTG13" s="327"/>
      <c r="JTH13" s="327"/>
      <c r="JTI13" s="327"/>
      <c r="JTJ13" s="327"/>
      <c r="JTK13" s="327"/>
      <c r="JTL13" s="327"/>
      <c r="JTM13" s="327"/>
      <c r="JTN13" s="327"/>
      <c r="JTO13" s="327"/>
      <c r="JTP13" s="327"/>
      <c r="JTQ13" s="327"/>
      <c r="JTR13" s="327"/>
      <c r="JTS13" s="327"/>
      <c r="JTT13" s="327"/>
      <c r="JTU13" s="327"/>
      <c r="JTV13" s="327"/>
      <c r="JTW13" s="327"/>
      <c r="JTX13" s="327"/>
      <c r="JTY13" s="327"/>
      <c r="JTZ13" s="327"/>
      <c r="JUA13" s="327"/>
      <c r="JUB13" s="327"/>
      <c r="JUC13" s="327"/>
      <c r="JUD13" s="327"/>
      <c r="JUE13" s="327"/>
      <c r="JUF13" s="327"/>
      <c r="JUG13" s="327"/>
      <c r="JUH13" s="327"/>
      <c r="JUI13" s="327"/>
      <c r="JUJ13" s="327"/>
      <c r="JUK13" s="327"/>
      <c r="JUL13" s="327"/>
      <c r="JUM13" s="327"/>
      <c r="JUN13" s="327"/>
      <c r="JUO13" s="327"/>
      <c r="JUP13" s="327"/>
      <c r="JUQ13" s="327"/>
      <c r="JUR13" s="327"/>
      <c r="JUS13" s="327"/>
      <c r="JUT13" s="327"/>
      <c r="JUU13" s="327"/>
      <c r="JUV13" s="327"/>
      <c r="JUW13" s="327"/>
      <c r="JUX13" s="327"/>
      <c r="JUY13" s="327"/>
      <c r="JUZ13" s="327"/>
      <c r="JVA13" s="327"/>
      <c r="JVB13" s="327"/>
      <c r="JVC13" s="327"/>
      <c r="JVD13" s="327"/>
      <c r="JVE13" s="327"/>
      <c r="JVF13" s="327"/>
      <c r="JVG13" s="327"/>
      <c r="JVH13" s="327"/>
      <c r="JVI13" s="327"/>
      <c r="JVJ13" s="327"/>
      <c r="JVK13" s="327"/>
      <c r="JVL13" s="327"/>
      <c r="JVM13" s="327"/>
      <c r="JVN13" s="327"/>
      <c r="JVO13" s="327"/>
      <c r="JVP13" s="327"/>
      <c r="JVQ13" s="327"/>
      <c r="JVR13" s="327"/>
      <c r="JVS13" s="327"/>
      <c r="JVT13" s="327"/>
      <c r="JVU13" s="327"/>
      <c r="JVV13" s="327"/>
      <c r="JVW13" s="327"/>
      <c r="JVX13" s="327"/>
      <c r="JVY13" s="327"/>
      <c r="JVZ13" s="327"/>
      <c r="JWA13" s="327"/>
      <c r="JWB13" s="327"/>
      <c r="JWC13" s="327"/>
      <c r="JWD13" s="327"/>
      <c r="JWE13" s="327"/>
      <c r="JWF13" s="327"/>
      <c r="JWG13" s="327"/>
      <c r="JWH13" s="327"/>
      <c r="JWI13" s="327"/>
      <c r="JWJ13" s="327"/>
      <c r="JWK13" s="327"/>
      <c r="JWL13" s="327"/>
      <c r="JWM13" s="327"/>
      <c r="JWN13" s="327"/>
      <c r="JWO13" s="327"/>
      <c r="JWP13" s="327"/>
      <c r="JWQ13" s="327"/>
      <c r="JWR13" s="327"/>
      <c r="JWS13" s="327"/>
      <c r="JWT13" s="327"/>
      <c r="JWU13" s="327"/>
      <c r="JWV13" s="327"/>
      <c r="JWW13" s="327"/>
      <c r="JWX13" s="327"/>
      <c r="JWY13" s="327"/>
      <c r="JWZ13" s="327"/>
      <c r="JXA13" s="327"/>
      <c r="JXB13" s="327"/>
      <c r="JXC13" s="327"/>
      <c r="JXD13" s="327"/>
      <c r="JXE13" s="327"/>
      <c r="JXF13" s="327"/>
      <c r="JXG13" s="327"/>
      <c r="JXH13" s="327"/>
      <c r="JXI13" s="327"/>
      <c r="JXJ13" s="327"/>
      <c r="JXK13" s="327"/>
      <c r="JXL13" s="327"/>
      <c r="JXM13" s="327"/>
      <c r="JXN13" s="327"/>
      <c r="JXO13" s="327"/>
      <c r="JXP13" s="327"/>
      <c r="JXQ13" s="327"/>
      <c r="JXR13" s="327"/>
      <c r="JXS13" s="327"/>
      <c r="JXT13" s="327"/>
      <c r="JXU13" s="327"/>
      <c r="JXV13" s="327"/>
      <c r="JXW13" s="327"/>
      <c r="JXX13" s="327"/>
      <c r="JXY13" s="327"/>
      <c r="JXZ13" s="327"/>
      <c r="JYA13" s="327"/>
      <c r="JYB13" s="327"/>
      <c r="JYC13" s="327"/>
      <c r="JYD13" s="327"/>
      <c r="JYE13" s="327"/>
      <c r="JYF13" s="327"/>
      <c r="JYG13" s="327"/>
      <c r="JYH13" s="327"/>
      <c r="JYI13" s="327"/>
      <c r="JYJ13" s="327"/>
      <c r="JYK13" s="327"/>
      <c r="JYL13" s="327"/>
      <c r="JYM13" s="327"/>
      <c r="JYN13" s="327"/>
      <c r="JYO13" s="327"/>
      <c r="JYP13" s="327"/>
      <c r="JYQ13" s="327"/>
      <c r="JYR13" s="327"/>
      <c r="JYS13" s="327"/>
      <c r="JYT13" s="327"/>
      <c r="JYU13" s="327"/>
      <c r="JYV13" s="327"/>
      <c r="JYW13" s="327"/>
      <c r="JYX13" s="327"/>
      <c r="JYY13" s="327"/>
      <c r="JYZ13" s="327"/>
      <c r="JZA13" s="327"/>
      <c r="JZB13" s="327"/>
      <c r="JZC13" s="327"/>
      <c r="JZD13" s="327"/>
      <c r="JZE13" s="327"/>
      <c r="JZF13" s="327"/>
      <c r="JZG13" s="327"/>
      <c r="JZH13" s="327"/>
      <c r="JZI13" s="327"/>
      <c r="JZJ13" s="327"/>
      <c r="JZK13" s="327"/>
      <c r="JZL13" s="327"/>
      <c r="JZM13" s="327"/>
      <c r="JZN13" s="327"/>
      <c r="JZO13" s="327"/>
      <c r="JZP13" s="327"/>
      <c r="JZQ13" s="327"/>
      <c r="JZR13" s="327"/>
      <c r="JZS13" s="327"/>
      <c r="JZT13" s="327"/>
      <c r="JZU13" s="327"/>
      <c r="JZV13" s="327"/>
      <c r="JZW13" s="327"/>
      <c r="JZX13" s="327"/>
      <c r="JZY13" s="327"/>
      <c r="JZZ13" s="327"/>
      <c r="KAA13" s="327"/>
      <c r="KAB13" s="327"/>
      <c r="KAC13" s="327"/>
      <c r="KAD13" s="327"/>
      <c r="KAE13" s="327"/>
      <c r="KAF13" s="327"/>
      <c r="KAG13" s="327"/>
      <c r="KAH13" s="327"/>
      <c r="KAI13" s="327"/>
      <c r="KAJ13" s="327"/>
      <c r="KAK13" s="327"/>
      <c r="KAL13" s="327"/>
      <c r="KAM13" s="327"/>
      <c r="KAN13" s="327"/>
      <c r="KAO13" s="327"/>
      <c r="KAP13" s="327"/>
      <c r="KAQ13" s="327"/>
      <c r="KAR13" s="327"/>
      <c r="KAS13" s="327"/>
      <c r="KAT13" s="327"/>
      <c r="KAU13" s="327"/>
      <c r="KAV13" s="327"/>
      <c r="KAW13" s="327"/>
      <c r="KAX13" s="327"/>
      <c r="KAY13" s="327"/>
      <c r="KAZ13" s="327"/>
      <c r="KBA13" s="327"/>
      <c r="KBB13" s="327"/>
      <c r="KBC13" s="327"/>
      <c r="KBD13" s="327"/>
      <c r="KBE13" s="327"/>
      <c r="KBF13" s="327"/>
      <c r="KBG13" s="327"/>
      <c r="KBH13" s="327"/>
      <c r="KBI13" s="327"/>
      <c r="KBJ13" s="327"/>
      <c r="KBK13" s="327"/>
      <c r="KBL13" s="327"/>
      <c r="KBM13" s="327"/>
      <c r="KBN13" s="327"/>
      <c r="KBO13" s="327"/>
      <c r="KBP13" s="327"/>
      <c r="KBQ13" s="327"/>
      <c r="KBR13" s="327"/>
      <c r="KBS13" s="327"/>
      <c r="KBT13" s="327"/>
      <c r="KBU13" s="327"/>
      <c r="KBV13" s="327"/>
      <c r="KBW13" s="327"/>
      <c r="KBX13" s="327"/>
      <c r="KBY13" s="327"/>
      <c r="KBZ13" s="327"/>
      <c r="KCA13" s="327"/>
      <c r="KCB13" s="327"/>
      <c r="KCC13" s="327"/>
      <c r="KCD13" s="327"/>
      <c r="KCE13" s="327"/>
      <c r="KCF13" s="327"/>
      <c r="KCG13" s="327"/>
      <c r="KCH13" s="327"/>
      <c r="KCI13" s="327"/>
      <c r="KCJ13" s="327"/>
      <c r="KCK13" s="327"/>
      <c r="KCL13" s="327"/>
      <c r="KCM13" s="327"/>
      <c r="KCN13" s="327"/>
      <c r="KCO13" s="327"/>
      <c r="KCP13" s="327"/>
      <c r="KCQ13" s="327"/>
      <c r="KCR13" s="327"/>
      <c r="KCS13" s="327"/>
      <c r="KCT13" s="327"/>
      <c r="KCU13" s="327"/>
      <c r="KCV13" s="327"/>
      <c r="KCW13" s="327"/>
      <c r="KCX13" s="327"/>
      <c r="KCY13" s="327"/>
      <c r="KCZ13" s="327"/>
      <c r="KDA13" s="327"/>
      <c r="KDB13" s="327"/>
      <c r="KDC13" s="327"/>
      <c r="KDD13" s="327"/>
      <c r="KDE13" s="327"/>
      <c r="KDF13" s="327"/>
      <c r="KDG13" s="327"/>
      <c r="KDH13" s="327"/>
      <c r="KDI13" s="327"/>
      <c r="KDJ13" s="327"/>
      <c r="KDK13" s="327"/>
      <c r="KDL13" s="327"/>
      <c r="KDM13" s="327"/>
      <c r="KDN13" s="327"/>
      <c r="KDO13" s="327"/>
      <c r="KDP13" s="327"/>
      <c r="KDQ13" s="327"/>
      <c r="KDR13" s="327"/>
      <c r="KDS13" s="327"/>
      <c r="KDT13" s="327"/>
      <c r="KDU13" s="327"/>
      <c r="KDV13" s="327"/>
      <c r="KDW13" s="327"/>
      <c r="KDX13" s="327"/>
      <c r="KDY13" s="327"/>
      <c r="KDZ13" s="327"/>
      <c r="KEA13" s="327"/>
      <c r="KEB13" s="327"/>
      <c r="KEC13" s="327"/>
      <c r="KED13" s="327"/>
      <c r="KEE13" s="327"/>
      <c r="KEF13" s="327"/>
      <c r="KEG13" s="327"/>
      <c r="KEH13" s="327"/>
      <c r="KEI13" s="327"/>
      <c r="KEJ13" s="327"/>
      <c r="KEK13" s="327"/>
      <c r="KEL13" s="327"/>
      <c r="KEM13" s="327"/>
      <c r="KEN13" s="327"/>
      <c r="KEO13" s="327"/>
      <c r="KEP13" s="327"/>
      <c r="KEQ13" s="327"/>
      <c r="KER13" s="327"/>
      <c r="KES13" s="327"/>
      <c r="KET13" s="327"/>
      <c r="KEU13" s="327"/>
      <c r="KEV13" s="327"/>
      <c r="KEW13" s="327"/>
      <c r="KEX13" s="327"/>
      <c r="KEY13" s="327"/>
      <c r="KEZ13" s="327"/>
      <c r="KFA13" s="327"/>
      <c r="KFB13" s="327"/>
      <c r="KFC13" s="327"/>
      <c r="KFD13" s="327"/>
      <c r="KFE13" s="327"/>
      <c r="KFF13" s="327"/>
      <c r="KFG13" s="327"/>
      <c r="KFH13" s="327"/>
      <c r="KFI13" s="327"/>
      <c r="KFJ13" s="327"/>
      <c r="KFK13" s="327"/>
      <c r="KFL13" s="327"/>
      <c r="KFM13" s="327"/>
      <c r="KFN13" s="327"/>
      <c r="KFO13" s="327"/>
      <c r="KFP13" s="327"/>
      <c r="KFQ13" s="327"/>
      <c r="KFR13" s="327"/>
      <c r="KFS13" s="327"/>
      <c r="KFT13" s="327"/>
      <c r="KFU13" s="327"/>
      <c r="KFV13" s="327"/>
      <c r="KFW13" s="327"/>
      <c r="KFX13" s="327"/>
      <c r="KFY13" s="327"/>
      <c r="KFZ13" s="327"/>
      <c r="KGA13" s="327"/>
      <c r="KGB13" s="327"/>
      <c r="KGC13" s="327"/>
      <c r="KGD13" s="327"/>
      <c r="KGE13" s="327"/>
      <c r="KGF13" s="327"/>
      <c r="KGG13" s="327"/>
      <c r="KGH13" s="327"/>
      <c r="KGI13" s="327"/>
      <c r="KGJ13" s="327"/>
      <c r="KGK13" s="327"/>
      <c r="KGL13" s="327"/>
      <c r="KGM13" s="327"/>
      <c r="KGN13" s="327"/>
      <c r="KGO13" s="327"/>
      <c r="KGP13" s="327"/>
      <c r="KGQ13" s="327"/>
      <c r="KGR13" s="327"/>
      <c r="KGS13" s="327"/>
      <c r="KGT13" s="327"/>
      <c r="KGU13" s="327"/>
      <c r="KGV13" s="327"/>
      <c r="KGW13" s="327"/>
      <c r="KGX13" s="327"/>
      <c r="KGY13" s="327"/>
      <c r="KGZ13" s="327"/>
      <c r="KHA13" s="327"/>
      <c r="KHB13" s="327"/>
      <c r="KHC13" s="327"/>
      <c r="KHD13" s="327"/>
      <c r="KHE13" s="327"/>
      <c r="KHF13" s="327"/>
      <c r="KHG13" s="327"/>
      <c r="KHH13" s="327"/>
      <c r="KHI13" s="327"/>
      <c r="KHJ13" s="327"/>
      <c r="KHK13" s="327"/>
      <c r="KHL13" s="327"/>
      <c r="KHM13" s="327"/>
      <c r="KHN13" s="327"/>
      <c r="KHO13" s="327"/>
      <c r="KHP13" s="327"/>
      <c r="KHQ13" s="327"/>
      <c r="KHR13" s="327"/>
      <c r="KHS13" s="327"/>
      <c r="KHT13" s="327"/>
      <c r="KHU13" s="327"/>
      <c r="KHV13" s="327"/>
      <c r="KHW13" s="327"/>
      <c r="KHX13" s="327"/>
      <c r="KHY13" s="327"/>
      <c r="KHZ13" s="327"/>
      <c r="KIA13" s="327"/>
      <c r="KIB13" s="327"/>
      <c r="KIC13" s="327"/>
      <c r="KID13" s="327"/>
      <c r="KIE13" s="327"/>
      <c r="KIF13" s="327"/>
      <c r="KIG13" s="327"/>
      <c r="KIH13" s="327"/>
      <c r="KII13" s="327"/>
      <c r="KIJ13" s="327"/>
      <c r="KIK13" s="327"/>
      <c r="KIL13" s="327"/>
      <c r="KIM13" s="327"/>
      <c r="KIN13" s="327"/>
      <c r="KIO13" s="327"/>
      <c r="KIP13" s="327"/>
      <c r="KIQ13" s="327"/>
      <c r="KIR13" s="327"/>
      <c r="KIS13" s="327"/>
      <c r="KIT13" s="327"/>
      <c r="KIU13" s="327"/>
      <c r="KIV13" s="327"/>
      <c r="KIW13" s="327"/>
      <c r="KIX13" s="327"/>
      <c r="KIY13" s="327"/>
      <c r="KIZ13" s="327"/>
      <c r="KJA13" s="327"/>
      <c r="KJB13" s="327"/>
      <c r="KJC13" s="327"/>
      <c r="KJD13" s="327"/>
      <c r="KJE13" s="327"/>
      <c r="KJF13" s="327"/>
      <c r="KJG13" s="327"/>
      <c r="KJH13" s="327"/>
      <c r="KJI13" s="327"/>
      <c r="KJJ13" s="327"/>
      <c r="KJK13" s="327"/>
      <c r="KJL13" s="327"/>
      <c r="KJM13" s="327"/>
      <c r="KJN13" s="327"/>
      <c r="KJO13" s="327"/>
      <c r="KJP13" s="327"/>
      <c r="KJQ13" s="327"/>
      <c r="KJR13" s="327"/>
      <c r="KJS13" s="327"/>
      <c r="KJT13" s="327"/>
      <c r="KJU13" s="327"/>
      <c r="KJV13" s="327"/>
      <c r="KJW13" s="327"/>
      <c r="KJX13" s="327"/>
      <c r="KJY13" s="327"/>
      <c r="KJZ13" s="327"/>
      <c r="KKA13" s="327"/>
      <c r="KKB13" s="327"/>
      <c r="KKC13" s="327"/>
      <c r="KKD13" s="327"/>
      <c r="KKE13" s="327"/>
      <c r="KKF13" s="327"/>
      <c r="KKG13" s="327"/>
      <c r="KKH13" s="327"/>
      <c r="KKI13" s="327"/>
      <c r="KKJ13" s="327"/>
      <c r="KKK13" s="327"/>
      <c r="KKL13" s="327"/>
      <c r="KKM13" s="327"/>
      <c r="KKN13" s="327"/>
      <c r="KKO13" s="327"/>
      <c r="KKP13" s="327"/>
      <c r="KKQ13" s="327"/>
      <c r="KKR13" s="327"/>
      <c r="KKS13" s="327"/>
      <c r="KKT13" s="327"/>
      <c r="KKU13" s="327"/>
      <c r="KKV13" s="327"/>
      <c r="KKW13" s="327"/>
      <c r="KKX13" s="327"/>
      <c r="KKY13" s="327"/>
      <c r="KKZ13" s="327"/>
      <c r="KLA13" s="327"/>
      <c r="KLB13" s="327"/>
      <c r="KLC13" s="327"/>
      <c r="KLD13" s="327"/>
      <c r="KLE13" s="327"/>
      <c r="KLF13" s="327"/>
      <c r="KLG13" s="327"/>
      <c r="KLH13" s="327"/>
      <c r="KLI13" s="327"/>
      <c r="KLJ13" s="327"/>
      <c r="KLK13" s="327"/>
      <c r="KLL13" s="327"/>
      <c r="KLM13" s="327"/>
      <c r="KLN13" s="327"/>
      <c r="KLO13" s="327"/>
      <c r="KLP13" s="327"/>
      <c r="KLQ13" s="327"/>
      <c r="KLR13" s="327"/>
      <c r="KLS13" s="327"/>
      <c r="KLT13" s="327"/>
      <c r="KLU13" s="327"/>
      <c r="KLV13" s="327"/>
      <c r="KLW13" s="327"/>
      <c r="KLX13" s="327"/>
      <c r="KLY13" s="327"/>
      <c r="KLZ13" s="327"/>
      <c r="KMA13" s="327"/>
      <c r="KMB13" s="327"/>
      <c r="KMC13" s="327"/>
      <c r="KMD13" s="327"/>
      <c r="KME13" s="327"/>
      <c r="KMF13" s="327"/>
      <c r="KMG13" s="327"/>
      <c r="KMH13" s="327"/>
      <c r="KMI13" s="327"/>
      <c r="KMJ13" s="327"/>
      <c r="KMK13" s="327"/>
      <c r="KML13" s="327"/>
      <c r="KMM13" s="327"/>
      <c r="KMN13" s="327"/>
      <c r="KMO13" s="327"/>
      <c r="KMP13" s="327"/>
      <c r="KMQ13" s="327"/>
      <c r="KMR13" s="327"/>
      <c r="KMS13" s="327"/>
      <c r="KMT13" s="327"/>
      <c r="KMU13" s="327"/>
      <c r="KMV13" s="327"/>
      <c r="KMW13" s="327"/>
      <c r="KMX13" s="327"/>
      <c r="KMY13" s="327"/>
      <c r="KMZ13" s="327"/>
      <c r="KNA13" s="327"/>
      <c r="KNB13" s="327"/>
      <c r="KNC13" s="327"/>
      <c r="KND13" s="327"/>
      <c r="KNE13" s="327"/>
      <c r="KNF13" s="327"/>
      <c r="KNG13" s="327"/>
      <c r="KNH13" s="327"/>
      <c r="KNI13" s="327"/>
      <c r="KNJ13" s="327"/>
      <c r="KNK13" s="327"/>
      <c r="KNL13" s="327"/>
      <c r="KNM13" s="327"/>
      <c r="KNN13" s="327"/>
      <c r="KNO13" s="327"/>
      <c r="KNP13" s="327"/>
      <c r="KNQ13" s="327"/>
      <c r="KNR13" s="327"/>
      <c r="KNS13" s="327"/>
      <c r="KNT13" s="327"/>
      <c r="KNU13" s="327"/>
      <c r="KNV13" s="327"/>
      <c r="KNW13" s="327"/>
      <c r="KNX13" s="327"/>
      <c r="KNY13" s="327"/>
      <c r="KNZ13" s="327"/>
      <c r="KOA13" s="327"/>
      <c r="KOB13" s="327"/>
      <c r="KOC13" s="327"/>
      <c r="KOD13" s="327"/>
      <c r="KOE13" s="327"/>
      <c r="KOF13" s="327"/>
      <c r="KOG13" s="327"/>
      <c r="KOH13" s="327"/>
      <c r="KOI13" s="327"/>
      <c r="KOJ13" s="327"/>
      <c r="KOK13" s="327"/>
      <c r="KOL13" s="327"/>
      <c r="KOM13" s="327"/>
      <c r="KON13" s="327"/>
      <c r="KOO13" s="327"/>
      <c r="KOP13" s="327"/>
      <c r="KOQ13" s="327"/>
      <c r="KOR13" s="327"/>
      <c r="KOS13" s="327"/>
      <c r="KOT13" s="327"/>
      <c r="KOU13" s="327"/>
      <c r="KOV13" s="327"/>
      <c r="KOW13" s="327"/>
      <c r="KOX13" s="327"/>
      <c r="KOY13" s="327"/>
      <c r="KOZ13" s="327"/>
      <c r="KPA13" s="327"/>
      <c r="KPB13" s="327"/>
      <c r="KPC13" s="327"/>
      <c r="KPD13" s="327"/>
      <c r="KPE13" s="327"/>
      <c r="KPF13" s="327"/>
      <c r="KPG13" s="327"/>
      <c r="KPH13" s="327"/>
      <c r="KPI13" s="327"/>
      <c r="KPJ13" s="327"/>
      <c r="KPK13" s="327"/>
      <c r="KPL13" s="327"/>
      <c r="KPM13" s="327"/>
      <c r="KPN13" s="327"/>
      <c r="KPO13" s="327"/>
      <c r="KPP13" s="327"/>
      <c r="KPQ13" s="327"/>
      <c r="KPR13" s="327"/>
      <c r="KPS13" s="327"/>
      <c r="KPT13" s="327"/>
      <c r="KPU13" s="327"/>
      <c r="KPV13" s="327"/>
      <c r="KPW13" s="327"/>
      <c r="KPX13" s="327"/>
      <c r="KPY13" s="327"/>
      <c r="KPZ13" s="327"/>
      <c r="KQA13" s="327"/>
      <c r="KQB13" s="327"/>
      <c r="KQC13" s="327"/>
      <c r="KQD13" s="327"/>
      <c r="KQE13" s="327"/>
      <c r="KQF13" s="327"/>
      <c r="KQG13" s="327"/>
      <c r="KQH13" s="327"/>
      <c r="KQI13" s="327"/>
      <c r="KQJ13" s="327"/>
      <c r="KQK13" s="327"/>
      <c r="KQL13" s="327"/>
      <c r="KQM13" s="327"/>
      <c r="KQN13" s="327"/>
      <c r="KQO13" s="327"/>
      <c r="KQP13" s="327"/>
      <c r="KQQ13" s="327"/>
      <c r="KQR13" s="327"/>
      <c r="KQS13" s="327"/>
      <c r="KQT13" s="327"/>
      <c r="KQU13" s="327"/>
      <c r="KQV13" s="327"/>
      <c r="KQW13" s="327"/>
      <c r="KQX13" s="327"/>
      <c r="KQY13" s="327"/>
      <c r="KQZ13" s="327"/>
      <c r="KRA13" s="327"/>
      <c r="KRB13" s="327"/>
      <c r="KRC13" s="327"/>
      <c r="KRD13" s="327"/>
      <c r="KRE13" s="327"/>
      <c r="KRF13" s="327"/>
      <c r="KRG13" s="327"/>
      <c r="KRH13" s="327"/>
      <c r="KRI13" s="327"/>
      <c r="KRJ13" s="327"/>
      <c r="KRK13" s="327"/>
      <c r="KRL13" s="327"/>
      <c r="KRM13" s="327"/>
      <c r="KRN13" s="327"/>
      <c r="KRO13" s="327"/>
      <c r="KRP13" s="327"/>
      <c r="KRQ13" s="327"/>
      <c r="KRR13" s="327"/>
      <c r="KRS13" s="327"/>
      <c r="KRT13" s="327"/>
      <c r="KRU13" s="327"/>
      <c r="KRV13" s="327"/>
      <c r="KRW13" s="327"/>
      <c r="KRX13" s="327"/>
      <c r="KRY13" s="327"/>
      <c r="KRZ13" s="327"/>
      <c r="KSA13" s="327"/>
      <c r="KSB13" s="327"/>
      <c r="KSC13" s="327"/>
      <c r="KSD13" s="327"/>
      <c r="KSE13" s="327"/>
      <c r="KSF13" s="327"/>
      <c r="KSG13" s="327"/>
      <c r="KSH13" s="327"/>
      <c r="KSI13" s="327"/>
      <c r="KSJ13" s="327"/>
      <c r="KSK13" s="327"/>
      <c r="KSL13" s="327"/>
      <c r="KSM13" s="327"/>
      <c r="KSN13" s="327"/>
      <c r="KSO13" s="327"/>
      <c r="KSP13" s="327"/>
      <c r="KSQ13" s="327"/>
      <c r="KSR13" s="327"/>
      <c r="KSS13" s="327"/>
      <c r="KST13" s="327"/>
      <c r="KSU13" s="327"/>
      <c r="KSV13" s="327"/>
      <c r="KSW13" s="327"/>
      <c r="KSX13" s="327"/>
      <c r="KSY13" s="327"/>
      <c r="KSZ13" s="327"/>
      <c r="KTA13" s="327"/>
      <c r="KTB13" s="327"/>
      <c r="KTC13" s="327"/>
      <c r="KTD13" s="327"/>
      <c r="KTE13" s="327"/>
      <c r="KTF13" s="327"/>
      <c r="KTG13" s="327"/>
      <c r="KTH13" s="327"/>
      <c r="KTI13" s="327"/>
      <c r="KTJ13" s="327"/>
      <c r="KTK13" s="327"/>
      <c r="KTL13" s="327"/>
      <c r="KTM13" s="327"/>
      <c r="KTN13" s="327"/>
      <c r="KTO13" s="327"/>
      <c r="KTP13" s="327"/>
      <c r="KTQ13" s="327"/>
      <c r="KTR13" s="327"/>
      <c r="KTS13" s="327"/>
      <c r="KTT13" s="327"/>
      <c r="KTU13" s="327"/>
      <c r="KTV13" s="327"/>
      <c r="KTW13" s="327"/>
      <c r="KTX13" s="327"/>
      <c r="KTY13" s="327"/>
      <c r="KTZ13" s="327"/>
      <c r="KUA13" s="327"/>
      <c r="KUB13" s="327"/>
      <c r="KUC13" s="327"/>
      <c r="KUD13" s="327"/>
      <c r="KUE13" s="327"/>
      <c r="KUF13" s="327"/>
      <c r="KUG13" s="327"/>
      <c r="KUH13" s="327"/>
      <c r="KUI13" s="327"/>
      <c r="KUJ13" s="327"/>
      <c r="KUK13" s="327"/>
      <c r="KUL13" s="327"/>
      <c r="KUM13" s="327"/>
      <c r="KUN13" s="327"/>
      <c r="KUO13" s="327"/>
      <c r="KUP13" s="327"/>
      <c r="KUQ13" s="327"/>
      <c r="KUR13" s="327"/>
      <c r="KUS13" s="327"/>
      <c r="KUT13" s="327"/>
      <c r="KUU13" s="327"/>
      <c r="KUV13" s="327"/>
      <c r="KUW13" s="327"/>
      <c r="KUX13" s="327"/>
      <c r="KUY13" s="327"/>
      <c r="KUZ13" s="327"/>
      <c r="KVA13" s="327"/>
      <c r="KVB13" s="327"/>
      <c r="KVC13" s="327"/>
      <c r="KVD13" s="327"/>
      <c r="KVE13" s="327"/>
      <c r="KVF13" s="327"/>
      <c r="KVG13" s="327"/>
      <c r="KVH13" s="327"/>
      <c r="KVI13" s="327"/>
      <c r="KVJ13" s="327"/>
      <c r="KVK13" s="327"/>
      <c r="KVL13" s="327"/>
      <c r="KVM13" s="327"/>
      <c r="KVN13" s="327"/>
      <c r="KVO13" s="327"/>
      <c r="KVP13" s="327"/>
      <c r="KVQ13" s="327"/>
      <c r="KVR13" s="327"/>
      <c r="KVS13" s="327"/>
      <c r="KVT13" s="327"/>
      <c r="KVU13" s="327"/>
      <c r="KVV13" s="327"/>
      <c r="KVW13" s="327"/>
      <c r="KVX13" s="327"/>
      <c r="KVY13" s="327"/>
      <c r="KVZ13" s="327"/>
      <c r="KWA13" s="327"/>
      <c r="KWB13" s="327"/>
      <c r="KWC13" s="327"/>
      <c r="KWD13" s="327"/>
      <c r="KWE13" s="327"/>
      <c r="KWF13" s="327"/>
      <c r="KWG13" s="327"/>
      <c r="KWH13" s="327"/>
      <c r="KWI13" s="327"/>
      <c r="KWJ13" s="327"/>
      <c r="KWK13" s="327"/>
      <c r="KWL13" s="327"/>
      <c r="KWM13" s="327"/>
      <c r="KWN13" s="327"/>
      <c r="KWO13" s="327"/>
      <c r="KWP13" s="327"/>
      <c r="KWQ13" s="327"/>
      <c r="KWR13" s="327"/>
      <c r="KWS13" s="327"/>
      <c r="KWT13" s="327"/>
      <c r="KWU13" s="327"/>
      <c r="KWV13" s="327"/>
      <c r="KWW13" s="327"/>
      <c r="KWX13" s="327"/>
      <c r="KWY13" s="327"/>
      <c r="KWZ13" s="327"/>
      <c r="KXA13" s="327"/>
      <c r="KXB13" s="327"/>
      <c r="KXC13" s="327"/>
      <c r="KXD13" s="327"/>
      <c r="KXE13" s="327"/>
      <c r="KXF13" s="327"/>
      <c r="KXG13" s="327"/>
      <c r="KXH13" s="327"/>
      <c r="KXI13" s="327"/>
      <c r="KXJ13" s="327"/>
      <c r="KXK13" s="327"/>
      <c r="KXL13" s="327"/>
      <c r="KXM13" s="327"/>
      <c r="KXN13" s="327"/>
      <c r="KXO13" s="327"/>
      <c r="KXP13" s="327"/>
      <c r="KXQ13" s="327"/>
      <c r="KXR13" s="327"/>
      <c r="KXS13" s="327"/>
      <c r="KXT13" s="327"/>
      <c r="KXU13" s="327"/>
      <c r="KXV13" s="327"/>
      <c r="KXW13" s="327"/>
      <c r="KXX13" s="327"/>
      <c r="KXY13" s="327"/>
      <c r="KXZ13" s="327"/>
      <c r="KYA13" s="327"/>
      <c r="KYB13" s="327"/>
      <c r="KYC13" s="327"/>
      <c r="KYD13" s="327"/>
      <c r="KYE13" s="327"/>
      <c r="KYF13" s="327"/>
      <c r="KYG13" s="327"/>
      <c r="KYH13" s="327"/>
      <c r="KYI13" s="327"/>
      <c r="KYJ13" s="327"/>
      <c r="KYK13" s="327"/>
      <c r="KYL13" s="327"/>
      <c r="KYM13" s="327"/>
      <c r="KYN13" s="327"/>
      <c r="KYO13" s="327"/>
      <c r="KYP13" s="327"/>
      <c r="KYQ13" s="327"/>
      <c r="KYR13" s="327"/>
      <c r="KYS13" s="327"/>
      <c r="KYT13" s="327"/>
      <c r="KYU13" s="327"/>
      <c r="KYV13" s="327"/>
      <c r="KYW13" s="327"/>
      <c r="KYX13" s="327"/>
      <c r="KYY13" s="327"/>
      <c r="KYZ13" s="327"/>
      <c r="KZA13" s="327"/>
      <c r="KZB13" s="327"/>
      <c r="KZC13" s="327"/>
      <c r="KZD13" s="327"/>
      <c r="KZE13" s="327"/>
      <c r="KZF13" s="327"/>
      <c r="KZG13" s="327"/>
      <c r="KZH13" s="327"/>
      <c r="KZI13" s="327"/>
      <c r="KZJ13" s="327"/>
      <c r="KZK13" s="327"/>
      <c r="KZL13" s="327"/>
      <c r="KZM13" s="327"/>
      <c r="KZN13" s="327"/>
      <c r="KZO13" s="327"/>
      <c r="KZP13" s="327"/>
      <c r="KZQ13" s="327"/>
      <c r="KZR13" s="327"/>
      <c r="KZS13" s="327"/>
      <c r="KZT13" s="327"/>
      <c r="KZU13" s="327"/>
      <c r="KZV13" s="327"/>
      <c r="KZW13" s="327"/>
      <c r="KZX13" s="327"/>
      <c r="KZY13" s="327"/>
      <c r="KZZ13" s="327"/>
      <c r="LAA13" s="327"/>
      <c r="LAB13" s="327"/>
      <c r="LAC13" s="327"/>
      <c r="LAD13" s="327"/>
      <c r="LAE13" s="327"/>
      <c r="LAF13" s="327"/>
      <c r="LAG13" s="327"/>
      <c r="LAH13" s="327"/>
      <c r="LAI13" s="327"/>
      <c r="LAJ13" s="327"/>
      <c r="LAK13" s="327"/>
      <c r="LAL13" s="327"/>
      <c r="LAM13" s="327"/>
      <c r="LAN13" s="327"/>
      <c r="LAO13" s="327"/>
      <c r="LAP13" s="327"/>
      <c r="LAQ13" s="327"/>
      <c r="LAR13" s="327"/>
      <c r="LAS13" s="327"/>
      <c r="LAT13" s="327"/>
      <c r="LAU13" s="327"/>
      <c r="LAV13" s="327"/>
      <c r="LAW13" s="327"/>
      <c r="LAX13" s="327"/>
      <c r="LAY13" s="327"/>
      <c r="LAZ13" s="327"/>
      <c r="LBA13" s="327"/>
      <c r="LBB13" s="327"/>
      <c r="LBC13" s="327"/>
      <c r="LBD13" s="327"/>
      <c r="LBE13" s="327"/>
      <c r="LBF13" s="327"/>
      <c r="LBG13" s="327"/>
      <c r="LBH13" s="327"/>
      <c r="LBI13" s="327"/>
      <c r="LBJ13" s="327"/>
      <c r="LBK13" s="327"/>
      <c r="LBL13" s="327"/>
      <c r="LBM13" s="327"/>
      <c r="LBN13" s="327"/>
      <c r="LBO13" s="327"/>
      <c r="LBP13" s="327"/>
      <c r="LBQ13" s="327"/>
      <c r="LBR13" s="327"/>
      <c r="LBS13" s="327"/>
      <c r="LBT13" s="327"/>
      <c r="LBU13" s="327"/>
      <c r="LBV13" s="327"/>
      <c r="LBW13" s="327"/>
      <c r="LBX13" s="327"/>
      <c r="LBY13" s="327"/>
      <c r="LBZ13" s="327"/>
      <c r="LCA13" s="327"/>
      <c r="LCB13" s="327"/>
      <c r="LCC13" s="327"/>
      <c r="LCD13" s="327"/>
      <c r="LCE13" s="327"/>
      <c r="LCF13" s="327"/>
      <c r="LCG13" s="327"/>
      <c r="LCH13" s="327"/>
      <c r="LCI13" s="327"/>
      <c r="LCJ13" s="327"/>
      <c r="LCK13" s="327"/>
      <c r="LCL13" s="327"/>
      <c r="LCM13" s="327"/>
      <c r="LCN13" s="327"/>
      <c r="LCO13" s="327"/>
      <c r="LCP13" s="327"/>
      <c r="LCQ13" s="327"/>
      <c r="LCR13" s="327"/>
      <c r="LCS13" s="327"/>
      <c r="LCT13" s="327"/>
      <c r="LCU13" s="327"/>
      <c r="LCV13" s="327"/>
      <c r="LCW13" s="327"/>
      <c r="LCX13" s="327"/>
      <c r="LCY13" s="327"/>
      <c r="LCZ13" s="327"/>
      <c r="LDA13" s="327"/>
      <c r="LDB13" s="327"/>
      <c r="LDC13" s="327"/>
      <c r="LDD13" s="327"/>
      <c r="LDE13" s="327"/>
      <c r="LDF13" s="327"/>
      <c r="LDG13" s="327"/>
      <c r="LDH13" s="327"/>
      <c r="LDI13" s="327"/>
      <c r="LDJ13" s="327"/>
      <c r="LDK13" s="327"/>
      <c r="LDL13" s="327"/>
      <c r="LDM13" s="327"/>
      <c r="LDN13" s="327"/>
      <c r="LDO13" s="327"/>
      <c r="LDP13" s="327"/>
      <c r="LDQ13" s="327"/>
      <c r="LDR13" s="327"/>
      <c r="LDS13" s="327"/>
      <c r="LDT13" s="327"/>
      <c r="LDU13" s="327"/>
      <c r="LDV13" s="327"/>
      <c r="LDW13" s="327"/>
      <c r="LDX13" s="327"/>
      <c r="LDY13" s="327"/>
      <c r="LDZ13" s="327"/>
      <c r="LEA13" s="327"/>
      <c r="LEB13" s="327"/>
      <c r="LEC13" s="327"/>
      <c r="LED13" s="327"/>
      <c r="LEE13" s="327"/>
      <c r="LEF13" s="327"/>
      <c r="LEG13" s="327"/>
      <c r="LEH13" s="327"/>
      <c r="LEI13" s="327"/>
      <c r="LEJ13" s="327"/>
      <c r="LEK13" s="327"/>
      <c r="LEL13" s="327"/>
      <c r="LEM13" s="327"/>
      <c r="LEN13" s="327"/>
      <c r="LEO13" s="327"/>
      <c r="LEP13" s="327"/>
      <c r="LEQ13" s="327"/>
      <c r="LER13" s="327"/>
      <c r="LES13" s="327"/>
      <c r="LET13" s="327"/>
      <c r="LEU13" s="327"/>
      <c r="LEV13" s="327"/>
      <c r="LEW13" s="327"/>
      <c r="LEX13" s="327"/>
      <c r="LEY13" s="327"/>
      <c r="LEZ13" s="327"/>
      <c r="LFA13" s="327"/>
      <c r="LFB13" s="327"/>
      <c r="LFC13" s="327"/>
      <c r="LFD13" s="327"/>
      <c r="LFE13" s="327"/>
      <c r="LFF13" s="327"/>
      <c r="LFG13" s="327"/>
      <c r="LFH13" s="327"/>
      <c r="LFI13" s="327"/>
      <c r="LFJ13" s="327"/>
      <c r="LFK13" s="327"/>
      <c r="LFL13" s="327"/>
      <c r="LFM13" s="327"/>
      <c r="LFN13" s="327"/>
      <c r="LFO13" s="327"/>
      <c r="LFP13" s="327"/>
      <c r="LFQ13" s="327"/>
      <c r="LFR13" s="327"/>
      <c r="LFS13" s="327"/>
      <c r="LFT13" s="327"/>
      <c r="LFU13" s="327"/>
      <c r="LFV13" s="327"/>
      <c r="LFW13" s="327"/>
      <c r="LFX13" s="327"/>
      <c r="LFY13" s="327"/>
      <c r="LFZ13" s="327"/>
      <c r="LGA13" s="327"/>
      <c r="LGB13" s="327"/>
      <c r="LGC13" s="327"/>
      <c r="LGD13" s="327"/>
      <c r="LGE13" s="327"/>
      <c r="LGF13" s="327"/>
      <c r="LGG13" s="327"/>
      <c r="LGH13" s="327"/>
      <c r="LGI13" s="327"/>
      <c r="LGJ13" s="327"/>
      <c r="LGK13" s="327"/>
      <c r="LGL13" s="327"/>
      <c r="LGM13" s="327"/>
      <c r="LGN13" s="327"/>
      <c r="LGO13" s="327"/>
      <c r="LGP13" s="327"/>
      <c r="LGQ13" s="327"/>
      <c r="LGR13" s="327"/>
      <c r="LGS13" s="327"/>
      <c r="LGT13" s="327"/>
      <c r="LGU13" s="327"/>
      <c r="LGV13" s="327"/>
      <c r="LGW13" s="327"/>
      <c r="LGX13" s="327"/>
      <c r="LGY13" s="327"/>
      <c r="LGZ13" s="327"/>
      <c r="LHA13" s="327"/>
      <c r="LHB13" s="327"/>
      <c r="LHC13" s="327"/>
      <c r="LHD13" s="327"/>
      <c r="LHE13" s="327"/>
      <c r="LHF13" s="327"/>
      <c r="LHG13" s="327"/>
      <c r="LHH13" s="327"/>
      <c r="LHI13" s="327"/>
      <c r="LHJ13" s="327"/>
      <c r="LHK13" s="327"/>
      <c r="LHL13" s="327"/>
      <c r="LHM13" s="327"/>
      <c r="LHN13" s="327"/>
      <c r="LHO13" s="327"/>
      <c r="LHP13" s="327"/>
      <c r="LHQ13" s="327"/>
      <c r="LHR13" s="327"/>
      <c r="LHS13" s="327"/>
      <c r="LHT13" s="327"/>
      <c r="LHU13" s="327"/>
      <c r="LHV13" s="327"/>
      <c r="LHW13" s="327"/>
      <c r="LHX13" s="327"/>
      <c r="LHY13" s="327"/>
      <c r="LHZ13" s="327"/>
      <c r="LIA13" s="327"/>
      <c r="LIB13" s="327"/>
      <c r="LIC13" s="327"/>
      <c r="LID13" s="327"/>
      <c r="LIE13" s="327"/>
      <c r="LIF13" s="327"/>
      <c r="LIG13" s="327"/>
      <c r="LIH13" s="327"/>
      <c r="LII13" s="327"/>
      <c r="LIJ13" s="327"/>
      <c r="LIK13" s="327"/>
      <c r="LIL13" s="327"/>
      <c r="LIM13" s="327"/>
      <c r="LIN13" s="327"/>
      <c r="LIO13" s="327"/>
      <c r="LIP13" s="327"/>
      <c r="LIQ13" s="327"/>
      <c r="LIR13" s="327"/>
      <c r="LIS13" s="327"/>
      <c r="LIT13" s="327"/>
      <c r="LIU13" s="327"/>
      <c r="LIV13" s="327"/>
      <c r="LIW13" s="327"/>
      <c r="LIX13" s="327"/>
      <c r="LIY13" s="327"/>
      <c r="LIZ13" s="327"/>
      <c r="LJA13" s="327"/>
      <c r="LJB13" s="327"/>
      <c r="LJC13" s="327"/>
      <c r="LJD13" s="327"/>
      <c r="LJE13" s="327"/>
      <c r="LJF13" s="327"/>
      <c r="LJG13" s="327"/>
      <c r="LJH13" s="327"/>
      <c r="LJI13" s="327"/>
      <c r="LJJ13" s="327"/>
      <c r="LJK13" s="327"/>
      <c r="LJL13" s="327"/>
      <c r="LJM13" s="327"/>
      <c r="LJN13" s="327"/>
      <c r="LJO13" s="327"/>
      <c r="LJP13" s="327"/>
      <c r="LJQ13" s="327"/>
      <c r="LJR13" s="327"/>
      <c r="LJS13" s="327"/>
      <c r="LJT13" s="327"/>
      <c r="LJU13" s="327"/>
      <c r="LJV13" s="327"/>
      <c r="LJW13" s="327"/>
      <c r="LJX13" s="327"/>
      <c r="LJY13" s="327"/>
      <c r="LJZ13" s="327"/>
      <c r="LKA13" s="327"/>
      <c r="LKB13" s="327"/>
      <c r="LKC13" s="327"/>
      <c r="LKD13" s="327"/>
      <c r="LKE13" s="327"/>
      <c r="LKF13" s="327"/>
      <c r="LKG13" s="327"/>
      <c r="LKH13" s="327"/>
      <c r="LKI13" s="327"/>
      <c r="LKJ13" s="327"/>
      <c r="LKK13" s="327"/>
      <c r="LKL13" s="327"/>
      <c r="LKM13" s="327"/>
      <c r="LKN13" s="327"/>
      <c r="LKO13" s="327"/>
      <c r="LKP13" s="327"/>
      <c r="LKQ13" s="327"/>
      <c r="LKR13" s="327"/>
      <c r="LKS13" s="327"/>
      <c r="LKT13" s="327"/>
      <c r="LKU13" s="327"/>
      <c r="LKV13" s="327"/>
      <c r="LKW13" s="327"/>
      <c r="LKX13" s="327"/>
      <c r="LKY13" s="327"/>
      <c r="LKZ13" s="327"/>
      <c r="LLA13" s="327"/>
      <c r="LLB13" s="327"/>
      <c r="LLC13" s="327"/>
      <c r="LLD13" s="327"/>
      <c r="LLE13" s="327"/>
      <c r="LLF13" s="327"/>
      <c r="LLG13" s="327"/>
      <c r="LLH13" s="327"/>
      <c r="LLI13" s="327"/>
      <c r="LLJ13" s="327"/>
      <c r="LLK13" s="327"/>
      <c r="LLL13" s="327"/>
      <c r="LLM13" s="327"/>
      <c r="LLN13" s="327"/>
      <c r="LLO13" s="327"/>
      <c r="LLP13" s="327"/>
      <c r="LLQ13" s="327"/>
      <c r="LLR13" s="327"/>
      <c r="LLS13" s="327"/>
      <c r="LLT13" s="327"/>
      <c r="LLU13" s="327"/>
      <c r="LLV13" s="327"/>
      <c r="LLW13" s="327"/>
      <c r="LLX13" s="327"/>
      <c r="LLY13" s="327"/>
      <c r="LLZ13" s="327"/>
      <c r="LMA13" s="327"/>
      <c r="LMB13" s="327"/>
      <c r="LMC13" s="327"/>
      <c r="LMD13" s="327"/>
      <c r="LME13" s="327"/>
      <c r="LMF13" s="327"/>
      <c r="LMG13" s="327"/>
      <c r="LMH13" s="327"/>
      <c r="LMI13" s="327"/>
      <c r="LMJ13" s="327"/>
      <c r="LMK13" s="327"/>
      <c r="LML13" s="327"/>
      <c r="LMM13" s="327"/>
      <c r="LMN13" s="327"/>
      <c r="LMO13" s="327"/>
      <c r="LMP13" s="327"/>
      <c r="LMQ13" s="327"/>
      <c r="LMR13" s="327"/>
      <c r="LMS13" s="327"/>
      <c r="LMT13" s="327"/>
      <c r="LMU13" s="327"/>
      <c r="LMV13" s="327"/>
      <c r="LMW13" s="327"/>
      <c r="LMX13" s="327"/>
      <c r="LMY13" s="327"/>
      <c r="LMZ13" s="327"/>
      <c r="LNA13" s="327"/>
      <c r="LNB13" s="327"/>
      <c r="LNC13" s="327"/>
      <c r="LND13" s="327"/>
      <c r="LNE13" s="327"/>
      <c r="LNF13" s="327"/>
      <c r="LNG13" s="327"/>
      <c r="LNH13" s="327"/>
      <c r="LNI13" s="327"/>
      <c r="LNJ13" s="327"/>
      <c r="LNK13" s="327"/>
      <c r="LNL13" s="327"/>
      <c r="LNM13" s="327"/>
      <c r="LNN13" s="327"/>
      <c r="LNO13" s="327"/>
      <c r="LNP13" s="327"/>
      <c r="LNQ13" s="327"/>
      <c r="LNR13" s="327"/>
      <c r="LNS13" s="327"/>
      <c r="LNT13" s="327"/>
      <c r="LNU13" s="327"/>
      <c r="LNV13" s="327"/>
      <c r="LNW13" s="327"/>
      <c r="LNX13" s="327"/>
      <c r="LNY13" s="327"/>
      <c r="LNZ13" s="327"/>
      <c r="LOA13" s="327"/>
      <c r="LOB13" s="327"/>
      <c r="LOC13" s="327"/>
      <c r="LOD13" s="327"/>
      <c r="LOE13" s="327"/>
      <c r="LOF13" s="327"/>
      <c r="LOG13" s="327"/>
      <c r="LOH13" s="327"/>
      <c r="LOI13" s="327"/>
      <c r="LOJ13" s="327"/>
      <c r="LOK13" s="327"/>
      <c r="LOL13" s="327"/>
      <c r="LOM13" s="327"/>
      <c r="LON13" s="327"/>
      <c r="LOO13" s="327"/>
      <c r="LOP13" s="327"/>
      <c r="LOQ13" s="327"/>
      <c r="LOR13" s="327"/>
      <c r="LOS13" s="327"/>
      <c r="LOT13" s="327"/>
      <c r="LOU13" s="327"/>
      <c r="LOV13" s="327"/>
      <c r="LOW13" s="327"/>
      <c r="LOX13" s="327"/>
      <c r="LOY13" s="327"/>
      <c r="LOZ13" s="327"/>
      <c r="LPA13" s="327"/>
      <c r="LPB13" s="327"/>
      <c r="LPC13" s="327"/>
      <c r="LPD13" s="327"/>
      <c r="LPE13" s="327"/>
      <c r="LPF13" s="327"/>
      <c r="LPG13" s="327"/>
      <c r="LPH13" s="327"/>
      <c r="LPI13" s="327"/>
      <c r="LPJ13" s="327"/>
      <c r="LPK13" s="327"/>
      <c r="LPL13" s="327"/>
      <c r="LPM13" s="327"/>
      <c r="LPN13" s="327"/>
      <c r="LPO13" s="327"/>
      <c r="LPP13" s="327"/>
      <c r="LPQ13" s="327"/>
      <c r="LPR13" s="327"/>
      <c r="LPS13" s="327"/>
      <c r="LPT13" s="327"/>
      <c r="LPU13" s="327"/>
      <c r="LPV13" s="327"/>
      <c r="LPW13" s="327"/>
      <c r="LPX13" s="327"/>
      <c r="LPY13" s="327"/>
      <c r="LPZ13" s="327"/>
      <c r="LQA13" s="327"/>
      <c r="LQB13" s="327"/>
      <c r="LQC13" s="327"/>
      <c r="LQD13" s="327"/>
      <c r="LQE13" s="327"/>
      <c r="LQF13" s="327"/>
      <c r="LQG13" s="327"/>
      <c r="LQH13" s="327"/>
      <c r="LQI13" s="327"/>
      <c r="LQJ13" s="327"/>
      <c r="LQK13" s="327"/>
      <c r="LQL13" s="327"/>
      <c r="LQM13" s="327"/>
      <c r="LQN13" s="327"/>
      <c r="LQO13" s="327"/>
      <c r="LQP13" s="327"/>
      <c r="LQQ13" s="327"/>
      <c r="LQR13" s="327"/>
      <c r="LQS13" s="327"/>
      <c r="LQT13" s="327"/>
      <c r="LQU13" s="327"/>
      <c r="LQV13" s="327"/>
      <c r="LQW13" s="327"/>
      <c r="LQX13" s="327"/>
      <c r="LQY13" s="327"/>
      <c r="LQZ13" s="327"/>
      <c r="LRA13" s="327"/>
      <c r="LRB13" s="327"/>
      <c r="LRC13" s="327"/>
      <c r="LRD13" s="327"/>
      <c r="LRE13" s="327"/>
      <c r="LRF13" s="327"/>
      <c r="LRG13" s="327"/>
      <c r="LRH13" s="327"/>
      <c r="LRI13" s="327"/>
      <c r="LRJ13" s="327"/>
      <c r="LRK13" s="327"/>
      <c r="LRL13" s="327"/>
      <c r="LRM13" s="327"/>
      <c r="LRN13" s="327"/>
      <c r="LRO13" s="327"/>
      <c r="LRP13" s="327"/>
      <c r="LRQ13" s="327"/>
      <c r="LRR13" s="327"/>
      <c r="LRS13" s="327"/>
      <c r="LRT13" s="327"/>
      <c r="LRU13" s="327"/>
      <c r="LRV13" s="327"/>
      <c r="LRW13" s="327"/>
      <c r="LRX13" s="327"/>
      <c r="LRY13" s="327"/>
      <c r="LRZ13" s="327"/>
      <c r="LSA13" s="327"/>
      <c r="LSB13" s="327"/>
      <c r="LSC13" s="327"/>
      <c r="LSD13" s="327"/>
      <c r="LSE13" s="327"/>
      <c r="LSF13" s="327"/>
      <c r="LSG13" s="327"/>
      <c r="LSH13" s="327"/>
      <c r="LSI13" s="327"/>
      <c r="LSJ13" s="327"/>
      <c r="LSK13" s="327"/>
      <c r="LSL13" s="327"/>
      <c r="LSM13" s="327"/>
      <c r="LSN13" s="327"/>
      <c r="LSO13" s="327"/>
      <c r="LSP13" s="327"/>
      <c r="LSQ13" s="327"/>
      <c r="LSR13" s="327"/>
      <c r="LSS13" s="327"/>
      <c r="LST13" s="327"/>
      <c r="LSU13" s="327"/>
      <c r="LSV13" s="327"/>
      <c r="LSW13" s="327"/>
      <c r="LSX13" s="327"/>
      <c r="LSY13" s="327"/>
      <c r="LSZ13" s="327"/>
      <c r="LTA13" s="327"/>
      <c r="LTB13" s="327"/>
      <c r="LTC13" s="327"/>
      <c r="LTD13" s="327"/>
      <c r="LTE13" s="327"/>
      <c r="LTF13" s="327"/>
      <c r="LTG13" s="327"/>
      <c r="LTH13" s="327"/>
      <c r="LTI13" s="327"/>
      <c r="LTJ13" s="327"/>
      <c r="LTK13" s="327"/>
      <c r="LTL13" s="327"/>
      <c r="LTM13" s="327"/>
      <c r="LTN13" s="327"/>
      <c r="LTO13" s="327"/>
      <c r="LTP13" s="327"/>
      <c r="LTQ13" s="327"/>
      <c r="LTR13" s="327"/>
      <c r="LTS13" s="327"/>
      <c r="LTT13" s="327"/>
      <c r="LTU13" s="327"/>
      <c r="LTV13" s="327"/>
      <c r="LTW13" s="327"/>
      <c r="LTX13" s="327"/>
      <c r="LTY13" s="327"/>
      <c r="LTZ13" s="327"/>
      <c r="LUA13" s="327"/>
      <c r="LUB13" s="327"/>
      <c r="LUC13" s="327"/>
      <c r="LUD13" s="327"/>
      <c r="LUE13" s="327"/>
      <c r="LUF13" s="327"/>
      <c r="LUG13" s="327"/>
      <c r="LUH13" s="327"/>
      <c r="LUI13" s="327"/>
      <c r="LUJ13" s="327"/>
      <c r="LUK13" s="327"/>
      <c r="LUL13" s="327"/>
      <c r="LUM13" s="327"/>
      <c r="LUN13" s="327"/>
      <c r="LUO13" s="327"/>
      <c r="LUP13" s="327"/>
      <c r="LUQ13" s="327"/>
      <c r="LUR13" s="327"/>
      <c r="LUS13" s="327"/>
      <c r="LUT13" s="327"/>
      <c r="LUU13" s="327"/>
      <c r="LUV13" s="327"/>
      <c r="LUW13" s="327"/>
      <c r="LUX13" s="327"/>
      <c r="LUY13" s="327"/>
      <c r="LUZ13" s="327"/>
      <c r="LVA13" s="327"/>
      <c r="LVB13" s="327"/>
      <c r="LVC13" s="327"/>
      <c r="LVD13" s="327"/>
      <c r="LVE13" s="327"/>
      <c r="LVF13" s="327"/>
      <c r="LVG13" s="327"/>
      <c r="LVH13" s="327"/>
      <c r="LVI13" s="327"/>
      <c r="LVJ13" s="327"/>
      <c r="LVK13" s="327"/>
      <c r="LVL13" s="327"/>
      <c r="LVM13" s="327"/>
      <c r="LVN13" s="327"/>
      <c r="LVO13" s="327"/>
      <c r="LVP13" s="327"/>
      <c r="LVQ13" s="327"/>
      <c r="LVR13" s="327"/>
      <c r="LVS13" s="327"/>
      <c r="LVT13" s="327"/>
      <c r="LVU13" s="327"/>
      <c r="LVV13" s="327"/>
      <c r="LVW13" s="327"/>
      <c r="LVX13" s="327"/>
      <c r="LVY13" s="327"/>
      <c r="LVZ13" s="327"/>
      <c r="LWA13" s="327"/>
      <c r="LWB13" s="327"/>
      <c r="LWC13" s="327"/>
      <c r="LWD13" s="327"/>
      <c r="LWE13" s="327"/>
      <c r="LWF13" s="327"/>
      <c r="LWG13" s="327"/>
      <c r="LWH13" s="327"/>
      <c r="LWI13" s="327"/>
      <c r="LWJ13" s="327"/>
      <c r="LWK13" s="327"/>
      <c r="LWL13" s="327"/>
      <c r="LWM13" s="327"/>
      <c r="LWN13" s="327"/>
      <c r="LWO13" s="327"/>
      <c r="LWP13" s="327"/>
      <c r="LWQ13" s="327"/>
      <c r="LWR13" s="327"/>
      <c r="LWS13" s="327"/>
      <c r="LWT13" s="327"/>
      <c r="LWU13" s="327"/>
      <c r="LWV13" s="327"/>
      <c r="LWW13" s="327"/>
      <c r="LWX13" s="327"/>
      <c r="LWY13" s="327"/>
      <c r="LWZ13" s="327"/>
      <c r="LXA13" s="327"/>
      <c r="LXB13" s="327"/>
      <c r="LXC13" s="327"/>
      <c r="LXD13" s="327"/>
      <c r="LXE13" s="327"/>
      <c r="LXF13" s="327"/>
      <c r="LXG13" s="327"/>
      <c r="LXH13" s="327"/>
      <c r="LXI13" s="327"/>
      <c r="LXJ13" s="327"/>
      <c r="LXK13" s="327"/>
      <c r="LXL13" s="327"/>
      <c r="LXM13" s="327"/>
      <c r="LXN13" s="327"/>
      <c r="LXO13" s="327"/>
      <c r="LXP13" s="327"/>
      <c r="LXQ13" s="327"/>
      <c r="LXR13" s="327"/>
      <c r="LXS13" s="327"/>
      <c r="LXT13" s="327"/>
      <c r="LXU13" s="327"/>
      <c r="LXV13" s="327"/>
      <c r="LXW13" s="327"/>
      <c r="LXX13" s="327"/>
      <c r="LXY13" s="327"/>
      <c r="LXZ13" s="327"/>
      <c r="LYA13" s="327"/>
      <c r="LYB13" s="327"/>
      <c r="LYC13" s="327"/>
      <c r="LYD13" s="327"/>
      <c r="LYE13" s="327"/>
      <c r="LYF13" s="327"/>
      <c r="LYG13" s="327"/>
      <c r="LYH13" s="327"/>
      <c r="LYI13" s="327"/>
      <c r="LYJ13" s="327"/>
      <c r="LYK13" s="327"/>
      <c r="LYL13" s="327"/>
      <c r="LYM13" s="327"/>
      <c r="LYN13" s="327"/>
      <c r="LYO13" s="327"/>
      <c r="LYP13" s="327"/>
      <c r="LYQ13" s="327"/>
      <c r="LYR13" s="327"/>
      <c r="LYS13" s="327"/>
      <c r="LYT13" s="327"/>
      <c r="LYU13" s="327"/>
      <c r="LYV13" s="327"/>
      <c r="LYW13" s="327"/>
      <c r="LYX13" s="327"/>
      <c r="LYY13" s="327"/>
      <c r="LYZ13" s="327"/>
      <c r="LZA13" s="327"/>
      <c r="LZB13" s="327"/>
      <c r="LZC13" s="327"/>
      <c r="LZD13" s="327"/>
      <c r="LZE13" s="327"/>
      <c r="LZF13" s="327"/>
      <c r="LZG13" s="327"/>
      <c r="LZH13" s="327"/>
      <c r="LZI13" s="327"/>
      <c r="LZJ13" s="327"/>
      <c r="LZK13" s="327"/>
      <c r="LZL13" s="327"/>
      <c r="LZM13" s="327"/>
      <c r="LZN13" s="327"/>
      <c r="LZO13" s="327"/>
      <c r="LZP13" s="327"/>
      <c r="LZQ13" s="327"/>
      <c r="LZR13" s="327"/>
      <c r="LZS13" s="327"/>
      <c r="LZT13" s="327"/>
      <c r="LZU13" s="327"/>
      <c r="LZV13" s="327"/>
      <c r="LZW13" s="327"/>
      <c r="LZX13" s="327"/>
      <c r="LZY13" s="327"/>
      <c r="LZZ13" s="327"/>
      <c r="MAA13" s="327"/>
      <c r="MAB13" s="327"/>
      <c r="MAC13" s="327"/>
      <c r="MAD13" s="327"/>
      <c r="MAE13" s="327"/>
      <c r="MAF13" s="327"/>
      <c r="MAG13" s="327"/>
      <c r="MAH13" s="327"/>
      <c r="MAI13" s="327"/>
      <c r="MAJ13" s="327"/>
      <c r="MAK13" s="327"/>
      <c r="MAL13" s="327"/>
      <c r="MAM13" s="327"/>
      <c r="MAN13" s="327"/>
      <c r="MAO13" s="327"/>
      <c r="MAP13" s="327"/>
      <c r="MAQ13" s="327"/>
      <c r="MAR13" s="327"/>
      <c r="MAS13" s="327"/>
      <c r="MAT13" s="327"/>
      <c r="MAU13" s="327"/>
      <c r="MAV13" s="327"/>
      <c r="MAW13" s="327"/>
      <c r="MAX13" s="327"/>
      <c r="MAY13" s="327"/>
      <c r="MAZ13" s="327"/>
      <c r="MBA13" s="327"/>
      <c r="MBB13" s="327"/>
      <c r="MBC13" s="327"/>
      <c r="MBD13" s="327"/>
      <c r="MBE13" s="327"/>
      <c r="MBF13" s="327"/>
      <c r="MBG13" s="327"/>
      <c r="MBH13" s="327"/>
      <c r="MBI13" s="327"/>
      <c r="MBJ13" s="327"/>
      <c r="MBK13" s="327"/>
      <c r="MBL13" s="327"/>
      <c r="MBM13" s="327"/>
      <c r="MBN13" s="327"/>
      <c r="MBO13" s="327"/>
      <c r="MBP13" s="327"/>
      <c r="MBQ13" s="327"/>
      <c r="MBR13" s="327"/>
      <c r="MBS13" s="327"/>
      <c r="MBT13" s="327"/>
      <c r="MBU13" s="327"/>
      <c r="MBV13" s="327"/>
      <c r="MBW13" s="327"/>
      <c r="MBX13" s="327"/>
      <c r="MBY13" s="327"/>
      <c r="MBZ13" s="327"/>
      <c r="MCA13" s="327"/>
      <c r="MCB13" s="327"/>
      <c r="MCC13" s="327"/>
      <c r="MCD13" s="327"/>
      <c r="MCE13" s="327"/>
      <c r="MCF13" s="327"/>
      <c r="MCG13" s="327"/>
      <c r="MCH13" s="327"/>
      <c r="MCI13" s="327"/>
      <c r="MCJ13" s="327"/>
      <c r="MCK13" s="327"/>
      <c r="MCL13" s="327"/>
      <c r="MCM13" s="327"/>
      <c r="MCN13" s="327"/>
      <c r="MCO13" s="327"/>
      <c r="MCP13" s="327"/>
      <c r="MCQ13" s="327"/>
      <c r="MCR13" s="327"/>
      <c r="MCS13" s="327"/>
      <c r="MCT13" s="327"/>
      <c r="MCU13" s="327"/>
      <c r="MCV13" s="327"/>
      <c r="MCW13" s="327"/>
      <c r="MCX13" s="327"/>
      <c r="MCY13" s="327"/>
      <c r="MCZ13" s="327"/>
      <c r="MDA13" s="327"/>
      <c r="MDB13" s="327"/>
      <c r="MDC13" s="327"/>
      <c r="MDD13" s="327"/>
      <c r="MDE13" s="327"/>
      <c r="MDF13" s="327"/>
      <c r="MDG13" s="327"/>
      <c r="MDH13" s="327"/>
      <c r="MDI13" s="327"/>
      <c r="MDJ13" s="327"/>
      <c r="MDK13" s="327"/>
      <c r="MDL13" s="327"/>
      <c r="MDM13" s="327"/>
      <c r="MDN13" s="327"/>
      <c r="MDO13" s="327"/>
      <c r="MDP13" s="327"/>
      <c r="MDQ13" s="327"/>
      <c r="MDR13" s="327"/>
      <c r="MDS13" s="327"/>
      <c r="MDT13" s="327"/>
      <c r="MDU13" s="327"/>
      <c r="MDV13" s="327"/>
      <c r="MDW13" s="327"/>
      <c r="MDX13" s="327"/>
      <c r="MDY13" s="327"/>
      <c r="MDZ13" s="327"/>
      <c r="MEA13" s="327"/>
      <c r="MEB13" s="327"/>
      <c r="MEC13" s="327"/>
      <c r="MED13" s="327"/>
      <c r="MEE13" s="327"/>
      <c r="MEF13" s="327"/>
      <c r="MEG13" s="327"/>
      <c r="MEH13" s="327"/>
      <c r="MEI13" s="327"/>
      <c r="MEJ13" s="327"/>
      <c r="MEK13" s="327"/>
      <c r="MEL13" s="327"/>
      <c r="MEM13" s="327"/>
      <c r="MEN13" s="327"/>
      <c r="MEO13" s="327"/>
      <c r="MEP13" s="327"/>
      <c r="MEQ13" s="327"/>
      <c r="MER13" s="327"/>
      <c r="MES13" s="327"/>
      <c r="MET13" s="327"/>
      <c r="MEU13" s="327"/>
      <c r="MEV13" s="327"/>
      <c r="MEW13" s="327"/>
      <c r="MEX13" s="327"/>
      <c r="MEY13" s="327"/>
      <c r="MEZ13" s="327"/>
      <c r="MFA13" s="327"/>
      <c r="MFB13" s="327"/>
      <c r="MFC13" s="327"/>
      <c r="MFD13" s="327"/>
      <c r="MFE13" s="327"/>
      <c r="MFF13" s="327"/>
      <c r="MFG13" s="327"/>
      <c r="MFH13" s="327"/>
      <c r="MFI13" s="327"/>
      <c r="MFJ13" s="327"/>
      <c r="MFK13" s="327"/>
      <c r="MFL13" s="327"/>
      <c r="MFM13" s="327"/>
      <c r="MFN13" s="327"/>
      <c r="MFO13" s="327"/>
      <c r="MFP13" s="327"/>
      <c r="MFQ13" s="327"/>
      <c r="MFR13" s="327"/>
      <c r="MFS13" s="327"/>
      <c r="MFT13" s="327"/>
      <c r="MFU13" s="327"/>
      <c r="MFV13" s="327"/>
      <c r="MFW13" s="327"/>
      <c r="MFX13" s="327"/>
      <c r="MFY13" s="327"/>
      <c r="MFZ13" s="327"/>
      <c r="MGA13" s="327"/>
      <c r="MGB13" s="327"/>
      <c r="MGC13" s="327"/>
      <c r="MGD13" s="327"/>
      <c r="MGE13" s="327"/>
      <c r="MGF13" s="327"/>
      <c r="MGG13" s="327"/>
      <c r="MGH13" s="327"/>
      <c r="MGI13" s="327"/>
      <c r="MGJ13" s="327"/>
      <c r="MGK13" s="327"/>
      <c r="MGL13" s="327"/>
      <c r="MGM13" s="327"/>
      <c r="MGN13" s="327"/>
      <c r="MGO13" s="327"/>
      <c r="MGP13" s="327"/>
      <c r="MGQ13" s="327"/>
      <c r="MGR13" s="327"/>
      <c r="MGS13" s="327"/>
      <c r="MGT13" s="327"/>
      <c r="MGU13" s="327"/>
      <c r="MGV13" s="327"/>
      <c r="MGW13" s="327"/>
      <c r="MGX13" s="327"/>
      <c r="MGY13" s="327"/>
      <c r="MGZ13" s="327"/>
      <c r="MHA13" s="327"/>
      <c r="MHB13" s="327"/>
      <c r="MHC13" s="327"/>
      <c r="MHD13" s="327"/>
      <c r="MHE13" s="327"/>
      <c r="MHF13" s="327"/>
      <c r="MHG13" s="327"/>
      <c r="MHH13" s="327"/>
      <c r="MHI13" s="327"/>
      <c r="MHJ13" s="327"/>
      <c r="MHK13" s="327"/>
      <c r="MHL13" s="327"/>
      <c r="MHM13" s="327"/>
      <c r="MHN13" s="327"/>
      <c r="MHO13" s="327"/>
      <c r="MHP13" s="327"/>
      <c r="MHQ13" s="327"/>
      <c r="MHR13" s="327"/>
      <c r="MHS13" s="327"/>
      <c r="MHT13" s="327"/>
      <c r="MHU13" s="327"/>
      <c r="MHV13" s="327"/>
      <c r="MHW13" s="327"/>
      <c r="MHX13" s="327"/>
      <c r="MHY13" s="327"/>
      <c r="MHZ13" s="327"/>
      <c r="MIA13" s="327"/>
      <c r="MIB13" s="327"/>
      <c r="MIC13" s="327"/>
      <c r="MID13" s="327"/>
      <c r="MIE13" s="327"/>
      <c r="MIF13" s="327"/>
      <c r="MIG13" s="327"/>
      <c r="MIH13" s="327"/>
      <c r="MII13" s="327"/>
      <c r="MIJ13" s="327"/>
      <c r="MIK13" s="327"/>
      <c r="MIL13" s="327"/>
      <c r="MIM13" s="327"/>
      <c r="MIN13" s="327"/>
      <c r="MIO13" s="327"/>
      <c r="MIP13" s="327"/>
      <c r="MIQ13" s="327"/>
      <c r="MIR13" s="327"/>
      <c r="MIS13" s="327"/>
      <c r="MIT13" s="327"/>
      <c r="MIU13" s="327"/>
      <c r="MIV13" s="327"/>
      <c r="MIW13" s="327"/>
      <c r="MIX13" s="327"/>
      <c r="MIY13" s="327"/>
      <c r="MIZ13" s="327"/>
      <c r="MJA13" s="327"/>
      <c r="MJB13" s="327"/>
      <c r="MJC13" s="327"/>
      <c r="MJD13" s="327"/>
      <c r="MJE13" s="327"/>
      <c r="MJF13" s="327"/>
      <c r="MJG13" s="327"/>
      <c r="MJH13" s="327"/>
      <c r="MJI13" s="327"/>
      <c r="MJJ13" s="327"/>
      <c r="MJK13" s="327"/>
      <c r="MJL13" s="327"/>
      <c r="MJM13" s="327"/>
      <c r="MJN13" s="327"/>
      <c r="MJO13" s="327"/>
      <c r="MJP13" s="327"/>
      <c r="MJQ13" s="327"/>
      <c r="MJR13" s="327"/>
      <c r="MJS13" s="327"/>
      <c r="MJT13" s="327"/>
      <c r="MJU13" s="327"/>
      <c r="MJV13" s="327"/>
      <c r="MJW13" s="327"/>
      <c r="MJX13" s="327"/>
      <c r="MJY13" s="327"/>
      <c r="MJZ13" s="327"/>
      <c r="MKA13" s="327"/>
      <c r="MKB13" s="327"/>
      <c r="MKC13" s="327"/>
      <c r="MKD13" s="327"/>
      <c r="MKE13" s="327"/>
      <c r="MKF13" s="327"/>
      <c r="MKG13" s="327"/>
      <c r="MKH13" s="327"/>
      <c r="MKI13" s="327"/>
      <c r="MKJ13" s="327"/>
      <c r="MKK13" s="327"/>
      <c r="MKL13" s="327"/>
      <c r="MKM13" s="327"/>
      <c r="MKN13" s="327"/>
      <c r="MKO13" s="327"/>
      <c r="MKP13" s="327"/>
      <c r="MKQ13" s="327"/>
      <c r="MKR13" s="327"/>
      <c r="MKS13" s="327"/>
      <c r="MKT13" s="327"/>
      <c r="MKU13" s="327"/>
      <c r="MKV13" s="327"/>
      <c r="MKW13" s="327"/>
      <c r="MKX13" s="327"/>
      <c r="MKY13" s="327"/>
      <c r="MKZ13" s="327"/>
      <c r="MLA13" s="327"/>
      <c r="MLB13" s="327"/>
      <c r="MLC13" s="327"/>
      <c r="MLD13" s="327"/>
      <c r="MLE13" s="327"/>
      <c r="MLF13" s="327"/>
      <c r="MLG13" s="327"/>
      <c r="MLH13" s="327"/>
      <c r="MLI13" s="327"/>
      <c r="MLJ13" s="327"/>
      <c r="MLK13" s="327"/>
      <c r="MLL13" s="327"/>
      <c r="MLM13" s="327"/>
      <c r="MLN13" s="327"/>
      <c r="MLO13" s="327"/>
      <c r="MLP13" s="327"/>
      <c r="MLQ13" s="327"/>
      <c r="MLR13" s="327"/>
      <c r="MLS13" s="327"/>
      <c r="MLT13" s="327"/>
      <c r="MLU13" s="327"/>
      <c r="MLV13" s="327"/>
      <c r="MLW13" s="327"/>
      <c r="MLX13" s="327"/>
      <c r="MLY13" s="327"/>
      <c r="MLZ13" s="327"/>
      <c r="MMA13" s="327"/>
      <c r="MMB13" s="327"/>
      <c r="MMC13" s="327"/>
      <c r="MMD13" s="327"/>
      <c r="MME13" s="327"/>
      <c r="MMF13" s="327"/>
      <c r="MMG13" s="327"/>
      <c r="MMH13" s="327"/>
      <c r="MMI13" s="327"/>
      <c r="MMJ13" s="327"/>
      <c r="MMK13" s="327"/>
      <c r="MML13" s="327"/>
      <c r="MMM13" s="327"/>
      <c r="MMN13" s="327"/>
      <c r="MMO13" s="327"/>
      <c r="MMP13" s="327"/>
      <c r="MMQ13" s="327"/>
      <c r="MMR13" s="327"/>
      <c r="MMS13" s="327"/>
      <c r="MMT13" s="327"/>
      <c r="MMU13" s="327"/>
      <c r="MMV13" s="327"/>
      <c r="MMW13" s="327"/>
      <c r="MMX13" s="327"/>
      <c r="MMY13" s="327"/>
      <c r="MMZ13" s="327"/>
      <c r="MNA13" s="327"/>
      <c r="MNB13" s="327"/>
      <c r="MNC13" s="327"/>
      <c r="MND13" s="327"/>
      <c r="MNE13" s="327"/>
      <c r="MNF13" s="327"/>
      <c r="MNG13" s="327"/>
      <c r="MNH13" s="327"/>
      <c r="MNI13" s="327"/>
      <c r="MNJ13" s="327"/>
      <c r="MNK13" s="327"/>
      <c r="MNL13" s="327"/>
      <c r="MNM13" s="327"/>
      <c r="MNN13" s="327"/>
      <c r="MNO13" s="327"/>
      <c r="MNP13" s="327"/>
      <c r="MNQ13" s="327"/>
      <c r="MNR13" s="327"/>
      <c r="MNS13" s="327"/>
      <c r="MNT13" s="327"/>
      <c r="MNU13" s="327"/>
      <c r="MNV13" s="327"/>
      <c r="MNW13" s="327"/>
      <c r="MNX13" s="327"/>
      <c r="MNY13" s="327"/>
      <c r="MNZ13" s="327"/>
      <c r="MOA13" s="327"/>
      <c r="MOB13" s="327"/>
      <c r="MOC13" s="327"/>
      <c r="MOD13" s="327"/>
      <c r="MOE13" s="327"/>
      <c r="MOF13" s="327"/>
      <c r="MOG13" s="327"/>
      <c r="MOH13" s="327"/>
      <c r="MOI13" s="327"/>
      <c r="MOJ13" s="327"/>
      <c r="MOK13" s="327"/>
      <c r="MOL13" s="327"/>
      <c r="MOM13" s="327"/>
      <c r="MON13" s="327"/>
      <c r="MOO13" s="327"/>
      <c r="MOP13" s="327"/>
      <c r="MOQ13" s="327"/>
      <c r="MOR13" s="327"/>
      <c r="MOS13" s="327"/>
      <c r="MOT13" s="327"/>
      <c r="MOU13" s="327"/>
      <c r="MOV13" s="327"/>
      <c r="MOW13" s="327"/>
      <c r="MOX13" s="327"/>
      <c r="MOY13" s="327"/>
      <c r="MOZ13" s="327"/>
      <c r="MPA13" s="327"/>
      <c r="MPB13" s="327"/>
      <c r="MPC13" s="327"/>
      <c r="MPD13" s="327"/>
      <c r="MPE13" s="327"/>
      <c r="MPF13" s="327"/>
      <c r="MPG13" s="327"/>
      <c r="MPH13" s="327"/>
      <c r="MPI13" s="327"/>
      <c r="MPJ13" s="327"/>
      <c r="MPK13" s="327"/>
      <c r="MPL13" s="327"/>
      <c r="MPM13" s="327"/>
      <c r="MPN13" s="327"/>
      <c r="MPO13" s="327"/>
      <c r="MPP13" s="327"/>
      <c r="MPQ13" s="327"/>
      <c r="MPR13" s="327"/>
      <c r="MPS13" s="327"/>
      <c r="MPT13" s="327"/>
      <c r="MPU13" s="327"/>
      <c r="MPV13" s="327"/>
      <c r="MPW13" s="327"/>
      <c r="MPX13" s="327"/>
      <c r="MPY13" s="327"/>
      <c r="MPZ13" s="327"/>
      <c r="MQA13" s="327"/>
      <c r="MQB13" s="327"/>
      <c r="MQC13" s="327"/>
      <c r="MQD13" s="327"/>
      <c r="MQE13" s="327"/>
      <c r="MQF13" s="327"/>
      <c r="MQG13" s="327"/>
      <c r="MQH13" s="327"/>
      <c r="MQI13" s="327"/>
      <c r="MQJ13" s="327"/>
      <c r="MQK13" s="327"/>
      <c r="MQL13" s="327"/>
      <c r="MQM13" s="327"/>
      <c r="MQN13" s="327"/>
      <c r="MQO13" s="327"/>
      <c r="MQP13" s="327"/>
      <c r="MQQ13" s="327"/>
      <c r="MQR13" s="327"/>
      <c r="MQS13" s="327"/>
      <c r="MQT13" s="327"/>
      <c r="MQU13" s="327"/>
      <c r="MQV13" s="327"/>
      <c r="MQW13" s="327"/>
      <c r="MQX13" s="327"/>
      <c r="MQY13" s="327"/>
      <c r="MQZ13" s="327"/>
      <c r="MRA13" s="327"/>
      <c r="MRB13" s="327"/>
      <c r="MRC13" s="327"/>
      <c r="MRD13" s="327"/>
      <c r="MRE13" s="327"/>
      <c r="MRF13" s="327"/>
      <c r="MRG13" s="327"/>
      <c r="MRH13" s="327"/>
      <c r="MRI13" s="327"/>
      <c r="MRJ13" s="327"/>
      <c r="MRK13" s="327"/>
      <c r="MRL13" s="327"/>
      <c r="MRM13" s="327"/>
      <c r="MRN13" s="327"/>
      <c r="MRO13" s="327"/>
      <c r="MRP13" s="327"/>
      <c r="MRQ13" s="327"/>
      <c r="MRR13" s="327"/>
      <c r="MRS13" s="327"/>
      <c r="MRT13" s="327"/>
      <c r="MRU13" s="327"/>
      <c r="MRV13" s="327"/>
      <c r="MRW13" s="327"/>
      <c r="MRX13" s="327"/>
      <c r="MRY13" s="327"/>
      <c r="MRZ13" s="327"/>
      <c r="MSA13" s="327"/>
      <c r="MSB13" s="327"/>
      <c r="MSC13" s="327"/>
      <c r="MSD13" s="327"/>
      <c r="MSE13" s="327"/>
      <c r="MSF13" s="327"/>
      <c r="MSG13" s="327"/>
      <c r="MSH13" s="327"/>
      <c r="MSI13" s="327"/>
      <c r="MSJ13" s="327"/>
      <c r="MSK13" s="327"/>
      <c r="MSL13" s="327"/>
      <c r="MSM13" s="327"/>
      <c r="MSN13" s="327"/>
      <c r="MSO13" s="327"/>
      <c r="MSP13" s="327"/>
      <c r="MSQ13" s="327"/>
      <c r="MSR13" s="327"/>
      <c r="MSS13" s="327"/>
      <c r="MST13" s="327"/>
      <c r="MSU13" s="327"/>
      <c r="MSV13" s="327"/>
      <c r="MSW13" s="327"/>
      <c r="MSX13" s="327"/>
      <c r="MSY13" s="327"/>
      <c r="MSZ13" s="327"/>
      <c r="MTA13" s="327"/>
      <c r="MTB13" s="327"/>
      <c r="MTC13" s="327"/>
      <c r="MTD13" s="327"/>
      <c r="MTE13" s="327"/>
      <c r="MTF13" s="327"/>
      <c r="MTG13" s="327"/>
      <c r="MTH13" s="327"/>
      <c r="MTI13" s="327"/>
      <c r="MTJ13" s="327"/>
      <c r="MTK13" s="327"/>
      <c r="MTL13" s="327"/>
      <c r="MTM13" s="327"/>
      <c r="MTN13" s="327"/>
      <c r="MTO13" s="327"/>
      <c r="MTP13" s="327"/>
      <c r="MTQ13" s="327"/>
      <c r="MTR13" s="327"/>
      <c r="MTS13" s="327"/>
      <c r="MTT13" s="327"/>
      <c r="MTU13" s="327"/>
      <c r="MTV13" s="327"/>
      <c r="MTW13" s="327"/>
      <c r="MTX13" s="327"/>
      <c r="MTY13" s="327"/>
      <c r="MTZ13" s="327"/>
      <c r="MUA13" s="327"/>
      <c r="MUB13" s="327"/>
      <c r="MUC13" s="327"/>
      <c r="MUD13" s="327"/>
      <c r="MUE13" s="327"/>
      <c r="MUF13" s="327"/>
      <c r="MUG13" s="327"/>
      <c r="MUH13" s="327"/>
      <c r="MUI13" s="327"/>
      <c r="MUJ13" s="327"/>
      <c r="MUK13" s="327"/>
      <c r="MUL13" s="327"/>
      <c r="MUM13" s="327"/>
      <c r="MUN13" s="327"/>
      <c r="MUO13" s="327"/>
      <c r="MUP13" s="327"/>
      <c r="MUQ13" s="327"/>
      <c r="MUR13" s="327"/>
      <c r="MUS13" s="327"/>
      <c r="MUT13" s="327"/>
      <c r="MUU13" s="327"/>
      <c r="MUV13" s="327"/>
      <c r="MUW13" s="327"/>
      <c r="MUX13" s="327"/>
      <c r="MUY13" s="327"/>
      <c r="MUZ13" s="327"/>
      <c r="MVA13" s="327"/>
      <c r="MVB13" s="327"/>
      <c r="MVC13" s="327"/>
      <c r="MVD13" s="327"/>
      <c r="MVE13" s="327"/>
      <c r="MVF13" s="327"/>
      <c r="MVG13" s="327"/>
      <c r="MVH13" s="327"/>
      <c r="MVI13" s="327"/>
      <c r="MVJ13" s="327"/>
      <c r="MVK13" s="327"/>
      <c r="MVL13" s="327"/>
      <c r="MVM13" s="327"/>
      <c r="MVN13" s="327"/>
      <c r="MVO13" s="327"/>
      <c r="MVP13" s="327"/>
      <c r="MVQ13" s="327"/>
      <c r="MVR13" s="327"/>
      <c r="MVS13" s="327"/>
      <c r="MVT13" s="327"/>
      <c r="MVU13" s="327"/>
      <c r="MVV13" s="327"/>
      <c r="MVW13" s="327"/>
      <c r="MVX13" s="327"/>
      <c r="MVY13" s="327"/>
      <c r="MVZ13" s="327"/>
      <c r="MWA13" s="327"/>
      <c r="MWB13" s="327"/>
      <c r="MWC13" s="327"/>
      <c r="MWD13" s="327"/>
      <c r="MWE13" s="327"/>
      <c r="MWF13" s="327"/>
      <c r="MWG13" s="327"/>
      <c r="MWH13" s="327"/>
      <c r="MWI13" s="327"/>
      <c r="MWJ13" s="327"/>
      <c r="MWK13" s="327"/>
      <c r="MWL13" s="327"/>
      <c r="MWM13" s="327"/>
      <c r="MWN13" s="327"/>
      <c r="MWO13" s="327"/>
      <c r="MWP13" s="327"/>
      <c r="MWQ13" s="327"/>
      <c r="MWR13" s="327"/>
      <c r="MWS13" s="327"/>
      <c r="MWT13" s="327"/>
      <c r="MWU13" s="327"/>
      <c r="MWV13" s="327"/>
      <c r="MWW13" s="327"/>
      <c r="MWX13" s="327"/>
      <c r="MWY13" s="327"/>
      <c r="MWZ13" s="327"/>
      <c r="MXA13" s="327"/>
      <c r="MXB13" s="327"/>
      <c r="MXC13" s="327"/>
      <c r="MXD13" s="327"/>
      <c r="MXE13" s="327"/>
      <c r="MXF13" s="327"/>
      <c r="MXG13" s="327"/>
      <c r="MXH13" s="327"/>
      <c r="MXI13" s="327"/>
      <c r="MXJ13" s="327"/>
      <c r="MXK13" s="327"/>
      <c r="MXL13" s="327"/>
      <c r="MXM13" s="327"/>
      <c r="MXN13" s="327"/>
      <c r="MXO13" s="327"/>
      <c r="MXP13" s="327"/>
      <c r="MXQ13" s="327"/>
      <c r="MXR13" s="327"/>
      <c r="MXS13" s="327"/>
      <c r="MXT13" s="327"/>
      <c r="MXU13" s="327"/>
      <c r="MXV13" s="327"/>
      <c r="MXW13" s="327"/>
      <c r="MXX13" s="327"/>
      <c r="MXY13" s="327"/>
      <c r="MXZ13" s="327"/>
      <c r="MYA13" s="327"/>
      <c r="MYB13" s="327"/>
      <c r="MYC13" s="327"/>
      <c r="MYD13" s="327"/>
      <c r="MYE13" s="327"/>
      <c r="MYF13" s="327"/>
      <c r="MYG13" s="327"/>
      <c r="MYH13" s="327"/>
      <c r="MYI13" s="327"/>
      <c r="MYJ13" s="327"/>
      <c r="MYK13" s="327"/>
      <c r="MYL13" s="327"/>
      <c r="MYM13" s="327"/>
      <c r="MYN13" s="327"/>
      <c r="MYO13" s="327"/>
      <c r="MYP13" s="327"/>
      <c r="MYQ13" s="327"/>
      <c r="MYR13" s="327"/>
      <c r="MYS13" s="327"/>
      <c r="MYT13" s="327"/>
      <c r="MYU13" s="327"/>
      <c r="MYV13" s="327"/>
      <c r="MYW13" s="327"/>
      <c r="MYX13" s="327"/>
      <c r="MYY13" s="327"/>
      <c r="MYZ13" s="327"/>
      <c r="MZA13" s="327"/>
      <c r="MZB13" s="327"/>
      <c r="MZC13" s="327"/>
      <c r="MZD13" s="327"/>
      <c r="MZE13" s="327"/>
      <c r="MZF13" s="327"/>
      <c r="MZG13" s="327"/>
      <c r="MZH13" s="327"/>
      <c r="MZI13" s="327"/>
      <c r="MZJ13" s="327"/>
      <c r="MZK13" s="327"/>
      <c r="MZL13" s="327"/>
      <c r="MZM13" s="327"/>
      <c r="MZN13" s="327"/>
      <c r="MZO13" s="327"/>
      <c r="MZP13" s="327"/>
      <c r="MZQ13" s="327"/>
      <c r="MZR13" s="327"/>
      <c r="MZS13" s="327"/>
      <c r="MZT13" s="327"/>
      <c r="MZU13" s="327"/>
      <c r="MZV13" s="327"/>
      <c r="MZW13" s="327"/>
      <c r="MZX13" s="327"/>
      <c r="MZY13" s="327"/>
      <c r="MZZ13" s="327"/>
      <c r="NAA13" s="327"/>
      <c r="NAB13" s="327"/>
      <c r="NAC13" s="327"/>
      <c r="NAD13" s="327"/>
      <c r="NAE13" s="327"/>
      <c r="NAF13" s="327"/>
      <c r="NAG13" s="327"/>
      <c r="NAH13" s="327"/>
      <c r="NAI13" s="327"/>
      <c r="NAJ13" s="327"/>
      <c r="NAK13" s="327"/>
      <c r="NAL13" s="327"/>
      <c r="NAM13" s="327"/>
      <c r="NAN13" s="327"/>
      <c r="NAO13" s="327"/>
      <c r="NAP13" s="327"/>
      <c r="NAQ13" s="327"/>
      <c r="NAR13" s="327"/>
      <c r="NAS13" s="327"/>
      <c r="NAT13" s="327"/>
      <c r="NAU13" s="327"/>
      <c r="NAV13" s="327"/>
      <c r="NAW13" s="327"/>
      <c r="NAX13" s="327"/>
      <c r="NAY13" s="327"/>
      <c r="NAZ13" s="327"/>
      <c r="NBA13" s="327"/>
      <c r="NBB13" s="327"/>
      <c r="NBC13" s="327"/>
      <c r="NBD13" s="327"/>
      <c r="NBE13" s="327"/>
      <c r="NBF13" s="327"/>
      <c r="NBG13" s="327"/>
      <c r="NBH13" s="327"/>
      <c r="NBI13" s="327"/>
      <c r="NBJ13" s="327"/>
      <c r="NBK13" s="327"/>
      <c r="NBL13" s="327"/>
      <c r="NBM13" s="327"/>
      <c r="NBN13" s="327"/>
      <c r="NBO13" s="327"/>
      <c r="NBP13" s="327"/>
      <c r="NBQ13" s="327"/>
      <c r="NBR13" s="327"/>
      <c r="NBS13" s="327"/>
      <c r="NBT13" s="327"/>
      <c r="NBU13" s="327"/>
      <c r="NBV13" s="327"/>
      <c r="NBW13" s="327"/>
      <c r="NBX13" s="327"/>
      <c r="NBY13" s="327"/>
      <c r="NBZ13" s="327"/>
      <c r="NCA13" s="327"/>
      <c r="NCB13" s="327"/>
      <c r="NCC13" s="327"/>
      <c r="NCD13" s="327"/>
      <c r="NCE13" s="327"/>
      <c r="NCF13" s="327"/>
      <c r="NCG13" s="327"/>
      <c r="NCH13" s="327"/>
      <c r="NCI13" s="327"/>
      <c r="NCJ13" s="327"/>
      <c r="NCK13" s="327"/>
      <c r="NCL13" s="327"/>
      <c r="NCM13" s="327"/>
      <c r="NCN13" s="327"/>
      <c r="NCO13" s="327"/>
      <c r="NCP13" s="327"/>
      <c r="NCQ13" s="327"/>
      <c r="NCR13" s="327"/>
      <c r="NCS13" s="327"/>
      <c r="NCT13" s="327"/>
      <c r="NCU13" s="327"/>
      <c r="NCV13" s="327"/>
      <c r="NCW13" s="327"/>
      <c r="NCX13" s="327"/>
      <c r="NCY13" s="327"/>
      <c r="NCZ13" s="327"/>
      <c r="NDA13" s="327"/>
      <c r="NDB13" s="327"/>
      <c r="NDC13" s="327"/>
      <c r="NDD13" s="327"/>
      <c r="NDE13" s="327"/>
      <c r="NDF13" s="327"/>
      <c r="NDG13" s="327"/>
      <c r="NDH13" s="327"/>
      <c r="NDI13" s="327"/>
      <c r="NDJ13" s="327"/>
      <c r="NDK13" s="327"/>
      <c r="NDL13" s="327"/>
      <c r="NDM13" s="327"/>
      <c r="NDN13" s="327"/>
      <c r="NDO13" s="327"/>
      <c r="NDP13" s="327"/>
      <c r="NDQ13" s="327"/>
      <c r="NDR13" s="327"/>
      <c r="NDS13" s="327"/>
      <c r="NDT13" s="327"/>
      <c r="NDU13" s="327"/>
      <c r="NDV13" s="327"/>
      <c r="NDW13" s="327"/>
      <c r="NDX13" s="327"/>
      <c r="NDY13" s="327"/>
      <c r="NDZ13" s="327"/>
      <c r="NEA13" s="327"/>
      <c r="NEB13" s="327"/>
      <c r="NEC13" s="327"/>
      <c r="NED13" s="327"/>
      <c r="NEE13" s="327"/>
      <c r="NEF13" s="327"/>
      <c r="NEG13" s="327"/>
      <c r="NEH13" s="327"/>
      <c r="NEI13" s="327"/>
      <c r="NEJ13" s="327"/>
      <c r="NEK13" s="327"/>
      <c r="NEL13" s="327"/>
      <c r="NEM13" s="327"/>
      <c r="NEN13" s="327"/>
      <c r="NEO13" s="327"/>
      <c r="NEP13" s="327"/>
      <c r="NEQ13" s="327"/>
      <c r="NER13" s="327"/>
      <c r="NES13" s="327"/>
      <c r="NET13" s="327"/>
      <c r="NEU13" s="327"/>
      <c r="NEV13" s="327"/>
      <c r="NEW13" s="327"/>
      <c r="NEX13" s="327"/>
      <c r="NEY13" s="327"/>
      <c r="NEZ13" s="327"/>
      <c r="NFA13" s="327"/>
      <c r="NFB13" s="327"/>
      <c r="NFC13" s="327"/>
      <c r="NFD13" s="327"/>
      <c r="NFE13" s="327"/>
      <c r="NFF13" s="327"/>
      <c r="NFG13" s="327"/>
      <c r="NFH13" s="327"/>
      <c r="NFI13" s="327"/>
      <c r="NFJ13" s="327"/>
      <c r="NFK13" s="327"/>
      <c r="NFL13" s="327"/>
      <c r="NFM13" s="327"/>
      <c r="NFN13" s="327"/>
      <c r="NFO13" s="327"/>
      <c r="NFP13" s="327"/>
      <c r="NFQ13" s="327"/>
      <c r="NFR13" s="327"/>
      <c r="NFS13" s="327"/>
      <c r="NFT13" s="327"/>
      <c r="NFU13" s="327"/>
      <c r="NFV13" s="327"/>
      <c r="NFW13" s="327"/>
      <c r="NFX13" s="327"/>
      <c r="NFY13" s="327"/>
      <c r="NFZ13" s="327"/>
      <c r="NGA13" s="327"/>
      <c r="NGB13" s="327"/>
      <c r="NGC13" s="327"/>
      <c r="NGD13" s="327"/>
      <c r="NGE13" s="327"/>
      <c r="NGF13" s="327"/>
      <c r="NGG13" s="327"/>
      <c r="NGH13" s="327"/>
      <c r="NGI13" s="327"/>
      <c r="NGJ13" s="327"/>
      <c r="NGK13" s="327"/>
      <c r="NGL13" s="327"/>
      <c r="NGM13" s="327"/>
      <c r="NGN13" s="327"/>
      <c r="NGO13" s="327"/>
      <c r="NGP13" s="327"/>
      <c r="NGQ13" s="327"/>
      <c r="NGR13" s="327"/>
      <c r="NGS13" s="327"/>
      <c r="NGT13" s="327"/>
      <c r="NGU13" s="327"/>
      <c r="NGV13" s="327"/>
      <c r="NGW13" s="327"/>
      <c r="NGX13" s="327"/>
      <c r="NGY13" s="327"/>
      <c r="NGZ13" s="327"/>
      <c r="NHA13" s="327"/>
      <c r="NHB13" s="327"/>
      <c r="NHC13" s="327"/>
      <c r="NHD13" s="327"/>
      <c r="NHE13" s="327"/>
      <c r="NHF13" s="327"/>
      <c r="NHG13" s="327"/>
      <c r="NHH13" s="327"/>
      <c r="NHI13" s="327"/>
      <c r="NHJ13" s="327"/>
      <c r="NHK13" s="327"/>
      <c r="NHL13" s="327"/>
      <c r="NHM13" s="327"/>
      <c r="NHN13" s="327"/>
      <c r="NHO13" s="327"/>
      <c r="NHP13" s="327"/>
      <c r="NHQ13" s="327"/>
      <c r="NHR13" s="327"/>
      <c r="NHS13" s="327"/>
      <c r="NHT13" s="327"/>
      <c r="NHU13" s="327"/>
      <c r="NHV13" s="327"/>
      <c r="NHW13" s="327"/>
      <c r="NHX13" s="327"/>
      <c r="NHY13" s="327"/>
      <c r="NHZ13" s="327"/>
      <c r="NIA13" s="327"/>
      <c r="NIB13" s="327"/>
      <c r="NIC13" s="327"/>
      <c r="NID13" s="327"/>
      <c r="NIE13" s="327"/>
      <c r="NIF13" s="327"/>
      <c r="NIG13" s="327"/>
      <c r="NIH13" s="327"/>
      <c r="NII13" s="327"/>
      <c r="NIJ13" s="327"/>
      <c r="NIK13" s="327"/>
      <c r="NIL13" s="327"/>
      <c r="NIM13" s="327"/>
      <c r="NIN13" s="327"/>
      <c r="NIO13" s="327"/>
      <c r="NIP13" s="327"/>
      <c r="NIQ13" s="327"/>
      <c r="NIR13" s="327"/>
      <c r="NIS13" s="327"/>
      <c r="NIT13" s="327"/>
      <c r="NIU13" s="327"/>
      <c r="NIV13" s="327"/>
      <c r="NIW13" s="327"/>
      <c r="NIX13" s="327"/>
      <c r="NIY13" s="327"/>
      <c r="NIZ13" s="327"/>
      <c r="NJA13" s="327"/>
      <c r="NJB13" s="327"/>
      <c r="NJC13" s="327"/>
      <c r="NJD13" s="327"/>
      <c r="NJE13" s="327"/>
      <c r="NJF13" s="327"/>
      <c r="NJG13" s="327"/>
      <c r="NJH13" s="327"/>
      <c r="NJI13" s="327"/>
      <c r="NJJ13" s="327"/>
      <c r="NJK13" s="327"/>
      <c r="NJL13" s="327"/>
      <c r="NJM13" s="327"/>
      <c r="NJN13" s="327"/>
      <c r="NJO13" s="327"/>
      <c r="NJP13" s="327"/>
      <c r="NJQ13" s="327"/>
      <c r="NJR13" s="327"/>
      <c r="NJS13" s="327"/>
      <c r="NJT13" s="327"/>
      <c r="NJU13" s="327"/>
      <c r="NJV13" s="327"/>
      <c r="NJW13" s="327"/>
      <c r="NJX13" s="327"/>
      <c r="NJY13" s="327"/>
      <c r="NJZ13" s="327"/>
      <c r="NKA13" s="327"/>
      <c r="NKB13" s="327"/>
      <c r="NKC13" s="327"/>
      <c r="NKD13" s="327"/>
      <c r="NKE13" s="327"/>
      <c r="NKF13" s="327"/>
      <c r="NKG13" s="327"/>
      <c r="NKH13" s="327"/>
      <c r="NKI13" s="327"/>
      <c r="NKJ13" s="327"/>
      <c r="NKK13" s="327"/>
      <c r="NKL13" s="327"/>
      <c r="NKM13" s="327"/>
      <c r="NKN13" s="327"/>
      <c r="NKO13" s="327"/>
      <c r="NKP13" s="327"/>
      <c r="NKQ13" s="327"/>
      <c r="NKR13" s="327"/>
      <c r="NKS13" s="327"/>
      <c r="NKT13" s="327"/>
      <c r="NKU13" s="327"/>
      <c r="NKV13" s="327"/>
      <c r="NKW13" s="327"/>
      <c r="NKX13" s="327"/>
      <c r="NKY13" s="327"/>
      <c r="NKZ13" s="327"/>
      <c r="NLA13" s="327"/>
      <c r="NLB13" s="327"/>
      <c r="NLC13" s="327"/>
      <c r="NLD13" s="327"/>
      <c r="NLE13" s="327"/>
      <c r="NLF13" s="327"/>
      <c r="NLG13" s="327"/>
      <c r="NLH13" s="327"/>
      <c r="NLI13" s="327"/>
      <c r="NLJ13" s="327"/>
      <c r="NLK13" s="327"/>
      <c r="NLL13" s="327"/>
      <c r="NLM13" s="327"/>
      <c r="NLN13" s="327"/>
      <c r="NLO13" s="327"/>
      <c r="NLP13" s="327"/>
      <c r="NLQ13" s="327"/>
      <c r="NLR13" s="327"/>
      <c r="NLS13" s="327"/>
      <c r="NLT13" s="327"/>
      <c r="NLU13" s="327"/>
      <c r="NLV13" s="327"/>
      <c r="NLW13" s="327"/>
      <c r="NLX13" s="327"/>
      <c r="NLY13" s="327"/>
      <c r="NLZ13" s="327"/>
      <c r="NMA13" s="327"/>
      <c r="NMB13" s="327"/>
      <c r="NMC13" s="327"/>
      <c r="NMD13" s="327"/>
      <c r="NME13" s="327"/>
      <c r="NMF13" s="327"/>
      <c r="NMG13" s="327"/>
      <c r="NMH13" s="327"/>
      <c r="NMI13" s="327"/>
      <c r="NMJ13" s="327"/>
      <c r="NMK13" s="327"/>
      <c r="NML13" s="327"/>
      <c r="NMM13" s="327"/>
      <c r="NMN13" s="327"/>
      <c r="NMO13" s="327"/>
      <c r="NMP13" s="327"/>
      <c r="NMQ13" s="327"/>
      <c r="NMR13" s="327"/>
      <c r="NMS13" s="327"/>
      <c r="NMT13" s="327"/>
      <c r="NMU13" s="327"/>
      <c r="NMV13" s="327"/>
      <c r="NMW13" s="327"/>
      <c r="NMX13" s="327"/>
      <c r="NMY13" s="327"/>
      <c r="NMZ13" s="327"/>
      <c r="NNA13" s="327"/>
      <c r="NNB13" s="327"/>
      <c r="NNC13" s="327"/>
      <c r="NND13" s="327"/>
      <c r="NNE13" s="327"/>
      <c r="NNF13" s="327"/>
      <c r="NNG13" s="327"/>
      <c r="NNH13" s="327"/>
      <c r="NNI13" s="327"/>
      <c r="NNJ13" s="327"/>
      <c r="NNK13" s="327"/>
      <c r="NNL13" s="327"/>
      <c r="NNM13" s="327"/>
      <c r="NNN13" s="327"/>
      <c r="NNO13" s="327"/>
      <c r="NNP13" s="327"/>
      <c r="NNQ13" s="327"/>
      <c r="NNR13" s="327"/>
      <c r="NNS13" s="327"/>
      <c r="NNT13" s="327"/>
      <c r="NNU13" s="327"/>
      <c r="NNV13" s="327"/>
      <c r="NNW13" s="327"/>
      <c r="NNX13" s="327"/>
      <c r="NNY13" s="327"/>
      <c r="NNZ13" s="327"/>
      <c r="NOA13" s="327"/>
      <c r="NOB13" s="327"/>
      <c r="NOC13" s="327"/>
      <c r="NOD13" s="327"/>
      <c r="NOE13" s="327"/>
      <c r="NOF13" s="327"/>
      <c r="NOG13" s="327"/>
      <c r="NOH13" s="327"/>
      <c r="NOI13" s="327"/>
      <c r="NOJ13" s="327"/>
      <c r="NOK13" s="327"/>
      <c r="NOL13" s="327"/>
      <c r="NOM13" s="327"/>
      <c r="NON13" s="327"/>
      <c r="NOO13" s="327"/>
      <c r="NOP13" s="327"/>
      <c r="NOQ13" s="327"/>
      <c r="NOR13" s="327"/>
      <c r="NOS13" s="327"/>
      <c r="NOT13" s="327"/>
      <c r="NOU13" s="327"/>
      <c r="NOV13" s="327"/>
      <c r="NOW13" s="327"/>
      <c r="NOX13" s="327"/>
      <c r="NOY13" s="327"/>
      <c r="NOZ13" s="327"/>
      <c r="NPA13" s="327"/>
      <c r="NPB13" s="327"/>
      <c r="NPC13" s="327"/>
      <c r="NPD13" s="327"/>
      <c r="NPE13" s="327"/>
      <c r="NPF13" s="327"/>
      <c r="NPG13" s="327"/>
      <c r="NPH13" s="327"/>
      <c r="NPI13" s="327"/>
      <c r="NPJ13" s="327"/>
      <c r="NPK13" s="327"/>
      <c r="NPL13" s="327"/>
      <c r="NPM13" s="327"/>
      <c r="NPN13" s="327"/>
      <c r="NPO13" s="327"/>
      <c r="NPP13" s="327"/>
      <c r="NPQ13" s="327"/>
      <c r="NPR13" s="327"/>
      <c r="NPS13" s="327"/>
      <c r="NPT13" s="327"/>
      <c r="NPU13" s="327"/>
      <c r="NPV13" s="327"/>
      <c r="NPW13" s="327"/>
      <c r="NPX13" s="327"/>
      <c r="NPY13" s="327"/>
      <c r="NPZ13" s="327"/>
      <c r="NQA13" s="327"/>
      <c r="NQB13" s="327"/>
      <c r="NQC13" s="327"/>
      <c r="NQD13" s="327"/>
      <c r="NQE13" s="327"/>
      <c r="NQF13" s="327"/>
      <c r="NQG13" s="327"/>
      <c r="NQH13" s="327"/>
      <c r="NQI13" s="327"/>
      <c r="NQJ13" s="327"/>
      <c r="NQK13" s="327"/>
      <c r="NQL13" s="327"/>
      <c r="NQM13" s="327"/>
      <c r="NQN13" s="327"/>
      <c r="NQO13" s="327"/>
      <c r="NQP13" s="327"/>
      <c r="NQQ13" s="327"/>
      <c r="NQR13" s="327"/>
      <c r="NQS13" s="327"/>
      <c r="NQT13" s="327"/>
      <c r="NQU13" s="327"/>
      <c r="NQV13" s="327"/>
      <c r="NQW13" s="327"/>
      <c r="NQX13" s="327"/>
      <c r="NQY13" s="327"/>
      <c r="NQZ13" s="327"/>
      <c r="NRA13" s="327"/>
      <c r="NRB13" s="327"/>
      <c r="NRC13" s="327"/>
      <c r="NRD13" s="327"/>
      <c r="NRE13" s="327"/>
      <c r="NRF13" s="327"/>
      <c r="NRG13" s="327"/>
      <c r="NRH13" s="327"/>
      <c r="NRI13" s="327"/>
      <c r="NRJ13" s="327"/>
      <c r="NRK13" s="327"/>
      <c r="NRL13" s="327"/>
      <c r="NRM13" s="327"/>
      <c r="NRN13" s="327"/>
      <c r="NRO13" s="327"/>
      <c r="NRP13" s="327"/>
      <c r="NRQ13" s="327"/>
      <c r="NRR13" s="327"/>
      <c r="NRS13" s="327"/>
      <c r="NRT13" s="327"/>
      <c r="NRU13" s="327"/>
      <c r="NRV13" s="327"/>
      <c r="NRW13" s="327"/>
      <c r="NRX13" s="327"/>
      <c r="NRY13" s="327"/>
      <c r="NRZ13" s="327"/>
      <c r="NSA13" s="327"/>
      <c r="NSB13" s="327"/>
      <c r="NSC13" s="327"/>
      <c r="NSD13" s="327"/>
      <c r="NSE13" s="327"/>
      <c r="NSF13" s="327"/>
      <c r="NSG13" s="327"/>
      <c r="NSH13" s="327"/>
      <c r="NSI13" s="327"/>
      <c r="NSJ13" s="327"/>
      <c r="NSK13" s="327"/>
      <c r="NSL13" s="327"/>
      <c r="NSM13" s="327"/>
      <c r="NSN13" s="327"/>
      <c r="NSO13" s="327"/>
      <c r="NSP13" s="327"/>
      <c r="NSQ13" s="327"/>
      <c r="NSR13" s="327"/>
      <c r="NSS13" s="327"/>
      <c r="NST13" s="327"/>
      <c r="NSU13" s="327"/>
      <c r="NSV13" s="327"/>
      <c r="NSW13" s="327"/>
      <c r="NSX13" s="327"/>
      <c r="NSY13" s="327"/>
      <c r="NSZ13" s="327"/>
      <c r="NTA13" s="327"/>
      <c r="NTB13" s="327"/>
      <c r="NTC13" s="327"/>
      <c r="NTD13" s="327"/>
      <c r="NTE13" s="327"/>
      <c r="NTF13" s="327"/>
      <c r="NTG13" s="327"/>
      <c r="NTH13" s="327"/>
      <c r="NTI13" s="327"/>
      <c r="NTJ13" s="327"/>
      <c r="NTK13" s="327"/>
      <c r="NTL13" s="327"/>
      <c r="NTM13" s="327"/>
      <c r="NTN13" s="327"/>
      <c r="NTO13" s="327"/>
      <c r="NTP13" s="327"/>
      <c r="NTQ13" s="327"/>
      <c r="NTR13" s="327"/>
      <c r="NTS13" s="327"/>
      <c r="NTT13" s="327"/>
      <c r="NTU13" s="327"/>
      <c r="NTV13" s="327"/>
      <c r="NTW13" s="327"/>
      <c r="NTX13" s="327"/>
      <c r="NTY13" s="327"/>
      <c r="NTZ13" s="327"/>
      <c r="NUA13" s="327"/>
      <c r="NUB13" s="327"/>
      <c r="NUC13" s="327"/>
      <c r="NUD13" s="327"/>
      <c r="NUE13" s="327"/>
      <c r="NUF13" s="327"/>
      <c r="NUG13" s="327"/>
      <c r="NUH13" s="327"/>
      <c r="NUI13" s="327"/>
      <c r="NUJ13" s="327"/>
      <c r="NUK13" s="327"/>
      <c r="NUL13" s="327"/>
      <c r="NUM13" s="327"/>
      <c r="NUN13" s="327"/>
      <c r="NUO13" s="327"/>
      <c r="NUP13" s="327"/>
      <c r="NUQ13" s="327"/>
      <c r="NUR13" s="327"/>
      <c r="NUS13" s="327"/>
      <c r="NUT13" s="327"/>
      <c r="NUU13" s="327"/>
      <c r="NUV13" s="327"/>
      <c r="NUW13" s="327"/>
      <c r="NUX13" s="327"/>
      <c r="NUY13" s="327"/>
      <c r="NUZ13" s="327"/>
      <c r="NVA13" s="327"/>
      <c r="NVB13" s="327"/>
      <c r="NVC13" s="327"/>
      <c r="NVD13" s="327"/>
      <c r="NVE13" s="327"/>
      <c r="NVF13" s="327"/>
      <c r="NVG13" s="327"/>
      <c r="NVH13" s="327"/>
      <c r="NVI13" s="327"/>
      <c r="NVJ13" s="327"/>
      <c r="NVK13" s="327"/>
      <c r="NVL13" s="327"/>
      <c r="NVM13" s="327"/>
      <c r="NVN13" s="327"/>
      <c r="NVO13" s="327"/>
      <c r="NVP13" s="327"/>
      <c r="NVQ13" s="327"/>
      <c r="NVR13" s="327"/>
      <c r="NVS13" s="327"/>
      <c r="NVT13" s="327"/>
      <c r="NVU13" s="327"/>
      <c r="NVV13" s="327"/>
      <c r="NVW13" s="327"/>
      <c r="NVX13" s="327"/>
      <c r="NVY13" s="327"/>
      <c r="NVZ13" s="327"/>
      <c r="NWA13" s="327"/>
      <c r="NWB13" s="327"/>
      <c r="NWC13" s="327"/>
      <c r="NWD13" s="327"/>
      <c r="NWE13" s="327"/>
      <c r="NWF13" s="327"/>
      <c r="NWG13" s="327"/>
      <c r="NWH13" s="327"/>
      <c r="NWI13" s="327"/>
      <c r="NWJ13" s="327"/>
      <c r="NWK13" s="327"/>
      <c r="NWL13" s="327"/>
      <c r="NWM13" s="327"/>
      <c r="NWN13" s="327"/>
      <c r="NWO13" s="327"/>
      <c r="NWP13" s="327"/>
      <c r="NWQ13" s="327"/>
      <c r="NWR13" s="327"/>
      <c r="NWS13" s="327"/>
      <c r="NWT13" s="327"/>
      <c r="NWU13" s="327"/>
      <c r="NWV13" s="327"/>
      <c r="NWW13" s="327"/>
      <c r="NWX13" s="327"/>
      <c r="NWY13" s="327"/>
      <c r="NWZ13" s="327"/>
      <c r="NXA13" s="327"/>
      <c r="NXB13" s="327"/>
      <c r="NXC13" s="327"/>
      <c r="NXD13" s="327"/>
      <c r="NXE13" s="327"/>
      <c r="NXF13" s="327"/>
      <c r="NXG13" s="327"/>
      <c r="NXH13" s="327"/>
      <c r="NXI13" s="327"/>
      <c r="NXJ13" s="327"/>
      <c r="NXK13" s="327"/>
      <c r="NXL13" s="327"/>
      <c r="NXM13" s="327"/>
      <c r="NXN13" s="327"/>
      <c r="NXO13" s="327"/>
      <c r="NXP13" s="327"/>
      <c r="NXQ13" s="327"/>
      <c r="NXR13" s="327"/>
      <c r="NXS13" s="327"/>
      <c r="NXT13" s="327"/>
      <c r="NXU13" s="327"/>
      <c r="NXV13" s="327"/>
      <c r="NXW13" s="327"/>
      <c r="NXX13" s="327"/>
      <c r="NXY13" s="327"/>
      <c r="NXZ13" s="327"/>
      <c r="NYA13" s="327"/>
      <c r="NYB13" s="327"/>
      <c r="NYC13" s="327"/>
      <c r="NYD13" s="327"/>
      <c r="NYE13" s="327"/>
      <c r="NYF13" s="327"/>
      <c r="NYG13" s="327"/>
      <c r="NYH13" s="327"/>
      <c r="NYI13" s="327"/>
      <c r="NYJ13" s="327"/>
      <c r="NYK13" s="327"/>
      <c r="NYL13" s="327"/>
      <c r="NYM13" s="327"/>
      <c r="NYN13" s="327"/>
      <c r="NYO13" s="327"/>
      <c r="NYP13" s="327"/>
      <c r="NYQ13" s="327"/>
      <c r="NYR13" s="327"/>
      <c r="NYS13" s="327"/>
      <c r="NYT13" s="327"/>
      <c r="NYU13" s="327"/>
      <c r="NYV13" s="327"/>
      <c r="NYW13" s="327"/>
      <c r="NYX13" s="327"/>
      <c r="NYY13" s="327"/>
      <c r="NYZ13" s="327"/>
      <c r="NZA13" s="327"/>
      <c r="NZB13" s="327"/>
      <c r="NZC13" s="327"/>
      <c r="NZD13" s="327"/>
      <c r="NZE13" s="327"/>
      <c r="NZF13" s="327"/>
      <c r="NZG13" s="327"/>
      <c r="NZH13" s="327"/>
      <c r="NZI13" s="327"/>
      <c r="NZJ13" s="327"/>
      <c r="NZK13" s="327"/>
      <c r="NZL13" s="327"/>
      <c r="NZM13" s="327"/>
      <c r="NZN13" s="327"/>
      <c r="NZO13" s="327"/>
      <c r="NZP13" s="327"/>
      <c r="NZQ13" s="327"/>
      <c r="NZR13" s="327"/>
      <c r="NZS13" s="327"/>
      <c r="NZT13" s="327"/>
      <c r="NZU13" s="327"/>
      <c r="NZV13" s="327"/>
      <c r="NZW13" s="327"/>
      <c r="NZX13" s="327"/>
      <c r="NZY13" s="327"/>
      <c r="NZZ13" s="327"/>
      <c r="OAA13" s="327"/>
      <c r="OAB13" s="327"/>
      <c r="OAC13" s="327"/>
      <c r="OAD13" s="327"/>
      <c r="OAE13" s="327"/>
      <c r="OAF13" s="327"/>
      <c r="OAG13" s="327"/>
      <c r="OAH13" s="327"/>
      <c r="OAI13" s="327"/>
      <c r="OAJ13" s="327"/>
      <c r="OAK13" s="327"/>
      <c r="OAL13" s="327"/>
      <c r="OAM13" s="327"/>
      <c r="OAN13" s="327"/>
      <c r="OAO13" s="327"/>
      <c r="OAP13" s="327"/>
      <c r="OAQ13" s="327"/>
      <c r="OAR13" s="327"/>
      <c r="OAS13" s="327"/>
      <c r="OAT13" s="327"/>
      <c r="OAU13" s="327"/>
      <c r="OAV13" s="327"/>
      <c r="OAW13" s="327"/>
      <c r="OAX13" s="327"/>
      <c r="OAY13" s="327"/>
      <c r="OAZ13" s="327"/>
      <c r="OBA13" s="327"/>
      <c r="OBB13" s="327"/>
      <c r="OBC13" s="327"/>
      <c r="OBD13" s="327"/>
      <c r="OBE13" s="327"/>
      <c r="OBF13" s="327"/>
      <c r="OBG13" s="327"/>
      <c r="OBH13" s="327"/>
      <c r="OBI13" s="327"/>
      <c r="OBJ13" s="327"/>
      <c r="OBK13" s="327"/>
      <c r="OBL13" s="327"/>
      <c r="OBM13" s="327"/>
      <c r="OBN13" s="327"/>
      <c r="OBO13" s="327"/>
      <c r="OBP13" s="327"/>
      <c r="OBQ13" s="327"/>
      <c r="OBR13" s="327"/>
      <c r="OBS13" s="327"/>
      <c r="OBT13" s="327"/>
      <c r="OBU13" s="327"/>
      <c r="OBV13" s="327"/>
      <c r="OBW13" s="327"/>
      <c r="OBX13" s="327"/>
      <c r="OBY13" s="327"/>
      <c r="OBZ13" s="327"/>
      <c r="OCA13" s="327"/>
      <c r="OCB13" s="327"/>
      <c r="OCC13" s="327"/>
      <c r="OCD13" s="327"/>
      <c r="OCE13" s="327"/>
      <c r="OCF13" s="327"/>
      <c r="OCG13" s="327"/>
      <c r="OCH13" s="327"/>
      <c r="OCI13" s="327"/>
      <c r="OCJ13" s="327"/>
      <c r="OCK13" s="327"/>
      <c r="OCL13" s="327"/>
      <c r="OCM13" s="327"/>
      <c r="OCN13" s="327"/>
      <c r="OCO13" s="327"/>
      <c r="OCP13" s="327"/>
      <c r="OCQ13" s="327"/>
      <c r="OCR13" s="327"/>
      <c r="OCS13" s="327"/>
      <c r="OCT13" s="327"/>
      <c r="OCU13" s="327"/>
      <c r="OCV13" s="327"/>
      <c r="OCW13" s="327"/>
      <c r="OCX13" s="327"/>
      <c r="OCY13" s="327"/>
      <c r="OCZ13" s="327"/>
      <c r="ODA13" s="327"/>
      <c r="ODB13" s="327"/>
      <c r="ODC13" s="327"/>
      <c r="ODD13" s="327"/>
      <c r="ODE13" s="327"/>
      <c r="ODF13" s="327"/>
      <c r="ODG13" s="327"/>
      <c r="ODH13" s="327"/>
      <c r="ODI13" s="327"/>
      <c r="ODJ13" s="327"/>
      <c r="ODK13" s="327"/>
      <c r="ODL13" s="327"/>
      <c r="ODM13" s="327"/>
      <c r="ODN13" s="327"/>
      <c r="ODO13" s="327"/>
      <c r="ODP13" s="327"/>
      <c r="ODQ13" s="327"/>
      <c r="ODR13" s="327"/>
      <c r="ODS13" s="327"/>
      <c r="ODT13" s="327"/>
      <c r="ODU13" s="327"/>
      <c r="ODV13" s="327"/>
      <c r="ODW13" s="327"/>
      <c r="ODX13" s="327"/>
      <c r="ODY13" s="327"/>
      <c r="ODZ13" s="327"/>
      <c r="OEA13" s="327"/>
      <c r="OEB13" s="327"/>
      <c r="OEC13" s="327"/>
      <c r="OED13" s="327"/>
      <c r="OEE13" s="327"/>
      <c r="OEF13" s="327"/>
      <c r="OEG13" s="327"/>
      <c r="OEH13" s="327"/>
      <c r="OEI13" s="327"/>
      <c r="OEJ13" s="327"/>
      <c r="OEK13" s="327"/>
      <c r="OEL13" s="327"/>
      <c r="OEM13" s="327"/>
      <c r="OEN13" s="327"/>
      <c r="OEO13" s="327"/>
      <c r="OEP13" s="327"/>
      <c r="OEQ13" s="327"/>
      <c r="OER13" s="327"/>
      <c r="OES13" s="327"/>
      <c r="OET13" s="327"/>
      <c r="OEU13" s="327"/>
      <c r="OEV13" s="327"/>
      <c r="OEW13" s="327"/>
      <c r="OEX13" s="327"/>
      <c r="OEY13" s="327"/>
      <c r="OEZ13" s="327"/>
      <c r="OFA13" s="327"/>
      <c r="OFB13" s="327"/>
      <c r="OFC13" s="327"/>
      <c r="OFD13" s="327"/>
      <c r="OFE13" s="327"/>
      <c r="OFF13" s="327"/>
      <c r="OFG13" s="327"/>
      <c r="OFH13" s="327"/>
      <c r="OFI13" s="327"/>
      <c r="OFJ13" s="327"/>
      <c r="OFK13" s="327"/>
      <c r="OFL13" s="327"/>
      <c r="OFM13" s="327"/>
      <c r="OFN13" s="327"/>
      <c r="OFO13" s="327"/>
      <c r="OFP13" s="327"/>
      <c r="OFQ13" s="327"/>
      <c r="OFR13" s="327"/>
      <c r="OFS13" s="327"/>
      <c r="OFT13" s="327"/>
      <c r="OFU13" s="327"/>
      <c r="OFV13" s="327"/>
      <c r="OFW13" s="327"/>
      <c r="OFX13" s="327"/>
      <c r="OFY13" s="327"/>
      <c r="OFZ13" s="327"/>
      <c r="OGA13" s="327"/>
      <c r="OGB13" s="327"/>
      <c r="OGC13" s="327"/>
      <c r="OGD13" s="327"/>
      <c r="OGE13" s="327"/>
      <c r="OGF13" s="327"/>
      <c r="OGG13" s="327"/>
      <c r="OGH13" s="327"/>
      <c r="OGI13" s="327"/>
      <c r="OGJ13" s="327"/>
      <c r="OGK13" s="327"/>
      <c r="OGL13" s="327"/>
      <c r="OGM13" s="327"/>
      <c r="OGN13" s="327"/>
      <c r="OGO13" s="327"/>
      <c r="OGP13" s="327"/>
      <c r="OGQ13" s="327"/>
      <c r="OGR13" s="327"/>
      <c r="OGS13" s="327"/>
      <c r="OGT13" s="327"/>
      <c r="OGU13" s="327"/>
      <c r="OGV13" s="327"/>
      <c r="OGW13" s="327"/>
      <c r="OGX13" s="327"/>
      <c r="OGY13" s="327"/>
      <c r="OGZ13" s="327"/>
      <c r="OHA13" s="327"/>
      <c r="OHB13" s="327"/>
      <c r="OHC13" s="327"/>
      <c r="OHD13" s="327"/>
      <c r="OHE13" s="327"/>
      <c r="OHF13" s="327"/>
      <c r="OHG13" s="327"/>
      <c r="OHH13" s="327"/>
      <c r="OHI13" s="327"/>
      <c r="OHJ13" s="327"/>
      <c r="OHK13" s="327"/>
      <c r="OHL13" s="327"/>
      <c r="OHM13" s="327"/>
      <c r="OHN13" s="327"/>
      <c r="OHO13" s="327"/>
      <c r="OHP13" s="327"/>
      <c r="OHQ13" s="327"/>
      <c r="OHR13" s="327"/>
      <c r="OHS13" s="327"/>
      <c r="OHT13" s="327"/>
      <c r="OHU13" s="327"/>
      <c r="OHV13" s="327"/>
      <c r="OHW13" s="327"/>
      <c r="OHX13" s="327"/>
      <c r="OHY13" s="327"/>
      <c r="OHZ13" s="327"/>
      <c r="OIA13" s="327"/>
      <c r="OIB13" s="327"/>
      <c r="OIC13" s="327"/>
      <c r="OID13" s="327"/>
      <c r="OIE13" s="327"/>
      <c r="OIF13" s="327"/>
      <c r="OIG13" s="327"/>
      <c r="OIH13" s="327"/>
      <c r="OII13" s="327"/>
      <c r="OIJ13" s="327"/>
      <c r="OIK13" s="327"/>
      <c r="OIL13" s="327"/>
      <c r="OIM13" s="327"/>
      <c r="OIN13" s="327"/>
      <c r="OIO13" s="327"/>
      <c r="OIP13" s="327"/>
      <c r="OIQ13" s="327"/>
      <c r="OIR13" s="327"/>
      <c r="OIS13" s="327"/>
      <c r="OIT13" s="327"/>
      <c r="OIU13" s="327"/>
      <c r="OIV13" s="327"/>
      <c r="OIW13" s="327"/>
      <c r="OIX13" s="327"/>
      <c r="OIY13" s="327"/>
      <c r="OIZ13" s="327"/>
      <c r="OJA13" s="327"/>
      <c r="OJB13" s="327"/>
      <c r="OJC13" s="327"/>
      <c r="OJD13" s="327"/>
      <c r="OJE13" s="327"/>
      <c r="OJF13" s="327"/>
      <c r="OJG13" s="327"/>
      <c r="OJH13" s="327"/>
      <c r="OJI13" s="327"/>
      <c r="OJJ13" s="327"/>
      <c r="OJK13" s="327"/>
      <c r="OJL13" s="327"/>
      <c r="OJM13" s="327"/>
      <c r="OJN13" s="327"/>
      <c r="OJO13" s="327"/>
      <c r="OJP13" s="327"/>
      <c r="OJQ13" s="327"/>
      <c r="OJR13" s="327"/>
      <c r="OJS13" s="327"/>
      <c r="OJT13" s="327"/>
      <c r="OJU13" s="327"/>
      <c r="OJV13" s="327"/>
      <c r="OJW13" s="327"/>
      <c r="OJX13" s="327"/>
      <c r="OJY13" s="327"/>
      <c r="OJZ13" s="327"/>
      <c r="OKA13" s="327"/>
      <c r="OKB13" s="327"/>
      <c r="OKC13" s="327"/>
      <c r="OKD13" s="327"/>
      <c r="OKE13" s="327"/>
      <c r="OKF13" s="327"/>
      <c r="OKG13" s="327"/>
      <c r="OKH13" s="327"/>
      <c r="OKI13" s="327"/>
      <c r="OKJ13" s="327"/>
      <c r="OKK13" s="327"/>
      <c r="OKL13" s="327"/>
      <c r="OKM13" s="327"/>
      <c r="OKN13" s="327"/>
      <c r="OKO13" s="327"/>
      <c r="OKP13" s="327"/>
      <c r="OKQ13" s="327"/>
      <c r="OKR13" s="327"/>
      <c r="OKS13" s="327"/>
      <c r="OKT13" s="327"/>
      <c r="OKU13" s="327"/>
      <c r="OKV13" s="327"/>
      <c r="OKW13" s="327"/>
      <c r="OKX13" s="327"/>
      <c r="OKY13" s="327"/>
      <c r="OKZ13" s="327"/>
      <c r="OLA13" s="327"/>
      <c r="OLB13" s="327"/>
      <c r="OLC13" s="327"/>
      <c r="OLD13" s="327"/>
      <c r="OLE13" s="327"/>
      <c r="OLF13" s="327"/>
      <c r="OLG13" s="327"/>
      <c r="OLH13" s="327"/>
      <c r="OLI13" s="327"/>
      <c r="OLJ13" s="327"/>
      <c r="OLK13" s="327"/>
      <c r="OLL13" s="327"/>
      <c r="OLM13" s="327"/>
      <c r="OLN13" s="327"/>
      <c r="OLO13" s="327"/>
      <c r="OLP13" s="327"/>
      <c r="OLQ13" s="327"/>
      <c r="OLR13" s="327"/>
      <c r="OLS13" s="327"/>
      <c r="OLT13" s="327"/>
      <c r="OLU13" s="327"/>
      <c r="OLV13" s="327"/>
      <c r="OLW13" s="327"/>
      <c r="OLX13" s="327"/>
      <c r="OLY13" s="327"/>
      <c r="OLZ13" s="327"/>
      <c r="OMA13" s="327"/>
      <c r="OMB13" s="327"/>
      <c r="OMC13" s="327"/>
      <c r="OMD13" s="327"/>
      <c r="OME13" s="327"/>
      <c r="OMF13" s="327"/>
      <c r="OMG13" s="327"/>
      <c r="OMH13" s="327"/>
      <c r="OMI13" s="327"/>
      <c r="OMJ13" s="327"/>
      <c r="OMK13" s="327"/>
      <c r="OML13" s="327"/>
      <c r="OMM13" s="327"/>
      <c r="OMN13" s="327"/>
      <c r="OMO13" s="327"/>
      <c r="OMP13" s="327"/>
      <c r="OMQ13" s="327"/>
      <c r="OMR13" s="327"/>
      <c r="OMS13" s="327"/>
      <c r="OMT13" s="327"/>
      <c r="OMU13" s="327"/>
      <c r="OMV13" s="327"/>
      <c r="OMW13" s="327"/>
      <c r="OMX13" s="327"/>
      <c r="OMY13" s="327"/>
      <c r="OMZ13" s="327"/>
      <c r="ONA13" s="327"/>
      <c r="ONB13" s="327"/>
      <c r="ONC13" s="327"/>
      <c r="OND13" s="327"/>
      <c r="ONE13" s="327"/>
      <c r="ONF13" s="327"/>
      <c r="ONG13" s="327"/>
      <c r="ONH13" s="327"/>
      <c r="ONI13" s="327"/>
      <c r="ONJ13" s="327"/>
      <c r="ONK13" s="327"/>
      <c r="ONL13" s="327"/>
      <c r="ONM13" s="327"/>
      <c r="ONN13" s="327"/>
      <c r="ONO13" s="327"/>
      <c r="ONP13" s="327"/>
      <c r="ONQ13" s="327"/>
      <c r="ONR13" s="327"/>
      <c r="ONS13" s="327"/>
      <c r="ONT13" s="327"/>
      <c r="ONU13" s="327"/>
      <c r="ONV13" s="327"/>
      <c r="ONW13" s="327"/>
      <c r="ONX13" s="327"/>
      <c r="ONY13" s="327"/>
      <c r="ONZ13" s="327"/>
      <c r="OOA13" s="327"/>
      <c r="OOB13" s="327"/>
      <c r="OOC13" s="327"/>
      <c r="OOD13" s="327"/>
      <c r="OOE13" s="327"/>
      <c r="OOF13" s="327"/>
      <c r="OOG13" s="327"/>
      <c r="OOH13" s="327"/>
      <c r="OOI13" s="327"/>
      <c r="OOJ13" s="327"/>
      <c r="OOK13" s="327"/>
      <c r="OOL13" s="327"/>
      <c r="OOM13" s="327"/>
      <c r="OON13" s="327"/>
      <c r="OOO13" s="327"/>
      <c r="OOP13" s="327"/>
      <c r="OOQ13" s="327"/>
      <c r="OOR13" s="327"/>
      <c r="OOS13" s="327"/>
      <c r="OOT13" s="327"/>
      <c r="OOU13" s="327"/>
      <c r="OOV13" s="327"/>
      <c r="OOW13" s="327"/>
      <c r="OOX13" s="327"/>
      <c r="OOY13" s="327"/>
      <c r="OOZ13" s="327"/>
      <c r="OPA13" s="327"/>
      <c r="OPB13" s="327"/>
      <c r="OPC13" s="327"/>
      <c r="OPD13" s="327"/>
      <c r="OPE13" s="327"/>
      <c r="OPF13" s="327"/>
      <c r="OPG13" s="327"/>
      <c r="OPH13" s="327"/>
      <c r="OPI13" s="327"/>
      <c r="OPJ13" s="327"/>
      <c r="OPK13" s="327"/>
      <c r="OPL13" s="327"/>
      <c r="OPM13" s="327"/>
      <c r="OPN13" s="327"/>
      <c r="OPO13" s="327"/>
      <c r="OPP13" s="327"/>
      <c r="OPQ13" s="327"/>
      <c r="OPR13" s="327"/>
      <c r="OPS13" s="327"/>
      <c r="OPT13" s="327"/>
      <c r="OPU13" s="327"/>
      <c r="OPV13" s="327"/>
      <c r="OPW13" s="327"/>
      <c r="OPX13" s="327"/>
      <c r="OPY13" s="327"/>
      <c r="OPZ13" s="327"/>
      <c r="OQA13" s="327"/>
      <c r="OQB13" s="327"/>
      <c r="OQC13" s="327"/>
      <c r="OQD13" s="327"/>
      <c r="OQE13" s="327"/>
      <c r="OQF13" s="327"/>
      <c r="OQG13" s="327"/>
      <c r="OQH13" s="327"/>
      <c r="OQI13" s="327"/>
      <c r="OQJ13" s="327"/>
      <c r="OQK13" s="327"/>
      <c r="OQL13" s="327"/>
      <c r="OQM13" s="327"/>
      <c r="OQN13" s="327"/>
      <c r="OQO13" s="327"/>
      <c r="OQP13" s="327"/>
      <c r="OQQ13" s="327"/>
      <c r="OQR13" s="327"/>
      <c r="OQS13" s="327"/>
      <c r="OQT13" s="327"/>
      <c r="OQU13" s="327"/>
      <c r="OQV13" s="327"/>
      <c r="OQW13" s="327"/>
      <c r="OQX13" s="327"/>
      <c r="OQY13" s="327"/>
      <c r="OQZ13" s="327"/>
      <c r="ORA13" s="327"/>
      <c r="ORB13" s="327"/>
      <c r="ORC13" s="327"/>
      <c r="ORD13" s="327"/>
      <c r="ORE13" s="327"/>
      <c r="ORF13" s="327"/>
      <c r="ORG13" s="327"/>
      <c r="ORH13" s="327"/>
      <c r="ORI13" s="327"/>
      <c r="ORJ13" s="327"/>
      <c r="ORK13" s="327"/>
      <c r="ORL13" s="327"/>
      <c r="ORM13" s="327"/>
      <c r="ORN13" s="327"/>
      <c r="ORO13" s="327"/>
      <c r="ORP13" s="327"/>
      <c r="ORQ13" s="327"/>
      <c r="ORR13" s="327"/>
      <c r="ORS13" s="327"/>
      <c r="ORT13" s="327"/>
      <c r="ORU13" s="327"/>
      <c r="ORV13" s="327"/>
      <c r="ORW13" s="327"/>
      <c r="ORX13" s="327"/>
      <c r="ORY13" s="327"/>
      <c r="ORZ13" s="327"/>
      <c r="OSA13" s="327"/>
      <c r="OSB13" s="327"/>
      <c r="OSC13" s="327"/>
      <c r="OSD13" s="327"/>
      <c r="OSE13" s="327"/>
      <c r="OSF13" s="327"/>
      <c r="OSG13" s="327"/>
      <c r="OSH13" s="327"/>
      <c r="OSI13" s="327"/>
      <c r="OSJ13" s="327"/>
      <c r="OSK13" s="327"/>
      <c r="OSL13" s="327"/>
      <c r="OSM13" s="327"/>
      <c r="OSN13" s="327"/>
      <c r="OSO13" s="327"/>
      <c r="OSP13" s="327"/>
      <c r="OSQ13" s="327"/>
      <c r="OSR13" s="327"/>
      <c r="OSS13" s="327"/>
      <c r="OST13" s="327"/>
      <c r="OSU13" s="327"/>
      <c r="OSV13" s="327"/>
      <c r="OSW13" s="327"/>
      <c r="OSX13" s="327"/>
      <c r="OSY13" s="327"/>
      <c r="OSZ13" s="327"/>
      <c r="OTA13" s="327"/>
      <c r="OTB13" s="327"/>
      <c r="OTC13" s="327"/>
      <c r="OTD13" s="327"/>
      <c r="OTE13" s="327"/>
      <c r="OTF13" s="327"/>
      <c r="OTG13" s="327"/>
      <c r="OTH13" s="327"/>
      <c r="OTI13" s="327"/>
      <c r="OTJ13" s="327"/>
      <c r="OTK13" s="327"/>
      <c r="OTL13" s="327"/>
      <c r="OTM13" s="327"/>
      <c r="OTN13" s="327"/>
      <c r="OTO13" s="327"/>
      <c r="OTP13" s="327"/>
      <c r="OTQ13" s="327"/>
      <c r="OTR13" s="327"/>
      <c r="OTS13" s="327"/>
      <c r="OTT13" s="327"/>
      <c r="OTU13" s="327"/>
      <c r="OTV13" s="327"/>
      <c r="OTW13" s="327"/>
      <c r="OTX13" s="327"/>
      <c r="OTY13" s="327"/>
      <c r="OTZ13" s="327"/>
      <c r="OUA13" s="327"/>
      <c r="OUB13" s="327"/>
      <c r="OUC13" s="327"/>
      <c r="OUD13" s="327"/>
      <c r="OUE13" s="327"/>
      <c r="OUF13" s="327"/>
      <c r="OUG13" s="327"/>
      <c r="OUH13" s="327"/>
      <c r="OUI13" s="327"/>
      <c r="OUJ13" s="327"/>
      <c r="OUK13" s="327"/>
      <c r="OUL13" s="327"/>
      <c r="OUM13" s="327"/>
      <c r="OUN13" s="327"/>
      <c r="OUO13" s="327"/>
      <c r="OUP13" s="327"/>
      <c r="OUQ13" s="327"/>
      <c r="OUR13" s="327"/>
      <c r="OUS13" s="327"/>
      <c r="OUT13" s="327"/>
      <c r="OUU13" s="327"/>
      <c r="OUV13" s="327"/>
      <c r="OUW13" s="327"/>
      <c r="OUX13" s="327"/>
      <c r="OUY13" s="327"/>
      <c r="OUZ13" s="327"/>
      <c r="OVA13" s="327"/>
      <c r="OVB13" s="327"/>
      <c r="OVC13" s="327"/>
      <c r="OVD13" s="327"/>
      <c r="OVE13" s="327"/>
      <c r="OVF13" s="327"/>
      <c r="OVG13" s="327"/>
      <c r="OVH13" s="327"/>
      <c r="OVI13" s="327"/>
      <c r="OVJ13" s="327"/>
      <c r="OVK13" s="327"/>
      <c r="OVL13" s="327"/>
      <c r="OVM13" s="327"/>
      <c r="OVN13" s="327"/>
      <c r="OVO13" s="327"/>
      <c r="OVP13" s="327"/>
      <c r="OVQ13" s="327"/>
      <c r="OVR13" s="327"/>
      <c r="OVS13" s="327"/>
      <c r="OVT13" s="327"/>
      <c r="OVU13" s="327"/>
      <c r="OVV13" s="327"/>
      <c r="OVW13" s="327"/>
      <c r="OVX13" s="327"/>
      <c r="OVY13" s="327"/>
      <c r="OVZ13" s="327"/>
      <c r="OWA13" s="327"/>
      <c r="OWB13" s="327"/>
      <c r="OWC13" s="327"/>
      <c r="OWD13" s="327"/>
      <c r="OWE13" s="327"/>
      <c r="OWF13" s="327"/>
      <c r="OWG13" s="327"/>
      <c r="OWH13" s="327"/>
      <c r="OWI13" s="327"/>
      <c r="OWJ13" s="327"/>
      <c r="OWK13" s="327"/>
      <c r="OWL13" s="327"/>
      <c r="OWM13" s="327"/>
      <c r="OWN13" s="327"/>
      <c r="OWO13" s="327"/>
      <c r="OWP13" s="327"/>
      <c r="OWQ13" s="327"/>
      <c r="OWR13" s="327"/>
      <c r="OWS13" s="327"/>
      <c r="OWT13" s="327"/>
      <c r="OWU13" s="327"/>
      <c r="OWV13" s="327"/>
      <c r="OWW13" s="327"/>
      <c r="OWX13" s="327"/>
      <c r="OWY13" s="327"/>
      <c r="OWZ13" s="327"/>
      <c r="OXA13" s="327"/>
      <c r="OXB13" s="327"/>
      <c r="OXC13" s="327"/>
      <c r="OXD13" s="327"/>
      <c r="OXE13" s="327"/>
      <c r="OXF13" s="327"/>
      <c r="OXG13" s="327"/>
      <c r="OXH13" s="327"/>
      <c r="OXI13" s="327"/>
      <c r="OXJ13" s="327"/>
      <c r="OXK13" s="327"/>
      <c r="OXL13" s="327"/>
      <c r="OXM13" s="327"/>
      <c r="OXN13" s="327"/>
      <c r="OXO13" s="327"/>
      <c r="OXP13" s="327"/>
      <c r="OXQ13" s="327"/>
      <c r="OXR13" s="327"/>
      <c r="OXS13" s="327"/>
      <c r="OXT13" s="327"/>
      <c r="OXU13" s="327"/>
      <c r="OXV13" s="327"/>
      <c r="OXW13" s="327"/>
      <c r="OXX13" s="327"/>
      <c r="OXY13" s="327"/>
      <c r="OXZ13" s="327"/>
      <c r="OYA13" s="327"/>
      <c r="OYB13" s="327"/>
      <c r="OYC13" s="327"/>
      <c r="OYD13" s="327"/>
      <c r="OYE13" s="327"/>
      <c r="OYF13" s="327"/>
      <c r="OYG13" s="327"/>
      <c r="OYH13" s="327"/>
      <c r="OYI13" s="327"/>
      <c r="OYJ13" s="327"/>
      <c r="OYK13" s="327"/>
      <c r="OYL13" s="327"/>
      <c r="OYM13" s="327"/>
      <c r="OYN13" s="327"/>
      <c r="OYO13" s="327"/>
      <c r="OYP13" s="327"/>
      <c r="OYQ13" s="327"/>
      <c r="OYR13" s="327"/>
      <c r="OYS13" s="327"/>
      <c r="OYT13" s="327"/>
      <c r="OYU13" s="327"/>
      <c r="OYV13" s="327"/>
      <c r="OYW13" s="327"/>
      <c r="OYX13" s="327"/>
      <c r="OYY13" s="327"/>
      <c r="OYZ13" s="327"/>
      <c r="OZA13" s="327"/>
      <c r="OZB13" s="327"/>
      <c r="OZC13" s="327"/>
      <c r="OZD13" s="327"/>
      <c r="OZE13" s="327"/>
      <c r="OZF13" s="327"/>
      <c r="OZG13" s="327"/>
      <c r="OZH13" s="327"/>
      <c r="OZI13" s="327"/>
      <c r="OZJ13" s="327"/>
      <c r="OZK13" s="327"/>
      <c r="OZL13" s="327"/>
      <c r="OZM13" s="327"/>
      <c r="OZN13" s="327"/>
      <c r="OZO13" s="327"/>
      <c r="OZP13" s="327"/>
      <c r="OZQ13" s="327"/>
      <c r="OZR13" s="327"/>
      <c r="OZS13" s="327"/>
      <c r="OZT13" s="327"/>
      <c r="OZU13" s="327"/>
      <c r="OZV13" s="327"/>
      <c r="OZW13" s="327"/>
      <c r="OZX13" s="327"/>
      <c r="OZY13" s="327"/>
      <c r="OZZ13" s="327"/>
      <c r="PAA13" s="327"/>
      <c r="PAB13" s="327"/>
      <c r="PAC13" s="327"/>
      <c r="PAD13" s="327"/>
      <c r="PAE13" s="327"/>
      <c r="PAF13" s="327"/>
      <c r="PAG13" s="327"/>
      <c r="PAH13" s="327"/>
      <c r="PAI13" s="327"/>
      <c r="PAJ13" s="327"/>
      <c r="PAK13" s="327"/>
      <c r="PAL13" s="327"/>
      <c r="PAM13" s="327"/>
      <c r="PAN13" s="327"/>
      <c r="PAO13" s="327"/>
      <c r="PAP13" s="327"/>
      <c r="PAQ13" s="327"/>
      <c r="PAR13" s="327"/>
      <c r="PAS13" s="327"/>
      <c r="PAT13" s="327"/>
      <c r="PAU13" s="327"/>
      <c r="PAV13" s="327"/>
      <c r="PAW13" s="327"/>
      <c r="PAX13" s="327"/>
      <c r="PAY13" s="327"/>
      <c r="PAZ13" s="327"/>
      <c r="PBA13" s="327"/>
      <c r="PBB13" s="327"/>
      <c r="PBC13" s="327"/>
      <c r="PBD13" s="327"/>
      <c r="PBE13" s="327"/>
      <c r="PBF13" s="327"/>
      <c r="PBG13" s="327"/>
      <c r="PBH13" s="327"/>
      <c r="PBI13" s="327"/>
      <c r="PBJ13" s="327"/>
      <c r="PBK13" s="327"/>
      <c r="PBL13" s="327"/>
      <c r="PBM13" s="327"/>
      <c r="PBN13" s="327"/>
      <c r="PBO13" s="327"/>
      <c r="PBP13" s="327"/>
      <c r="PBQ13" s="327"/>
      <c r="PBR13" s="327"/>
      <c r="PBS13" s="327"/>
      <c r="PBT13" s="327"/>
      <c r="PBU13" s="327"/>
      <c r="PBV13" s="327"/>
      <c r="PBW13" s="327"/>
      <c r="PBX13" s="327"/>
      <c r="PBY13" s="327"/>
      <c r="PBZ13" s="327"/>
      <c r="PCA13" s="327"/>
      <c r="PCB13" s="327"/>
      <c r="PCC13" s="327"/>
      <c r="PCD13" s="327"/>
      <c r="PCE13" s="327"/>
      <c r="PCF13" s="327"/>
      <c r="PCG13" s="327"/>
      <c r="PCH13" s="327"/>
      <c r="PCI13" s="327"/>
      <c r="PCJ13" s="327"/>
      <c r="PCK13" s="327"/>
      <c r="PCL13" s="327"/>
      <c r="PCM13" s="327"/>
      <c r="PCN13" s="327"/>
      <c r="PCO13" s="327"/>
      <c r="PCP13" s="327"/>
      <c r="PCQ13" s="327"/>
      <c r="PCR13" s="327"/>
      <c r="PCS13" s="327"/>
      <c r="PCT13" s="327"/>
      <c r="PCU13" s="327"/>
      <c r="PCV13" s="327"/>
      <c r="PCW13" s="327"/>
      <c r="PCX13" s="327"/>
      <c r="PCY13" s="327"/>
      <c r="PCZ13" s="327"/>
      <c r="PDA13" s="327"/>
      <c r="PDB13" s="327"/>
      <c r="PDC13" s="327"/>
      <c r="PDD13" s="327"/>
      <c r="PDE13" s="327"/>
      <c r="PDF13" s="327"/>
      <c r="PDG13" s="327"/>
      <c r="PDH13" s="327"/>
      <c r="PDI13" s="327"/>
      <c r="PDJ13" s="327"/>
      <c r="PDK13" s="327"/>
      <c r="PDL13" s="327"/>
      <c r="PDM13" s="327"/>
      <c r="PDN13" s="327"/>
      <c r="PDO13" s="327"/>
      <c r="PDP13" s="327"/>
      <c r="PDQ13" s="327"/>
      <c r="PDR13" s="327"/>
      <c r="PDS13" s="327"/>
      <c r="PDT13" s="327"/>
      <c r="PDU13" s="327"/>
      <c r="PDV13" s="327"/>
      <c r="PDW13" s="327"/>
      <c r="PDX13" s="327"/>
      <c r="PDY13" s="327"/>
      <c r="PDZ13" s="327"/>
      <c r="PEA13" s="327"/>
      <c r="PEB13" s="327"/>
      <c r="PEC13" s="327"/>
      <c r="PED13" s="327"/>
      <c r="PEE13" s="327"/>
      <c r="PEF13" s="327"/>
      <c r="PEG13" s="327"/>
      <c r="PEH13" s="327"/>
      <c r="PEI13" s="327"/>
      <c r="PEJ13" s="327"/>
      <c r="PEK13" s="327"/>
      <c r="PEL13" s="327"/>
      <c r="PEM13" s="327"/>
      <c r="PEN13" s="327"/>
      <c r="PEO13" s="327"/>
      <c r="PEP13" s="327"/>
      <c r="PEQ13" s="327"/>
      <c r="PER13" s="327"/>
      <c r="PES13" s="327"/>
      <c r="PET13" s="327"/>
      <c r="PEU13" s="327"/>
      <c r="PEV13" s="327"/>
      <c r="PEW13" s="327"/>
      <c r="PEX13" s="327"/>
      <c r="PEY13" s="327"/>
      <c r="PEZ13" s="327"/>
      <c r="PFA13" s="327"/>
      <c r="PFB13" s="327"/>
      <c r="PFC13" s="327"/>
      <c r="PFD13" s="327"/>
      <c r="PFE13" s="327"/>
      <c r="PFF13" s="327"/>
      <c r="PFG13" s="327"/>
      <c r="PFH13" s="327"/>
      <c r="PFI13" s="327"/>
      <c r="PFJ13" s="327"/>
      <c r="PFK13" s="327"/>
      <c r="PFL13" s="327"/>
      <c r="PFM13" s="327"/>
      <c r="PFN13" s="327"/>
      <c r="PFO13" s="327"/>
      <c r="PFP13" s="327"/>
      <c r="PFQ13" s="327"/>
      <c r="PFR13" s="327"/>
      <c r="PFS13" s="327"/>
      <c r="PFT13" s="327"/>
      <c r="PFU13" s="327"/>
      <c r="PFV13" s="327"/>
      <c r="PFW13" s="327"/>
      <c r="PFX13" s="327"/>
      <c r="PFY13" s="327"/>
      <c r="PFZ13" s="327"/>
      <c r="PGA13" s="327"/>
      <c r="PGB13" s="327"/>
      <c r="PGC13" s="327"/>
      <c r="PGD13" s="327"/>
      <c r="PGE13" s="327"/>
      <c r="PGF13" s="327"/>
      <c r="PGG13" s="327"/>
      <c r="PGH13" s="327"/>
      <c r="PGI13" s="327"/>
      <c r="PGJ13" s="327"/>
      <c r="PGK13" s="327"/>
      <c r="PGL13" s="327"/>
      <c r="PGM13" s="327"/>
      <c r="PGN13" s="327"/>
      <c r="PGO13" s="327"/>
      <c r="PGP13" s="327"/>
      <c r="PGQ13" s="327"/>
      <c r="PGR13" s="327"/>
      <c r="PGS13" s="327"/>
      <c r="PGT13" s="327"/>
      <c r="PGU13" s="327"/>
      <c r="PGV13" s="327"/>
      <c r="PGW13" s="327"/>
      <c r="PGX13" s="327"/>
      <c r="PGY13" s="327"/>
      <c r="PGZ13" s="327"/>
      <c r="PHA13" s="327"/>
      <c r="PHB13" s="327"/>
      <c r="PHC13" s="327"/>
      <c r="PHD13" s="327"/>
      <c r="PHE13" s="327"/>
      <c r="PHF13" s="327"/>
      <c r="PHG13" s="327"/>
      <c r="PHH13" s="327"/>
      <c r="PHI13" s="327"/>
      <c r="PHJ13" s="327"/>
      <c r="PHK13" s="327"/>
      <c r="PHL13" s="327"/>
      <c r="PHM13" s="327"/>
      <c r="PHN13" s="327"/>
      <c r="PHO13" s="327"/>
      <c r="PHP13" s="327"/>
      <c r="PHQ13" s="327"/>
      <c r="PHR13" s="327"/>
      <c r="PHS13" s="327"/>
      <c r="PHT13" s="327"/>
      <c r="PHU13" s="327"/>
      <c r="PHV13" s="327"/>
      <c r="PHW13" s="327"/>
      <c r="PHX13" s="327"/>
      <c r="PHY13" s="327"/>
      <c r="PHZ13" s="327"/>
      <c r="PIA13" s="327"/>
      <c r="PIB13" s="327"/>
      <c r="PIC13" s="327"/>
      <c r="PID13" s="327"/>
      <c r="PIE13" s="327"/>
      <c r="PIF13" s="327"/>
      <c r="PIG13" s="327"/>
      <c r="PIH13" s="327"/>
      <c r="PII13" s="327"/>
      <c r="PIJ13" s="327"/>
      <c r="PIK13" s="327"/>
      <c r="PIL13" s="327"/>
      <c r="PIM13" s="327"/>
      <c r="PIN13" s="327"/>
      <c r="PIO13" s="327"/>
      <c r="PIP13" s="327"/>
      <c r="PIQ13" s="327"/>
      <c r="PIR13" s="327"/>
      <c r="PIS13" s="327"/>
      <c r="PIT13" s="327"/>
      <c r="PIU13" s="327"/>
      <c r="PIV13" s="327"/>
      <c r="PIW13" s="327"/>
      <c r="PIX13" s="327"/>
      <c r="PIY13" s="327"/>
      <c r="PIZ13" s="327"/>
      <c r="PJA13" s="327"/>
      <c r="PJB13" s="327"/>
      <c r="PJC13" s="327"/>
      <c r="PJD13" s="327"/>
      <c r="PJE13" s="327"/>
      <c r="PJF13" s="327"/>
      <c r="PJG13" s="327"/>
      <c r="PJH13" s="327"/>
      <c r="PJI13" s="327"/>
      <c r="PJJ13" s="327"/>
      <c r="PJK13" s="327"/>
      <c r="PJL13" s="327"/>
      <c r="PJM13" s="327"/>
      <c r="PJN13" s="327"/>
      <c r="PJO13" s="327"/>
      <c r="PJP13" s="327"/>
      <c r="PJQ13" s="327"/>
      <c r="PJR13" s="327"/>
      <c r="PJS13" s="327"/>
      <c r="PJT13" s="327"/>
      <c r="PJU13" s="327"/>
      <c r="PJV13" s="327"/>
      <c r="PJW13" s="327"/>
      <c r="PJX13" s="327"/>
      <c r="PJY13" s="327"/>
      <c r="PJZ13" s="327"/>
      <c r="PKA13" s="327"/>
      <c r="PKB13" s="327"/>
      <c r="PKC13" s="327"/>
      <c r="PKD13" s="327"/>
      <c r="PKE13" s="327"/>
      <c r="PKF13" s="327"/>
      <c r="PKG13" s="327"/>
      <c r="PKH13" s="327"/>
      <c r="PKI13" s="327"/>
      <c r="PKJ13" s="327"/>
      <c r="PKK13" s="327"/>
      <c r="PKL13" s="327"/>
      <c r="PKM13" s="327"/>
      <c r="PKN13" s="327"/>
      <c r="PKO13" s="327"/>
      <c r="PKP13" s="327"/>
      <c r="PKQ13" s="327"/>
      <c r="PKR13" s="327"/>
      <c r="PKS13" s="327"/>
      <c r="PKT13" s="327"/>
      <c r="PKU13" s="327"/>
      <c r="PKV13" s="327"/>
      <c r="PKW13" s="327"/>
      <c r="PKX13" s="327"/>
      <c r="PKY13" s="327"/>
      <c r="PKZ13" s="327"/>
      <c r="PLA13" s="327"/>
      <c r="PLB13" s="327"/>
      <c r="PLC13" s="327"/>
      <c r="PLD13" s="327"/>
      <c r="PLE13" s="327"/>
      <c r="PLF13" s="327"/>
      <c r="PLG13" s="327"/>
      <c r="PLH13" s="327"/>
      <c r="PLI13" s="327"/>
      <c r="PLJ13" s="327"/>
      <c r="PLK13" s="327"/>
      <c r="PLL13" s="327"/>
      <c r="PLM13" s="327"/>
      <c r="PLN13" s="327"/>
      <c r="PLO13" s="327"/>
      <c r="PLP13" s="327"/>
      <c r="PLQ13" s="327"/>
      <c r="PLR13" s="327"/>
      <c r="PLS13" s="327"/>
      <c r="PLT13" s="327"/>
      <c r="PLU13" s="327"/>
      <c r="PLV13" s="327"/>
      <c r="PLW13" s="327"/>
      <c r="PLX13" s="327"/>
      <c r="PLY13" s="327"/>
      <c r="PLZ13" s="327"/>
      <c r="PMA13" s="327"/>
      <c r="PMB13" s="327"/>
      <c r="PMC13" s="327"/>
      <c r="PMD13" s="327"/>
      <c r="PME13" s="327"/>
      <c r="PMF13" s="327"/>
      <c r="PMG13" s="327"/>
      <c r="PMH13" s="327"/>
      <c r="PMI13" s="327"/>
      <c r="PMJ13" s="327"/>
      <c r="PMK13" s="327"/>
      <c r="PML13" s="327"/>
      <c r="PMM13" s="327"/>
      <c r="PMN13" s="327"/>
      <c r="PMO13" s="327"/>
      <c r="PMP13" s="327"/>
      <c r="PMQ13" s="327"/>
      <c r="PMR13" s="327"/>
      <c r="PMS13" s="327"/>
      <c r="PMT13" s="327"/>
      <c r="PMU13" s="327"/>
      <c r="PMV13" s="327"/>
      <c r="PMW13" s="327"/>
      <c r="PMX13" s="327"/>
      <c r="PMY13" s="327"/>
      <c r="PMZ13" s="327"/>
      <c r="PNA13" s="327"/>
      <c r="PNB13" s="327"/>
      <c r="PNC13" s="327"/>
      <c r="PND13" s="327"/>
      <c r="PNE13" s="327"/>
      <c r="PNF13" s="327"/>
      <c r="PNG13" s="327"/>
      <c r="PNH13" s="327"/>
      <c r="PNI13" s="327"/>
      <c r="PNJ13" s="327"/>
      <c r="PNK13" s="327"/>
      <c r="PNL13" s="327"/>
      <c r="PNM13" s="327"/>
      <c r="PNN13" s="327"/>
      <c r="PNO13" s="327"/>
      <c r="PNP13" s="327"/>
      <c r="PNQ13" s="327"/>
      <c r="PNR13" s="327"/>
      <c r="PNS13" s="327"/>
      <c r="PNT13" s="327"/>
      <c r="PNU13" s="327"/>
      <c r="PNV13" s="327"/>
      <c r="PNW13" s="327"/>
      <c r="PNX13" s="327"/>
      <c r="PNY13" s="327"/>
      <c r="PNZ13" s="327"/>
      <c r="POA13" s="327"/>
      <c r="POB13" s="327"/>
      <c r="POC13" s="327"/>
      <c r="POD13" s="327"/>
      <c r="POE13" s="327"/>
      <c r="POF13" s="327"/>
      <c r="POG13" s="327"/>
      <c r="POH13" s="327"/>
      <c r="POI13" s="327"/>
      <c r="POJ13" s="327"/>
      <c r="POK13" s="327"/>
      <c r="POL13" s="327"/>
      <c r="POM13" s="327"/>
      <c r="PON13" s="327"/>
      <c r="POO13" s="327"/>
      <c r="POP13" s="327"/>
      <c r="POQ13" s="327"/>
      <c r="POR13" s="327"/>
      <c r="POS13" s="327"/>
      <c r="POT13" s="327"/>
      <c r="POU13" s="327"/>
      <c r="POV13" s="327"/>
      <c r="POW13" s="327"/>
      <c r="POX13" s="327"/>
      <c r="POY13" s="327"/>
      <c r="POZ13" s="327"/>
      <c r="PPA13" s="327"/>
      <c r="PPB13" s="327"/>
      <c r="PPC13" s="327"/>
      <c r="PPD13" s="327"/>
      <c r="PPE13" s="327"/>
      <c r="PPF13" s="327"/>
      <c r="PPG13" s="327"/>
      <c r="PPH13" s="327"/>
      <c r="PPI13" s="327"/>
      <c r="PPJ13" s="327"/>
      <c r="PPK13" s="327"/>
      <c r="PPL13" s="327"/>
      <c r="PPM13" s="327"/>
      <c r="PPN13" s="327"/>
      <c r="PPO13" s="327"/>
      <c r="PPP13" s="327"/>
      <c r="PPQ13" s="327"/>
      <c r="PPR13" s="327"/>
      <c r="PPS13" s="327"/>
      <c r="PPT13" s="327"/>
      <c r="PPU13" s="327"/>
      <c r="PPV13" s="327"/>
      <c r="PPW13" s="327"/>
      <c r="PPX13" s="327"/>
      <c r="PPY13" s="327"/>
      <c r="PPZ13" s="327"/>
      <c r="PQA13" s="327"/>
      <c r="PQB13" s="327"/>
      <c r="PQC13" s="327"/>
      <c r="PQD13" s="327"/>
      <c r="PQE13" s="327"/>
      <c r="PQF13" s="327"/>
      <c r="PQG13" s="327"/>
      <c r="PQH13" s="327"/>
      <c r="PQI13" s="327"/>
      <c r="PQJ13" s="327"/>
      <c r="PQK13" s="327"/>
      <c r="PQL13" s="327"/>
      <c r="PQM13" s="327"/>
      <c r="PQN13" s="327"/>
      <c r="PQO13" s="327"/>
      <c r="PQP13" s="327"/>
      <c r="PQQ13" s="327"/>
      <c r="PQR13" s="327"/>
      <c r="PQS13" s="327"/>
      <c r="PQT13" s="327"/>
      <c r="PQU13" s="327"/>
      <c r="PQV13" s="327"/>
      <c r="PQW13" s="327"/>
      <c r="PQX13" s="327"/>
      <c r="PQY13" s="327"/>
      <c r="PQZ13" s="327"/>
      <c r="PRA13" s="327"/>
      <c r="PRB13" s="327"/>
      <c r="PRC13" s="327"/>
      <c r="PRD13" s="327"/>
      <c r="PRE13" s="327"/>
      <c r="PRF13" s="327"/>
      <c r="PRG13" s="327"/>
      <c r="PRH13" s="327"/>
      <c r="PRI13" s="327"/>
      <c r="PRJ13" s="327"/>
      <c r="PRK13" s="327"/>
      <c r="PRL13" s="327"/>
      <c r="PRM13" s="327"/>
      <c r="PRN13" s="327"/>
      <c r="PRO13" s="327"/>
      <c r="PRP13" s="327"/>
      <c r="PRQ13" s="327"/>
      <c r="PRR13" s="327"/>
      <c r="PRS13" s="327"/>
      <c r="PRT13" s="327"/>
      <c r="PRU13" s="327"/>
      <c r="PRV13" s="327"/>
      <c r="PRW13" s="327"/>
      <c r="PRX13" s="327"/>
      <c r="PRY13" s="327"/>
      <c r="PRZ13" s="327"/>
      <c r="PSA13" s="327"/>
      <c r="PSB13" s="327"/>
      <c r="PSC13" s="327"/>
      <c r="PSD13" s="327"/>
      <c r="PSE13" s="327"/>
      <c r="PSF13" s="327"/>
      <c r="PSG13" s="327"/>
      <c r="PSH13" s="327"/>
      <c r="PSI13" s="327"/>
      <c r="PSJ13" s="327"/>
      <c r="PSK13" s="327"/>
      <c r="PSL13" s="327"/>
      <c r="PSM13" s="327"/>
      <c r="PSN13" s="327"/>
      <c r="PSO13" s="327"/>
      <c r="PSP13" s="327"/>
      <c r="PSQ13" s="327"/>
      <c r="PSR13" s="327"/>
      <c r="PSS13" s="327"/>
      <c r="PST13" s="327"/>
      <c r="PSU13" s="327"/>
      <c r="PSV13" s="327"/>
      <c r="PSW13" s="327"/>
      <c r="PSX13" s="327"/>
      <c r="PSY13" s="327"/>
      <c r="PSZ13" s="327"/>
      <c r="PTA13" s="327"/>
      <c r="PTB13" s="327"/>
      <c r="PTC13" s="327"/>
      <c r="PTD13" s="327"/>
      <c r="PTE13" s="327"/>
      <c r="PTF13" s="327"/>
      <c r="PTG13" s="327"/>
      <c r="PTH13" s="327"/>
      <c r="PTI13" s="327"/>
      <c r="PTJ13" s="327"/>
      <c r="PTK13" s="327"/>
      <c r="PTL13" s="327"/>
      <c r="PTM13" s="327"/>
      <c r="PTN13" s="327"/>
      <c r="PTO13" s="327"/>
      <c r="PTP13" s="327"/>
      <c r="PTQ13" s="327"/>
      <c r="PTR13" s="327"/>
      <c r="PTS13" s="327"/>
      <c r="PTT13" s="327"/>
      <c r="PTU13" s="327"/>
      <c r="PTV13" s="327"/>
      <c r="PTW13" s="327"/>
      <c r="PTX13" s="327"/>
      <c r="PTY13" s="327"/>
      <c r="PTZ13" s="327"/>
      <c r="PUA13" s="327"/>
      <c r="PUB13" s="327"/>
      <c r="PUC13" s="327"/>
      <c r="PUD13" s="327"/>
      <c r="PUE13" s="327"/>
      <c r="PUF13" s="327"/>
      <c r="PUG13" s="327"/>
      <c r="PUH13" s="327"/>
      <c r="PUI13" s="327"/>
      <c r="PUJ13" s="327"/>
      <c r="PUK13" s="327"/>
      <c r="PUL13" s="327"/>
      <c r="PUM13" s="327"/>
      <c r="PUN13" s="327"/>
      <c r="PUO13" s="327"/>
      <c r="PUP13" s="327"/>
      <c r="PUQ13" s="327"/>
      <c r="PUR13" s="327"/>
      <c r="PUS13" s="327"/>
      <c r="PUT13" s="327"/>
      <c r="PUU13" s="327"/>
      <c r="PUV13" s="327"/>
      <c r="PUW13" s="327"/>
      <c r="PUX13" s="327"/>
      <c r="PUY13" s="327"/>
      <c r="PUZ13" s="327"/>
      <c r="PVA13" s="327"/>
      <c r="PVB13" s="327"/>
      <c r="PVC13" s="327"/>
      <c r="PVD13" s="327"/>
      <c r="PVE13" s="327"/>
      <c r="PVF13" s="327"/>
      <c r="PVG13" s="327"/>
      <c r="PVH13" s="327"/>
      <c r="PVI13" s="327"/>
      <c r="PVJ13" s="327"/>
      <c r="PVK13" s="327"/>
      <c r="PVL13" s="327"/>
      <c r="PVM13" s="327"/>
      <c r="PVN13" s="327"/>
      <c r="PVO13" s="327"/>
      <c r="PVP13" s="327"/>
      <c r="PVQ13" s="327"/>
      <c r="PVR13" s="327"/>
      <c r="PVS13" s="327"/>
      <c r="PVT13" s="327"/>
      <c r="PVU13" s="327"/>
      <c r="PVV13" s="327"/>
      <c r="PVW13" s="327"/>
      <c r="PVX13" s="327"/>
      <c r="PVY13" s="327"/>
      <c r="PVZ13" s="327"/>
      <c r="PWA13" s="327"/>
      <c r="PWB13" s="327"/>
      <c r="PWC13" s="327"/>
      <c r="PWD13" s="327"/>
      <c r="PWE13" s="327"/>
      <c r="PWF13" s="327"/>
      <c r="PWG13" s="327"/>
      <c r="PWH13" s="327"/>
      <c r="PWI13" s="327"/>
      <c r="PWJ13" s="327"/>
      <c r="PWK13" s="327"/>
      <c r="PWL13" s="327"/>
      <c r="PWM13" s="327"/>
      <c r="PWN13" s="327"/>
      <c r="PWO13" s="327"/>
      <c r="PWP13" s="327"/>
      <c r="PWQ13" s="327"/>
      <c r="PWR13" s="327"/>
      <c r="PWS13" s="327"/>
      <c r="PWT13" s="327"/>
      <c r="PWU13" s="327"/>
      <c r="PWV13" s="327"/>
      <c r="PWW13" s="327"/>
      <c r="PWX13" s="327"/>
      <c r="PWY13" s="327"/>
      <c r="PWZ13" s="327"/>
      <c r="PXA13" s="327"/>
      <c r="PXB13" s="327"/>
      <c r="PXC13" s="327"/>
      <c r="PXD13" s="327"/>
      <c r="PXE13" s="327"/>
      <c r="PXF13" s="327"/>
      <c r="PXG13" s="327"/>
      <c r="PXH13" s="327"/>
      <c r="PXI13" s="327"/>
      <c r="PXJ13" s="327"/>
      <c r="PXK13" s="327"/>
      <c r="PXL13" s="327"/>
      <c r="PXM13" s="327"/>
      <c r="PXN13" s="327"/>
      <c r="PXO13" s="327"/>
      <c r="PXP13" s="327"/>
      <c r="PXQ13" s="327"/>
      <c r="PXR13" s="327"/>
      <c r="PXS13" s="327"/>
      <c r="PXT13" s="327"/>
      <c r="PXU13" s="327"/>
      <c r="PXV13" s="327"/>
      <c r="PXW13" s="327"/>
      <c r="PXX13" s="327"/>
      <c r="PXY13" s="327"/>
      <c r="PXZ13" s="327"/>
      <c r="PYA13" s="327"/>
      <c r="PYB13" s="327"/>
      <c r="PYC13" s="327"/>
      <c r="PYD13" s="327"/>
      <c r="PYE13" s="327"/>
      <c r="PYF13" s="327"/>
      <c r="PYG13" s="327"/>
      <c r="PYH13" s="327"/>
      <c r="PYI13" s="327"/>
      <c r="PYJ13" s="327"/>
      <c r="PYK13" s="327"/>
      <c r="PYL13" s="327"/>
      <c r="PYM13" s="327"/>
      <c r="PYN13" s="327"/>
      <c r="PYO13" s="327"/>
      <c r="PYP13" s="327"/>
      <c r="PYQ13" s="327"/>
      <c r="PYR13" s="327"/>
      <c r="PYS13" s="327"/>
      <c r="PYT13" s="327"/>
      <c r="PYU13" s="327"/>
      <c r="PYV13" s="327"/>
      <c r="PYW13" s="327"/>
      <c r="PYX13" s="327"/>
      <c r="PYY13" s="327"/>
      <c r="PYZ13" s="327"/>
      <c r="PZA13" s="327"/>
      <c r="PZB13" s="327"/>
      <c r="PZC13" s="327"/>
      <c r="PZD13" s="327"/>
      <c r="PZE13" s="327"/>
      <c r="PZF13" s="327"/>
      <c r="PZG13" s="327"/>
      <c r="PZH13" s="327"/>
      <c r="PZI13" s="327"/>
      <c r="PZJ13" s="327"/>
      <c r="PZK13" s="327"/>
      <c r="PZL13" s="327"/>
      <c r="PZM13" s="327"/>
      <c r="PZN13" s="327"/>
      <c r="PZO13" s="327"/>
      <c r="PZP13" s="327"/>
      <c r="PZQ13" s="327"/>
      <c r="PZR13" s="327"/>
      <c r="PZS13" s="327"/>
      <c r="PZT13" s="327"/>
      <c r="PZU13" s="327"/>
      <c r="PZV13" s="327"/>
      <c r="PZW13" s="327"/>
      <c r="PZX13" s="327"/>
      <c r="PZY13" s="327"/>
      <c r="PZZ13" s="327"/>
      <c r="QAA13" s="327"/>
      <c r="QAB13" s="327"/>
      <c r="QAC13" s="327"/>
      <c r="QAD13" s="327"/>
      <c r="QAE13" s="327"/>
      <c r="QAF13" s="327"/>
      <c r="QAG13" s="327"/>
      <c r="QAH13" s="327"/>
      <c r="QAI13" s="327"/>
      <c r="QAJ13" s="327"/>
      <c r="QAK13" s="327"/>
      <c r="QAL13" s="327"/>
      <c r="QAM13" s="327"/>
      <c r="QAN13" s="327"/>
      <c r="QAO13" s="327"/>
      <c r="QAP13" s="327"/>
      <c r="QAQ13" s="327"/>
      <c r="QAR13" s="327"/>
      <c r="QAS13" s="327"/>
      <c r="QAT13" s="327"/>
      <c r="QAU13" s="327"/>
      <c r="QAV13" s="327"/>
      <c r="QAW13" s="327"/>
      <c r="QAX13" s="327"/>
      <c r="QAY13" s="327"/>
      <c r="QAZ13" s="327"/>
      <c r="QBA13" s="327"/>
      <c r="QBB13" s="327"/>
      <c r="QBC13" s="327"/>
      <c r="QBD13" s="327"/>
      <c r="QBE13" s="327"/>
      <c r="QBF13" s="327"/>
      <c r="QBG13" s="327"/>
      <c r="QBH13" s="327"/>
      <c r="QBI13" s="327"/>
      <c r="QBJ13" s="327"/>
      <c r="QBK13" s="327"/>
      <c r="QBL13" s="327"/>
      <c r="QBM13" s="327"/>
      <c r="QBN13" s="327"/>
      <c r="QBO13" s="327"/>
      <c r="QBP13" s="327"/>
      <c r="QBQ13" s="327"/>
      <c r="QBR13" s="327"/>
      <c r="QBS13" s="327"/>
      <c r="QBT13" s="327"/>
      <c r="QBU13" s="327"/>
      <c r="QBV13" s="327"/>
      <c r="QBW13" s="327"/>
      <c r="QBX13" s="327"/>
      <c r="QBY13" s="327"/>
      <c r="QBZ13" s="327"/>
      <c r="QCA13" s="327"/>
      <c r="QCB13" s="327"/>
      <c r="QCC13" s="327"/>
      <c r="QCD13" s="327"/>
      <c r="QCE13" s="327"/>
      <c r="QCF13" s="327"/>
      <c r="QCG13" s="327"/>
      <c r="QCH13" s="327"/>
      <c r="QCI13" s="327"/>
      <c r="QCJ13" s="327"/>
      <c r="QCK13" s="327"/>
      <c r="QCL13" s="327"/>
      <c r="QCM13" s="327"/>
      <c r="QCN13" s="327"/>
      <c r="QCO13" s="327"/>
      <c r="QCP13" s="327"/>
      <c r="QCQ13" s="327"/>
      <c r="QCR13" s="327"/>
      <c r="QCS13" s="327"/>
      <c r="QCT13" s="327"/>
      <c r="QCU13" s="327"/>
      <c r="QCV13" s="327"/>
      <c r="QCW13" s="327"/>
      <c r="QCX13" s="327"/>
      <c r="QCY13" s="327"/>
      <c r="QCZ13" s="327"/>
      <c r="QDA13" s="327"/>
      <c r="QDB13" s="327"/>
      <c r="QDC13" s="327"/>
      <c r="QDD13" s="327"/>
      <c r="QDE13" s="327"/>
      <c r="QDF13" s="327"/>
      <c r="QDG13" s="327"/>
      <c r="QDH13" s="327"/>
      <c r="QDI13" s="327"/>
      <c r="QDJ13" s="327"/>
      <c r="QDK13" s="327"/>
      <c r="QDL13" s="327"/>
      <c r="QDM13" s="327"/>
      <c r="QDN13" s="327"/>
      <c r="QDO13" s="327"/>
      <c r="QDP13" s="327"/>
      <c r="QDQ13" s="327"/>
      <c r="QDR13" s="327"/>
      <c r="QDS13" s="327"/>
      <c r="QDT13" s="327"/>
      <c r="QDU13" s="327"/>
      <c r="QDV13" s="327"/>
      <c r="QDW13" s="327"/>
      <c r="QDX13" s="327"/>
      <c r="QDY13" s="327"/>
      <c r="QDZ13" s="327"/>
      <c r="QEA13" s="327"/>
      <c r="QEB13" s="327"/>
      <c r="QEC13" s="327"/>
      <c r="QED13" s="327"/>
      <c r="QEE13" s="327"/>
      <c r="QEF13" s="327"/>
      <c r="QEG13" s="327"/>
      <c r="QEH13" s="327"/>
      <c r="QEI13" s="327"/>
      <c r="QEJ13" s="327"/>
      <c r="QEK13" s="327"/>
      <c r="QEL13" s="327"/>
      <c r="QEM13" s="327"/>
      <c r="QEN13" s="327"/>
      <c r="QEO13" s="327"/>
      <c r="QEP13" s="327"/>
      <c r="QEQ13" s="327"/>
      <c r="QER13" s="327"/>
      <c r="QES13" s="327"/>
      <c r="QET13" s="327"/>
      <c r="QEU13" s="327"/>
      <c r="QEV13" s="327"/>
      <c r="QEW13" s="327"/>
      <c r="QEX13" s="327"/>
      <c r="QEY13" s="327"/>
      <c r="QEZ13" s="327"/>
      <c r="QFA13" s="327"/>
      <c r="QFB13" s="327"/>
      <c r="QFC13" s="327"/>
      <c r="QFD13" s="327"/>
      <c r="QFE13" s="327"/>
      <c r="QFF13" s="327"/>
      <c r="QFG13" s="327"/>
      <c r="QFH13" s="327"/>
      <c r="QFI13" s="327"/>
      <c r="QFJ13" s="327"/>
      <c r="QFK13" s="327"/>
      <c r="QFL13" s="327"/>
      <c r="QFM13" s="327"/>
      <c r="QFN13" s="327"/>
      <c r="QFO13" s="327"/>
      <c r="QFP13" s="327"/>
      <c r="QFQ13" s="327"/>
      <c r="QFR13" s="327"/>
      <c r="QFS13" s="327"/>
      <c r="QFT13" s="327"/>
      <c r="QFU13" s="327"/>
      <c r="QFV13" s="327"/>
      <c r="QFW13" s="327"/>
      <c r="QFX13" s="327"/>
      <c r="QFY13" s="327"/>
      <c r="QFZ13" s="327"/>
      <c r="QGA13" s="327"/>
      <c r="QGB13" s="327"/>
      <c r="QGC13" s="327"/>
      <c r="QGD13" s="327"/>
      <c r="QGE13" s="327"/>
      <c r="QGF13" s="327"/>
      <c r="QGG13" s="327"/>
      <c r="QGH13" s="327"/>
      <c r="QGI13" s="327"/>
      <c r="QGJ13" s="327"/>
      <c r="QGK13" s="327"/>
      <c r="QGL13" s="327"/>
      <c r="QGM13" s="327"/>
      <c r="QGN13" s="327"/>
      <c r="QGO13" s="327"/>
      <c r="QGP13" s="327"/>
      <c r="QGQ13" s="327"/>
      <c r="QGR13" s="327"/>
      <c r="QGS13" s="327"/>
      <c r="QGT13" s="327"/>
      <c r="QGU13" s="327"/>
      <c r="QGV13" s="327"/>
      <c r="QGW13" s="327"/>
      <c r="QGX13" s="327"/>
      <c r="QGY13" s="327"/>
      <c r="QGZ13" s="327"/>
      <c r="QHA13" s="327"/>
      <c r="QHB13" s="327"/>
      <c r="QHC13" s="327"/>
      <c r="QHD13" s="327"/>
      <c r="QHE13" s="327"/>
      <c r="QHF13" s="327"/>
      <c r="QHG13" s="327"/>
      <c r="QHH13" s="327"/>
      <c r="QHI13" s="327"/>
      <c r="QHJ13" s="327"/>
      <c r="QHK13" s="327"/>
      <c r="QHL13" s="327"/>
      <c r="QHM13" s="327"/>
      <c r="QHN13" s="327"/>
      <c r="QHO13" s="327"/>
      <c r="QHP13" s="327"/>
      <c r="QHQ13" s="327"/>
      <c r="QHR13" s="327"/>
      <c r="QHS13" s="327"/>
      <c r="QHT13" s="327"/>
      <c r="QHU13" s="327"/>
      <c r="QHV13" s="327"/>
      <c r="QHW13" s="327"/>
      <c r="QHX13" s="327"/>
      <c r="QHY13" s="327"/>
      <c r="QHZ13" s="327"/>
      <c r="QIA13" s="327"/>
      <c r="QIB13" s="327"/>
      <c r="QIC13" s="327"/>
      <c r="QID13" s="327"/>
      <c r="QIE13" s="327"/>
      <c r="QIF13" s="327"/>
      <c r="QIG13" s="327"/>
      <c r="QIH13" s="327"/>
      <c r="QII13" s="327"/>
      <c r="QIJ13" s="327"/>
      <c r="QIK13" s="327"/>
      <c r="QIL13" s="327"/>
      <c r="QIM13" s="327"/>
      <c r="QIN13" s="327"/>
      <c r="QIO13" s="327"/>
      <c r="QIP13" s="327"/>
      <c r="QIQ13" s="327"/>
      <c r="QIR13" s="327"/>
      <c r="QIS13" s="327"/>
      <c r="QIT13" s="327"/>
      <c r="QIU13" s="327"/>
      <c r="QIV13" s="327"/>
      <c r="QIW13" s="327"/>
      <c r="QIX13" s="327"/>
      <c r="QIY13" s="327"/>
      <c r="QIZ13" s="327"/>
      <c r="QJA13" s="327"/>
      <c r="QJB13" s="327"/>
      <c r="QJC13" s="327"/>
      <c r="QJD13" s="327"/>
      <c r="QJE13" s="327"/>
      <c r="QJF13" s="327"/>
      <c r="QJG13" s="327"/>
      <c r="QJH13" s="327"/>
      <c r="QJI13" s="327"/>
      <c r="QJJ13" s="327"/>
      <c r="QJK13" s="327"/>
      <c r="QJL13" s="327"/>
      <c r="QJM13" s="327"/>
      <c r="QJN13" s="327"/>
      <c r="QJO13" s="327"/>
      <c r="QJP13" s="327"/>
      <c r="QJQ13" s="327"/>
      <c r="QJR13" s="327"/>
      <c r="QJS13" s="327"/>
      <c r="QJT13" s="327"/>
      <c r="QJU13" s="327"/>
      <c r="QJV13" s="327"/>
      <c r="QJW13" s="327"/>
      <c r="QJX13" s="327"/>
      <c r="QJY13" s="327"/>
      <c r="QJZ13" s="327"/>
      <c r="QKA13" s="327"/>
      <c r="QKB13" s="327"/>
      <c r="QKC13" s="327"/>
      <c r="QKD13" s="327"/>
      <c r="QKE13" s="327"/>
      <c r="QKF13" s="327"/>
      <c r="QKG13" s="327"/>
      <c r="QKH13" s="327"/>
      <c r="QKI13" s="327"/>
      <c r="QKJ13" s="327"/>
      <c r="QKK13" s="327"/>
      <c r="QKL13" s="327"/>
      <c r="QKM13" s="327"/>
      <c r="QKN13" s="327"/>
      <c r="QKO13" s="327"/>
      <c r="QKP13" s="327"/>
      <c r="QKQ13" s="327"/>
      <c r="QKR13" s="327"/>
      <c r="QKS13" s="327"/>
      <c r="QKT13" s="327"/>
      <c r="QKU13" s="327"/>
      <c r="QKV13" s="327"/>
      <c r="QKW13" s="327"/>
      <c r="QKX13" s="327"/>
      <c r="QKY13" s="327"/>
      <c r="QKZ13" s="327"/>
      <c r="QLA13" s="327"/>
      <c r="QLB13" s="327"/>
      <c r="QLC13" s="327"/>
      <c r="QLD13" s="327"/>
      <c r="QLE13" s="327"/>
      <c r="QLF13" s="327"/>
      <c r="QLG13" s="327"/>
      <c r="QLH13" s="327"/>
      <c r="QLI13" s="327"/>
      <c r="QLJ13" s="327"/>
      <c r="QLK13" s="327"/>
      <c r="QLL13" s="327"/>
      <c r="QLM13" s="327"/>
      <c r="QLN13" s="327"/>
      <c r="QLO13" s="327"/>
      <c r="QLP13" s="327"/>
      <c r="QLQ13" s="327"/>
      <c r="QLR13" s="327"/>
      <c r="QLS13" s="327"/>
      <c r="QLT13" s="327"/>
      <c r="QLU13" s="327"/>
      <c r="QLV13" s="327"/>
      <c r="QLW13" s="327"/>
      <c r="QLX13" s="327"/>
      <c r="QLY13" s="327"/>
      <c r="QLZ13" s="327"/>
      <c r="QMA13" s="327"/>
      <c r="QMB13" s="327"/>
      <c r="QMC13" s="327"/>
      <c r="QMD13" s="327"/>
      <c r="QME13" s="327"/>
      <c r="QMF13" s="327"/>
      <c r="QMG13" s="327"/>
      <c r="QMH13" s="327"/>
      <c r="QMI13" s="327"/>
      <c r="QMJ13" s="327"/>
      <c r="QMK13" s="327"/>
      <c r="QML13" s="327"/>
      <c r="QMM13" s="327"/>
      <c r="QMN13" s="327"/>
      <c r="QMO13" s="327"/>
      <c r="QMP13" s="327"/>
      <c r="QMQ13" s="327"/>
      <c r="QMR13" s="327"/>
      <c r="QMS13" s="327"/>
      <c r="QMT13" s="327"/>
      <c r="QMU13" s="327"/>
      <c r="QMV13" s="327"/>
      <c r="QMW13" s="327"/>
      <c r="QMX13" s="327"/>
      <c r="QMY13" s="327"/>
      <c r="QMZ13" s="327"/>
      <c r="QNA13" s="327"/>
      <c r="QNB13" s="327"/>
      <c r="QNC13" s="327"/>
      <c r="QND13" s="327"/>
      <c r="QNE13" s="327"/>
      <c r="QNF13" s="327"/>
      <c r="QNG13" s="327"/>
      <c r="QNH13" s="327"/>
      <c r="QNI13" s="327"/>
      <c r="QNJ13" s="327"/>
      <c r="QNK13" s="327"/>
      <c r="QNL13" s="327"/>
      <c r="QNM13" s="327"/>
      <c r="QNN13" s="327"/>
      <c r="QNO13" s="327"/>
      <c r="QNP13" s="327"/>
      <c r="QNQ13" s="327"/>
      <c r="QNR13" s="327"/>
      <c r="QNS13" s="327"/>
      <c r="QNT13" s="327"/>
      <c r="QNU13" s="327"/>
      <c r="QNV13" s="327"/>
      <c r="QNW13" s="327"/>
      <c r="QNX13" s="327"/>
      <c r="QNY13" s="327"/>
      <c r="QNZ13" s="327"/>
      <c r="QOA13" s="327"/>
      <c r="QOB13" s="327"/>
      <c r="QOC13" s="327"/>
      <c r="QOD13" s="327"/>
      <c r="QOE13" s="327"/>
      <c r="QOF13" s="327"/>
      <c r="QOG13" s="327"/>
      <c r="QOH13" s="327"/>
      <c r="QOI13" s="327"/>
      <c r="QOJ13" s="327"/>
      <c r="QOK13" s="327"/>
      <c r="QOL13" s="327"/>
      <c r="QOM13" s="327"/>
      <c r="QON13" s="327"/>
      <c r="QOO13" s="327"/>
      <c r="QOP13" s="327"/>
      <c r="QOQ13" s="327"/>
      <c r="QOR13" s="327"/>
      <c r="QOS13" s="327"/>
      <c r="QOT13" s="327"/>
      <c r="QOU13" s="327"/>
      <c r="QOV13" s="327"/>
      <c r="QOW13" s="327"/>
      <c r="QOX13" s="327"/>
      <c r="QOY13" s="327"/>
      <c r="QOZ13" s="327"/>
      <c r="QPA13" s="327"/>
      <c r="QPB13" s="327"/>
      <c r="QPC13" s="327"/>
      <c r="QPD13" s="327"/>
      <c r="QPE13" s="327"/>
      <c r="QPF13" s="327"/>
      <c r="QPG13" s="327"/>
      <c r="QPH13" s="327"/>
      <c r="QPI13" s="327"/>
      <c r="QPJ13" s="327"/>
      <c r="QPK13" s="327"/>
      <c r="QPL13" s="327"/>
      <c r="QPM13" s="327"/>
      <c r="QPN13" s="327"/>
      <c r="QPO13" s="327"/>
      <c r="QPP13" s="327"/>
      <c r="QPQ13" s="327"/>
      <c r="QPR13" s="327"/>
      <c r="QPS13" s="327"/>
      <c r="QPT13" s="327"/>
      <c r="QPU13" s="327"/>
      <c r="QPV13" s="327"/>
      <c r="QPW13" s="327"/>
      <c r="QPX13" s="327"/>
      <c r="QPY13" s="327"/>
      <c r="QPZ13" s="327"/>
      <c r="QQA13" s="327"/>
      <c r="QQB13" s="327"/>
      <c r="QQC13" s="327"/>
      <c r="QQD13" s="327"/>
      <c r="QQE13" s="327"/>
      <c r="QQF13" s="327"/>
      <c r="QQG13" s="327"/>
      <c r="QQH13" s="327"/>
      <c r="QQI13" s="327"/>
      <c r="QQJ13" s="327"/>
      <c r="QQK13" s="327"/>
      <c r="QQL13" s="327"/>
      <c r="QQM13" s="327"/>
      <c r="QQN13" s="327"/>
      <c r="QQO13" s="327"/>
      <c r="QQP13" s="327"/>
      <c r="QQQ13" s="327"/>
      <c r="QQR13" s="327"/>
      <c r="QQS13" s="327"/>
      <c r="QQT13" s="327"/>
      <c r="QQU13" s="327"/>
      <c r="QQV13" s="327"/>
      <c r="QQW13" s="327"/>
      <c r="QQX13" s="327"/>
      <c r="QQY13" s="327"/>
      <c r="QQZ13" s="327"/>
      <c r="QRA13" s="327"/>
      <c r="QRB13" s="327"/>
      <c r="QRC13" s="327"/>
      <c r="QRD13" s="327"/>
      <c r="QRE13" s="327"/>
      <c r="QRF13" s="327"/>
      <c r="QRG13" s="327"/>
      <c r="QRH13" s="327"/>
      <c r="QRI13" s="327"/>
      <c r="QRJ13" s="327"/>
      <c r="QRK13" s="327"/>
      <c r="QRL13" s="327"/>
      <c r="QRM13" s="327"/>
      <c r="QRN13" s="327"/>
      <c r="QRO13" s="327"/>
      <c r="QRP13" s="327"/>
      <c r="QRQ13" s="327"/>
      <c r="QRR13" s="327"/>
      <c r="QRS13" s="327"/>
      <c r="QRT13" s="327"/>
      <c r="QRU13" s="327"/>
      <c r="QRV13" s="327"/>
      <c r="QRW13" s="327"/>
      <c r="QRX13" s="327"/>
      <c r="QRY13" s="327"/>
      <c r="QRZ13" s="327"/>
      <c r="QSA13" s="327"/>
      <c r="QSB13" s="327"/>
      <c r="QSC13" s="327"/>
      <c r="QSD13" s="327"/>
      <c r="QSE13" s="327"/>
      <c r="QSF13" s="327"/>
      <c r="QSG13" s="327"/>
      <c r="QSH13" s="327"/>
      <c r="QSI13" s="327"/>
      <c r="QSJ13" s="327"/>
      <c r="QSK13" s="327"/>
      <c r="QSL13" s="327"/>
      <c r="QSM13" s="327"/>
      <c r="QSN13" s="327"/>
      <c r="QSO13" s="327"/>
      <c r="QSP13" s="327"/>
      <c r="QSQ13" s="327"/>
      <c r="QSR13" s="327"/>
      <c r="QSS13" s="327"/>
      <c r="QST13" s="327"/>
      <c r="QSU13" s="327"/>
      <c r="QSV13" s="327"/>
      <c r="QSW13" s="327"/>
      <c r="QSX13" s="327"/>
      <c r="QSY13" s="327"/>
      <c r="QSZ13" s="327"/>
      <c r="QTA13" s="327"/>
      <c r="QTB13" s="327"/>
      <c r="QTC13" s="327"/>
      <c r="QTD13" s="327"/>
      <c r="QTE13" s="327"/>
      <c r="QTF13" s="327"/>
      <c r="QTG13" s="327"/>
      <c r="QTH13" s="327"/>
      <c r="QTI13" s="327"/>
      <c r="QTJ13" s="327"/>
      <c r="QTK13" s="327"/>
      <c r="QTL13" s="327"/>
      <c r="QTM13" s="327"/>
      <c r="QTN13" s="327"/>
      <c r="QTO13" s="327"/>
      <c r="QTP13" s="327"/>
      <c r="QTQ13" s="327"/>
      <c r="QTR13" s="327"/>
      <c r="QTS13" s="327"/>
      <c r="QTT13" s="327"/>
      <c r="QTU13" s="327"/>
      <c r="QTV13" s="327"/>
      <c r="QTW13" s="327"/>
      <c r="QTX13" s="327"/>
      <c r="QTY13" s="327"/>
      <c r="QTZ13" s="327"/>
      <c r="QUA13" s="327"/>
      <c r="QUB13" s="327"/>
      <c r="QUC13" s="327"/>
      <c r="QUD13" s="327"/>
      <c r="QUE13" s="327"/>
      <c r="QUF13" s="327"/>
      <c r="QUG13" s="327"/>
      <c r="QUH13" s="327"/>
      <c r="QUI13" s="327"/>
      <c r="QUJ13" s="327"/>
      <c r="QUK13" s="327"/>
      <c r="QUL13" s="327"/>
      <c r="QUM13" s="327"/>
      <c r="QUN13" s="327"/>
      <c r="QUO13" s="327"/>
      <c r="QUP13" s="327"/>
      <c r="QUQ13" s="327"/>
      <c r="QUR13" s="327"/>
      <c r="QUS13" s="327"/>
      <c r="QUT13" s="327"/>
      <c r="QUU13" s="327"/>
      <c r="QUV13" s="327"/>
      <c r="QUW13" s="327"/>
      <c r="QUX13" s="327"/>
      <c r="QUY13" s="327"/>
      <c r="QUZ13" s="327"/>
      <c r="QVA13" s="327"/>
      <c r="QVB13" s="327"/>
      <c r="QVC13" s="327"/>
      <c r="QVD13" s="327"/>
      <c r="QVE13" s="327"/>
      <c r="QVF13" s="327"/>
      <c r="QVG13" s="327"/>
      <c r="QVH13" s="327"/>
      <c r="QVI13" s="327"/>
      <c r="QVJ13" s="327"/>
      <c r="QVK13" s="327"/>
      <c r="QVL13" s="327"/>
      <c r="QVM13" s="327"/>
      <c r="QVN13" s="327"/>
      <c r="QVO13" s="327"/>
      <c r="QVP13" s="327"/>
      <c r="QVQ13" s="327"/>
      <c r="QVR13" s="327"/>
      <c r="QVS13" s="327"/>
      <c r="QVT13" s="327"/>
      <c r="QVU13" s="327"/>
      <c r="QVV13" s="327"/>
      <c r="QVW13" s="327"/>
      <c r="QVX13" s="327"/>
      <c r="QVY13" s="327"/>
      <c r="QVZ13" s="327"/>
      <c r="QWA13" s="327"/>
      <c r="QWB13" s="327"/>
      <c r="QWC13" s="327"/>
      <c r="QWD13" s="327"/>
      <c r="QWE13" s="327"/>
      <c r="QWF13" s="327"/>
      <c r="QWG13" s="327"/>
      <c r="QWH13" s="327"/>
      <c r="QWI13" s="327"/>
      <c r="QWJ13" s="327"/>
      <c r="QWK13" s="327"/>
      <c r="QWL13" s="327"/>
      <c r="QWM13" s="327"/>
      <c r="QWN13" s="327"/>
      <c r="QWO13" s="327"/>
      <c r="QWP13" s="327"/>
      <c r="QWQ13" s="327"/>
      <c r="QWR13" s="327"/>
      <c r="QWS13" s="327"/>
      <c r="QWT13" s="327"/>
      <c r="QWU13" s="327"/>
      <c r="QWV13" s="327"/>
      <c r="QWW13" s="327"/>
      <c r="QWX13" s="327"/>
      <c r="QWY13" s="327"/>
      <c r="QWZ13" s="327"/>
      <c r="QXA13" s="327"/>
      <c r="QXB13" s="327"/>
      <c r="QXC13" s="327"/>
      <c r="QXD13" s="327"/>
      <c r="QXE13" s="327"/>
      <c r="QXF13" s="327"/>
      <c r="QXG13" s="327"/>
      <c r="QXH13" s="327"/>
      <c r="QXI13" s="327"/>
      <c r="QXJ13" s="327"/>
      <c r="QXK13" s="327"/>
      <c r="QXL13" s="327"/>
      <c r="QXM13" s="327"/>
      <c r="QXN13" s="327"/>
      <c r="QXO13" s="327"/>
      <c r="QXP13" s="327"/>
      <c r="QXQ13" s="327"/>
      <c r="QXR13" s="327"/>
      <c r="QXS13" s="327"/>
      <c r="QXT13" s="327"/>
      <c r="QXU13" s="327"/>
      <c r="QXV13" s="327"/>
      <c r="QXW13" s="327"/>
      <c r="QXX13" s="327"/>
      <c r="QXY13" s="327"/>
      <c r="QXZ13" s="327"/>
      <c r="QYA13" s="327"/>
      <c r="QYB13" s="327"/>
      <c r="QYC13" s="327"/>
      <c r="QYD13" s="327"/>
      <c r="QYE13" s="327"/>
      <c r="QYF13" s="327"/>
      <c r="QYG13" s="327"/>
      <c r="QYH13" s="327"/>
      <c r="QYI13" s="327"/>
      <c r="QYJ13" s="327"/>
      <c r="QYK13" s="327"/>
      <c r="QYL13" s="327"/>
      <c r="QYM13" s="327"/>
      <c r="QYN13" s="327"/>
      <c r="QYO13" s="327"/>
      <c r="QYP13" s="327"/>
      <c r="QYQ13" s="327"/>
      <c r="QYR13" s="327"/>
      <c r="QYS13" s="327"/>
      <c r="QYT13" s="327"/>
      <c r="QYU13" s="327"/>
      <c r="QYV13" s="327"/>
      <c r="QYW13" s="327"/>
      <c r="QYX13" s="327"/>
      <c r="QYY13" s="327"/>
      <c r="QYZ13" s="327"/>
      <c r="QZA13" s="327"/>
      <c r="QZB13" s="327"/>
      <c r="QZC13" s="327"/>
      <c r="QZD13" s="327"/>
      <c r="QZE13" s="327"/>
      <c r="QZF13" s="327"/>
      <c r="QZG13" s="327"/>
      <c r="QZH13" s="327"/>
      <c r="QZI13" s="327"/>
      <c r="QZJ13" s="327"/>
      <c r="QZK13" s="327"/>
      <c r="QZL13" s="327"/>
      <c r="QZM13" s="327"/>
      <c r="QZN13" s="327"/>
      <c r="QZO13" s="327"/>
      <c r="QZP13" s="327"/>
      <c r="QZQ13" s="327"/>
      <c r="QZR13" s="327"/>
      <c r="QZS13" s="327"/>
      <c r="QZT13" s="327"/>
      <c r="QZU13" s="327"/>
      <c r="QZV13" s="327"/>
      <c r="QZW13" s="327"/>
      <c r="QZX13" s="327"/>
      <c r="QZY13" s="327"/>
      <c r="QZZ13" s="327"/>
      <c r="RAA13" s="327"/>
      <c r="RAB13" s="327"/>
      <c r="RAC13" s="327"/>
      <c r="RAD13" s="327"/>
      <c r="RAE13" s="327"/>
      <c r="RAF13" s="327"/>
      <c r="RAG13" s="327"/>
      <c r="RAH13" s="327"/>
      <c r="RAI13" s="327"/>
      <c r="RAJ13" s="327"/>
      <c r="RAK13" s="327"/>
      <c r="RAL13" s="327"/>
      <c r="RAM13" s="327"/>
      <c r="RAN13" s="327"/>
      <c r="RAO13" s="327"/>
      <c r="RAP13" s="327"/>
      <c r="RAQ13" s="327"/>
      <c r="RAR13" s="327"/>
      <c r="RAS13" s="327"/>
      <c r="RAT13" s="327"/>
      <c r="RAU13" s="327"/>
      <c r="RAV13" s="327"/>
      <c r="RAW13" s="327"/>
      <c r="RAX13" s="327"/>
      <c r="RAY13" s="327"/>
      <c r="RAZ13" s="327"/>
      <c r="RBA13" s="327"/>
      <c r="RBB13" s="327"/>
      <c r="RBC13" s="327"/>
      <c r="RBD13" s="327"/>
      <c r="RBE13" s="327"/>
      <c r="RBF13" s="327"/>
      <c r="RBG13" s="327"/>
      <c r="RBH13" s="327"/>
      <c r="RBI13" s="327"/>
      <c r="RBJ13" s="327"/>
      <c r="RBK13" s="327"/>
      <c r="RBL13" s="327"/>
      <c r="RBM13" s="327"/>
      <c r="RBN13" s="327"/>
      <c r="RBO13" s="327"/>
      <c r="RBP13" s="327"/>
      <c r="RBQ13" s="327"/>
      <c r="RBR13" s="327"/>
      <c r="RBS13" s="327"/>
      <c r="RBT13" s="327"/>
      <c r="RBU13" s="327"/>
      <c r="RBV13" s="327"/>
      <c r="RBW13" s="327"/>
      <c r="RBX13" s="327"/>
      <c r="RBY13" s="327"/>
      <c r="RBZ13" s="327"/>
      <c r="RCA13" s="327"/>
      <c r="RCB13" s="327"/>
      <c r="RCC13" s="327"/>
      <c r="RCD13" s="327"/>
      <c r="RCE13" s="327"/>
      <c r="RCF13" s="327"/>
      <c r="RCG13" s="327"/>
      <c r="RCH13" s="327"/>
      <c r="RCI13" s="327"/>
      <c r="RCJ13" s="327"/>
      <c r="RCK13" s="327"/>
      <c r="RCL13" s="327"/>
      <c r="RCM13" s="327"/>
      <c r="RCN13" s="327"/>
      <c r="RCO13" s="327"/>
      <c r="RCP13" s="327"/>
      <c r="RCQ13" s="327"/>
      <c r="RCR13" s="327"/>
      <c r="RCS13" s="327"/>
      <c r="RCT13" s="327"/>
      <c r="RCU13" s="327"/>
      <c r="RCV13" s="327"/>
      <c r="RCW13" s="327"/>
      <c r="RCX13" s="327"/>
      <c r="RCY13" s="327"/>
      <c r="RCZ13" s="327"/>
      <c r="RDA13" s="327"/>
      <c r="RDB13" s="327"/>
      <c r="RDC13" s="327"/>
      <c r="RDD13" s="327"/>
      <c r="RDE13" s="327"/>
      <c r="RDF13" s="327"/>
      <c r="RDG13" s="327"/>
      <c r="RDH13" s="327"/>
      <c r="RDI13" s="327"/>
      <c r="RDJ13" s="327"/>
      <c r="RDK13" s="327"/>
      <c r="RDL13" s="327"/>
      <c r="RDM13" s="327"/>
      <c r="RDN13" s="327"/>
      <c r="RDO13" s="327"/>
      <c r="RDP13" s="327"/>
      <c r="RDQ13" s="327"/>
      <c r="RDR13" s="327"/>
      <c r="RDS13" s="327"/>
      <c r="RDT13" s="327"/>
      <c r="RDU13" s="327"/>
      <c r="RDV13" s="327"/>
      <c r="RDW13" s="327"/>
      <c r="RDX13" s="327"/>
      <c r="RDY13" s="327"/>
      <c r="RDZ13" s="327"/>
      <c r="REA13" s="327"/>
      <c r="REB13" s="327"/>
      <c r="REC13" s="327"/>
      <c r="RED13" s="327"/>
      <c r="REE13" s="327"/>
      <c r="REF13" s="327"/>
      <c r="REG13" s="327"/>
      <c r="REH13" s="327"/>
      <c r="REI13" s="327"/>
      <c r="REJ13" s="327"/>
      <c r="REK13" s="327"/>
      <c r="REL13" s="327"/>
      <c r="REM13" s="327"/>
      <c r="REN13" s="327"/>
      <c r="REO13" s="327"/>
      <c r="REP13" s="327"/>
      <c r="REQ13" s="327"/>
      <c r="RER13" s="327"/>
      <c r="RES13" s="327"/>
      <c r="RET13" s="327"/>
      <c r="REU13" s="327"/>
      <c r="REV13" s="327"/>
      <c r="REW13" s="327"/>
      <c r="REX13" s="327"/>
      <c r="REY13" s="327"/>
      <c r="REZ13" s="327"/>
      <c r="RFA13" s="327"/>
      <c r="RFB13" s="327"/>
      <c r="RFC13" s="327"/>
      <c r="RFD13" s="327"/>
      <c r="RFE13" s="327"/>
      <c r="RFF13" s="327"/>
      <c r="RFG13" s="327"/>
      <c r="RFH13" s="327"/>
      <c r="RFI13" s="327"/>
      <c r="RFJ13" s="327"/>
      <c r="RFK13" s="327"/>
      <c r="RFL13" s="327"/>
      <c r="RFM13" s="327"/>
      <c r="RFN13" s="327"/>
      <c r="RFO13" s="327"/>
      <c r="RFP13" s="327"/>
      <c r="RFQ13" s="327"/>
      <c r="RFR13" s="327"/>
      <c r="RFS13" s="327"/>
      <c r="RFT13" s="327"/>
      <c r="RFU13" s="327"/>
      <c r="RFV13" s="327"/>
      <c r="RFW13" s="327"/>
      <c r="RFX13" s="327"/>
      <c r="RFY13" s="327"/>
      <c r="RFZ13" s="327"/>
      <c r="RGA13" s="327"/>
      <c r="RGB13" s="327"/>
      <c r="RGC13" s="327"/>
      <c r="RGD13" s="327"/>
      <c r="RGE13" s="327"/>
      <c r="RGF13" s="327"/>
      <c r="RGG13" s="327"/>
      <c r="RGH13" s="327"/>
      <c r="RGI13" s="327"/>
      <c r="RGJ13" s="327"/>
      <c r="RGK13" s="327"/>
      <c r="RGL13" s="327"/>
      <c r="RGM13" s="327"/>
      <c r="RGN13" s="327"/>
      <c r="RGO13" s="327"/>
      <c r="RGP13" s="327"/>
      <c r="RGQ13" s="327"/>
      <c r="RGR13" s="327"/>
      <c r="RGS13" s="327"/>
      <c r="RGT13" s="327"/>
      <c r="RGU13" s="327"/>
      <c r="RGV13" s="327"/>
      <c r="RGW13" s="327"/>
      <c r="RGX13" s="327"/>
      <c r="RGY13" s="327"/>
      <c r="RGZ13" s="327"/>
      <c r="RHA13" s="327"/>
      <c r="RHB13" s="327"/>
      <c r="RHC13" s="327"/>
      <c r="RHD13" s="327"/>
      <c r="RHE13" s="327"/>
      <c r="RHF13" s="327"/>
      <c r="RHG13" s="327"/>
      <c r="RHH13" s="327"/>
      <c r="RHI13" s="327"/>
      <c r="RHJ13" s="327"/>
      <c r="RHK13" s="327"/>
      <c r="RHL13" s="327"/>
      <c r="RHM13" s="327"/>
      <c r="RHN13" s="327"/>
      <c r="RHO13" s="327"/>
      <c r="RHP13" s="327"/>
      <c r="RHQ13" s="327"/>
      <c r="RHR13" s="327"/>
      <c r="RHS13" s="327"/>
      <c r="RHT13" s="327"/>
      <c r="RHU13" s="327"/>
      <c r="RHV13" s="327"/>
      <c r="RHW13" s="327"/>
      <c r="RHX13" s="327"/>
      <c r="RHY13" s="327"/>
      <c r="RHZ13" s="327"/>
      <c r="RIA13" s="327"/>
      <c r="RIB13" s="327"/>
      <c r="RIC13" s="327"/>
      <c r="RID13" s="327"/>
      <c r="RIE13" s="327"/>
      <c r="RIF13" s="327"/>
      <c r="RIG13" s="327"/>
      <c r="RIH13" s="327"/>
      <c r="RII13" s="327"/>
      <c r="RIJ13" s="327"/>
      <c r="RIK13" s="327"/>
      <c r="RIL13" s="327"/>
      <c r="RIM13" s="327"/>
      <c r="RIN13" s="327"/>
      <c r="RIO13" s="327"/>
      <c r="RIP13" s="327"/>
      <c r="RIQ13" s="327"/>
      <c r="RIR13" s="327"/>
      <c r="RIS13" s="327"/>
      <c r="RIT13" s="327"/>
      <c r="RIU13" s="327"/>
      <c r="RIV13" s="327"/>
      <c r="RIW13" s="327"/>
      <c r="RIX13" s="327"/>
      <c r="RIY13" s="327"/>
      <c r="RIZ13" s="327"/>
      <c r="RJA13" s="327"/>
      <c r="RJB13" s="327"/>
      <c r="RJC13" s="327"/>
      <c r="RJD13" s="327"/>
      <c r="RJE13" s="327"/>
      <c r="RJF13" s="327"/>
      <c r="RJG13" s="327"/>
      <c r="RJH13" s="327"/>
      <c r="RJI13" s="327"/>
      <c r="RJJ13" s="327"/>
      <c r="RJK13" s="327"/>
      <c r="RJL13" s="327"/>
      <c r="RJM13" s="327"/>
      <c r="RJN13" s="327"/>
      <c r="RJO13" s="327"/>
      <c r="RJP13" s="327"/>
      <c r="RJQ13" s="327"/>
      <c r="RJR13" s="327"/>
      <c r="RJS13" s="327"/>
      <c r="RJT13" s="327"/>
      <c r="RJU13" s="327"/>
      <c r="RJV13" s="327"/>
      <c r="RJW13" s="327"/>
      <c r="RJX13" s="327"/>
      <c r="RJY13" s="327"/>
      <c r="RJZ13" s="327"/>
      <c r="RKA13" s="327"/>
      <c r="RKB13" s="327"/>
      <c r="RKC13" s="327"/>
      <c r="RKD13" s="327"/>
      <c r="RKE13" s="327"/>
      <c r="RKF13" s="327"/>
      <c r="RKG13" s="327"/>
      <c r="RKH13" s="327"/>
      <c r="RKI13" s="327"/>
      <c r="RKJ13" s="327"/>
      <c r="RKK13" s="327"/>
      <c r="RKL13" s="327"/>
      <c r="RKM13" s="327"/>
      <c r="RKN13" s="327"/>
      <c r="RKO13" s="327"/>
      <c r="RKP13" s="327"/>
      <c r="RKQ13" s="327"/>
      <c r="RKR13" s="327"/>
      <c r="RKS13" s="327"/>
      <c r="RKT13" s="327"/>
      <c r="RKU13" s="327"/>
      <c r="RKV13" s="327"/>
      <c r="RKW13" s="327"/>
      <c r="RKX13" s="327"/>
      <c r="RKY13" s="327"/>
      <c r="RKZ13" s="327"/>
      <c r="RLA13" s="327"/>
      <c r="RLB13" s="327"/>
      <c r="RLC13" s="327"/>
      <c r="RLD13" s="327"/>
      <c r="RLE13" s="327"/>
      <c r="RLF13" s="327"/>
      <c r="RLG13" s="327"/>
      <c r="RLH13" s="327"/>
      <c r="RLI13" s="327"/>
      <c r="RLJ13" s="327"/>
      <c r="RLK13" s="327"/>
      <c r="RLL13" s="327"/>
      <c r="RLM13" s="327"/>
      <c r="RLN13" s="327"/>
      <c r="RLO13" s="327"/>
      <c r="RLP13" s="327"/>
      <c r="RLQ13" s="327"/>
      <c r="RLR13" s="327"/>
      <c r="RLS13" s="327"/>
      <c r="RLT13" s="327"/>
      <c r="RLU13" s="327"/>
      <c r="RLV13" s="327"/>
      <c r="RLW13" s="327"/>
      <c r="RLX13" s="327"/>
      <c r="RLY13" s="327"/>
      <c r="RLZ13" s="327"/>
      <c r="RMA13" s="327"/>
      <c r="RMB13" s="327"/>
      <c r="RMC13" s="327"/>
      <c r="RMD13" s="327"/>
      <c r="RME13" s="327"/>
      <c r="RMF13" s="327"/>
      <c r="RMG13" s="327"/>
      <c r="RMH13" s="327"/>
      <c r="RMI13" s="327"/>
      <c r="RMJ13" s="327"/>
      <c r="RMK13" s="327"/>
      <c r="RML13" s="327"/>
      <c r="RMM13" s="327"/>
      <c r="RMN13" s="327"/>
      <c r="RMO13" s="327"/>
      <c r="RMP13" s="327"/>
      <c r="RMQ13" s="327"/>
      <c r="RMR13" s="327"/>
      <c r="RMS13" s="327"/>
      <c r="RMT13" s="327"/>
      <c r="RMU13" s="327"/>
      <c r="RMV13" s="327"/>
      <c r="RMW13" s="327"/>
      <c r="RMX13" s="327"/>
      <c r="RMY13" s="327"/>
      <c r="RMZ13" s="327"/>
      <c r="RNA13" s="327"/>
      <c r="RNB13" s="327"/>
      <c r="RNC13" s="327"/>
      <c r="RND13" s="327"/>
      <c r="RNE13" s="327"/>
      <c r="RNF13" s="327"/>
      <c r="RNG13" s="327"/>
      <c r="RNH13" s="327"/>
      <c r="RNI13" s="327"/>
      <c r="RNJ13" s="327"/>
      <c r="RNK13" s="327"/>
      <c r="RNL13" s="327"/>
      <c r="RNM13" s="327"/>
      <c r="RNN13" s="327"/>
      <c r="RNO13" s="327"/>
      <c r="RNP13" s="327"/>
      <c r="RNQ13" s="327"/>
      <c r="RNR13" s="327"/>
      <c r="RNS13" s="327"/>
      <c r="RNT13" s="327"/>
      <c r="RNU13" s="327"/>
      <c r="RNV13" s="327"/>
      <c r="RNW13" s="327"/>
      <c r="RNX13" s="327"/>
      <c r="RNY13" s="327"/>
      <c r="RNZ13" s="327"/>
      <c r="ROA13" s="327"/>
      <c r="ROB13" s="327"/>
      <c r="ROC13" s="327"/>
      <c r="ROD13" s="327"/>
      <c r="ROE13" s="327"/>
      <c r="ROF13" s="327"/>
      <c r="ROG13" s="327"/>
      <c r="ROH13" s="327"/>
      <c r="ROI13" s="327"/>
      <c r="ROJ13" s="327"/>
      <c r="ROK13" s="327"/>
      <c r="ROL13" s="327"/>
      <c r="ROM13" s="327"/>
      <c r="RON13" s="327"/>
      <c r="ROO13" s="327"/>
      <c r="ROP13" s="327"/>
      <c r="ROQ13" s="327"/>
      <c r="ROR13" s="327"/>
      <c r="ROS13" s="327"/>
      <c r="ROT13" s="327"/>
      <c r="ROU13" s="327"/>
      <c r="ROV13" s="327"/>
      <c r="ROW13" s="327"/>
      <c r="ROX13" s="327"/>
      <c r="ROY13" s="327"/>
      <c r="ROZ13" s="327"/>
      <c r="RPA13" s="327"/>
      <c r="RPB13" s="327"/>
      <c r="RPC13" s="327"/>
      <c r="RPD13" s="327"/>
      <c r="RPE13" s="327"/>
      <c r="RPF13" s="327"/>
      <c r="RPG13" s="327"/>
      <c r="RPH13" s="327"/>
      <c r="RPI13" s="327"/>
      <c r="RPJ13" s="327"/>
      <c r="RPK13" s="327"/>
      <c r="RPL13" s="327"/>
      <c r="RPM13" s="327"/>
      <c r="RPN13" s="327"/>
      <c r="RPO13" s="327"/>
      <c r="RPP13" s="327"/>
      <c r="RPQ13" s="327"/>
      <c r="RPR13" s="327"/>
      <c r="RPS13" s="327"/>
      <c r="RPT13" s="327"/>
      <c r="RPU13" s="327"/>
      <c r="RPV13" s="327"/>
      <c r="RPW13" s="327"/>
      <c r="RPX13" s="327"/>
      <c r="RPY13" s="327"/>
      <c r="RPZ13" s="327"/>
      <c r="RQA13" s="327"/>
      <c r="RQB13" s="327"/>
      <c r="RQC13" s="327"/>
      <c r="RQD13" s="327"/>
      <c r="RQE13" s="327"/>
      <c r="RQF13" s="327"/>
      <c r="RQG13" s="327"/>
      <c r="RQH13" s="327"/>
      <c r="RQI13" s="327"/>
      <c r="RQJ13" s="327"/>
      <c r="RQK13" s="327"/>
      <c r="RQL13" s="327"/>
      <c r="RQM13" s="327"/>
      <c r="RQN13" s="327"/>
      <c r="RQO13" s="327"/>
      <c r="RQP13" s="327"/>
      <c r="RQQ13" s="327"/>
      <c r="RQR13" s="327"/>
      <c r="RQS13" s="327"/>
      <c r="RQT13" s="327"/>
      <c r="RQU13" s="327"/>
      <c r="RQV13" s="327"/>
      <c r="RQW13" s="327"/>
      <c r="RQX13" s="327"/>
      <c r="RQY13" s="327"/>
      <c r="RQZ13" s="327"/>
      <c r="RRA13" s="327"/>
      <c r="RRB13" s="327"/>
      <c r="RRC13" s="327"/>
      <c r="RRD13" s="327"/>
      <c r="RRE13" s="327"/>
      <c r="RRF13" s="327"/>
      <c r="RRG13" s="327"/>
      <c r="RRH13" s="327"/>
      <c r="RRI13" s="327"/>
      <c r="RRJ13" s="327"/>
      <c r="RRK13" s="327"/>
      <c r="RRL13" s="327"/>
      <c r="RRM13" s="327"/>
      <c r="RRN13" s="327"/>
      <c r="RRO13" s="327"/>
      <c r="RRP13" s="327"/>
      <c r="RRQ13" s="327"/>
      <c r="RRR13" s="327"/>
      <c r="RRS13" s="327"/>
      <c r="RRT13" s="327"/>
      <c r="RRU13" s="327"/>
      <c r="RRV13" s="327"/>
      <c r="RRW13" s="327"/>
      <c r="RRX13" s="327"/>
      <c r="RRY13" s="327"/>
      <c r="RRZ13" s="327"/>
      <c r="RSA13" s="327"/>
      <c r="RSB13" s="327"/>
      <c r="RSC13" s="327"/>
      <c r="RSD13" s="327"/>
      <c r="RSE13" s="327"/>
      <c r="RSF13" s="327"/>
      <c r="RSG13" s="327"/>
      <c r="RSH13" s="327"/>
      <c r="RSI13" s="327"/>
      <c r="RSJ13" s="327"/>
      <c r="RSK13" s="327"/>
      <c r="RSL13" s="327"/>
      <c r="RSM13" s="327"/>
      <c r="RSN13" s="327"/>
      <c r="RSO13" s="327"/>
      <c r="RSP13" s="327"/>
      <c r="RSQ13" s="327"/>
      <c r="RSR13" s="327"/>
      <c r="RSS13" s="327"/>
      <c r="RST13" s="327"/>
      <c r="RSU13" s="327"/>
      <c r="RSV13" s="327"/>
      <c r="RSW13" s="327"/>
      <c r="RSX13" s="327"/>
      <c r="RSY13" s="327"/>
      <c r="RSZ13" s="327"/>
      <c r="RTA13" s="327"/>
      <c r="RTB13" s="327"/>
      <c r="RTC13" s="327"/>
      <c r="RTD13" s="327"/>
      <c r="RTE13" s="327"/>
      <c r="RTF13" s="327"/>
      <c r="RTG13" s="327"/>
      <c r="RTH13" s="327"/>
      <c r="RTI13" s="327"/>
      <c r="RTJ13" s="327"/>
      <c r="RTK13" s="327"/>
      <c r="RTL13" s="327"/>
      <c r="RTM13" s="327"/>
      <c r="RTN13" s="327"/>
      <c r="RTO13" s="327"/>
      <c r="RTP13" s="327"/>
      <c r="RTQ13" s="327"/>
      <c r="RTR13" s="327"/>
      <c r="RTS13" s="327"/>
      <c r="RTT13" s="327"/>
      <c r="RTU13" s="327"/>
      <c r="RTV13" s="327"/>
      <c r="RTW13" s="327"/>
      <c r="RTX13" s="327"/>
      <c r="RTY13" s="327"/>
      <c r="RTZ13" s="327"/>
      <c r="RUA13" s="327"/>
      <c r="RUB13" s="327"/>
      <c r="RUC13" s="327"/>
      <c r="RUD13" s="327"/>
      <c r="RUE13" s="327"/>
      <c r="RUF13" s="327"/>
      <c r="RUG13" s="327"/>
      <c r="RUH13" s="327"/>
      <c r="RUI13" s="327"/>
      <c r="RUJ13" s="327"/>
      <c r="RUK13" s="327"/>
      <c r="RUL13" s="327"/>
      <c r="RUM13" s="327"/>
      <c r="RUN13" s="327"/>
      <c r="RUO13" s="327"/>
      <c r="RUP13" s="327"/>
      <c r="RUQ13" s="327"/>
      <c r="RUR13" s="327"/>
      <c r="RUS13" s="327"/>
      <c r="RUT13" s="327"/>
      <c r="RUU13" s="327"/>
      <c r="RUV13" s="327"/>
      <c r="RUW13" s="327"/>
      <c r="RUX13" s="327"/>
      <c r="RUY13" s="327"/>
      <c r="RUZ13" s="327"/>
      <c r="RVA13" s="327"/>
      <c r="RVB13" s="327"/>
      <c r="RVC13" s="327"/>
      <c r="RVD13" s="327"/>
      <c r="RVE13" s="327"/>
      <c r="RVF13" s="327"/>
      <c r="RVG13" s="327"/>
      <c r="RVH13" s="327"/>
      <c r="RVI13" s="327"/>
      <c r="RVJ13" s="327"/>
      <c r="RVK13" s="327"/>
      <c r="RVL13" s="327"/>
      <c r="RVM13" s="327"/>
      <c r="RVN13" s="327"/>
      <c r="RVO13" s="327"/>
      <c r="RVP13" s="327"/>
      <c r="RVQ13" s="327"/>
      <c r="RVR13" s="327"/>
      <c r="RVS13" s="327"/>
      <c r="RVT13" s="327"/>
      <c r="RVU13" s="327"/>
      <c r="RVV13" s="327"/>
      <c r="RVW13" s="327"/>
      <c r="RVX13" s="327"/>
      <c r="RVY13" s="327"/>
      <c r="RVZ13" s="327"/>
      <c r="RWA13" s="327"/>
      <c r="RWB13" s="327"/>
      <c r="RWC13" s="327"/>
      <c r="RWD13" s="327"/>
      <c r="RWE13" s="327"/>
      <c r="RWF13" s="327"/>
      <c r="RWG13" s="327"/>
      <c r="RWH13" s="327"/>
      <c r="RWI13" s="327"/>
      <c r="RWJ13" s="327"/>
      <c r="RWK13" s="327"/>
      <c r="RWL13" s="327"/>
      <c r="RWM13" s="327"/>
      <c r="RWN13" s="327"/>
      <c r="RWO13" s="327"/>
      <c r="RWP13" s="327"/>
      <c r="RWQ13" s="327"/>
      <c r="RWR13" s="327"/>
      <c r="RWS13" s="327"/>
      <c r="RWT13" s="327"/>
      <c r="RWU13" s="327"/>
      <c r="RWV13" s="327"/>
      <c r="RWW13" s="327"/>
      <c r="RWX13" s="327"/>
      <c r="RWY13" s="327"/>
      <c r="RWZ13" s="327"/>
      <c r="RXA13" s="327"/>
      <c r="RXB13" s="327"/>
      <c r="RXC13" s="327"/>
      <c r="RXD13" s="327"/>
      <c r="RXE13" s="327"/>
      <c r="RXF13" s="327"/>
      <c r="RXG13" s="327"/>
      <c r="RXH13" s="327"/>
      <c r="RXI13" s="327"/>
      <c r="RXJ13" s="327"/>
      <c r="RXK13" s="327"/>
      <c r="RXL13" s="327"/>
      <c r="RXM13" s="327"/>
      <c r="RXN13" s="327"/>
      <c r="RXO13" s="327"/>
      <c r="RXP13" s="327"/>
      <c r="RXQ13" s="327"/>
      <c r="RXR13" s="327"/>
      <c r="RXS13" s="327"/>
      <c r="RXT13" s="327"/>
      <c r="RXU13" s="327"/>
      <c r="RXV13" s="327"/>
      <c r="RXW13" s="327"/>
      <c r="RXX13" s="327"/>
      <c r="RXY13" s="327"/>
      <c r="RXZ13" s="327"/>
      <c r="RYA13" s="327"/>
      <c r="RYB13" s="327"/>
      <c r="RYC13" s="327"/>
      <c r="RYD13" s="327"/>
      <c r="RYE13" s="327"/>
      <c r="RYF13" s="327"/>
      <c r="RYG13" s="327"/>
      <c r="RYH13" s="327"/>
      <c r="RYI13" s="327"/>
      <c r="RYJ13" s="327"/>
      <c r="RYK13" s="327"/>
      <c r="RYL13" s="327"/>
      <c r="RYM13" s="327"/>
      <c r="RYN13" s="327"/>
      <c r="RYO13" s="327"/>
      <c r="RYP13" s="327"/>
      <c r="RYQ13" s="327"/>
      <c r="RYR13" s="327"/>
      <c r="RYS13" s="327"/>
      <c r="RYT13" s="327"/>
      <c r="RYU13" s="327"/>
      <c r="RYV13" s="327"/>
      <c r="RYW13" s="327"/>
      <c r="RYX13" s="327"/>
      <c r="RYY13" s="327"/>
      <c r="RYZ13" s="327"/>
      <c r="RZA13" s="327"/>
      <c r="RZB13" s="327"/>
      <c r="RZC13" s="327"/>
      <c r="RZD13" s="327"/>
      <c r="RZE13" s="327"/>
      <c r="RZF13" s="327"/>
      <c r="RZG13" s="327"/>
      <c r="RZH13" s="327"/>
      <c r="RZI13" s="327"/>
      <c r="RZJ13" s="327"/>
      <c r="RZK13" s="327"/>
      <c r="RZL13" s="327"/>
      <c r="RZM13" s="327"/>
      <c r="RZN13" s="327"/>
      <c r="RZO13" s="327"/>
      <c r="RZP13" s="327"/>
      <c r="RZQ13" s="327"/>
      <c r="RZR13" s="327"/>
      <c r="RZS13" s="327"/>
      <c r="RZT13" s="327"/>
      <c r="RZU13" s="327"/>
      <c r="RZV13" s="327"/>
      <c r="RZW13" s="327"/>
      <c r="RZX13" s="327"/>
      <c r="RZY13" s="327"/>
      <c r="RZZ13" s="327"/>
      <c r="SAA13" s="327"/>
      <c r="SAB13" s="327"/>
      <c r="SAC13" s="327"/>
      <c r="SAD13" s="327"/>
      <c r="SAE13" s="327"/>
      <c r="SAF13" s="327"/>
      <c r="SAG13" s="327"/>
      <c r="SAH13" s="327"/>
      <c r="SAI13" s="327"/>
      <c r="SAJ13" s="327"/>
      <c r="SAK13" s="327"/>
      <c r="SAL13" s="327"/>
      <c r="SAM13" s="327"/>
      <c r="SAN13" s="327"/>
      <c r="SAO13" s="327"/>
      <c r="SAP13" s="327"/>
      <c r="SAQ13" s="327"/>
      <c r="SAR13" s="327"/>
      <c r="SAS13" s="327"/>
      <c r="SAT13" s="327"/>
      <c r="SAU13" s="327"/>
      <c r="SAV13" s="327"/>
      <c r="SAW13" s="327"/>
      <c r="SAX13" s="327"/>
      <c r="SAY13" s="327"/>
      <c r="SAZ13" s="327"/>
      <c r="SBA13" s="327"/>
      <c r="SBB13" s="327"/>
      <c r="SBC13" s="327"/>
      <c r="SBD13" s="327"/>
      <c r="SBE13" s="327"/>
      <c r="SBF13" s="327"/>
      <c r="SBG13" s="327"/>
      <c r="SBH13" s="327"/>
      <c r="SBI13" s="327"/>
      <c r="SBJ13" s="327"/>
      <c r="SBK13" s="327"/>
      <c r="SBL13" s="327"/>
      <c r="SBM13" s="327"/>
      <c r="SBN13" s="327"/>
      <c r="SBO13" s="327"/>
      <c r="SBP13" s="327"/>
      <c r="SBQ13" s="327"/>
      <c r="SBR13" s="327"/>
      <c r="SBS13" s="327"/>
      <c r="SBT13" s="327"/>
      <c r="SBU13" s="327"/>
      <c r="SBV13" s="327"/>
      <c r="SBW13" s="327"/>
      <c r="SBX13" s="327"/>
      <c r="SBY13" s="327"/>
      <c r="SBZ13" s="327"/>
      <c r="SCA13" s="327"/>
      <c r="SCB13" s="327"/>
      <c r="SCC13" s="327"/>
      <c r="SCD13" s="327"/>
      <c r="SCE13" s="327"/>
      <c r="SCF13" s="327"/>
      <c r="SCG13" s="327"/>
      <c r="SCH13" s="327"/>
      <c r="SCI13" s="327"/>
      <c r="SCJ13" s="327"/>
      <c r="SCK13" s="327"/>
      <c r="SCL13" s="327"/>
      <c r="SCM13" s="327"/>
      <c r="SCN13" s="327"/>
      <c r="SCO13" s="327"/>
      <c r="SCP13" s="327"/>
      <c r="SCQ13" s="327"/>
      <c r="SCR13" s="327"/>
      <c r="SCS13" s="327"/>
      <c r="SCT13" s="327"/>
      <c r="SCU13" s="327"/>
      <c r="SCV13" s="327"/>
      <c r="SCW13" s="327"/>
      <c r="SCX13" s="327"/>
      <c r="SCY13" s="327"/>
      <c r="SCZ13" s="327"/>
      <c r="SDA13" s="327"/>
      <c r="SDB13" s="327"/>
      <c r="SDC13" s="327"/>
      <c r="SDD13" s="327"/>
      <c r="SDE13" s="327"/>
      <c r="SDF13" s="327"/>
      <c r="SDG13" s="327"/>
      <c r="SDH13" s="327"/>
      <c r="SDI13" s="327"/>
      <c r="SDJ13" s="327"/>
      <c r="SDK13" s="327"/>
      <c r="SDL13" s="327"/>
      <c r="SDM13" s="327"/>
      <c r="SDN13" s="327"/>
      <c r="SDO13" s="327"/>
      <c r="SDP13" s="327"/>
      <c r="SDQ13" s="327"/>
      <c r="SDR13" s="327"/>
      <c r="SDS13" s="327"/>
      <c r="SDT13" s="327"/>
      <c r="SDU13" s="327"/>
      <c r="SDV13" s="327"/>
      <c r="SDW13" s="327"/>
      <c r="SDX13" s="327"/>
      <c r="SDY13" s="327"/>
      <c r="SDZ13" s="327"/>
      <c r="SEA13" s="327"/>
      <c r="SEB13" s="327"/>
      <c r="SEC13" s="327"/>
      <c r="SED13" s="327"/>
      <c r="SEE13" s="327"/>
      <c r="SEF13" s="327"/>
      <c r="SEG13" s="327"/>
      <c r="SEH13" s="327"/>
      <c r="SEI13" s="327"/>
      <c r="SEJ13" s="327"/>
      <c r="SEK13" s="327"/>
      <c r="SEL13" s="327"/>
      <c r="SEM13" s="327"/>
      <c r="SEN13" s="327"/>
      <c r="SEO13" s="327"/>
      <c r="SEP13" s="327"/>
      <c r="SEQ13" s="327"/>
      <c r="SER13" s="327"/>
      <c r="SES13" s="327"/>
      <c r="SET13" s="327"/>
      <c r="SEU13" s="327"/>
      <c r="SEV13" s="327"/>
      <c r="SEW13" s="327"/>
      <c r="SEX13" s="327"/>
      <c r="SEY13" s="327"/>
      <c r="SEZ13" s="327"/>
      <c r="SFA13" s="327"/>
      <c r="SFB13" s="327"/>
      <c r="SFC13" s="327"/>
      <c r="SFD13" s="327"/>
      <c r="SFE13" s="327"/>
      <c r="SFF13" s="327"/>
      <c r="SFG13" s="327"/>
      <c r="SFH13" s="327"/>
      <c r="SFI13" s="327"/>
      <c r="SFJ13" s="327"/>
      <c r="SFK13" s="327"/>
      <c r="SFL13" s="327"/>
      <c r="SFM13" s="327"/>
      <c r="SFN13" s="327"/>
      <c r="SFO13" s="327"/>
      <c r="SFP13" s="327"/>
      <c r="SFQ13" s="327"/>
      <c r="SFR13" s="327"/>
      <c r="SFS13" s="327"/>
      <c r="SFT13" s="327"/>
      <c r="SFU13" s="327"/>
      <c r="SFV13" s="327"/>
      <c r="SFW13" s="327"/>
      <c r="SFX13" s="327"/>
      <c r="SFY13" s="327"/>
      <c r="SFZ13" s="327"/>
      <c r="SGA13" s="327"/>
      <c r="SGB13" s="327"/>
      <c r="SGC13" s="327"/>
      <c r="SGD13" s="327"/>
      <c r="SGE13" s="327"/>
      <c r="SGF13" s="327"/>
      <c r="SGG13" s="327"/>
      <c r="SGH13" s="327"/>
      <c r="SGI13" s="327"/>
      <c r="SGJ13" s="327"/>
      <c r="SGK13" s="327"/>
      <c r="SGL13" s="327"/>
      <c r="SGM13" s="327"/>
      <c r="SGN13" s="327"/>
      <c r="SGO13" s="327"/>
      <c r="SGP13" s="327"/>
      <c r="SGQ13" s="327"/>
      <c r="SGR13" s="327"/>
      <c r="SGS13" s="327"/>
      <c r="SGT13" s="327"/>
      <c r="SGU13" s="327"/>
      <c r="SGV13" s="327"/>
      <c r="SGW13" s="327"/>
      <c r="SGX13" s="327"/>
      <c r="SGY13" s="327"/>
      <c r="SGZ13" s="327"/>
      <c r="SHA13" s="327"/>
      <c r="SHB13" s="327"/>
      <c r="SHC13" s="327"/>
      <c r="SHD13" s="327"/>
      <c r="SHE13" s="327"/>
      <c r="SHF13" s="327"/>
      <c r="SHG13" s="327"/>
      <c r="SHH13" s="327"/>
      <c r="SHI13" s="327"/>
      <c r="SHJ13" s="327"/>
      <c r="SHK13" s="327"/>
      <c r="SHL13" s="327"/>
      <c r="SHM13" s="327"/>
      <c r="SHN13" s="327"/>
      <c r="SHO13" s="327"/>
      <c r="SHP13" s="327"/>
      <c r="SHQ13" s="327"/>
      <c r="SHR13" s="327"/>
      <c r="SHS13" s="327"/>
      <c r="SHT13" s="327"/>
      <c r="SHU13" s="327"/>
      <c r="SHV13" s="327"/>
      <c r="SHW13" s="327"/>
      <c r="SHX13" s="327"/>
      <c r="SHY13" s="327"/>
      <c r="SHZ13" s="327"/>
      <c r="SIA13" s="327"/>
      <c r="SIB13" s="327"/>
      <c r="SIC13" s="327"/>
      <c r="SID13" s="327"/>
      <c r="SIE13" s="327"/>
      <c r="SIF13" s="327"/>
      <c r="SIG13" s="327"/>
      <c r="SIH13" s="327"/>
      <c r="SII13" s="327"/>
      <c r="SIJ13" s="327"/>
      <c r="SIK13" s="327"/>
      <c r="SIL13" s="327"/>
      <c r="SIM13" s="327"/>
      <c r="SIN13" s="327"/>
      <c r="SIO13" s="327"/>
      <c r="SIP13" s="327"/>
      <c r="SIQ13" s="327"/>
      <c r="SIR13" s="327"/>
      <c r="SIS13" s="327"/>
      <c r="SIT13" s="327"/>
      <c r="SIU13" s="327"/>
      <c r="SIV13" s="327"/>
      <c r="SIW13" s="327"/>
      <c r="SIX13" s="327"/>
      <c r="SIY13" s="327"/>
      <c r="SIZ13" s="327"/>
      <c r="SJA13" s="327"/>
      <c r="SJB13" s="327"/>
      <c r="SJC13" s="327"/>
      <c r="SJD13" s="327"/>
      <c r="SJE13" s="327"/>
      <c r="SJF13" s="327"/>
      <c r="SJG13" s="327"/>
      <c r="SJH13" s="327"/>
      <c r="SJI13" s="327"/>
      <c r="SJJ13" s="327"/>
      <c r="SJK13" s="327"/>
      <c r="SJL13" s="327"/>
      <c r="SJM13" s="327"/>
      <c r="SJN13" s="327"/>
      <c r="SJO13" s="327"/>
      <c r="SJP13" s="327"/>
      <c r="SJQ13" s="327"/>
      <c r="SJR13" s="327"/>
      <c r="SJS13" s="327"/>
      <c r="SJT13" s="327"/>
      <c r="SJU13" s="327"/>
      <c r="SJV13" s="327"/>
      <c r="SJW13" s="327"/>
      <c r="SJX13" s="327"/>
      <c r="SJY13" s="327"/>
      <c r="SJZ13" s="327"/>
      <c r="SKA13" s="327"/>
      <c r="SKB13" s="327"/>
      <c r="SKC13" s="327"/>
      <c r="SKD13" s="327"/>
      <c r="SKE13" s="327"/>
      <c r="SKF13" s="327"/>
      <c r="SKG13" s="327"/>
      <c r="SKH13" s="327"/>
      <c r="SKI13" s="327"/>
      <c r="SKJ13" s="327"/>
      <c r="SKK13" s="327"/>
      <c r="SKL13" s="327"/>
      <c r="SKM13" s="327"/>
      <c r="SKN13" s="327"/>
      <c r="SKO13" s="327"/>
      <c r="SKP13" s="327"/>
      <c r="SKQ13" s="327"/>
      <c r="SKR13" s="327"/>
      <c r="SKS13" s="327"/>
      <c r="SKT13" s="327"/>
      <c r="SKU13" s="327"/>
      <c r="SKV13" s="327"/>
      <c r="SKW13" s="327"/>
      <c r="SKX13" s="327"/>
      <c r="SKY13" s="327"/>
      <c r="SKZ13" s="327"/>
      <c r="SLA13" s="327"/>
      <c r="SLB13" s="327"/>
      <c r="SLC13" s="327"/>
      <c r="SLD13" s="327"/>
      <c r="SLE13" s="327"/>
      <c r="SLF13" s="327"/>
      <c r="SLG13" s="327"/>
      <c r="SLH13" s="327"/>
      <c r="SLI13" s="327"/>
      <c r="SLJ13" s="327"/>
      <c r="SLK13" s="327"/>
      <c r="SLL13" s="327"/>
      <c r="SLM13" s="327"/>
      <c r="SLN13" s="327"/>
      <c r="SLO13" s="327"/>
      <c r="SLP13" s="327"/>
      <c r="SLQ13" s="327"/>
      <c r="SLR13" s="327"/>
      <c r="SLS13" s="327"/>
      <c r="SLT13" s="327"/>
      <c r="SLU13" s="327"/>
      <c r="SLV13" s="327"/>
      <c r="SLW13" s="327"/>
      <c r="SLX13" s="327"/>
      <c r="SLY13" s="327"/>
      <c r="SLZ13" s="327"/>
      <c r="SMA13" s="327"/>
      <c r="SMB13" s="327"/>
      <c r="SMC13" s="327"/>
      <c r="SMD13" s="327"/>
      <c r="SME13" s="327"/>
      <c r="SMF13" s="327"/>
      <c r="SMG13" s="327"/>
      <c r="SMH13" s="327"/>
      <c r="SMI13" s="327"/>
      <c r="SMJ13" s="327"/>
      <c r="SMK13" s="327"/>
      <c r="SML13" s="327"/>
      <c r="SMM13" s="327"/>
      <c r="SMN13" s="327"/>
      <c r="SMO13" s="327"/>
      <c r="SMP13" s="327"/>
      <c r="SMQ13" s="327"/>
      <c r="SMR13" s="327"/>
      <c r="SMS13" s="327"/>
      <c r="SMT13" s="327"/>
      <c r="SMU13" s="327"/>
      <c r="SMV13" s="327"/>
      <c r="SMW13" s="327"/>
      <c r="SMX13" s="327"/>
      <c r="SMY13" s="327"/>
      <c r="SMZ13" s="327"/>
      <c r="SNA13" s="327"/>
      <c r="SNB13" s="327"/>
      <c r="SNC13" s="327"/>
      <c r="SND13" s="327"/>
      <c r="SNE13" s="327"/>
      <c r="SNF13" s="327"/>
      <c r="SNG13" s="327"/>
      <c r="SNH13" s="327"/>
      <c r="SNI13" s="327"/>
      <c r="SNJ13" s="327"/>
      <c r="SNK13" s="327"/>
      <c r="SNL13" s="327"/>
      <c r="SNM13" s="327"/>
      <c r="SNN13" s="327"/>
      <c r="SNO13" s="327"/>
      <c r="SNP13" s="327"/>
      <c r="SNQ13" s="327"/>
      <c r="SNR13" s="327"/>
      <c r="SNS13" s="327"/>
      <c r="SNT13" s="327"/>
      <c r="SNU13" s="327"/>
      <c r="SNV13" s="327"/>
      <c r="SNW13" s="327"/>
      <c r="SNX13" s="327"/>
      <c r="SNY13" s="327"/>
      <c r="SNZ13" s="327"/>
      <c r="SOA13" s="327"/>
      <c r="SOB13" s="327"/>
      <c r="SOC13" s="327"/>
      <c r="SOD13" s="327"/>
      <c r="SOE13" s="327"/>
      <c r="SOF13" s="327"/>
      <c r="SOG13" s="327"/>
      <c r="SOH13" s="327"/>
      <c r="SOI13" s="327"/>
      <c r="SOJ13" s="327"/>
      <c r="SOK13" s="327"/>
      <c r="SOL13" s="327"/>
      <c r="SOM13" s="327"/>
      <c r="SON13" s="327"/>
      <c r="SOO13" s="327"/>
      <c r="SOP13" s="327"/>
      <c r="SOQ13" s="327"/>
      <c r="SOR13" s="327"/>
      <c r="SOS13" s="327"/>
      <c r="SOT13" s="327"/>
      <c r="SOU13" s="327"/>
      <c r="SOV13" s="327"/>
      <c r="SOW13" s="327"/>
      <c r="SOX13" s="327"/>
      <c r="SOY13" s="327"/>
      <c r="SOZ13" s="327"/>
      <c r="SPA13" s="327"/>
      <c r="SPB13" s="327"/>
      <c r="SPC13" s="327"/>
      <c r="SPD13" s="327"/>
      <c r="SPE13" s="327"/>
      <c r="SPF13" s="327"/>
      <c r="SPG13" s="327"/>
      <c r="SPH13" s="327"/>
      <c r="SPI13" s="327"/>
      <c r="SPJ13" s="327"/>
      <c r="SPK13" s="327"/>
      <c r="SPL13" s="327"/>
      <c r="SPM13" s="327"/>
      <c r="SPN13" s="327"/>
      <c r="SPO13" s="327"/>
      <c r="SPP13" s="327"/>
      <c r="SPQ13" s="327"/>
      <c r="SPR13" s="327"/>
      <c r="SPS13" s="327"/>
      <c r="SPT13" s="327"/>
      <c r="SPU13" s="327"/>
      <c r="SPV13" s="327"/>
      <c r="SPW13" s="327"/>
      <c r="SPX13" s="327"/>
      <c r="SPY13" s="327"/>
      <c r="SPZ13" s="327"/>
      <c r="SQA13" s="327"/>
      <c r="SQB13" s="327"/>
      <c r="SQC13" s="327"/>
      <c r="SQD13" s="327"/>
      <c r="SQE13" s="327"/>
      <c r="SQF13" s="327"/>
      <c r="SQG13" s="327"/>
      <c r="SQH13" s="327"/>
      <c r="SQI13" s="327"/>
      <c r="SQJ13" s="327"/>
      <c r="SQK13" s="327"/>
      <c r="SQL13" s="327"/>
      <c r="SQM13" s="327"/>
      <c r="SQN13" s="327"/>
      <c r="SQO13" s="327"/>
      <c r="SQP13" s="327"/>
      <c r="SQQ13" s="327"/>
      <c r="SQR13" s="327"/>
      <c r="SQS13" s="327"/>
      <c r="SQT13" s="327"/>
      <c r="SQU13" s="327"/>
      <c r="SQV13" s="327"/>
      <c r="SQW13" s="327"/>
      <c r="SQX13" s="327"/>
      <c r="SQY13" s="327"/>
      <c r="SQZ13" s="327"/>
      <c r="SRA13" s="327"/>
      <c r="SRB13" s="327"/>
      <c r="SRC13" s="327"/>
      <c r="SRD13" s="327"/>
      <c r="SRE13" s="327"/>
      <c r="SRF13" s="327"/>
      <c r="SRG13" s="327"/>
      <c r="SRH13" s="327"/>
      <c r="SRI13" s="327"/>
      <c r="SRJ13" s="327"/>
      <c r="SRK13" s="327"/>
      <c r="SRL13" s="327"/>
      <c r="SRM13" s="327"/>
      <c r="SRN13" s="327"/>
      <c r="SRO13" s="327"/>
      <c r="SRP13" s="327"/>
      <c r="SRQ13" s="327"/>
      <c r="SRR13" s="327"/>
      <c r="SRS13" s="327"/>
      <c r="SRT13" s="327"/>
      <c r="SRU13" s="327"/>
      <c r="SRV13" s="327"/>
      <c r="SRW13" s="327"/>
      <c r="SRX13" s="327"/>
      <c r="SRY13" s="327"/>
      <c r="SRZ13" s="327"/>
      <c r="SSA13" s="327"/>
      <c r="SSB13" s="327"/>
      <c r="SSC13" s="327"/>
      <c r="SSD13" s="327"/>
      <c r="SSE13" s="327"/>
      <c r="SSF13" s="327"/>
      <c r="SSG13" s="327"/>
      <c r="SSH13" s="327"/>
      <c r="SSI13" s="327"/>
      <c r="SSJ13" s="327"/>
      <c r="SSK13" s="327"/>
      <c r="SSL13" s="327"/>
      <c r="SSM13" s="327"/>
      <c r="SSN13" s="327"/>
      <c r="SSO13" s="327"/>
      <c r="SSP13" s="327"/>
      <c r="SSQ13" s="327"/>
      <c r="SSR13" s="327"/>
      <c r="SSS13" s="327"/>
      <c r="SST13" s="327"/>
      <c r="SSU13" s="327"/>
      <c r="SSV13" s="327"/>
      <c r="SSW13" s="327"/>
      <c r="SSX13" s="327"/>
      <c r="SSY13" s="327"/>
      <c r="SSZ13" s="327"/>
      <c r="STA13" s="327"/>
      <c r="STB13" s="327"/>
      <c r="STC13" s="327"/>
      <c r="STD13" s="327"/>
      <c r="STE13" s="327"/>
      <c r="STF13" s="327"/>
      <c r="STG13" s="327"/>
      <c r="STH13" s="327"/>
      <c r="STI13" s="327"/>
      <c r="STJ13" s="327"/>
      <c r="STK13" s="327"/>
      <c r="STL13" s="327"/>
      <c r="STM13" s="327"/>
      <c r="STN13" s="327"/>
      <c r="STO13" s="327"/>
      <c r="STP13" s="327"/>
      <c r="STQ13" s="327"/>
      <c r="STR13" s="327"/>
      <c r="STS13" s="327"/>
      <c r="STT13" s="327"/>
      <c r="STU13" s="327"/>
      <c r="STV13" s="327"/>
      <c r="STW13" s="327"/>
      <c r="STX13" s="327"/>
      <c r="STY13" s="327"/>
      <c r="STZ13" s="327"/>
      <c r="SUA13" s="327"/>
      <c r="SUB13" s="327"/>
      <c r="SUC13" s="327"/>
      <c r="SUD13" s="327"/>
      <c r="SUE13" s="327"/>
      <c r="SUF13" s="327"/>
      <c r="SUG13" s="327"/>
      <c r="SUH13" s="327"/>
      <c r="SUI13" s="327"/>
      <c r="SUJ13" s="327"/>
      <c r="SUK13" s="327"/>
      <c r="SUL13" s="327"/>
      <c r="SUM13" s="327"/>
      <c r="SUN13" s="327"/>
      <c r="SUO13" s="327"/>
      <c r="SUP13" s="327"/>
      <c r="SUQ13" s="327"/>
      <c r="SUR13" s="327"/>
      <c r="SUS13" s="327"/>
      <c r="SUT13" s="327"/>
      <c r="SUU13" s="327"/>
      <c r="SUV13" s="327"/>
      <c r="SUW13" s="327"/>
      <c r="SUX13" s="327"/>
      <c r="SUY13" s="327"/>
      <c r="SUZ13" s="327"/>
      <c r="SVA13" s="327"/>
      <c r="SVB13" s="327"/>
      <c r="SVC13" s="327"/>
      <c r="SVD13" s="327"/>
      <c r="SVE13" s="327"/>
      <c r="SVF13" s="327"/>
      <c r="SVG13" s="327"/>
      <c r="SVH13" s="327"/>
      <c r="SVI13" s="327"/>
      <c r="SVJ13" s="327"/>
      <c r="SVK13" s="327"/>
      <c r="SVL13" s="327"/>
      <c r="SVM13" s="327"/>
      <c r="SVN13" s="327"/>
      <c r="SVO13" s="327"/>
      <c r="SVP13" s="327"/>
      <c r="SVQ13" s="327"/>
      <c r="SVR13" s="327"/>
      <c r="SVS13" s="327"/>
      <c r="SVT13" s="327"/>
      <c r="SVU13" s="327"/>
      <c r="SVV13" s="327"/>
      <c r="SVW13" s="327"/>
      <c r="SVX13" s="327"/>
      <c r="SVY13" s="327"/>
      <c r="SVZ13" s="327"/>
      <c r="SWA13" s="327"/>
      <c r="SWB13" s="327"/>
      <c r="SWC13" s="327"/>
      <c r="SWD13" s="327"/>
      <c r="SWE13" s="327"/>
      <c r="SWF13" s="327"/>
      <c r="SWG13" s="327"/>
      <c r="SWH13" s="327"/>
      <c r="SWI13" s="327"/>
      <c r="SWJ13" s="327"/>
      <c r="SWK13" s="327"/>
      <c r="SWL13" s="327"/>
      <c r="SWM13" s="327"/>
      <c r="SWN13" s="327"/>
      <c r="SWO13" s="327"/>
      <c r="SWP13" s="327"/>
      <c r="SWQ13" s="327"/>
      <c r="SWR13" s="327"/>
      <c r="SWS13" s="327"/>
      <c r="SWT13" s="327"/>
      <c r="SWU13" s="327"/>
      <c r="SWV13" s="327"/>
      <c r="SWW13" s="327"/>
      <c r="SWX13" s="327"/>
      <c r="SWY13" s="327"/>
      <c r="SWZ13" s="327"/>
      <c r="SXA13" s="327"/>
      <c r="SXB13" s="327"/>
      <c r="SXC13" s="327"/>
      <c r="SXD13" s="327"/>
      <c r="SXE13" s="327"/>
      <c r="SXF13" s="327"/>
      <c r="SXG13" s="327"/>
      <c r="SXH13" s="327"/>
      <c r="SXI13" s="327"/>
      <c r="SXJ13" s="327"/>
      <c r="SXK13" s="327"/>
      <c r="SXL13" s="327"/>
      <c r="SXM13" s="327"/>
      <c r="SXN13" s="327"/>
      <c r="SXO13" s="327"/>
      <c r="SXP13" s="327"/>
      <c r="SXQ13" s="327"/>
      <c r="SXR13" s="327"/>
      <c r="SXS13" s="327"/>
      <c r="SXT13" s="327"/>
      <c r="SXU13" s="327"/>
      <c r="SXV13" s="327"/>
      <c r="SXW13" s="327"/>
      <c r="SXX13" s="327"/>
      <c r="SXY13" s="327"/>
      <c r="SXZ13" s="327"/>
      <c r="SYA13" s="327"/>
      <c r="SYB13" s="327"/>
      <c r="SYC13" s="327"/>
      <c r="SYD13" s="327"/>
      <c r="SYE13" s="327"/>
      <c r="SYF13" s="327"/>
      <c r="SYG13" s="327"/>
      <c r="SYH13" s="327"/>
      <c r="SYI13" s="327"/>
      <c r="SYJ13" s="327"/>
      <c r="SYK13" s="327"/>
      <c r="SYL13" s="327"/>
      <c r="SYM13" s="327"/>
      <c r="SYN13" s="327"/>
      <c r="SYO13" s="327"/>
      <c r="SYP13" s="327"/>
      <c r="SYQ13" s="327"/>
      <c r="SYR13" s="327"/>
      <c r="SYS13" s="327"/>
      <c r="SYT13" s="327"/>
      <c r="SYU13" s="327"/>
      <c r="SYV13" s="327"/>
      <c r="SYW13" s="327"/>
      <c r="SYX13" s="327"/>
      <c r="SYY13" s="327"/>
      <c r="SYZ13" s="327"/>
      <c r="SZA13" s="327"/>
      <c r="SZB13" s="327"/>
      <c r="SZC13" s="327"/>
      <c r="SZD13" s="327"/>
      <c r="SZE13" s="327"/>
      <c r="SZF13" s="327"/>
      <c r="SZG13" s="327"/>
      <c r="SZH13" s="327"/>
      <c r="SZI13" s="327"/>
      <c r="SZJ13" s="327"/>
      <c r="SZK13" s="327"/>
      <c r="SZL13" s="327"/>
      <c r="SZM13" s="327"/>
      <c r="SZN13" s="327"/>
      <c r="SZO13" s="327"/>
      <c r="SZP13" s="327"/>
      <c r="SZQ13" s="327"/>
      <c r="SZR13" s="327"/>
      <c r="SZS13" s="327"/>
      <c r="SZT13" s="327"/>
      <c r="SZU13" s="327"/>
      <c r="SZV13" s="327"/>
      <c r="SZW13" s="327"/>
      <c r="SZX13" s="327"/>
      <c r="SZY13" s="327"/>
      <c r="SZZ13" s="327"/>
      <c r="TAA13" s="327"/>
      <c r="TAB13" s="327"/>
      <c r="TAC13" s="327"/>
      <c r="TAD13" s="327"/>
      <c r="TAE13" s="327"/>
      <c r="TAF13" s="327"/>
      <c r="TAG13" s="327"/>
      <c r="TAH13" s="327"/>
      <c r="TAI13" s="327"/>
      <c r="TAJ13" s="327"/>
      <c r="TAK13" s="327"/>
      <c r="TAL13" s="327"/>
      <c r="TAM13" s="327"/>
      <c r="TAN13" s="327"/>
      <c r="TAO13" s="327"/>
      <c r="TAP13" s="327"/>
      <c r="TAQ13" s="327"/>
      <c r="TAR13" s="327"/>
      <c r="TAS13" s="327"/>
      <c r="TAT13" s="327"/>
      <c r="TAU13" s="327"/>
      <c r="TAV13" s="327"/>
      <c r="TAW13" s="327"/>
      <c r="TAX13" s="327"/>
      <c r="TAY13" s="327"/>
      <c r="TAZ13" s="327"/>
      <c r="TBA13" s="327"/>
      <c r="TBB13" s="327"/>
      <c r="TBC13" s="327"/>
      <c r="TBD13" s="327"/>
      <c r="TBE13" s="327"/>
      <c r="TBF13" s="327"/>
      <c r="TBG13" s="327"/>
      <c r="TBH13" s="327"/>
      <c r="TBI13" s="327"/>
      <c r="TBJ13" s="327"/>
      <c r="TBK13" s="327"/>
      <c r="TBL13" s="327"/>
      <c r="TBM13" s="327"/>
      <c r="TBN13" s="327"/>
      <c r="TBO13" s="327"/>
      <c r="TBP13" s="327"/>
      <c r="TBQ13" s="327"/>
      <c r="TBR13" s="327"/>
      <c r="TBS13" s="327"/>
      <c r="TBT13" s="327"/>
      <c r="TBU13" s="327"/>
      <c r="TBV13" s="327"/>
      <c r="TBW13" s="327"/>
      <c r="TBX13" s="327"/>
      <c r="TBY13" s="327"/>
      <c r="TBZ13" s="327"/>
      <c r="TCA13" s="327"/>
      <c r="TCB13" s="327"/>
      <c r="TCC13" s="327"/>
      <c r="TCD13" s="327"/>
      <c r="TCE13" s="327"/>
      <c r="TCF13" s="327"/>
      <c r="TCG13" s="327"/>
      <c r="TCH13" s="327"/>
      <c r="TCI13" s="327"/>
      <c r="TCJ13" s="327"/>
      <c r="TCK13" s="327"/>
      <c r="TCL13" s="327"/>
      <c r="TCM13" s="327"/>
      <c r="TCN13" s="327"/>
      <c r="TCO13" s="327"/>
      <c r="TCP13" s="327"/>
      <c r="TCQ13" s="327"/>
      <c r="TCR13" s="327"/>
      <c r="TCS13" s="327"/>
      <c r="TCT13" s="327"/>
      <c r="TCU13" s="327"/>
      <c r="TCV13" s="327"/>
      <c r="TCW13" s="327"/>
      <c r="TCX13" s="327"/>
      <c r="TCY13" s="327"/>
      <c r="TCZ13" s="327"/>
      <c r="TDA13" s="327"/>
      <c r="TDB13" s="327"/>
      <c r="TDC13" s="327"/>
      <c r="TDD13" s="327"/>
      <c r="TDE13" s="327"/>
      <c r="TDF13" s="327"/>
      <c r="TDG13" s="327"/>
      <c r="TDH13" s="327"/>
      <c r="TDI13" s="327"/>
      <c r="TDJ13" s="327"/>
      <c r="TDK13" s="327"/>
      <c r="TDL13" s="327"/>
      <c r="TDM13" s="327"/>
      <c r="TDN13" s="327"/>
      <c r="TDO13" s="327"/>
      <c r="TDP13" s="327"/>
      <c r="TDQ13" s="327"/>
      <c r="TDR13" s="327"/>
      <c r="TDS13" s="327"/>
      <c r="TDT13" s="327"/>
      <c r="TDU13" s="327"/>
      <c r="TDV13" s="327"/>
      <c r="TDW13" s="327"/>
      <c r="TDX13" s="327"/>
      <c r="TDY13" s="327"/>
      <c r="TDZ13" s="327"/>
      <c r="TEA13" s="327"/>
      <c r="TEB13" s="327"/>
      <c r="TEC13" s="327"/>
      <c r="TED13" s="327"/>
      <c r="TEE13" s="327"/>
      <c r="TEF13" s="327"/>
      <c r="TEG13" s="327"/>
      <c r="TEH13" s="327"/>
      <c r="TEI13" s="327"/>
      <c r="TEJ13" s="327"/>
      <c r="TEK13" s="327"/>
      <c r="TEL13" s="327"/>
      <c r="TEM13" s="327"/>
      <c r="TEN13" s="327"/>
      <c r="TEO13" s="327"/>
      <c r="TEP13" s="327"/>
      <c r="TEQ13" s="327"/>
      <c r="TER13" s="327"/>
      <c r="TES13" s="327"/>
      <c r="TET13" s="327"/>
      <c r="TEU13" s="327"/>
      <c r="TEV13" s="327"/>
      <c r="TEW13" s="327"/>
      <c r="TEX13" s="327"/>
      <c r="TEY13" s="327"/>
      <c r="TEZ13" s="327"/>
      <c r="TFA13" s="327"/>
      <c r="TFB13" s="327"/>
      <c r="TFC13" s="327"/>
      <c r="TFD13" s="327"/>
      <c r="TFE13" s="327"/>
      <c r="TFF13" s="327"/>
      <c r="TFG13" s="327"/>
      <c r="TFH13" s="327"/>
      <c r="TFI13" s="327"/>
      <c r="TFJ13" s="327"/>
      <c r="TFK13" s="327"/>
      <c r="TFL13" s="327"/>
      <c r="TFM13" s="327"/>
      <c r="TFN13" s="327"/>
      <c r="TFO13" s="327"/>
      <c r="TFP13" s="327"/>
      <c r="TFQ13" s="327"/>
      <c r="TFR13" s="327"/>
      <c r="TFS13" s="327"/>
      <c r="TFT13" s="327"/>
      <c r="TFU13" s="327"/>
      <c r="TFV13" s="327"/>
      <c r="TFW13" s="327"/>
      <c r="TFX13" s="327"/>
      <c r="TFY13" s="327"/>
      <c r="TFZ13" s="327"/>
      <c r="TGA13" s="327"/>
      <c r="TGB13" s="327"/>
      <c r="TGC13" s="327"/>
      <c r="TGD13" s="327"/>
      <c r="TGE13" s="327"/>
      <c r="TGF13" s="327"/>
      <c r="TGG13" s="327"/>
      <c r="TGH13" s="327"/>
      <c r="TGI13" s="327"/>
      <c r="TGJ13" s="327"/>
      <c r="TGK13" s="327"/>
      <c r="TGL13" s="327"/>
      <c r="TGM13" s="327"/>
      <c r="TGN13" s="327"/>
      <c r="TGO13" s="327"/>
      <c r="TGP13" s="327"/>
      <c r="TGQ13" s="327"/>
      <c r="TGR13" s="327"/>
      <c r="TGS13" s="327"/>
      <c r="TGT13" s="327"/>
      <c r="TGU13" s="327"/>
      <c r="TGV13" s="327"/>
      <c r="TGW13" s="327"/>
      <c r="TGX13" s="327"/>
      <c r="TGY13" s="327"/>
      <c r="TGZ13" s="327"/>
      <c r="THA13" s="327"/>
      <c r="THB13" s="327"/>
      <c r="THC13" s="327"/>
      <c r="THD13" s="327"/>
      <c r="THE13" s="327"/>
      <c r="THF13" s="327"/>
      <c r="THG13" s="327"/>
      <c r="THH13" s="327"/>
      <c r="THI13" s="327"/>
      <c r="THJ13" s="327"/>
      <c r="THK13" s="327"/>
      <c r="THL13" s="327"/>
      <c r="THM13" s="327"/>
      <c r="THN13" s="327"/>
      <c r="THO13" s="327"/>
      <c r="THP13" s="327"/>
      <c r="THQ13" s="327"/>
      <c r="THR13" s="327"/>
      <c r="THS13" s="327"/>
      <c r="THT13" s="327"/>
      <c r="THU13" s="327"/>
      <c r="THV13" s="327"/>
      <c r="THW13" s="327"/>
      <c r="THX13" s="327"/>
      <c r="THY13" s="327"/>
      <c r="THZ13" s="327"/>
      <c r="TIA13" s="327"/>
      <c r="TIB13" s="327"/>
      <c r="TIC13" s="327"/>
      <c r="TID13" s="327"/>
      <c r="TIE13" s="327"/>
      <c r="TIF13" s="327"/>
      <c r="TIG13" s="327"/>
      <c r="TIH13" s="327"/>
      <c r="TII13" s="327"/>
      <c r="TIJ13" s="327"/>
      <c r="TIK13" s="327"/>
      <c r="TIL13" s="327"/>
      <c r="TIM13" s="327"/>
      <c r="TIN13" s="327"/>
      <c r="TIO13" s="327"/>
      <c r="TIP13" s="327"/>
      <c r="TIQ13" s="327"/>
      <c r="TIR13" s="327"/>
      <c r="TIS13" s="327"/>
      <c r="TIT13" s="327"/>
      <c r="TIU13" s="327"/>
      <c r="TIV13" s="327"/>
      <c r="TIW13" s="327"/>
      <c r="TIX13" s="327"/>
      <c r="TIY13" s="327"/>
      <c r="TIZ13" s="327"/>
      <c r="TJA13" s="327"/>
      <c r="TJB13" s="327"/>
      <c r="TJC13" s="327"/>
      <c r="TJD13" s="327"/>
      <c r="TJE13" s="327"/>
      <c r="TJF13" s="327"/>
      <c r="TJG13" s="327"/>
      <c r="TJH13" s="327"/>
      <c r="TJI13" s="327"/>
      <c r="TJJ13" s="327"/>
      <c r="TJK13" s="327"/>
      <c r="TJL13" s="327"/>
      <c r="TJM13" s="327"/>
      <c r="TJN13" s="327"/>
      <c r="TJO13" s="327"/>
      <c r="TJP13" s="327"/>
      <c r="TJQ13" s="327"/>
      <c r="TJR13" s="327"/>
      <c r="TJS13" s="327"/>
      <c r="TJT13" s="327"/>
      <c r="TJU13" s="327"/>
      <c r="TJV13" s="327"/>
      <c r="TJW13" s="327"/>
      <c r="TJX13" s="327"/>
      <c r="TJY13" s="327"/>
      <c r="TJZ13" s="327"/>
      <c r="TKA13" s="327"/>
      <c r="TKB13" s="327"/>
      <c r="TKC13" s="327"/>
      <c r="TKD13" s="327"/>
      <c r="TKE13" s="327"/>
      <c r="TKF13" s="327"/>
      <c r="TKG13" s="327"/>
      <c r="TKH13" s="327"/>
      <c r="TKI13" s="327"/>
      <c r="TKJ13" s="327"/>
      <c r="TKK13" s="327"/>
      <c r="TKL13" s="327"/>
      <c r="TKM13" s="327"/>
      <c r="TKN13" s="327"/>
      <c r="TKO13" s="327"/>
      <c r="TKP13" s="327"/>
      <c r="TKQ13" s="327"/>
      <c r="TKR13" s="327"/>
      <c r="TKS13" s="327"/>
      <c r="TKT13" s="327"/>
      <c r="TKU13" s="327"/>
      <c r="TKV13" s="327"/>
      <c r="TKW13" s="327"/>
      <c r="TKX13" s="327"/>
      <c r="TKY13" s="327"/>
      <c r="TKZ13" s="327"/>
      <c r="TLA13" s="327"/>
      <c r="TLB13" s="327"/>
      <c r="TLC13" s="327"/>
      <c r="TLD13" s="327"/>
      <c r="TLE13" s="327"/>
      <c r="TLF13" s="327"/>
      <c r="TLG13" s="327"/>
      <c r="TLH13" s="327"/>
      <c r="TLI13" s="327"/>
      <c r="TLJ13" s="327"/>
      <c r="TLK13" s="327"/>
      <c r="TLL13" s="327"/>
      <c r="TLM13" s="327"/>
      <c r="TLN13" s="327"/>
      <c r="TLO13" s="327"/>
      <c r="TLP13" s="327"/>
      <c r="TLQ13" s="327"/>
      <c r="TLR13" s="327"/>
      <c r="TLS13" s="327"/>
      <c r="TLT13" s="327"/>
      <c r="TLU13" s="327"/>
      <c r="TLV13" s="327"/>
      <c r="TLW13" s="327"/>
      <c r="TLX13" s="327"/>
      <c r="TLY13" s="327"/>
      <c r="TLZ13" s="327"/>
      <c r="TMA13" s="327"/>
      <c r="TMB13" s="327"/>
      <c r="TMC13" s="327"/>
      <c r="TMD13" s="327"/>
      <c r="TME13" s="327"/>
      <c r="TMF13" s="327"/>
      <c r="TMG13" s="327"/>
      <c r="TMH13" s="327"/>
      <c r="TMI13" s="327"/>
      <c r="TMJ13" s="327"/>
      <c r="TMK13" s="327"/>
      <c r="TML13" s="327"/>
      <c r="TMM13" s="327"/>
      <c r="TMN13" s="327"/>
      <c r="TMO13" s="327"/>
      <c r="TMP13" s="327"/>
      <c r="TMQ13" s="327"/>
      <c r="TMR13" s="327"/>
      <c r="TMS13" s="327"/>
      <c r="TMT13" s="327"/>
      <c r="TMU13" s="327"/>
      <c r="TMV13" s="327"/>
      <c r="TMW13" s="327"/>
      <c r="TMX13" s="327"/>
      <c r="TMY13" s="327"/>
      <c r="TMZ13" s="327"/>
      <c r="TNA13" s="327"/>
      <c r="TNB13" s="327"/>
      <c r="TNC13" s="327"/>
      <c r="TND13" s="327"/>
      <c r="TNE13" s="327"/>
      <c r="TNF13" s="327"/>
      <c r="TNG13" s="327"/>
      <c r="TNH13" s="327"/>
      <c r="TNI13" s="327"/>
      <c r="TNJ13" s="327"/>
      <c r="TNK13" s="327"/>
      <c r="TNL13" s="327"/>
      <c r="TNM13" s="327"/>
      <c r="TNN13" s="327"/>
      <c r="TNO13" s="327"/>
      <c r="TNP13" s="327"/>
      <c r="TNQ13" s="327"/>
      <c r="TNR13" s="327"/>
      <c r="TNS13" s="327"/>
      <c r="TNT13" s="327"/>
      <c r="TNU13" s="327"/>
      <c r="TNV13" s="327"/>
      <c r="TNW13" s="327"/>
      <c r="TNX13" s="327"/>
      <c r="TNY13" s="327"/>
      <c r="TNZ13" s="327"/>
      <c r="TOA13" s="327"/>
      <c r="TOB13" s="327"/>
      <c r="TOC13" s="327"/>
      <c r="TOD13" s="327"/>
      <c r="TOE13" s="327"/>
      <c r="TOF13" s="327"/>
      <c r="TOG13" s="327"/>
      <c r="TOH13" s="327"/>
      <c r="TOI13" s="327"/>
      <c r="TOJ13" s="327"/>
      <c r="TOK13" s="327"/>
      <c r="TOL13" s="327"/>
      <c r="TOM13" s="327"/>
      <c r="TON13" s="327"/>
      <c r="TOO13" s="327"/>
      <c r="TOP13" s="327"/>
      <c r="TOQ13" s="327"/>
      <c r="TOR13" s="327"/>
      <c r="TOS13" s="327"/>
      <c r="TOT13" s="327"/>
      <c r="TOU13" s="327"/>
      <c r="TOV13" s="327"/>
      <c r="TOW13" s="327"/>
      <c r="TOX13" s="327"/>
      <c r="TOY13" s="327"/>
      <c r="TOZ13" s="327"/>
      <c r="TPA13" s="327"/>
      <c r="TPB13" s="327"/>
      <c r="TPC13" s="327"/>
      <c r="TPD13" s="327"/>
      <c r="TPE13" s="327"/>
      <c r="TPF13" s="327"/>
      <c r="TPG13" s="327"/>
      <c r="TPH13" s="327"/>
      <c r="TPI13" s="327"/>
      <c r="TPJ13" s="327"/>
      <c r="TPK13" s="327"/>
      <c r="TPL13" s="327"/>
      <c r="TPM13" s="327"/>
      <c r="TPN13" s="327"/>
      <c r="TPO13" s="327"/>
      <c r="TPP13" s="327"/>
      <c r="TPQ13" s="327"/>
      <c r="TPR13" s="327"/>
      <c r="TPS13" s="327"/>
      <c r="TPT13" s="327"/>
      <c r="TPU13" s="327"/>
      <c r="TPV13" s="327"/>
      <c r="TPW13" s="327"/>
      <c r="TPX13" s="327"/>
      <c r="TPY13" s="327"/>
      <c r="TPZ13" s="327"/>
      <c r="TQA13" s="327"/>
      <c r="TQB13" s="327"/>
      <c r="TQC13" s="327"/>
      <c r="TQD13" s="327"/>
      <c r="TQE13" s="327"/>
      <c r="TQF13" s="327"/>
      <c r="TQG13" s="327"/>
      <c r="TQH13" s="327"/>
      <c r="TQI13" s="327"/>
      <c r="TQJ13" s="327"/>
      <c r="TQK13" s="327"/>
      <c r="TQL13" s="327"/>
      <c r="TQM13" s="327"/>
      <c r="TQN13" s="327"/>
      <c r="TQO13" s="327"/>
      <c r="TQP13" s="327"/>
      <c r="TQQ13" s="327"/>
      <c r="TQR13" s="327"/>
      <c r="TQS13" s="327"/>
      <c r="TQT13" s="327"/>
      <c r="TQU13" s="327"/>
      <c r="TQV13" s="327"/>
      <c r="TQW13" s="327"/>
      <c r="TQX13" s="327"/>
      <c r="TQY13" s="327"/>
      <c r="TQZ13" s="327"/>
      <c r="TRA13" s="327"/>
      <c r="TRB13" s="327"/>
      <c r="TRC13" s="327"/>
      <c r="TRD13" s="327"/>
      <c r="TRE13" s="327"/>
      <c r="TRF13" s="327"/>
      <c r="TRG13" s="327"/>
      <c r="TRH13" s="327"/>
      <c r="TRI13" s="327"/>
      <c r="TRJ13" s="327"/>
      <c r="TRK13" s="327"/>
      <c r="TRL13" s="327"/>
      <c r="TRM13" s="327"/>
      <c r="TRN13" s="327"/>
      <c r="TRO13" s="327"/>
      <c r="TRP13" s="327"/>
      <c r="TRQ13" s="327"/>
      <c r="TRR13" s="327"/>
      <c r="TRS13" s="327"/>
      <c r="TRT13" s="327"/>
      <c r="TRU13" s="327"/>
      <c r="TRV13" s="327"/>
      <c r="TRW13" s="327"/>
      <c r="TRX13" s="327"/>
      <c r="TRY13" s="327"/>
      <c r="TRZ13" s="327"/>
      <c r="TSA13" s="327"/>
      <c r="TSB13" s="327"/>
      <c r="TSC13" s="327"/>
      <c r="TSD13" s="327"/>
      <c r="TSE13" s="327"/>
      <c r="TSF13" s="327"/>
      <c r="TSG13" s="327"/>
      <c r="TSH13" s="327"/>
      <c r="TSI13" s="327"/>
      <c r="TSJ13" s="327"/>
      <c r="TSK13" s="327"/>
      <c r="TSL13" s="327"/>
      <c r="TSM13" s="327"/>
      <c r="TSN13" s="327"/>
      <c r="TSO13" s="327"/>
      <c r="TSP13" s="327"/>
      <c r="TSQ13" s="327"/>
      <c r="TSR13" s="327"/>
      <c r="TSS13" s="327"/>
      <c r="TST13" s="327"/>
      <c r="TSU13" s="327"/>
      <c r="TSV13" s="327"/>
      <c r="TSW13" s="327"/>
      <c r="TSX13" s="327"/>
      <c r="TSY13" s="327"/>
      <c r="TSZ13" s="327"/>
      <c r="TTA13" s="327"/>
      <c r="TTB13" s="327"/>
      <c r="TTC13" s="327"/>
      <c r="TTD13" s="327"/>
      <c r="TTE13" s="327"/>
      <c r="TTF13" s="327"/>
      <c r="TTG13" s="327"/>
      <c r="TTH13" s="327"/>
      <c r="TTI13" s="327"/>
      <c r="TTJ13" s="327"/>
      <c r="TTK13" s="327"/>
      <c r="TTL13" s="327"/>
      <c r="TTM13" s="327"/>
      <c r="TTN13" s="327"/>
      <c r="TTO13" s="327"/>
      <c r="TTP13" s="327"/>
      <c r="TTQ13" s="327"/>
      <c r="TTR13" s="327"/>
      <c r="TTS13" s="327"/>
      <c r="TTT13" s="327"/>
      <c r="TTU13" s="327"/>
      <c r="TTV13" s="327"/>
      <c r="TTW13" s="327"/>
      <c r="TTX13" s="327"/>
      <c r="TTY13" s="327"/>
      <c r="TTZ13" s="327"/>
      <c r="TUA13" s="327"/>
      <c r="TUB13" s="327"/>
      <c r="TUC13" s="327"/>
      <c r="TUD13" s="327"/>
      <c r="TUE13" s="327"/>
      <c r="TUF13" s="327"/>
      <c r="TUG13" s="327"/>
      <c r="TUH13" s="327"/>
      <c r="TUI13" s="327"/>
      <c r="TUJ13" s="327"/>
      <c r="TUK13" s="327"/>
      <c r="TUL13" s="327"/>
      <c r="TUM13" s="327"/>
      <c r="TUN13" s="327"/>
      <c r="TUO13" s="327"/>
      <c r="TUP13" s="327"/>
      <c r="TUQ13" s="327"/>
      <c r="TUR13" s="327"/>
      <c r="TUS13" s="327"/>
      <c r="TUT13" s="327"/>
      <c r="TUU13" s="327"/>
      <c r="TUV13" s="327"/>
      <c r="TUW13" s="327"/>
      <c r="TUX13" s="327"/>
      <c r="TUY13" s="327"/>
      <c r="TUZ13" s="327"/>
      <c r="TVA13" s="327"/>
      <c r="TVB13" s="327"/>
      <c r="TVC13" s="327"/>
      <c r="TVD13" s="327"/>
      <c r="TVE13" s="327"/>
      <c r="TVF13" s="327"/>
      <c r="TVG13" s="327"/>
      <c r="TVH13" s="327"/>
      <c r="TVI13" s="327"/>
      <c r="TVJ13" s="327"/>
      <c r="TVK13" s="327"/>
      <c r="TVL13" s="327"/>
      <c r="TVM13" s="327"/>
      <c r="TVN13" s="327"/>
      <c r="TVO13" s="327"/>
      <c r="TVP13" s="327"/>
      <c r="TVQ13" s="327"/>
      <c r="TVR13" s="327"/>
      <c r="TVS13" s="327"/>
      <c r="TVT13" s="327"/>
      <c r="TVU13" s="327"/>
      <c r="TVV13" s="327"/>
      <c r="TVW13" s="327"/>
      <c r="TVX13" s="327"/>
      <c r="TVY13" s="327"/>
      <c r="TVZ13" s="327"/>
      <c r="TWA13" s="327"/>
      <c r="TWB13" s="327"/>
      <c r="TWC13" s="327"/>
      <c r="TWD13" s="327"/>
      <c r="TWE13" s="327"/>
      <c r="TWF13" s="327"/>
      <c r="TWG13" s="327"/>
      <c r="TWH13" s="327"/>
      <c r="TWI13" s="327"/>
      <c r="TWJ13" s="327"/>
      <c r="TWK13" s="327"/>
      <c r="TWL13" s="327"/>
      <c r="TWM13" s="327"/>
      <c r="TWN13" s="327"/>
      <c r="TWO13" s="327"/>
      <c r="TWP13" s="327"/>
      <c r="TWQ13" s="327"/>
      <c r="TWR13" s="327"/>
      <c r="TWS13" s="327"/>
      <c r="TWT13" s="327"/>
      <c r="TWU13" s="327"/>
      <c r="TWV13" s="327"/>
      <c r="TWW13" s="327"/>
      <c r="TWX13" s="327"/>
      <c r="TWY13" s="327"/>
      <c r="TWZ13" s="327"/>
      <c r="TXA13" s="327"/>
      <c r="TXB13" s="327"/>
      <c r="TXC13" s="327"/>
      <c r="TXD13" s="327"/>
      <c r="TXE13" s="327"/>
      <c r="TXF13" s="327"/>
      <c r="TXG13" s="327"/>
      <c r="TXH13" s="327"/>
      <c r="TXI13" s="327"/>
      <c r="TXJ13" s="327"/>
      <c r="TXK13" s="327"/>
      <c r="TXL13" s="327"/>
      <c r="TXM13" s="327"/>
      <c r="TXN13" s="327"/>
      <c r="TXO13" s="327"/>
      <c r="TXP13" s="327"/>
      <c r="TXQ13" s="327"/>
      <c r="TXR13" s="327"/>
      <c r="TXS13" s="327"/>
      <c r="TXT13" s="327"/>
      <c r="TXU13" s="327"/>
      <c r="TXV13" s="327"/>
      <c r="TXW13" s="327"/>
      <c r="TXX13" s="327"/>
      <c r="TXY13" s="327"/>
      <c r="TXZ13" s="327"/>
      <c r="TYA13" s="327"/>
      <c r="TYB13" s="327"/>
      <c r="TYC13" s="327"/>
      <c r="TYD13" s="327"/>
      <c r="TYE13" s="327"/>
      <c r="TYF13" s="327"/>
      <c r="TYG13" s="327"/>
      <c r="TYH13" s="327"/>
      <c r="TYI13" s="327"/>
      <c r="TYJ13" s="327"/>
      <c r="TYK13" s="327"/>
      <c r="TYL13" s="327"/>
      <c r="TYM13" s="327"/>
      <c r="TYN13" s="327"/>
      <c r="TYO13" s="327"/>
      <c r="TYP13" s="327"/>
      <c r="TYQ13" s="327"/>
      <c r="TYR13" s="327"/>
      <c r="TYS13" s="327"/>
      <c r="TYT13" s="327"/>
      <c r="TYU13" s="327"/>
      <c r="TYV13" s="327"/>
      <c r="TYW13" s="327"/>
      <c r="TYX13" s="327"/>
      <c r="TYY13" s="327"/>
      <c r="TYZ13" s="327"/>
      <c r="TZA13" s="327"/>
      <c r="TZB13" s="327"/>
      <c r="TZC13" s="327"/>
      <c r="TZD13" s="327"/>
      <c r="TZE13" s="327"/>
      <c r="TZF13" s="327"/>
      <c r="TZG13" s="327"/>
      <c r="TZH13" s="327"/>
      <c r="TZI13" s="327"/>
      <c r="TZJ13" s="327"/>
      <c r="TZK13" s="327"/>
      <c r="TZL13" s="327"/>
      <c r="TZM13" s="327"/>
      <c r="TZN13" s="327"/>
      <c r="TZO13" s="327"/>
      <c r="TZP13" s="327"/>
      <c r="TZQ13" s="327"/>
      <c r="TZR13" s="327"/>
      <c r="TZS13" s="327"/>
      <c r="TZT13" s="327"/>
      <c r="TZU13" s="327"/>
      <c r="TZV13" s="327"/>
      <c r="TZW13" s="327"/>
      <c r="TZX13" s="327"/>
      <c r="TZY13" s="327"/>
      <c r="TZZ13" s="327"/>
      <c r="UAA13" s="327"/>
      <c r="UAB13" s="327"/>
      <c r="UAC13" s="327"/>
      <c r="UAD13" s="327"/>
      <c r="UAE13" s="327"/>
      <c r="UAF13" s="327"/>
      <c r="UAG13" s="327"/>
      <c r="UAH13" s="327"/>
      <c r="UAI13" s="327"/>
      <c r="UAJ13" s="327"/>
      <c r="UAK13" s="327"/>
      <c r="UAL13" s="327"/>
      <c r="UAM13" s="327"/>
      <c r="UAN13" s="327"/>
      <c r="UAO13" s="327"/>
      <c r="UAP13" s="327"/>
      <c r="UAQ13" s="327"/>
      <c r="UAR13" s="327"/>
      <c r="UAS13" s="327"/>
      <c r="UAT13" s="327"/>
      <c r="UAU13" s="327"/>
      <c r="UAV13" s="327"/>
      <c r="UAW13" s="327"/>
      <c r="UAX13" s="327"/>
      <c r="UAY13" s="327"/>
      <c r="UAZ13" s="327"/>
      <c r="UBA13" s="327"/>
      <c r="UBB13" s="327"/>
      <c r="UBC13" s="327"/>
      <c r="UBD13" s="327"/>
      <c r="UBE13" s="327"/>
      <c r="UBF13" s="327"/>
      <c r="UBG13" s="327"/>
      <c r="UBH13" s="327"/>
      <c r="UBI13" s="327"/>
      <c r="UBJ13" s="327"/>
      <c r="UBK13" s="327"/>
      <c r="UBL13" s="327"/>
      <c r="UBM13" s="327"/>
      <c r="UBN13" s="327"/>
      <c r="UBO13" s="327"/>
      <c r="UBP13" s="327"/>
      <c r="UBQ13" s="327"/>
      <c r="UBR13" s="327"/>
      <c r="UBS13" s="327"/>
      <c r="UBT13" s="327"/>
      <c r="UBU13" s="327"/>
      <c r="UBV13" s="327"/>
      <c r="UBW13" s="327"/>
      <c r="UBX13" s="327"/>
      <c r="UBY13" s="327"/>
      <c r="UBZ13" s="327"/>
      <c r="UCA13" s="327"/>
      <c r="UCB13" s="327"/>
      <c r="UCC13" s="327"/>
      <c r="UCD13" s="327"/>
      <c r="UCE13" s="327"/>
      <c r="UCF13" s="327"/>
      <c r="UCG13" s="327"/>
      <c r="UCH13" s="327"/>
      <c r="UCI13" s="327"/>
      <c r="UCJ13" s="327"/>
      <c r="UCK13" s="327"/>
      <c r="UCL13" s="327"/>
      <c r="UCM13" s="327"/>
      <c r="UCN13" s="327"/>
      <c r="UCO13" s="327"/>
      <c r="UCP13" s="327"/>
      <c r="UCQ13" s="327"/>
      <c r="UCR13" s="327"/>
      <c r="UCS13" s="327"/>
      <c r="UCT13" s="327"/>
      <c r="UCU13" s="327"/>
      <c r="UCV13" s="327"/>
      <c r="UCW13" s="327"/>
      <c r="UCX13" s="327"/>
      <c r="UCY13" s="327"/>
      <c r="UCZ13" s="327"/>
      <c r="UDA13" s="327"/>
      <c r="UDB13" s="327"/>
      <c r="UDC13" s="327"/>
      <c r="UDD13" s="327"/>
      <c r="UDE13" s="327"/>
      <c r="UDF13" s="327"/>
      <c r="UDG13" s="327"/>
      <c r="UDH13" s="327"/>
      <c r="UDI13" s="327"/>
      <c r="UDJ13" s="327"/>
      <c r="UDK13" s="327"/>
      <c r="UDL13" s="327"/>
      <c r="UDM13" s="327"/>
      <c r="UDN13" s="327"/>
      <c r="UDO13" s="327"/>
      <c r="UDP13" s="327"/>
      <c r="UDQ13" s="327"/>
      <c r="UDR13" s="327"/>
      <c r="UDS13" s="327"/>
      <c r="UDT13" s="327"/>
      <c r="UDU13" s="327"/>
      <c r="UDV13" s="327"/>
      <c r="UDW13" s="327"/>
      <c r="UDX13" s="327"/>
      <c r="UDY13" s="327"/>
      <c r="UDZ13" s="327"/>
      <c r="UEA13" s="327"/>
      <c r="UEB13" s="327"/>
      <c r="UEC13" s="327"/>
      <c r="UED13" s="327"/>
      <c r="UEE13" s="327"/>
      <c r="UEF13" s="327"/>
      <c r="UEG13" s="327"/>
      <c r="UEH13" s="327"/>
      <c r="UEI13" s="327"/>
      <c r="UEJ13" s="327"/>
      <c r="UEK13" s="327"/>
      <c r="UEL13" s="327"/>
      <c r="UEM13" s="327"/>
      <c r="UEN13" s="327"/>
      <c r="UEO13" s="327"/>
      <c r="UEP13" s="327"/>
      <c r="UEQ13" s="327"/>
      <c r="UER13" s="327"/>
      <c r="UES13" s="327"/>
      <c r="UET13" s="327"/>
      <c r="UEU13" s="327"/>
      <c r="UEV13" s="327"/>
      <c r="UEW13" s="327"/>
      <c r="UEX13" s="327"/>
      <c r="UEY13" s="327"/>
      <c r="UEZ13" s="327"/>
      <c r="UFA13" s="327"/>
      <c r="UFB13" s="327"/>
      <c r="UFC13" s="327"/>
      <c r="UFD13" s="327"/>
      <c r="UFE13" s="327"/>
      <c r="UFF13" s="327"/>
      <c r="UFG13" s="327"/>
      <c r="UFH13" s="327"/>
      <c r="UFI13" s="327"/>
      <c r="UFJ13" s="327"/>
      <c r="UFK13" s="327"/>
      <c r="UFL13" s="327"/>
      <c r="UFM13" s="327"/>
      <c r="UFN13" s="327"/>
      <c r="UFO13" s="327"/>
      <c r="UFP13" s="327"/>
      <c r="UFQ13" s="327"/>
      <c r="UFR13" s="327"/>
      <c r="UFS13" s="327"/>
      <c r="UFT13" s="327"/>
      <c r="UFU13" s="327"/>
      <c r="UFV13" s="327"/>
      <c r="UFW13" s="327"/>
      <c r="UFX13" s="327"/>
      <c r="UFY13" s="327"/>
      <c r="UFZ13" s="327"/>
      <c r="UGA13" s="327"/>
      <c r="UGB13" s="327"/>
      <c r="UGC13" s="327"/>
      <c r="UGD13" s="327"/>
      <c r="UGE13" s="327"/>
      <c r="UGF13" s="327"/>
      <c r="UGG13" s="327"/>
      <c r="UGH13" s="327"/>
      <c r="UGI13" s="327"/>
      <c r="UGJ13" s="327"/>
      <c r="UGK13" s="327"/>
      <c r="UGL13" s="327"/>
      <c r="UGM13" s="327"/>
      <c r="UGN13" s="327"/>
      <c r="UGO13" s="327"/>
      <c r="UGP13" s="327"/>
      <c r="UGQ13" s="327"/>
      <c r="UGR13" s="327"/>
      <c r="UGS13" s="327"/>
      <c r="UGT13" s="327"/>
      <c r="UGU13" s="327"/>
      <c r="UGV13" s="327"/>
      <c r="UGW13" s="327"/>
      <c r="UGX13" s="327"/>
      <c r="UGY13" s="327"/>
      <c r="UGZ13" s="327"/>
      <c r="UHA13" s="327"/>
      <c r="UHB13" s="327"/>
      <c r="UHC13" s="327"/>
      <c r="UHD13" s="327"/>
      <c r="UHE13" s="327"/>
      <c r="UHF13" s="327"/>
      <c r="UHG13" s="327"/>
      <c r="UHH13" s="327"/>
      <c r="UHI13" s="327"/>
      <c r="UHJ13" s="327"/>
      <c r="UHK13" s="327"/>
      <c r="UHL13" s="327"/>
      <c r="UHM13" s="327"/>
      <c r="UHN13" s="327"/>
      <c r="UHO13" s="327"/>
      <c r="UHP13" s="327"/>
      <c r="UHQ13" s="327"/>
      <c r="UHR13" s="327"/>
      <c r="UHS13" s="327"/>
      <c r="UHT13" s="327"/>
      <c r="UHU13" s="327"/>
      <c r="UHV13" s="327"/>
      <c r="UHW13" s="327"/>
      <c r="UHX13" s="327"/>
      <c r="UHY13" s="327"/>
      <c r="UHZ13" s="327"/>
      <c r="UIA13" s="327"/>
      <c r="UIB13" s="327"/>
      <c r="UIC13" s="327"/>
      <c r="UID13" s="327"/>
      <c r="UIE13" s="327"/>
      <c r="UIF13" s="327"/>
      <c r="UIG13" s="327"/>
      <c r="UIH13" s="327"/>
      <c r="UII13" s="327"/>
      <c r="UIJ13" s="327"/>
      <c r="UIK13" s="327"/>
      <c r="UIL13" s="327"/>
      <c r="UIM13" s="327"/>
      <c r="UIN13" s="327"/>
      <c r="UIO13" s="327"/>
      <c r="UIP13" s="327"/>
      <c r="UIQ13" s="327"/>
      <c r="UIR13" s="327"/>
      <c r="UIS13" s="327"/>
      <c r="UIT13" s="327"/>
      <c r="UIU13" s="327"/>
      <c r="UIV13" s="327"/>
      <c r="UIW13" s="327"/>
      <c r="UIX13" s="327"/>
      <c r="UIY13" s="327"/>
      <c r="UIZ13" s="327"/>
      <c r="UJA13" s="327"/>
      <c r="UJB13" s="327"/>
      <c r="UJC13" s="327"/>
      <c r="UJD13" s="327"/>
      <c r="UJE13" s="327"/>
      <c r="UJF13" s="327"/>
      <c r="UJG13" s="327"/>
      <c r="UJH13" s="327"/>
      <c r="UJI13" s="327"/>
      <c r="UJJ13" s="327"/>
      <c r="UJK13" s="327"/>
      <c r="UJL13" s="327"/>
      <c r="UJM13" s="327"/>
      <c r="UJN13" s="327"/>
      <c r="UJO13" s="327"/>
      <c r="UJP13" s="327"/>
      <c r="UJQ13" s="327"/>
      <c r="UJR13" s="327"/>
      <c r="UJS13" s="327"/>
      <c r="UJT13" s="327"/>
      <c r="UJU13" s="327"/>
      <c r="UJV13" s="327"/>
      <c r="UJW13" s="327"/>
      <c r="UJX13" s="327"/>
      <c r="UJY13" s="327"/>
      <c r="UJZ13" s="327"/>
      <c r="UKA13" s="327"/>
      <c r="UKB13" s="327"/>
      <c r="UKC13" s="327"/>
      <c r="UKD13" s="327"/>
      <c r="UKE13" s="327"/>
      <c r="UKF13" s="327"/>
      <c r="UKG13" s="327"/>
      <c r="UKH13" s="327"/>
      <c r="UKI13" s="327"/>
      <c r="UKJ13" s="327"/>
      <c r="UKK13" s="327"/>
      <c r="UKL13" s="327"/>
      <c r="UKM13" s="327"/>
      <c r="UKN13" s="327"/>
      <c r="UKO13" s="327"/>
      <c r="UKP13" s="327"/>
      <c r="UKQ13" s="327"/>
      <c r="UKR13" s="327"/>
      <c r="UKS13" s="327"/>
      <c r="UKT13" s="327"/>
      <c r="UKU13" s="327"/>
      <c r="UKV13" s="327"/>
      <c r="UKW13" s="327"/>
      <c r="UKX13" s="327"/>
      <c r="UKY13" s="327"/>
      <c r="UKZ13" s="327"/>
      <c r="ULA13" s="327"/>
      <c r="ULB13" s="327"/>
      <c r="ULC13" s="327"/>
      <c r="ULD13" s="327"/>
      <c r="ULE13" s="327"/>
      <c r="ULF13" s="327"/>
      <c r="ULG13" s="327"/>
      <c r="ULH13" s="327"/>
      <c r="ULI13" s="327"/>
      <c r="ULJ13" s="327"/>
      <c r="ULK13" s="327"/>
      <c r="ULL13" s="327"/>
      <c r="ULM13" s="327"/>
      <c r="ULN13" s="327"/>
      <c r="ULO13" s="327"/>
      <c r="ULP13" s="327"/>
      <c r="ULQ13" s="327"/>
      <c r="ULR13" s="327"/>
      <c r="ULS13" s="327"/>
      <c r="ULT13" s="327"/>
      <c r="ULU13" s="327"/>
      <c r="ULV13" s="327"/>
      <c r="ULW13" s="327"/>
      <c r="ULX13" s="327"/>
      <c r="ULY13" s="327"/>
      <c r="ULZ13" s="327"/>
      <c r="UMA13" s="327"/>
      <c r="UMB13" s="327"/>
      <c r="UMC13" s="327"/>
      <c r="UMD13" s="327"/>
      <c r="UME13" s="327"/>
      <c r="UMF13" s="327"/>
      <c r="UMG13" s="327"/>
      <c r="UMH13" s="327"/>
      <c r="UMI13" s="327"/>
      <c r="UMJ13" s="327"/>
      <c r="UMK13" s="327"/>
      <c r="UML13" s="327"/>
      <c r="UMM13" s="327"/>
      <c r="UMN13" s="327"/>
      <c r="UMO13" s="327"/>
      <c r="UMP13" s="327"/>
      <c r="UMQ13" s="327"/>
      <c r="UMR13" s="327"/>
      <c r="UMS13" s="327"/>
      <c r="UMT13" s="327"/>
      <c r="UMU13" s="327"/>
      <c r="UMV13" s="327"/>
      <c r="UMW13" s="327"/>
      <c r="UMX13" s="327"/>
      <c r="UMY13" s="327"/>
      <c r="UMZ13" s="327"/>
      <c r="UNA13" s="327"/>
      <c r="UNB13" s="327"/>
      <c r="UNC13" s="327"/>
      <c r="UND13" s="327"/>
      <c r="UNE13" s="327"/>
      <c r="UNF13" s="327"/>
      <c r="UNG13" s="327"/>
      <c r="UNH13" s="327"/>
      <c r="UNI13" s="327"/>
      <c r="UNJ13" s="327"/>
      <c r="UNK13" s="327"/>
      <c r="UNL13" s="327"/>
      <c r="UNM13" s="327"/>
      <c r="UNN13" s="327"/>
      <c r="UNO13" s="327"/>
      <c r="UNP13" s="327"/>
      <c r="UNQ13" s="327"/>
      <c r="UNR13" s="327"/>
      <c r="UNS13" s="327"/>
      <c r="UNT13" s="327"/>
      <c r="UNU13" s="327"/>
      <c r="UNV13" s="327"/>
      <c r="UNW13" s="327"/>
      <c r="UNX13" s="327"/>
      <c r="UNY13" s="327"/>
      <c r="UNZ13" s="327"/>
      <c r="UOA13" s="327"/>
      <c r="UOB13" s="327"/>
      <c r="UOC13" s="327"/>
      <c r="UOD13" s="327"/>
      <c r="UOE13" s="327"/>
      <c r="UOF13" s="327"/>
      <c r="UOG13" s="327"/>
      <c r="UOH13" s="327"/>
      <c r="UOI13" s="327"/>
      <c r="UOJ13" s="327"/>
      <c r="UOK13" s="327"/>
      <c r="UOL13" s="327"/>
      <c r="UOM13" s="327"/>
      <c r="UON13" s="327"/>
      <c r="UOO13" s="327"/>
      <c r="UOP13" s="327"/>
      <c r="UOQ13" s="327"/>
      <c r="UOR13" s="327"/>
      <c r="UOS13" s="327"/>
      <c r="UOT13" s="327"/>
      <c r="UOU13" s="327"/>
      <c r="UOV13" s="327"/>
      <c r="UOW13" s="327"/>
      <c r="UOX13" s="327"/>
      <c r="UOY13" s="327"/>
      <c r="UOZ13" s="327"/>
      <c r="UPA13" s="327"/>
      <c r="UPB13" s="327"/>
      <c r="UPC13" s="327"/>
      <c r="UPD13" s="327"/>
      <c r="UPE13" s="327"/>
      <c r="UPF13" s="327"/>
      <c r="UPG13" s="327"/>
      <c r="UPH13" s="327"/>
      <c r="UPI13" s="327"/>
      <c r="UPJ13" s="327"/>
      <c r="UPK13" s="327"/>
      <c r="UPL13" s="327"/>
      <c r="UPM13" s="327"/>
      <c r="UPN13" s="327"/>
      <c r="UPO13" s="327"/>
      <c r="UPP13" s="327"/>
      <c r="UPQ13" s="327"/>
      <c r="UPR13" s="327"/>
      <c r="UPS13" s="327"/>
      <c r="UPT13" s="327"/>
      <c r="UPU13" s="327"/>
      <c r="UPV13" s="327"/>
      <c r="UPW13" s="327"/>
      <c r="UPX13" s="327"/>
      <c r="UPY13" s="327"/>
      <c r="UPZ13" s="327"/>
      <c r="UQA13" s="327"/>
      <c r="UQB13" s="327"/>
      <c r="UQC13" s="327"/>
      <c r="UQD13" s="327"/>
      <c r="UQE13" s="327"/>
      <c r="UQF13" s="327"/>
      <c r="UQG13" s="327"/>
      <c r="UQH13" s="327"/>
      <c r="UQI13" s="327"/>
      <c r="UQJ13" s="327"/>
      <c r="UQK13" s="327"/>
      <c r="UQL13" s="327"/>
      <c r="UQM13" s="327"/>
      <c r="UQN13" s="327"/>
      <c r="UQO13" s="327"/>
      <c r="UQP13" s="327"/>
      <c r="UQQ13" s="327"/>
      <c r="UQR13" s="327"/>
      <c r="UQS13" s="327"/>
      <c r="UQT13" s="327"/>
      <c r="UQU13" s="327"/>
      <c r="UQV13" s="327"/>
      <c r="UQW13" s="327"/>
      <c r="UQX13" s="327"/>
      <c r="UQY13" s="327"/>
      <c r="UQZ13" s="327"/>
      <c r="URA13" s="327"/>
      <c r="URB13" s="327"/>
      <c r="URC13" s="327"/>
      <c r="URD13" s="327"/>
      <c r="URE13" s="327"/>
      <c r="URF13" s="327"/>
      <c r="URG13" s="327"/>
      <c r="URH13" s="327"/>
      <c r="URI13" s="327"/>
      <c r="URJ13" s="327"/>
      <c r="URK13" s="327"/>
      <c r="URL13" s="327"/>
      <c r="URM13" s="327"/>
      <c r="URN13" s="327"/>
      <c r="URO13" s="327"/>
      <c r="URP13" s="327"/>
      <c r="URQ13" s="327"/>
      <c r="URR13" s="327"/>
      <c r="URS13" s="327"/>
      <c r="URT13" s="327"/>
      <c r="URU13" s="327"/>
      <c r="URV13" s="327"/>
      <c r="URW13" s="327"/>
      <c r="URX13" s="327"/>
      <c r="URY13" s="327"/>
      <c r="URZ13" s="327"/>
      <c r="USA13" s="327"/>
      <c r="USB13" s="327"/>
      <c r="USC13" s="327"/>
      <c r="USD13" s="327"/>
      <c r="USE13" s="327"/>
      <c r="USF13" s="327"/>
      <c r="USG13" s="327"/>
      <c r="USH13" s="327"/>
      <c r="USI13" s="327"/>
      <c r="USJ13" s="327"/>
      <c r="USK13" s="327"/>
      <c r="USL13" s="327"/>
      <c r="USM13" s="327"/>
      <c r="USN13" s="327"/>
      <c r="USO13" s="327"/>
      <c r="USP13" s="327"/>
      <c r="USQ13" s="327"/>
      <c r="USR13" s="327"/>
      <c r="USS13" s="327"/>
      <c r="UST13" s="327"/>
      <c r="USU13" s="327"/>
      <c r="USV13" s="327"/>
      <c r="USW13" s="327"/>
      <c r="USX13" s="327"/>
      <c r="USY13" s="327"/>
      <c r="USZ13" s="327"/>
      <c r="UTA13" s="327"/>
      <c r="UTB13" s="327"/>
      <c r="UTC13" s="327"/>
      <c r="UTD13" s="327"/>
      <c r="UTE13" s="327"/>
      <c r="UTF13" s="327"/>
      <c r="UTG13" s="327"/>
      <c r="UTH13" s="327"/>
      <c r="UTI13" s="327"/>
      <c r="UTJ13" s="327"/>
      <c r="UTK13" s="327"/>
      <c r="UTL13" s="327"/>
      <c r="UTM13" s="327"/>
      <c r="UTN13" s="327"/>
      <c r="UTO13" s="327"/>
      <c r="UTP13" s="327"/>
      <c r="UTQ13" s="327"/>
      <c r="UTR13" s="327"/>
      <c r="UTS13" s="327"/>
      <c r="UTT13" s="327"/>
      <c r="UTU13" s="327"/>
      <c r="UTV13" s="327"/>
      <c r="UTW13" s="327"/>
      <c r="UTX13" s="327"/>
      <c r="UTY13" s="327"/>
      <c r="UTZ13" s="327"/>
      <c r="UUA13" s="327"/>
      <c r="UUB13" s="327"/>
      <c r="UUC13" s="327"/>
      <c r="UUD13" s="327"/>
      <c r="UUE13" s="327"/>
      <c r="UUF13" s="327"/>
      <c r="UUG13" s="327"/>
      <c r="UUH13" s="327"/>
      <c r="UUI13" s="327"/>
      <c r="UUJ13" s="327"/>
      <c r="UUK13" s="327"/>
      <c r="UUL13" s="327"/>
      <c r="UUM13" s="327"/>
      <c r="UUN13" s="327"/>
      <c r="UUO13" s="327"/>
      <c r="UUP13" s="327"/>
      <c r="UUQ13" s="327"/>
      <c r="UUR13" s="327"/>
      <c r="UUS13" s="327"/>
      <c r="UUT13" s="327"/>
      <c r="UUU13" s="327"/>
      <c r="UUV13" s="327"/>
      <c r="UUW13" s="327"/>
      <c r="UUX13" s="327"/>
      <c r="UUY13" s="327"/>
      <c r="UUZ13" s="327"/>
      <c r="UVA13" s="327"/>
      <c r="UVB13" s="327"/>
      <c r="UVC13" s="327"/>
      <c r="UVD13" s="327"/>
      <c r="UVE13" s="327"/>
      <c r="UVF13" s="327"/>
      <c r="UVG13" s="327"/>
      <c r="UVH13" s="327"/>
      <c r="UVI13" s="327"/>
      <c r="UVJ13" s="327"/>
      <c r="UVK13" s="327"/>
      <c r="UVL13" s="327"/>
      <c r="UVM13" s="327"/>
      <c r="UVN13" s="327"/>
      <c r="UVO13" s="327"/>
      <c r="UVP13" s="327"/>
      <c r="UVQ13" s="327"/>
      <c r="UVR13" s="327"/>
      <c r="UVS13" s="327"/>
      <c r="UVT13" s="327"/>
      <c r="UVU13" s="327"/>
      <c r="UVV13" s="327"/>
      <c r="UVW13" s="327"/>
      <c r="UVX13" s="327"/>
      <c r="UVY13" s="327"/>
      <c r="UVZ13" s="327"/>
      <c r="UWA13" s="327"/>
      <c r="UWB13" s="327"/>
      <c r="UWC13" s="327"/>
      <c r="UWD13" s="327"/>
      <c r="UWE13" s="327"/>
      <c r="UWF13" s="327"/>
      <c r="UWG13" s="327"/>
      <c r="UWH13" s="327"/>
      <c r="UWI13" s="327"/>
      <c r="UWJ13" s="327"/>
      <c r="UWK13" s="327"/>
      <c r="UWL13" s="327"/>
      <c r="UWM13" s="327"/>
      <c r="UWN13" s="327"/>
      <c r="UWO13" s="327"/>
      <c r="UWP13" s="327"/>
      <c r="UWQ13" s="327"/>
      <c r="UWR13" s="327"/>
      <c r="UWS13" s="327"/>
      <c r="UWT13" s="327"/>
      <c r="UWU13" s="327"/>
      <c r="UWV13" s="327"/>
      <c r="UWW13" s="327"/>
      <c r="UWX13" s="327"/>
      <c r="UWY13" s="327"/>
      <c r="UWZ13" s="327"/>
      <c r="UXA13" s="327"/>
      <c r="UXB13" s="327"/>
      <c r="UXC13" s="327"/>
      <c r="UXD13" s="327"/>
      <c r="UXE13" s="327"/>
      <c r="UXF13" s="327"/>
      <c r="UXG13" s="327"/>
      <c r="UXH13" s="327"/>
      <c r="UXI13" s="327"/>
      <c r="UXJ13" s="327"/>
      <c r="UXK13" s="327"/>
      <c r="UXL13" s="327"/>
      <c r="UXM13" s="327"/>
      <c r="UXN13" s="327"/>
      <c r="UXO13" s="327"/>
      <c r="UXP13" s="327"/>
      <c r="UXQ13" s="327"/>
      <c r="UXR13" s="327"/>
      <c r="UXS13" s="327"/>
      <c r="UXT13" s="327"/>
      <c r="UXU13" s="327"/>
      <c r="UXV13" s="327"/>
      <c r="UXW13" s="327"/>
      <c r="UXX13" s="327"/>
      <c r="UXY13" s="327"/>
      <c r="UXZ13" s="327"/>
      <c r="UYA13" s="327"/>
      <c r="UYB13" s="327"/>
      <c r="UYC13" s="327"/>
      <c r="UYD13" s="327"/>
      <c r="UYE13" s="327"/>
      <c r="UYF13" s="327"/>
      <c r="UYG13" s="327"/>
      <c r="UYH13" s="327"/>
      <c r="UYI13" s="327"/>
      <c r="UYJ13" s="327"/>
      <c r="UYK13" s="327"/>
      <c r="UYL13" s="327"/>
      <c r="UYM13" s="327"/>
      <c r="UYN13" s="327"/>
      <c r="UYO13" s="327"/>
      <c r="UYP13" s="327"/>
      <c r="UYQ13" s="327"/>
      <c r="UYR13" s="327"/>
      <c r="UYS13" s="327"/>
      <c r="UYT13" s="327"/>
      <c r="UYU13" s="327"/>
      <c r="UYV13" s="327"/>
      <c r="UYW13" s="327"/>
      <c r="UYX13" s="327"/>
      <c r="UYY13" s="327"/>
      <c r="UYZ13" s="327"/>
      <c r="UZA13" s="327"/>
      <c r="UZB13" s="327"/>
      <c r="UZC13" s="327"/>
      <c r="UZD13" s="327"/>
      <c r="UZE13" s="327"/>
      <c r="UZF13" s="327"/>
      <c r="UZG13" s="327"/>
      <c r="UZH13" s="327"/>
      <c r="UZI13" s="327"/>
      <c r="UZJ13" s="327"/>
      <c r="UZK13" s="327"/>
      <c r="UZL13" s="327"/>
      <c r="UZM13" s="327"/>
      <c r="UZN13" s="327"/>
      <c r="UZO13" s="327"/>
      <c r="UZP13" s="327"/>
      <c r="UZQ13" s="327"/>
      <c r="UZR13" s="327"/>
      <c r="UZS13" s="327"/>
      <c r="UZT13" s="327"/>
      <c r="UZU13" s="327"/>
      <c r="UZV13" s="327"/>
      <c r="UZW13" s="327"/>
      <c r="UZX13" s="327"/>
      <c r="UZY13" s="327"/>
      <c r="UZZ13" s="327"/>
      <c r="VAA13" s="327"/>
      <c r="VAB13" s="327"/>
      <c r="VAC13" s="327"/>
      <c r="VAD13" s="327"/>
      <c r="VAE13" s="327"/>
      <c r="VAF13" s="327"/>
      <c r="VAG13" s="327"/>
      <c r="VAH13" s="327"/>
      <c r="VAI13" s="327"/>
      <c r="VAJ13" s="327"/>
      <c r="VAK13" s="327"/>
      <c r="VAL13" s="327"/>
      <c r="VAM13" s="327"/>
      <c r="VAN13" s="327"/>
      <c r="VAO13" s="327"/>
      <c r="VAP13" s="327"/>
      <c r="VAQ13" s="327"/>
      <c r="VAR13" s="327"/>
      <c r="VAS13" s="327"/>
      <c r="VAT13" s="327"/>
      <c r="VAU13" s="327"/>
      <c r="VAV13" s="327"/>
      <c r="VAW13" s="327"/>
      <c r="VAX13" s="327"/>
      <c r="VAY13" s="327"/>
      <c r="VAZ13" s="327"/>
      <c r="VBA13" s="327"/>
      <c r="VBB13" s="327"/>
      <c r="VBC13" s="327"/>
      <c r="VBD13" s="327"/>
      <c r="VBE13" s="327"/>
      <c r="VBF13" s="327"/>
      <c r="VBG13" s="327"/>
      <c r="VBH13" s="327"/>
      <c r="VBI13" s="327"/>
      <c r="VBJ13" s="327"/>
      <c r="VBK13" s="327"/>
      <c r="VBL13" s="327"/>
      <c r="VBM13" s="327"/>
      <c r="VBN13" s="327"/>
      <c r="VBO13" s="327"/>
      <c r="VBP13" s="327"/>
      <c r="VBQ13" s="327"/>
      <c r="VBR13" s="327"/>
      <c r="VBS13" s="327"/>
      <c r="VBT13" s="327"/>
      <c r="VBU13" s="327"/>
      <c r="VBV13" s="327"/>
      <c r="VBW13" s="327"/>
      <c r="VBX13" s="327"/>
      <c r="VBY13" s="327"/>
      <c r="VBZ13" s="327"/>
      <c r="VCA13" s="327"/>
      <c r="VCB13" s="327"/>
      <c r="VCC13" s="327"/>
      <c r="VCD13" s="327"/>
      <c r="VCE13" s="327"/>
      <c r="VCF13" s="327"/>
      <c r="VCG13" s="327"/>
      <c r="VCH13" s="327"/>
      <c r="VCI13" s="327"/>
      <c r="VCJ13" s="327"/>
      <c r="VCK13" s="327"/>
      <c r="VCL13" s="327"/>
      <c r="VCM13" s="327"/>
      <c r="VCN13" s="327"/>
      <c r="VCO13" s="327"/>
      <c r="VCP13" s="327"/>
      <c r="VCQ13" s="327"/>
      <c r="VCR13" s="327"/>
      <c r="VCS13" s="327"/>
      <c r="VCT13" s="327"/>
      <c r="VCU13" s="327"/>
      <c r="VCV13" s="327"/>
      <c r="VCW13" s="327"/>
      <c r="VCX13" s="327"/>
      <c r="VCY13" s="327"/>
      <c r="VCZ13" s="327"/>
      <c r="VDA13" s="327"/>
      <c r="VDB13" s="327"/>
      <c r="VDC13" s="327"/>
      <c r="VDD13" s="327"/>
      <c r="VDE13" s="327"/>
      <c r="VDF13" s="327"/>
      <c r="VDG13" s="327"/>
      <c r="VDH13" s="327"/>
      <c r="VDI13" s="327"/>
      <c r="VDJ13" s="327"/>
      <c r="VDK13" s="327"/>
      <c r="VDL13" s="327"/>
      <c r="VDM13" s="327"/>
      <c r="VDN13" s="327"/>
      <c r="VDO13" s="327"/>
      <c r="VDP13" s="327"/>
      <c r="VDQ13" s="327"/>
      <c r="VDR13" s="327"/>
      <c r="VDS13" s="327"/>
      <c r="VDT13" s="327"/>
      <c r="VDU13" s="327"/>
      <c r="VDV13" s="327"/>
      <c r="VDW13" s="327"/>
      <c r="VDX13" s="327"/>
      <c r="VDY13" s="327"/>
      <c r="VDZ13" s="327"/>
      <c r="VEA13" s="327"/>
      <c r="VEB13" s="327"/>
      <c r="VEC13" s="327"/>
      <c r="VED13" s="327"/>
      <c r="VEE13" s="327"/>
      <c r="VEF13" s="327"/>
      <c r="VEG13" s="327"/>
      <c r="VEH13" s="327"/>
      <c r="VEI13" s="327"/>
      <c r="VEJ13" s="327"/>
      <c r="VEK13" s="327"/>
      <c r="VEL13" s="327"/>
      <c r="VEM13" s="327"/>
      <c r="VEN13" s="327"/>
      <c r="VEO13" s="327"/>
      <c r="VEP13" s="327"/>
      <c r="VEQ13" s="327"/>
      <c r="VER13" s="327"/>
      <c r="VES13" s="327"/>
      <c r="VET13" s="327"/>
      <c r="VEU13" s="327"/>
      <c r="VEV13" s="327"/>
      <c r="VEW13" s="327"/>
      <c r="VEX13" s="327"/>
      <c r="VEY13" s="327"/>
      <c r="VEZ13" s="327"/>
      <c r="VFA13" s="327"/>
      <c r="VFB13" s="327"/>
      <c r="VFC13" s="327"/>
      <c r="VFD13" s="327"/>
      <c r="VFE13" s="327"/>
      <c r="VFF13" s="327"/>
      <c r="VFG13" s="327"/>
      <c r="VFH13" s="327"/>
      <c r="VFI13" s="327"/>
      <c r="VFJ13" s="327"/>
      <c r="VFK13" s="327"/>
      <c r="VFL13" s="327"/>
      <c r="VFM13" s="327"/>
      <c r="VFN13" s="327"/>
      <c r="VFO13" s="327"/>
      <c r="VFP13" s="327"/>
      <c r="VFQ13" s="327"/>
      <c r="VFR13" s="327"/>
      <c r="VFS13" s="327"/>
      <c r="VFT13" s="327"/>
      <c r="VFU13" s="327"/>
      <c r="VFV13" s="327"/>
      <c r="VFW13" s="327"/>
      <c r="VFX13" s="327"/>
      <c r="VFY13" s="327"/>
      <c r="VFZ13" s="327"/>
      <c r="VGA13" s="327"/>
      <c r="VGB13" s="327"/>
      <c r="VGC13" s="327"/>
      <c r="VGD13" s="327"/>
      <c r="VGE13" s="327"/>
      <c r="VGF13" s="327"/>
      <c r="VGG13" s="327"/>
      <c r="VGH13" s="327"/>
      <c r="VGI13" s="327"/>
      <c r="VGJ13" s="327"/>
      <c r="VGK13" s="327"/>
      <c r="VGL13" s="327"/>
      <c r="VGM13" s="327"/>
      <c r="VGN13" s="327"/>
      <c r="VGO13" s="327"/>
      <c r="VGP13" s="327"/>
      <c r="VGQ13" s="327"/>
      <c r="VGR13" s="327"/>
      <c r="VGS13" s="327"/>
      <c r="VGT13" s="327"/>
      <c r="VGU13" s="327"/>
      <c r="VGV13" s="327"/>
      <c r="VGW13" s="327"/>
      <c r="VGX13" s="327"/>
      <c r="VGY13" s="327"/>
      <c r="VGZ13" s="327"/>
      <c r="VHA13" s="327"/>
      <c r="VHB13" s="327"/>
      <c r="VHC13" s="327"/>
      <c r="VHD13" s="327"/>
      <c r="VHE13" s="327"/>
      <c r="VHF13" s="327"/>
      <c r="VHG13" s="327"/>
      <c r="VHH13" s="327"/>
      <c r="VHI13" s="327"/>
      <c r="VHJ13" s="327"/>
      <c r="VHK13" s="327"/>
      <c r="VHL13" s="327"/>
      <c r="VHM13" s="327"/>
      <c r="VHN13" s="327"/>
      <c r="VHO13" s="327"/>
      <c r="VHP13" s="327"/>
      <c r="VHQ13" s="327"/>
      <c r="VHR13" s="327"/>
      <c r="VHS13" s="327"/>
      <c r="VHT13" s="327"/>
      <c r="VHU13" s="327"/>
      <c r="VHV13" s="327"/>
      <c r="VHW13" s="327"/>
      <c r="VHX13" s="327"/>
      <c r="VHY13" s="327"/>
      <c r="VHZ13" s="327"/>
      <c r="VIA13" s="327"/>
      <c r="VIB13" s="327"/>
      <c r="VIC13" s="327"/>
      <c r="VID13" s="327"/>
      <c r="VIE13" s="327"/>
      <c r="VIF13" s="327"/>
      <c r="VIG13" s="327"/>
      <c r="VIH13" s="327"/>
      <c r="VII13" s="327"/>
      <c r="VIJ13" s="327"/>
      <c r="VIK13" s="327"/>
      <c r="VIL13" s="327"/>
      <c r="VIM13" s="327"/>
      <c r="VIN13" s="327"/>
      <c r="VIO13" s="327"/>
      <c r="VIP13" s="327"/>
      <c r="VIQ13" s="327"/>
      <c r="VIR13" s="327"/>
      <c r="VIS13" s="327"/>
      <c r="VIT13" s="327"/>
      <c r="VIU13" s="327"/>
      <c r="VIV13" s="327"/>
      <c r="VIW13" s="327"/>
      <c r="VIX13" s="327"/>
      <c r="VIY13" s="327"/>
      <c r="VIZ13" s="327"/>
      <c r="VJA13" s="327"/>
      <c r="VJB13" s="327"/>
      <c r="VJC13" s="327"/>
      <c r="VJD13" s="327"/>
      <c r="VJE13" s="327"/>
      <c r="VJF13" s="327"/>
      <c r="VJG13" s="327"/>
      <c r="VJH13" s="327"/>
      <c r="VJI13" s="327"/>
      <c r="VJJ13" s="327"/>
      <c r="VJK13" s="327"/>
      <c r="VJL13" s="327"/>
      <c r="VJM13" s="327"/>
      <c r="VJN13" s="327"/>
      <c r="VJO13" s="327"/>
      <c r="VJP13" s="327"/>
      <c r="VJQ13" s="327"/>
      <c r="VJR13" s="327"/>
      <c r="VJS13" s="327"/>
      <c r="VJT13" s="327"/>
      <c r="VJU13" s="327"/>
      <c r="VJV13" s="327"/>
      <c r="VJW13" s="327"/>
      <c r="VJX13" s="327"/>
      <c r="VJY13" s="327"/>
      <c r="VJZ13" s="327"/>
      <c r="VKA13" s="327"/>
      <c r="VKB13" s="327"/>
      <c r="VKC13" s="327"/>
      <c r="VKD13" s="327"/>
      <c r="VKE13" s="327"/>
      <c r="VKF13" s="327"/>
      <c r="VKG13" s="327"/>
      <c r="VKH13" s="327"/>
      <c r="VKI13" s="327"/>
      <c r="VKJ13" s="327"/>
      <c r="VKK13" s="327"/>
      <c r="VKL13" s="327"/>
      <c r="VKM13" s="327"/>
      <c r="VKN13" s="327"/>
      <c r="VKO13" s="327"/>
      <c r="VKP13" s="327"/>
      <c r="VKQ13" s="327"/>
      <c r="VKR13" s="327"/>
      <c r="VKS13" s="327"/>
      <c r="VKT13" s="327"/>
      <c r="VKU13" s="327"/>
      <c r="VKV13" s="327"/>
      <c r="VKW13" s="327"/>
      <c r="VKX13" s="327"/>
      <c r="VKY13" s="327"/>
      <c r="VKZ13" s="327"/>
      <c r="VLA13" s="327"/>
      <c r="VLB13" s="327"/>
      <c r="VLC13" s="327"/>
      <c r="VLD13" s="327"/>
      <c r="VLE13" s="327"/>
      <c r="VLF13" s="327"/>
      <c r="VLG13" s="327"/>
      <c r="VLH13" s="327"/>
      <c r="VLI13" s="327"/>
      <c r="VLJ13" s="327"/>
      <c r="VLK13" s="327"/>
      <c r="VLL13" s="327"/>
      <c r="VLM13" s="327"/>
      <c r="VLN13" s="327"/>
      <c r="VLO13" s="327"/>
      <c r="VLP13" s="327"/>
      <c r="VLQ13" s="327"/>
      <c r="VLR13" s="327"/>
      <c r="VLS13" s="327"/>
      <c r="VLT13" s="327"/>
      <c r="VLU13" s="327"/>
      <c r="VLV13" s="327"/>
      <c r="VLW13" s="327"/>
      <c r="VLX13" s="327"/>
      <c r="VLY13" s="327"/>
      <c r="VLZ13" s="327"/>
      <c r="VMA13" s="327"/>
      <c r="VMB13" s="327"/>
      <c r="VMC13" s="327"/>
      <c r="VMD13" s="327"/>
      <c r="VME13" s="327"/>
      <c r="VMF13" s="327"/>
      <c r="VMG13" s="327"/>
      <c r="VMH13" s="327"/>
      <c r="VMI13" s="327"/>
      <c r="VMJ13" s="327"/>
      <c r="VMK13" s="327"/>
      <c r="VML13" s="327"/>
      <c r="VMM13" s="327"/>
      <c r="VMN13" s="327"/>
      <c r="VMO13" s="327"/>
      <c r="VMP13" s="327"/>
      <c r="VMQ13" s="327"/>
      <c r="VMR13" s="327"/>
      <c r="VMS13" s="327"/>
      <c r="VMT13" s="327"/>
      <c r="VMU13" s="327"/>
      <c r="VMV13" s="327"/>
      <c r="VMW13" s="327"/>
      <c r="VMX13" s="327"/>
      <c r="VMY13" s="327"/>
      <c r="VMZ13" s="327"/>
      <c r="VNA13" s="327"/>
      <c r="VNB13" s="327"/>
      <c r="VNC13" s="327"/>
      <c r="VND13" s="327"/>
      <c r="VNE13" s="327"/>
      <c r="VNF13" s="327"/>
      <c r="VNG13" s="327"/>
      <c r="VNH13" s="327"/>
      <c r="VNI13" s="327"/>
      <c r="VNJ13" s="327"/>
      <c r="VNK13" s="327"/>
      <c r="VNL13" s="327"/>
      <c r="VNM13" s="327"/>
      <c r="VNN13" s="327"/>
      <c r="VNO13" s="327"/>
      <c r="VNP13" s="327"/>
      <c r="VNQ13" s="327"/>
      <c r="VNR13" s="327"/>
      <c r="VNS13" s="327"/>
      <c r="VNT13" s="327"/>
      <c r="VNU13" s="327"/>
      <c r="VNV13" s="327"/>
      <c r="VNW13" s="327"/>
      <c r="VNX13" s="327"/>
      <c r="VNY13" s="327"/>
      <c r="VNZ13" s="327"/>
      <c r="VOA13" s="327"/>
      <c r="VOB13" s="327"/>
      <c r="VOC13" s="327"/>
      <c r="VOD13" s="327"/>
      <c r="VOE13" s="327"/>
      <c r="VOF13" s="327"/>
      <c r="VOG13" s="327"/>
      <c r="VOH13" s="327"/>
      <c r="VOI13" s="327"/>
      <c r="VOJ13" s="327"/>
      <c r="VOK13" s="327"/>
      <c r="VOL13" s="327"/>
      <c r="VOM13" s="327"/>
      <c r="VON13" s="327"/>
      <c r="VOO13" s="327"/>
      <c r="VOP13" s="327"/>
      <c r="VOQ13" s="327"/>
      <c r="VOR13" s="327"/>
      <c r="VOS13" s="327"/>
      <c r="VOT13" s="327"/>
      <c r="VOU13" s="327"/>
      <c r="VOV13" s="327"/>
      <c r="VOW13" s="327"/>
      <c r="VOX13" s="327"/>
      <c r="VOY13" s="327"/>
      <c r="VOZ13" s="327"/>
      <c r="VPA13" s="327"/>
      <c r="VPB13" s="327"/>
      <c r="VPC13" s="327"/>
      <c r="VPD13" s="327"/>
      <c r="VPE13" s="327"/>
      <c r="VPF13" s="327"/>
      <c r="VPG13" s="327"/>
      <c r="VPH13" s="327"/>
      <c r="VPI13" s="327"/>
      <c r="VPJ13" s="327"/>
      <c r="VPK13" s="327"/>
      <c r="VPL13" s="327"/>
      <c r="VPM13" s="327"/>
      <c r="VPN13" s="327"/>
      <c r="VPO13" s="327"/>
      <c r="VPP13" s="327"/>
      <c r="VPQ13" s="327"/>
      <c r="VPR13" s="327"/>
      <c r="VPS13" s="327"/>
      <c r="VPT13" s="327"/>
      <c r="VPU13" s="327"/>
      <c r="VPV13" s="327"/>
      <c r="VPW13" s="327"/>
      <c r="VPX13" s="327"/>
      <c r="VPY13" s="327"/>
      <c r="VPZ13" s="327"/>
      <c r="VQA13" s="327"/>
      <c r="VQB13" s="327"/>
      <c r="VQC13" s="327"/>
      <c r="VQD13" s="327"/>
      <c r="VQE13" s="327"/>
      <c r="VQF13" s="327"/>
      <c r="VQG13" s="327"/>
      <c r="VQH13" s="327"/>
      <c r="VQI13" s="327"/>
      <c r="VQJ13" s="327"/>
      <c r="VQK13" s="327"/>
      <c r="VQL13" s="327"/>
      <c r="VQM13" s="327"/>
      <c r="VQN13" s="327"/>
      <c r="VQO13" s="327"/>
      <c r="VQP13" s="327"/>
      <c r="VQQ13" s="327"/>
      <c r="VQR13" s="327"/>
      <c r="VQS13" s="327"/>
      <c r="VQT13" s="327"/>
      <c r="VQU13" s="327"/>
      <c r="VQV13" s="327"/>
      <c r="VQW13" s="327"/>
      <c r="VQX13" s="327"/>
      <c r="VQY13" s="327"/>
      <c r="VQZ13" s="327"/>
      <c r="VRA13" s="327"/>
      <c r="VRB13" s="327"/>
      <c r="VRC13" s="327"/>
      <c r="VRD13" s="327"/>
      <c r="VRE13" s="327"/>
      <c r="VRF13" s="327"/>
      <c r="VRG13" s="327"/>
      <c r="VRH13" s="327"/>
      <c r="VRI13" s="327"/>
      <c r="VRJ13" s="327"/>
      <c r="VRK13" s="327"/>
      <c r="VRL13" s="327"/>
      <c r="VRM13" s="327"/>
      <c r="VRN13" s="327"/>
      <c r="VRO13" s="327"/>
      <c r="VRP13" s="327"/>
      <c r="VRQ13" s="327"/>
      <c r="VRR13" s="327"/>
      <c r="VRS13" s="327"/>
      <c r="VRT13" s="327"/>
      <c r="VRU13" s="327"/>
      <c r="VRV13" s="327"/>
      <c r="VRW13" s="327"/>
      <c r="VRX13" s="327"/>
      <c r="VRY13" s="327"/>
      <c r="VRZ13" s="327"/>
      <c r="VSA13" s="327"/>
      <c r="VSB13" s="327"/>
      <c r="VSC13" s="327"/>
      <c r="VSD13" s="327"/>
      <c r="VSE13" s="327"/>
      <c r="VSF13" s="327"/>
      <c r="VSG13" s="327"/>
      <c r="VSH13" s="327"/>
      <c r="VSI13" s="327"/>
      <c r="VSJ13" s="327"/>
      <c r="VSK13" s="327"/>
      <c r="VSL13" s="327"/>
      <c r="VSM13" s="327"/>
      <c r="VSN13" s="327"/>
      <c r="VSO13" s="327"/>
      <c r="VSP13" s="327"/>
      <c r="VSQ13" s="327"/>
      <c r="VSR13" s="327"/>
      <c r="VSS13" s="327"/>
      <c r="VST13" s="327"/>
      <c r="VSU13" s="327"/>
      <c r="VSV13" s="327"/>
      <c r="VSW13" s="327"/>
      <c r="VSX13" s="327"/>
      <c r="VSY13" s="327"/>
      <c r="VSZ13" s="327"/>
      <c r="VTA13" s="327"/>
      <c r="VTB13" s="327"/>
      <c r="VTC13" s="327"/>
      <c r="VTD13" s="327"/>
      <c r="VTE13" s="327"/>
      <c r="VTF13" s="327"/>
      <c r="VTG13" s="327"/>
      <c r="VTH13" s="327"/>
      <c r="VTI13" s="327"/>
      <c r="VTJ13" s="327"/>
      <c r="VTK13" s="327"/>
      <c r="VTL13" s="327"/>
      <c r="VTM13" s="327"/>
      <c r="VTN13" s="327"/>
      <c r="VTO13" s="327"/>
      <c r="VTP13" s="327"/>
      <c r="VTQ13" s="327"/>
      <c r="VTR13" s="327"/>
      <c r="VTS13" s="327"/>
      <c r="VTT13" s="327"/>
      <c r="VTU13" s="327"/>
      <c r="VTV13" s="327"/>
      <c r="VTW13" s="327"/>
      <c r="VTX13" s="327"/>
      <c r="VTY13" s="327"/>
      <c r="VTZ13" s="327"/>
      <c r="VUA13" s="327"/>
      <c r="VUB13" s="327"/>
      <c r="VUC13" s="327"/>
      <c r="VUD13" s="327"/>
      <c r="VUE13" s="327"/>
      <c r="VUF13" s="327"/>
      <c r="VUG13" s="327"/>
      <c r="VUH13" s="327"/>
      <c r="VUI13" s="327"/>
      <c r="VUJ13" s="327"/>
      <c r="VUK13" s="327"/>
      <c r="VUL13" s="327"/>
      <c r="VUM13" s="327"/>
      <c r="VUN13" s="327"/>
      <c r="VUO13" s="327"/>
      <c r="VUP13" s="327"/>
      <c r="VUQ13" s="327"/>
      <c r="VUR13" s="327"/>
      <c r="VUS13" s="327"/>
      <c r="VUT13" s="327"/>
      <c r="VUU13" s="327"/>
      <c r="VUV13" s="327"/>
      <c r="VUW13" s="327"/>
      <c r="VUX13" s="327"/>
      <c r="VUY13" s="327"/>
      <c r="VUZ13" s="327"/>
      <c r="VVA13" s="327"/>
      <c r="VVB13" s="327"/>
      <c r="VVC13" s="327"/>
      <c r="VVD13" s="327"/>
      <c r="VVE13" s="327"/>
      <c r="VVF13" s="327"/>
      <c r="VVG13" s="327"/>
      <c r="VVH13" s="327"/>
      <c r="VVI13" s="327"/>
      <c r="VVJ13" s="327"/>
      <c r="VVK13" s="327"/>
      <c r="VVL13" s="327"/>
      <c r="VVM13" s="327"/>
      <c r="VVN13" s="327"/>
      <c r="VVO13" s="327"/>
      <c r="VVP13" s="327"/>
      <c r="VVQ13" s="327"/>
      <c r="VVR13" s="327"/>
      <c r="VVS13" s="327"/>
      <c r="VVT13" s="327"/>
      <c r="VVU13" s="327"/>
      <c r="VVV13" s="327"/>
      <c r="VVW13" s="327"/>
      <c r="VVX13" s="327"/>
      <c r="VVY13" s="327"/>
      <c r="VVZ13" s="327"/>
      <c r="VWA13" s="327"/>
      <c r="VWB13" s="327"/>
      <c r="VWC13" s="327"/>
      <c r="VWD13" s="327"/>
      <c r="VWE13" s="327"/>
      <c r="VWF13" s="327"/>
      <c r="VWG13" s="327"/>
      <c r="VWH13" s="327"/>
      <c r="VWI13" s="327"/>
      <c r="VWJ13" s="327"/>
      <c r="VWK13" s="327"/>
      <c r="VWL13" s="327"/>
      <c r="VWM13" s="327"/>
      <c r="VWN13" s="327"/>
      <c r="VWO13" s="327"/>
      <c r="VWP13" s="327"/>
      <c r="VWQ13" s="327"/>
      <c r="VWR13" s="327"/>
      <c r="VWS13" s="327"/>
      <c r="VWT13" s="327"/>
      <c r="VWU13" s="327"/>
      <c r="VWV13" s="327"/>
      <c r="VWW13" s="327"/>
      <c r="VWX13" s="327"/>
      <c r="VWY13" s="327"/>
      <c r="VWZ13" s="327"/>
      <c r="VXA13" s="327"/>
      <c r="VXB13" s="327"/>
      <c r="VXC13" s="327"/>
      <c r="VXD13" s="327"/>
      <c r="VXE13" s="327"/>
      <c r="VXF13" s="327"/>
      <c r="VXG13" s="327"/>
      <c r="VXH13" s="327"/>
      <c r="VXI13" s="327"/>
      <c r="VXJ13" s="327"/>
      <c r="VXK13" s="327"/>
      <c r="VXL13" s="327"/>
      <c r="VXM13" s="327"/>
      <c r="VXN13" s="327"/>
      <c r="VXO13" s="327"/>
      <c r="VXP13" s="327"/>
      <c r="VXQ13" s="327"/>
      <c r="VXR13" s="327"/>
      <c r="VXS13" s="327"/>
      <c r="VXT13" s="327"/>
      <c r="VXU13" s="327"/>
      <c r="VXV13" s="327"/>
      <c r="VXW13" s="327"/>
      <c r="VXX13" s="327"/>
      <c r="VXY13" s="327"/>
      <c r="VXZ13" s="327"/>
      <c r="VYA13" s="327"/>
      <c r="VYB13" s="327"/>
      <c r="VYC13" s="327"/>
      <c r="VYD13" s="327"/>
      <c r="VYE13" s="327"/>
      <c r="VYF13" s="327"/>
      <c r="VYG13" s="327"/>
      <c r="VYH13" s="327"/>
      <c r="VYI13" s="327"/>
      <c r="VYJ13" s="327"/>
      <c r="VYK13" s="327"/>
      <c r="VYL13" s="327"/>
      <c r="VYM13" s="327"/>
      <c r="VYN13" s="327"/>
      <c r="VYO13" s="327"/>
      <c r="VYP13" s="327"/>
      <c r="VYQ13" s="327"/>
      <c r="VYR13" s="327"/>
      <c r="VYS13" s="327"/>
      <c r="VYT13" s="327"/>
      <c r="VYU13" s="327"/>
      <c r="VYV13" s="327"/>
      <c r="VYW13" s="327"/>
      <c r="VYX13" s="327"/>
      <c r="VYY13" s="327"/>
      <c r="VYZ13" s="327"/>
      <c r="VZA13" s="327"/>
      <c r="VZB13" s="327"/>
      <c r="VZC13" s="327"/>
      <c r="VZD13" s="327"/>
      <c r="VZE13" s="327"/>
      <c r="VZF13" s="327"/>
      <c r="VZG13" s="327"/>
      <c r="VZH13" s="327"/>
      <c r="VZI13" s="327"/>
      <c r="VZJ13" s="327"/>
      <c r="VZK13" s="327"/>
      <c r="VZL13" s="327"/>
      <c r="VZM13" s="327"/>
      <c r="VZN13" s="327"/>
      <c r="VZO13" s="327"/>
      <c r="VZP13" s="327"/>
      <c r="VZQ13" s="327"/>
      <c r="VZR13" s="327"/>
      <c r="VZS13" s="327"/>
      <c r="VZT13" s="327"/>
      <c r="VZU13" s="327"/>
      <c r="VZV13" s="327"/>
      <c r="VZW13" s="327"/>
      <c r="VZX13" s="327"/>
      <c r="VZY13" s="327"/>
      <c r="VZZ13" s="327"/>
      <c r="WAA13" s="327"/>
      <c r="WAB13" s="327"/>
      <c r="WAC13" s="327"/>
      <c r="WAD13" s="327"/>
      <c r="WAE13" s="327"/>
      <c r="WAF13" s="327"/>
      <c r="WAG13" s="327"/>
      <c r="WAH13" s="327"/>
      <c r="WAI13" s="327"/>
      <c r="WAJ13" s="327"/>
      <c r="WAK13" s="327"/>
      <c r="WAL13" s="327"/>
      <c r="WAM13" s="327"/>
      <c r="WAN13" s="327"/>
      <c r="WAO13" s="327"/>
      <c r="WAP13" s="327"/>
      <c r="WAQ13" s="327"/>
      <c r="WAR13" s="327"/>
      <c r="WAS13" s="327"/>
      <c r="WAT13" s="327"/>
      <c r="WAU13" s="327"/>
      <c r="WAV13" s="327"/>
      <c r="WAW13" s="327"/>
      <c r="WAX13" s="327"/>
      <c r="WAY13" s="327"/>
      <c r="WAZ13" s="327"/>
      <c r="WBA13" s="327"/>
      <c r="WBB13" s="327"/>
      <c r="WBC13" s="327"/>
      <c r="WBD13" s="327"/>
      <c r="WBE13" s="327"/>
      <c r="WBF13" s="327"/>
      <c r="WBG13" s="327"/>
      <c r="WBH13" s="327"/>
      <c r="WBI13" s="327"/>
      <c r="WBJ13" s="327"/>
      <c r="WBK13" s="327"/>
      <c r="WBL13" s="327"/>
      <c r="WBM13" s="327"/>
      <c r="WBN13" s="327"/>
      <c r="WBO13" s="327"/>
      <c r="WBP13" s="327"/>
      <c r="WBQ13" s="327"/>
      <c r="WBR13" s="327"/>
      <c r="WBS13" s="327"/>
      <c r="WBT13" s="327"/>
      <c r="WBU13" s="327"/>
      <c r="WBV13" s="327"/>
      <c r="WBW13" s="327"/>
      <c r="WBX13" s="327"/>
      <c r="WBY13" s="327"/>
      <c r="WBZ13" s="327"/>
      <c r="WCA13" s="327"/>
      <c r="WCB13" s="327"/>
      <c r="WCC13" s="327"/>
      <c r="WCD13" s="327"/>
      <c r="WCE13" s="327"/>
      <c r="WCF13" s="327"/>
      <c r="WCG13" s="327"/>
      <c r="WCH13" s="327"/>
      <c r="WCI13" s="327"/>
      <c r="WCJ13" s="327"/>
      <c r="WCK13" s="327"/>
      <c r="WCL13" s="327"/>
      <c r="WCM13" s="327"/>
      <c r="WCN13" s="327"/>
      <c r="WCO13" s="327"/>
      <c r="WCP13" s="327"/>
      <c r="WCQ13" s="327"/>
      <c r="WCR13" s="327"/>
      <c r="WCS13" s="327"/>
      <c r="WCT13" s="327"/>
      <c r="WCU13" s="327"/>
      <c r="WCV13" s="327"/>
      <c r="WCW13" s="327"/>
      <c r="WCX13" s="327"/>
      <c r="WCY13" s="327"/>
      <c r="WCZ13" s="327"/>
      <c r="WDA13" s="327"/>
      <c r="WDB13" s="327"/>
      <c r="WDC13" s="327"/>
      <c r="WDD13" s="327"/>
      <c r="WDE13" s="327"/>
      <c r="WDF13" s="327"/>
      <c r="WDG13" s="327"/>
      <c r="WDH13" s="327"/>
      <c r="WDI13" s="327"/>
      <c r="WDJ13" s="327"/>
      <c r="WDK13" s="327"/>
      <c r="WDL13" s="327"/>
      <c r="WDM13" s="327"/>
      <c r="WDN13" s="327"/>
      <c r="WDO13" s="327"/>
      <c r="WDP13" s="327"/>
      <c r="WDQ13" s="327"/>
      <c r="WDR13" s="327"/>
      <c r="WDS13" s="327"/>
      <c r="WDT13" s="327"/>
      <c r="WDU13" s="327"/>
      <c r="WDV13" s="327"/>
      <c r="WDW13" s="327"/>
      <c r="WDX13" s="327"/>
      <c r="WDY13" s="327"/>
      <c r="WDZ13" s="327"/>
      <c r="WEA13" s="327"/>
      <c r="WEB13" s="327"/>
      <c r="WEC13" s="327"/>
      <c r="WED13" s="327"/>
      <c r="WEE13" s="327"/>
      <c r="WEF13" s="327"/>
      <c r="WEG13" s="327"/>
      <c r="WEH13" s="327"/>
      <c r="WEI13" s="327"/>
      <c r="WEJ13" s="327"/>
      <c r="WEK13" s="327"/>
      <c r="WEL13" s="327"/>
      <c r="WEM13" s="327"/>
      <c r="WEN13" s="327"/>
      <c r="WEO13" s="327"/>
      <c r="WEP13" s="327"/>
      <c r="WEQ13" s="327"/>
      <c r="WER13" s="327"/>
      <c r="WES13" s="327"/>
      <c r="WET13" s="327"/>
      <c r="WEU13" s="327"/>
      <c r="WEV13" s="327"/>
      <c r="WEW13" s="327"/>
      <c r="WEX13" s="327"/>
      <c r="WEY13" s="327"/>
      <c r="WEZ13" s="327"/>
      <c r="WFA13" s="327"/>
      <c r="WFB13" s="327"/>
      <c r="WFC13" s="327"/>
      <c r="WFD13" s="327"/>
      <c r="WFE13" s="327"/>
      <c r="WFF13" s="327"/>
      <c r="WFG13" s="327"/>
      <c r="WFH13" s="327"/>
      <c r="WFI13" s="327"/>
      <c r="WFJ13" s="327"/>
      <c r="WFK13" s="327"/>
      <c r="WFL13" s="327"/>
      <c r="WFM13" s="327"/>
      <c r="WFN13" s="327"/>
      <c r="WFO13" s="327"/>
      <c r="WFP13" s="327"/>
      <c r="WFQ13" s="327"/>
      <c r="WFR13" s="327"/>
      <c r="WFS13" s="327"/>
      <c r="WFT13" s="327"/>
      <c r="WFU13" s="327"/>
      <c r="WFV13" s="327"/>
      <c r="WFW13" s="327"/>
      <c r="WFX13" s="327"/>
      <c r="WFY13" s="327"/>
      <c r="WFZ13" s="327"/>
      <c r="WGA13" s="327"/>
      <c r="WGB13" s="327"/>
      <c r="WGC13" s="327"/>
      <c r="WGD13" s="327"/>
      <c r="WGE13" s="327"/>
      <c r="WGF13" s="327"/>
      <c r="WGG13" s="327"/>
      <c r="WGH13" s="327"/>
      <c r="WGI13" s="327"/>
      <c r="WGJ13" s="327"/>
      <c r="WGK13" s="327"/>
      <c r="WGL13" s="327"/>
      <c r="WGM13" s="327"/>
      <c r="WGN13" s="327"/>
      <c r="WGO13" s="327"/>
      <c r="WGP13" s="327"/>
      <c r="WGQ13" s="327"/>
      <c r="WGR13" s="327"/>
      <c r="WGS13" s="327"/>
      <c r="WGT13" s="327"/>
      <c r="WGU13" s="327"/>
      <c r="WGV13" s="327"/>
      <c r="WGW13" s="327"/>
      <c r="WGX13" s="327"/>
      <c r="WGY13" s="327"/>
      <c r="WGZ13" s="327"/>
      <c r="WHA13" s="327"/>
      <c r="WHB13" s="327"/>
      <c r="WHC13" s="327"/>
      <c r="WHD13" s="327"/>
      <c r="WHE13" s="327"/>
      <c r="WHF13" s="327"/>
      <c r="WHG13" s="327"/>
      <c r="WHH13" s="327"/>
      <c r="WHI13" s="327"/>
      <c r="WHJ13" s="327"/>
      <c r="WHK13" s="327"/>
      <c r="WHL13" s="327"/>
      <c r="WHM13" s="327"/>
      <c r="WHN13" s="327"/>
      <c r="WHO13" s="327"/>
      <c r="WHP13" s="327"/>
      <c r="WHQ13" s="327"/>
      <c r="WHR13" s="327"/>
      <c r="WHS13" s="327"/>
      <c r="WHT13" s="327"/>
      <c r="WHU13" s="327"/>
      <c r="WHV13" s="327"/>
      <c r="WHW13" s="327"/>
      <c r="WHX13" s="327"/>
      <c r="WHY13" s="327"/>
      <c r="WHZ13" s="327"/>
      <c r="WIA13" s="327"/>
      <c r="WIB13" s="327"/>
      <c r="WIC13" s="327"/>
      <c r="WID13" s="327"/>
      <c r="WIE13" s="327"/>
      <c r="WIF13" s="327"/>
      <c r="WIG13" s="327"/>
      <c r="WIH13" s="327"/>
      <c r="WII13" s="327"/>
      <c r="WIJ13" s="327"/>
      <c r="WIK13" s="327"/>
      <c r="WIL13" s="327"/>
      <c r="WIM13" s="327"/>
      <c r="WIN13" s="327"/>
      <c r="WIO13" s="327"/>
      <c r="WIP13" s="327"/>
      <c r="WIQ13" s="327"/>
      <c r="WIR13" s="327"/>
      <c r="WIS13" s="327"/>
      <c r="WIT13" s="327"/>
      <c r="WIU13" s="327"/>
      <c r="WIV13" s="327"/>
      <c r="WIW13" s="327"/>
      <c r="WIX13" s="327"/>
      <c r="WIY13" s="327"/>
      <c r="WIZ13" s="327"/>
      <c r="WJA13" s="327"/>
      <c r="WJB13" s="327"/>
      <c r="WJC13" s="327"/>
      <c r="WJD13" s="327"/>
      <c r="WJE13" s="327"/>
      <c r="WJF13" s="327"/>
      <c r="WJG13" s="327"/>
      <c r="WJH13" s="327"/>
      <c r="WJI13" s="327"/>
      <c r="WJJ13" s="327"/>
      <c r="WJK13" s="327"/>
      <c r="WJL13" s="327"/>
      <c r="WJM13" s="327"/>
      <c r="WJN13" s="327"/>
      <c r="WJO13" s="327"/>
      <c r="WJP13" s="327"/>
      <c r="WJQ13" s="327"/>
      <c r="WJR13" s="327"/>
      <c r="WJS13" s="327"/>
      <c r="WJT13" s="327"/>
      <c r="WJU13" s="327"/>
      <c r="WJV13" s="327"/>
      <c r="WJW13" s="327"/>
      <c r="WJX13" s="327"/>
      <c r="WJY13" s="327"/>
      <c r="WJZ13" s="327"/>
      <c r="WKA13" s="327"/>
      <c r="WKB13" s="327"/>
      <c r="WKC13" s="327"/>
      <c r="WKD13" s="327"/>
      <c r="WKE13" s="327"/>
      <c r="WKF13" s="327"/>
      <c r="WKG13" s="327"/>
      <c r="WKH13" s="327"/>
      <c r="WKI13" s="327"/>
      <c r="WKJ13" s="327"/>
      <c r="WKK13" s="327"/>
      <c r="WKL13" s="327"/>
      <c r="WKM13" s="327"/>
      <c r="WKN13" s="327"/>
      <c r="WKO13" s="327"/>
      <c r="WKP13" s="327"/>
      <c r="WKQ13" s="327"/>
      <c r="WKR13" s="327"/>
      <c r="WKS13" s="327"/>
      <c r="WKT13" s="327"/>
      <c r="WKU13" s="327"/>
      <c r="WKV13" s="327"/>
      <c r="WKW13" s="327"/>
      <c r="WKX13" s="327"/>
      <c r="WKY13" s="327"/>
      <c r="WKZ13" s="327"/>
      <c r="WLA13" s="327"/>
      <c r="WLB13" s="327"/>
      <c r="WLC13" s="327"/>
      <c r="WLD13" s="327"/>
      <c r="WLE13" s="327"/>
      <c r="WLF13" s="327"/>
      <c r="WLG13" s="327"/>
      <c r="WLH13" s="327"/>
      <c r="WLI13" s="327"/>
      <c r="WLJ13" s="327"/>
      <c r="WLK13" s="327"/>
      <c r="WLL13" s="327"/>
      <c r="WLM13" s="327"/>
      <c r="WLN13" s="327"/>
      <c r="WLO13" s="327"/>
      <c r="WLP13" s="327"/>
      <c r="WLQ13" s="327"/>
      <c r="WLR13" s="327"/>
      <c r="WLS13" s="327"/>
      <c r="WLT13" s="327"/>
      <c r="WLU13" s="327"/>
      <c r="WLV13" s="327"/>
      <c r="WLW13" s="327"/>
      <c r="WLX13" s="327"/>
      <c r="WLY13" s="327"/>
      <c r="WLZ13" s="327"/>
      <c r="WMA13" s="327"/>
      <c r="WMB13" s="327"/>
      <c r="WMC13" s="327"/>
      <c r="WMD13" s="327"/>
      <c r="WME13" s="327"/>
      <c r="WMF13" s="327"/>
      <c r="WMG13" s="327"/>
      <c r="WMH13" s="327"/>
      <c r="WMI13" s="327"/>
      <c r="WMJ13" s="327"/>
      <c r="WMK13" s="327"/>
      <c r="WML13" s="327"/>
      <c r="WMM13" s="327"/>
      <c r="WMN13" s="327"/>
      <c r="WMO13" s="327"/>
      <c r="WMP13" s="327"/>
      <c r="WMQ13" s="327"/>
      <c r="WMR13" s="327"/>
      <c r="WMS13" s="327"/>
      <c r="WMT13" s="327"/>
      <c r="WMU13" s="327"/>
      <c r="WMV13" s="327"/>
      <c r="WMW13" s="327"/>
      <c r="WMX13" s="327"/>
      <c r="WMY13" s="327"/>
      <c r="WMZ13" s="327"/>
      <c r="WNA13" s="327"/>
      <c r="WNB13" s="327"/>
      <c r="WNC13" s="327"/>
      <c r="WND13" s="327"/>
      <c r="WNE13" s="327"/>
      <c r="WNF13" s="327"/>
      <c r="WNG13" s="327"/>
      <c r="WNH13" s="327"/>
      <c r="WNI13" s="327"/>
      <c r="WNJ13" s="327"/>
      <c r="WNK13" s="327"/>
      <c r="WNL13" s="327"/>
      <c r="WNM13" s="327"/>
      <c r="WNN13" s="327"/>
      <c r="WNO13" s="327"/>
      <c r="WNP13" s="327"/>
      <c r="WNQ13" s="327"/>
      <c r="WNR13" s="327"/>
      <c r="WNS13" s="327"/>
      <c r="WNT13" s="327"/>
      <c r="WNU13" s="327"/>
      <c r="WNV13" s="327"/>
      <c r="WNW13" s="327"/>
      <c r="WNX13" s="327"/>
      <c r="WNY13" s="327"/>
      <c r="WNZ13" s="327"/>
      <c r="WOA13" s="327"/>
      <c r="WOB13" s="327"/>
      <c r="WOC13" s="327"/>
      <c r="WOD13" s="327"/>
      <c r="WOE13" s="327"/>
      <c r="WOF13" s="327"/>
      <c r="WOG13" s="327"/>
      <c r="WOH13" s="327"/>
      <c r="WOI13" s="327"/>
      <c r="WOJ13" s="327"/>
      <c r="WOK13" s="327"/>
      <c r="WOL13" s="327"/>
      <c r="WOM13" s="327"/>
      <c r="WON13" s="327"/>
      <c r="WOO13" s="327"/>
      <c r="WOP13" s="327"/>
      <c r="WOQ13" s="327"/>
      <c r="WOR13" s="327"/>
      <c r="WOS13" s="327"/>
      <c r="WOT13" s="327"/>
      <c r="WOU13" s="327"/>
      <c r="WOV13" s="327"/>
      <c r="WOW13" s="327"/>
      <c r="WOX13" s="327"/>
      <c r="WOY13" s="327"/>
      <c r="WOZ13" s="327"/>
      <c r="WPA13" s="327"/>
      <c r="WPB13" s="327"/>
      <c r="WPC13" s="327"/>
      <c r="WPD13" s="327"/>
      <c r="WPE13" s="327"/>
      <c r="WPF13" s="327"/>
      <c r="WPG13" s="327"/>
      <c r="WPH13" s="327"/>
      <c r="WPI13" s="327"/>
      <c r="WPJ13" s="327"/>
      <c r="WPK13" s="327"/>
      <c r="WPL13" s="327"/>
      <c r="WPM13" s="327"/>
      <c r="WPN13" s="327"/>
      <c r="WPO13" s="327"/>
      <c r="WPP13" s="327"/>
      <c r="WPQ13" s="327"/>
      <c r="WPR13" s="327"/>
      <c r="WPS13" s="327"/>
      <c r="WPT13" s="327"/>
      <c r="WPU13" s="327"/>
      <c r="WPV13" s="327"/>
      <c r="WPW13" s="327"/>
      <c r="WPX13" s="327"/>
      <c r="WPY13" s="327"/>
      <c r="WPZ13" s="327"/>
      <c r="WQA13" s="327"/>
      <c r="WQB13" s="327"/>
      <c r="WQC13" s="327"/>
      <c r="WQD13" s="327"/>
      <c r="WQE13" s="327"/>
      <c r="WQF13" s="327"/>
      <c r="WQG13" s="327"/>
      <c r="WQH13" s="327"/>
      <c r="WQI13" s="327"/>
      <c r="WQJ13" s="327"/>
      <c r="WQK13" s="327"/>
      <c r="WQL13" s="327"/>
      <c r="WQM13" s="327"/>
      <c r="WQN13" s="327"/>
      <c r="WQO13" s="327"/>
      <c r="WQP13" s="327"/>
      <c r="WQQ13" s="327"/>
      <c r="WQR13" s="327"/>
      <c r="WQS13" s="327"/>
      <c r="WQT13" s="327"/>
      <c r="WQU13" s="327"/>
      <c r="WQV13" s="327"/>
      <c r="WQW13" s="327"/>
      <c r="WQX13" s="327"/>
      <c r="WQY13" s="327"/>
      <c r="WQZ13" s="327"/>
      <c r="WRA13" s="327"/>
      <c r="WRB13" s="327"/>
      <c r="WRC13" s="327"/>
      <c r="WRD13" s="327"/>
      <c r="WRE13" s="327"/>
      <c r="WRF13" s="327"/>
      <c r="WRG13" s="327"/>
      <c r="WRH13" s="327"/>
      <c r="WRI13" s="327"/>
      <c r="WRJ13" s="327"/>
      <c r="WRK13" s="327"/>
      <c r="WRL13" s="327"/>
      <c r="WRM13" s="327"/>
      <c r="WRN13" s="327"/>
      <c r="WRO13" s="327"/>
      <c r="WRP13" s="327"/>
      <c r="WRQ13" s="327"/>
      <c r="WRR13" s="327"/>
      <c r="WRS13" s="327"/>
      <c r="WRT13" s="327"/>
      <c r="WRU13" s="327"/>
      <c r="WRV13" s="327"/>
      <c r="WRW13" s="327"/>
      <c r="WRX13" s="327"/>
      <c r="WRY13" s="327"/>
      <c r="WRZ13" s="327"/>
      <c r="WSA13" s="327"/>
      <c r="WSB13" s="327"/>
      <c r="WSC13" s="327"/>
      <c r="WSD13" s="327"/>
      <c r="WSE13" s="327"/>
      <c r="WSF13" s="327"/>
      <c r="WSG13" s="327"/>
      <c r="WSH13" s="327"/>
      <c r="WSI13" s="327"/>
      <c r="WSJ13" s="327"/>
      <c r="WSK13" s="327"/>
      <c r="WSL13" s="327"/>
      <c r="WSM13" s="327"/>
      <c r="WSN13" s="327"/>
      <c r="WSO13" s="327"/>
      <c r="WSP13" s="327"/>
      <c r="WSQ13" s="327"/>
      <c r="WSR13" s="327"/>
      <c r="WSS13" s="327"/>
      <c r="WST13" s="327"/>
      <c r="WSU13" s="327"/>
      <c r="WSV13" s="327"/>
      <c r="WSW13" s="327"/>
      <c r="WSX13" s="327"/>
      <c r="WSY13" s="327"/>
      <c r="WSZ13" s="327"/>
      <c r="WTA13" s="327"/>
      <c r="WTB13" s="327"/>
      <c r="WTC13" s="327"/>
      <c r="WTD13" s="327"/>
      <c r="WTE13" s="327"/>
      <c r="WTF13" s="327"/>
      <c r="WTG13" s="327"/>
      <c r="WTH13" s="327"/>
      <c r="WTI13" s="327"/>
      <c r="WTJ13" s="327"/>
      <c r="WTK13" s="327"/>
      <c r="WTL13" s="327"/>
      <c r="WTM13" s="327"/>
      <c r="WTN13" s="327"/>
      <c r="WTO13" s="327"/>
      <c r="WTP13" s="327"/>
      <c r="WTQ13" s="327"/>
      <c r="WTR13" s="327"/>
      <c r="WTS13" s="327"/>
      <c r="WTT13" s="327"/>
      <c r="WTU13" s="327"/>
      <c r="WTV13" s="327"/>
      <c r="WTW13" s="327"/>
      <c r="WTX13" s="327"/>
      <c r="WTY13" s="327"/>
      <c r="WTZ13" s="327"/>
      <c r="WUA13" s="327"/>
      <c r="WUB13" s="327"/>
      <c r="WUC13" s="327"/>
      <c r="WUD13" s="327"/>
      <c r="WUE13" s="327"/>
      <c r="WUF13" s="327"/>
      <c r="WUG13" s="327"/>
      <c r="WUH13" s="327"/>
      <c r="WUI13" s="327"/>
      <c r="WUJ13" s="327"/>
      <c r="WUK13" s="327"/>
      <c r="WUL13" s="327"/>
      <c r="WUM13" s="327"/>
      <c r="WUN13" s="327"/>
      <c r="WUO13" s="327"/>
      <c r="WUP13" s="327"/>
      <c r="WUQ13" s="327"/>
      <c r="WUR13" s="327"/>
      <c r="WUS13" s="327"/>
      <c r="WUT13" s="327"/>
      <c r="WUU13" s="327"/>
      <c r="WUV13" s="327"/>
      <c r="WUW13" s="327"/>
      <c r="WUX13" s="327"/>
      <c r="WUY13" s="327"/>
      <c r="WUZ13" s="327"/>
      <c r="WVA13" s="327"/>
      <c r="WVB13" s="327"/>
      <c r="WVC13" s="327"/>
      <c r="WVD13" s="327"/>
      <c r="WVE13" s="327"/>
      <c r="WVF13" s="327"/>
      <c r="WVG13" s="327"/>
      <c r="WVH13" s="327"/>
      <c r="WVI13" s="327"/>
      <c r="WVJ13" s="327"/>
      <c r="WVK13" s="327"/>
      <c r="WVL13" s="327"/>
      <c r="WVM13" s="327"/>
      <c r="WVN13" s="327"/>
      <c r="WVO13" s="327"/>
      <c r="WVP13" s="327"/>
      <c r="WVQ13" s="327"/>
      <c r="WVR13" s="327"/>
      <c r="WVS13" s="327"/>
      <c r="WVT13" s="327"/>
      <c r="WVU13" s="327"/>
      <c r="WVV13" s="327"/>
      <c r="WVW13" s="327"/>
      <c r="WVX13" s="327"/>
      <c r="WVY13" s="327"/>
      <c r="WVZ13" s="327"/>
      <c r="WWA13" s="327"/>
      <c r="WWB13" s="327"/>
      <c r="WWC13" s="327"/>
      <c r="WWD13" s="327"/>
      <c r="WWE13" s="327"/>
      <c r="WWF13" s="327"/>
      <c r="WWG13" s="327"/>
      <c r="WWH13" s="327"/>
      <c r="WWI13" s="327"/>
      <c r="WWJ13" s="327"/>
      <c r="WWK13" s="327"/>
      <c r="WWL13" s="327"/>
      <c r="WWM13" s="327"/>
      <c r="WWN13" s="327"/>
      <c r="WWO13" s="327"/>
      <c r="WWP13" s="327"/>
      <c r="WWQ13" s="327"/>
      <c r="WWR13" s="327"/>
      <c r="WWS13" s="327"/>
      <c r="WWT13" s="327"/>
      <c r="WWU13" s="327"/>
      <c r="WWV13" s="327"/>
      <c r="WWW13" s="327"/>
      <c r="WWX13" s="327"/>
      <c r="WWY13" s="327"/>
      <c r="WWZ13" s="327"/>
      <c r="WXA13" s="327"/>
      <c r="WXB13" s="327"/>
      <c r="WXC13" s="327"/>
      <c r="WXD13" s="327"/>
      <c r="WXE13" s="327"/>
      <c r="WXF13" s="327"/>
      <c r="WXG13" s="327"/>
      <c r="WXH13" s="327"/>
      <c r="WXI13" s="327"/>
      <c r="WXJ13" s="327"/>
      <c r="WXK13" s="327"/>
      <c r="WXL13" s="327"/>
      <c r="WXM13" s="327"/>
      <c r="WXN13" s="327"/>
      <c r="WXO13" s="327"/>
      <c r="WXP13" s="327"/>
      <c r="WXQ13" s="327"/>
      <c r="WXR13" s="327"/>
      <c r="WXS13" s="327"/>
      <c r="WXT13" s="327"/>
      <c r="WXU13" s="327"/>
      <c r="WXV13" s="327"/>
      <c r="WXW13" s="327"/>
      <c r="WXX13" s="327"/>
      <c r="WXY13" s="327"/>
      <c r="WXZ13" s="327"/>
      <c r="WYA13" s="327"/>
      <c r="WYB13" s="327"/>
      <c r="WYC13" s="327"/>
      <c r="WYD13" s="327"/>
      <c r="WYE13" s="327"/>
      <c r="WYF13" s="327"/>
      <c r="WYG13" s="327"/>
      <c r="WYH13" s="327"/>
      <c r="WYI13" s="327"/>
      <c r="WYJ13" s="327"/>
      <c r="WYK13" s="327"/>
      <c r="WYL13" s="327"/>
      <c r="WYM13" s="327"/>
      <c r="WYN13" s="327"/>
      <c r="WYO13" s="327"/>
      <c r="WYP13" s="327"/>
      <c r="WYQ13" s="327"/>
      <c r="WYR13" s="327"/>
      <c r="WYS13" s="327"/>
      <c r="WYT13" s="327"/>
      <c r="WYU13" s="327"/>
      <c r="WYV13" s="327"/>
      <c r="WYW13" s="327"/>
      <c r="WYX13" s="327"/>
      <c r="WYY13" s="327"/>
      <c r="WYZ13" s="327"/>
      <c r="WZA13" s="327"/>
      <c r="WZB13" s="327"/>
      <c r="WZC13" s="327"/>
      <c r="WZD13" s="327"/>
      <c r="WZE13" s="327"/>
      <c r="WZF13" s="327"/>
      <c r="WZG13" s="327"/>
      <c r="WZH13" s="327"/>
      <c r="WZI13" s="327"/>
      <c r="WZJ13" s="327"/>
      <c r="WZK13" s="327"/>
      <c r="WZL13" s="327"/>
      <c r="WZM13" s="327"/>
      <c r="WZN13" s="327"/>
      <c r="WZO13" s="327"/>
      <c r="WZP13" s="327"/>
      <c r="WZQ13" s="327"/>
      <c r="WZR13" s="327"/>
      <c r="WZS13" s="327"/>
      <c r="WZT13" s="327"/>
      <c r="WZU13" s="327"/>
      <c r="WZV13" s="327"/>
      <c r="WZW13" s="327"/>
      <c r="WZX13" s="327"/>
      <c r="WZY13" s="327"/>
      <c r="WZZ13" s="327"/>
      <c r="XAA13" s="327"/>
      <c r="XAB13" s="327"/>
      <c r="XAC13" s="327"/>
      <c r="XAD13" s="327"/>
      <c r="XAE13" s="327"/>
      <c r="XAF13" s="327"/>
      <c r="XAG13" s="327"/>
      <c r="XAH13" s="327"/>
      <c r="XAI13" s="327"/>
      <c r="XAJ13" s="327"/>
      <c r="XAK13" s="327"/>
      <c r="XAL13" s="327"/>
      <c r="XAM13" s="327"/>
      <c r="XAN13" s="327"/>
      <c r="XAO13" s="327"/>
      <c r="XAP13" s="327"/>
      <c r="XAQ13" s="327"/>
      <c r="XAR13" s="327"/>
      <c r="XAS13" s="327"/>
      <c r="XAT13" s="327"/>
      <c r="XAU13" s="327"/>
      <c r="XAV13" s="327"/>
      <c r="XAW13" s="327"/>
      <c r="XAX13" s="327"/>
      <c r="XAY13" s="327"/>
      <c r="XAZ13" s="327"/>
      <c r="XBA13" s="327"/>
      <c r="XBB13" s="327"/>
      <c r="XBC13" s="327"/>
      <c r="XBD13" s="327"/>
      <c r="XBE13" s="327"/>
      <c r="XBF13" s="327"/>
      <c r="XBG13" s="327"/>
      <c r="XBH13" s="327"/>
      <c r="XBI13" s="327"/>
      <c r="XBJ13" s="327"/>
      <c r="XBK13" s="327"/>
      <c r="XBL13" s="327"/>
      <c r="XBM13" s="327"/>
      <c r="XBN13" s="327"/>
      <c r="XBO13" s="327"/>
      <c r="XBP13" s="327"/>
      <c r="XBQ13" s="327"/>
      <c r="XBR13" s="327"/>
      <c r="XBS13" s="327"/>
      <c r="XBT13" s="327"/>
      <c r="XBU13" s="327"/>
      <c r="XBV13" s="327"/>
      <c r="XBW13" s="327"/>
      <c r="XBX13" s="327"/>
      <c r="XBY13" s="327"/>
      <c r="XBZ13" s="327"/>
      <c r="XCA13" s="327"/>
      <c r="XCB13" s="327"/>
      <c r="XCC13" s="327"/>
      <c r="XCD13" s="327"/>
      <c r="XCE13" s="327"/>
      <c r="XCF13" s="327"/>
      <c r="XCG13" s="327"/>
      <c r="XCH13" s="327"/>
      <c r="XCI13" s="327"/>
      <c r="XCJ13" s="327"/>
      <c r="XCK13" s="327"/>
      <c r="XCL13" s="327"/>
      <c r="XCM13" s="327"/>
      <c r="XCN13" s="327"/>
      <c r="XCO13" s="327"/>
      <c r="XCP13" s="327"/>
      <c r="XCQ13" s="327"/>
      <c r="XCR13" s="327"/>
      <c r="XCS13" s="327"/>
      <c r="XCT13" s="327"/>
      <c r="XCU13" s="327"/>
      <c r="XCV13" s="327"/>
      <c r="XCW13" s="327"/>
      <c r="XCX13" s="327"/>
      <c r="XCY13" s="327"/>
      <c r="XCZ13" s="327"/>
      <c r="XDA13" s="327"/>
      <c r="XDB13" s="327"/>
      <c r="XDC13" s="327"/>
      <c r="XDD13" s="327"/>
      <c r="XDE13" s="327"/>
      <c r="XDF13" s="327"/>
      <c r="XDG13" s="327"/>
      <c r="XDH13" s="327"/>
      <c r="XDI13" s="327"/>
      <c r="XDJ13" s="327"/>
      <c r="XDK13" s="327"/>
      <c r="XDL13" s="327"/>
      <c r="XDM13" s="327"/>
      <c r="XDN13" s="327"/>
      <c r="XDO13" s="327"/>
      <c r="XDP13" s="327"/>
      <c r="XDQ13" s="327"/>
      <c r="XDR13" s="327"/>
      <c r="XDS13" s="327"/>
      <c r="XDT13" s="327"/>
      <c r="XDU13" s="327"/>
      <c r="XDV13" s="327"/>
      <c r="XDW13" s="327"/>
      <c r="XDX13" s="327"/>
      <c r="XDY13" s="327"/>
      <c r="XDZ13" s="327"/>
      <c r="XEA13" s="327"/>
      <c r="XEB13" s="327"/>
      <c r="XEC13" s="327"/>
      <c r="XED13" s="327"/>
      <c r="XEE13" s="327"/>
      <c r="XEF13" s="327"/>
      <c r="XEG13" s="327"/>
      <c r="XEH13" s="327"/>
      <c r="XEI13" s="327"/>
      <c r="XEJ13" s="327"/>
      <c r="XEK13" s="327"/>
      <c r="XEL13" s="327"/>
      <c r="XEM13" s="327"/>
      <c r="XEN13" s="327"/>
      <c r="XEO13" s="327"/>
      <c r="XEP13" s="327"/>
      <c r="XEQ13" s="327"/>
      <c r="XER13" s="327"/>
      <c r="XES13" s="327"/>
      <c r="XET13" s="327"/>
      <c r="XEU13" s="327"/>
      <c r="XEV13" s="327"/>
      <c r="XEW13" s="327"/>
      <c r="XEX13" s="327"/>
      <c r="XEY13" s="327"/>
      <c r="XEZ13" s="327"/>
      <c r="XFA13" s="327"/>
      <c r="XFB13" s="327"/>
      <c r="XFC13" s="327"/>
      <c r="XFD13" s="327"/>
    </row>
    <row r="14" spans="1:16384" ht="29.25" customHeight="1">
      <c r="A14" s="451" t="s">
        <v>113</v>
      </c>
      <c r="B14" s="452"/>
      <c r="C14" s="452"/>
      <c r="D14" s="453"/>
      <c r="E14" s="454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455"/>
      <c r="AC14" s="456"/>
    </row>
    <row r="15" spans="1:16384" ht="33.75" customHeight="1">
      <c r="A15" s="99" t="s">
        <v>114</v>
      </c>
      <c r="B15" s="457" t="s">
        <v>115</v>
      </c>
      <c r="C15" s="457"/>
      <c r="D15" s="307" t="s">
        <v>116</v>
      </c>
      <c r="E15" s="458" t="s">
        <v>1</v>
      </c>
      <c r="F15" s="458"/>
      <c r="G15" s="308" t="s">
        <v>2</v>
      </c>
      <c r="H15" s="458" t="s">
        <v>117</v>
      </c>
      <c r="I15" s="458"/>
      <c r="J15" s="458"/>
      <c r="K15" s="458"/>
      <c r="L15" s="308" t="s">
        <v>118</v>
      </c>
      <c r="M15" s="458" t="s">
        <v>119</v>
      </c>
      <c r="N15" s="458"/>
      <c r="O15" s="458"/>
      <c r="P15" s="308" t="s">
        <v>114</v>
      </c>
      <c r="Q15" s="458" t="s">
        <v>120</v>
      </c>
      <c r="R15" s="458"/>
      <c r="S15" s="308" t="s">
        <v>116</v>
      </c>
      <c r="T15" s="458" t="s">
        <v>1</v>
      </c>
      <c r="U15" s="458"/>
      <c r="V15" s="308" t="s">
        <v>2</v>
      </c>
      <c r="W15" s="458" t="s">
        <v>117</v>
      </c>
      <c r="X15" s="458"/>
      <c r="Y15" s="458"/>
      <c r="Z15" s="458" t="s">
        <v>118</v>
      </c>
      <c r="AA15" s="458"/>
      <c r="AB15" s="459" t="s">
        <v>119</v>
      </c>
      <c r="AC15" s="460"/>
    </row>
    <row r="16" spans="1:16384" ht="25.5" customHeight="1">
      <c r="A16" s="303">
        <v>1</v>
      </c>
      <c r="B16" s="348" t="s">
        <v>808</v>
      </c>
      <c r="C16" s="348"/>
      <c r="D16" s="303" t="s">
        <v>122</v>
      </c>
      <c r="E16" s="348"/>
      <c r="F16" s="348"/>
      <c r="G16" s="100"/>
      <c r="H16" s="348" t="s">
        <v>123</v>
      </c>
      <c r="I16" s="348"/>
      <c r="J16" s="348"/>
      <c r="K16" s="348"/>
      <c r="L16" s="303"/>
      <c r="M16" s="348"/>
      <c r="N16" s="348"/>
      <c r="O16" s="348"/>
      <c r="P16" s="303">
        <v>40</v>
      </c>
      <c r="Q16" s="348">
        <v>20240118</v>
      </c>
      <c r="R16" s="348"/>
      <c r="S16" s="304" t="s">
        <v>253</v>
      </c>
      <c r="T16" s="448" t="s">
        <v>809</v>
      </c>
      <c r="U16" s="449"/>
      <c r="V16" s="11" t="s">
        <v>810</v>
      </c>
      <c r="W16" s="348" t="s">
        <v>127</v>
      </c>
      <c r="X16" s="348"/>
      <c r="Y16" s="348"/>
      <c r="Z16" s="348" t="s">
        <v>128</v>
      </c>
      <c r="AA16" s="348"/>
      <c r="AB16" s="348"/>
      <c r="AC16" s="348"/>
      <c r="AD16" s="116"/>
    </row>
    <row r="17" spans="1:30" ht="26.1" customHeight="1">
      <c r="A17" s="303">
        <v>2</v>
      </c>
      <c r="B17" s="348" t="s">
        <v>811</v>
      </c>
      <c r="C17" s="348"/>
      <c r="D17" s="303" t="s">
        <v>130</v>
      </c>
      <c r="E17" s="450" t="s">
        <v>812</v>
      </c>
      <c r="F17" s="348"/>
      <c r="G17" s="102" t="s">
        <v>813</v>
      </c>
      <c r="H17" s="348" t="s">
        <v>814</v>
      </c>
      <c r="I17" s="348"/>
      <c r="J17" s="348"/>
      <c r="K17" s="348"/>
      <c r="L17" s="303" t="s">
        <v>815</v>
      </c>
      <c r="M17" s="348" t="s">
        <v>138</v>
      </c>
      <c r="N17" s="348"/>
      <c r="O17" s="348"/>
      <c r="P17" s="303">
        <v>41</v>
      </c>
      <c r="Q17" s="348">
        <v>20240118</v>
      </c>
      <c r="R17" s="348"/>
      <c r="S17" s="304" t="s">
        <v>253</v>
      </c>
      <c r="T17" s="448" t="s">
        <v>816</v>
      </c>
      <c r="U17" s="449"/>
      <c r="V17" s="11" t="s">
        <v>817</v>
      </c>
      <c r="W17" s="348" t="s">
        <v>133</v>
      </c>
      <c r="X17" s="348"/>
      <c r="Y17" s="348"/>
      <c r="Z17" s="348" t="s">
        <v>128</v>
      </c>
      <c r="AA17" s="348"/>
      <c r="AB17" s="348"/>
      <c r="AC17" s="348"/>
      <c r="AD17" s="116"/>
    </row>
    <row r="18" spans="1:30" ht="26.1" customHeight="1">
      <c r="A18" s="303">
        <v>3</v>
      </c>
      <c r="B18" s="348">
        <v>20220325</v>
      </c>
      <c r="C18" s="348"/>
      <c r="D18" s="303" t="s">
        <v>155</v>
      </c>
      <c r="E18" s="348" t="s">
        <v>818</v>
      </c>
      <c r="F18" s="348"/>
      <c r="G18" s="102" t="s">
        <v>47</v>
      </c>
      <c r="H18" s="348" t="s">
        <v>819</v>
      </c>
      <c r="I18" s="348"/>
      <c r="J18" s="348"/>
      <c r="K18" s="348"/>
      <c r="L18" s="303" t="s">
        <v>820</v>
      </c>
      <c r="M18" s="348"/>
      <c r="N18" s="348"/>
      <c r="O18" s="348"/>
      <c r="P18" s="303">
        <v>42</v>
      </c>
      <c r="Q18" s="348">
        <v>20240118</v>
      </c>
      <c r="R18" s="348"/>
      <c r="S18" s="304" t="s">
        <v>253</v>
      </c>
      <c r="T18" s="448" t="s">
        <v>821</v>
      </c>
      <c r="U18" s="449"/>
      <c r="V18" s="11" t="s">
        <v>810</v>
      </c>
      <c r="W18" s="348" t="s">
        <v>133</v>
      </c>
      <c r="X18" s="348"/>
      <c r="Y18" s="348"/>
      <c r="Z18" s="348" t="s">
        <v>128</v>
      </c>
      <c r="AA18" s="348"/>
      <c r="AB18" s="348"/>
      <c r="AC18" s="348"/>
      <c r="AD18" s="116"/>
    </row>
    <row r="19" spans="1:30" ht="26.1" customHeight="1">
      <c r="A19" s="303">
        <v>4</v>
      </c>
      <c r="B19" s="348">
        <v>20220407</v>
      </c>
      <c r="C19" s="348"/>
      <c r="D19" s="303" t="s">
        <v>182</v>
      </c>
      <c r="E19" s="348" t="s">
        <v>822</v>
      </c>
      <c r="F19" s="348"/>
      <c r="G19" s="102" t="s">
        <v>823</v>
      </c>
      <c r="H19" s="348" t="s">
        <v>824</v>
      </c>
      <c r="I19" s="348"/>
      <c r="J19" s="348"/>
      <c r="K19" s="348"/>
      <c r="L19" s="303" t="s">
        <v>159</v>
      </c>
      <c r="M19" s="348" t="s">
        <v>138</v>
      </c>
      <c r="N19" s="348"/>
      <c r="O19" s="348"/>
      <c r="P19" s="303">
        <v>43</v>
      </c>
      <c r="Q19" s="348"/>
      <c r="R19" s="348"/>
      <c r="S19" s="304"/>
      <c r="T19" s="448"/>
      <c r="U19" s="449"/>
      <c r="V19" s="11"/>
      <c r="W19" s="348"/>
      <c r="X19" s="348"/>
      <c r="Y19" s="348"/>
      <c r="Z19" s="348"/>
      <c r="AA19" s="348"/>
      <c r="AB19" s="348"/>
      <c r="AC19" s="348"/>
      <c r="AD19" s="116"/>
    </row>
    <row r="20" spans="1:30" ht="26.1" customHeight="1">
      <c r="A20" s="303">
        <v>5</v>
      </c>
      <c r="B20" s="348">
        <v>20220509</v>
      </c>
      <c r="C20" s="348"/>
      <c r="D20" s="303" t="s">
        <v>211</v>
      </c>
      <c r="E20" s="348" t="s">
        <v>825</v>
      </c>
      <c r="F20" s="348"/>
      <c r="G20" s="102" t="s">
        <v>826</v>
      </c>
      <c r="H20" s="348" t="s">
        <v>150</v>
      </c>
      <c r="I20" s="348"/>
      <c r="J20" s="348"/>
      <c r="K20" s="348"/>
      <c r="L20" s="303" t="s">
        <v>827</v>
      </c>
      <c r="M20" s="352" t="s">
        <v>145</v>
      </c>
      <c r="N20" s="447"/>
      <c r="O20" s="353"/>
      <c r="P20" s="303">
        <v>44</v>
      </c>
      <c r="Q20" s="348"/>
      <c r="R20" s="348"/>
      <c r="S20" s="304"/>
      <c r="T20" s="448"/>
      <c r="U20" s="449"/>
      <c r="V20" s="11"/>
      <c r="W20" s="348"/>
      <c r="X20" s="348"/>
      <c r="Y20" s="348"/>
      <c r="Z20" s="348"/>
      <c r="AA20" s="348"/>
      <c r="AB20" s="348"/>
      <c r="AC20" s="348"/>
      <c r="AD20" s="116"/>
    </row>
    <row r="21" spans="1:30" ht="26.1" customHeight="1">
      <c r="A21" s="303">
        <v>6</v>
      </c>
      <c r="B21" s="348">
        <v>20220509</v>
      </c>
      <c r="C21" s="348"/>
      <c r="D21" s="303" t="s">
        <v>211</v>
      </c>
      <c r="E21" s="348" t="s">
        <v>828</v>
      </c>
      <c r="F21" s="348"/>
      <c r="G21" s="102" t="s">
        <v>829</v>
      </c>
      <c r="H21" s="348" t="s">
        <v>150</v>
      </c>
      <c r="I21" s="348"/>
      <c r="J21" s="348"/>
      <c r="K21" s="348"/>
      <c r="L21" s="303" t="s">
        <v>827</v>
      </c>
      <c r="M21" s="352" t="s">
        <v>145</v>
      </c>
      <c r="N21" s="447"/>
      <c r="O21" s="353"/>
      <c r="P21" s="303">
        <v>45</v>
      </c>
      <c r="Q21" s="348"/>
      <c r="R21" s="348"/>
      <c r="S21" s="304"/>
      <c r="T21" s="448"/>
      <c r="U21" s="449"/>
      <c r="V21" s="11"/>
      <c r="W21" s="348"/>
      <c r="X21" s="348"/>
      <c r="Y21" s="348"/>
      <c r="Z21" s="348"/>
      <c r="AA21" s="348"/>
      <c r="AB21" s="348"/>
      <c r="AC21" s="348"/>
      <c r="AD21" s="116"/>
    </row>
    <row r="22" spans="1:30" ht="26.1" customHeight="1">
      <c r="A22" s="303">
        <v>7</v>
      </c>
      <c r="B22" s="348">
        <v>20220509</v>
      </c>
      <c r="C22" s="348"/>
      <c r="D22" s="303" t="s">
        <v>211</v>
      </c>
      <c r="E22" s="348" t="s">
        <v>830</v>
      </c>
      <c r="F22" s="348"/>
      <c r="G22" s="102" t="s">
        <v>831</v>
      </c>
      <c r="H22" s="348" t="s">
        <v>150</v>
      </c>
      <c r="I22" s="348"/>
      <c r="J22" s="348"/>
      <c r="K22" s="348"/>
      <c r="L22" s="303" t="s">
        <v>827</v>
      </c>
      <c r="M22" s="352" t="s">
        <v>145</v>
      </c>
      <c r="N22" s="447"/>
      <c r="O22" s="353"/>
      <c r="P22" s="303">
        <v>46</v>
      </c>
      <c r="Q22" s="348"/>
      <c r="R22" s="348"/>
      <c r="S22" s="304"/>
      <c r="T22" s="448"/>
      <c r="U22" s="449"/>
      <c r="V22" s="11"/>
      <c r="W22" s="348"/>
      <c r="X22" s="348"/>
      <c r="Y22" s="348"/>
      <c r="Z22" s="348"/>
      <c r="AA22" s="348"/>
      <c r="AB22" s="348"/>
      <c r="AC22" s="348"/>
      <c r="AD22" s="116"/>
    </row>
    <row r="23" spans="1:30" ht="26.1" customHeight="1">
      <c r="A23" s="303">
        <v>8</v>
      </c>
      <c r="B23" s="348">
        <v>20220509</v>
      </c>
      <c r="C23" s="348"/>
      <c r="D23" s="303" t="s">
        <v>211</v>
      </c>
      <c r="E23" s="348" t="s">
        <v>832</v>
      </c>
      <c r="F23" s="348"/>
      <c r="G23" s="102" t="s">
        <v>833</v>
      </c>
      <c r="H23" s="348" t="s">
        <v>150</v>
      </c>
      <c r="I23" s="348"/>
      <c r="J23" s="348"/>
      <c r="K23" s="348"/>
      <c r="L23" s="303" t="s">
        <v>827</v>
      </c>
      <c r="M23" s="352" t="s">
        <v>145</v>
      </c>
      <c r="N23" s="447"/>
      <c r="O23" s="353"/>
      <c r="P23" s="303">
        <v>47</v>
      </c>
      <c r="Q23" s="348"/>
      <c r="R23" s="348"/>
      <c r="S23" s="304"/>
      <c r="T23" s="348"/>
      <c r="U23" s="348"/>
      <c r="V23" s="106"/>
      <c r="W23" s="348"/>
      <c r="X23" s="348"/>
      <c r="Y23" s="348"/>
      <c r="Z23" s="348"/>
      <c r="AA23" s="348"/>
      <c r="AB23" s="348"/>
      <c r="AC23" s="348"/>
    </row>
    <row r="24" spans="1:30" ht="26.1" customHeight="1">
      <c r="A24" s="303">
        <v>9</v>
      </c>
      <c r="B24" s="348">
        <v>20220715</v>
      </c>
      <c r="C24" s="348"/>
      <c r="D24" s="303" t="s">
        <v>124</v>
      </c>
      <c r="E24" s="352" t="s">
        <v>834</v>
      </c>
      <c r="F24" s="353"/>
      <c r="G24" s="11" t="s">
        <v>835</v>
      </c>
      <c r="H24" s="348" t="s">
        <v>150</v>
      </c>
      <c r="I24" s="348"/>
      <c r="J24" s="348"/>
      <c r="K24" s="348"/>
      <c r="L24" s="303" t="s">
        <v>836</v>
      </c>
      <c r="M24" s="348" t="s">
        <v>837</v>
      </c>
      <c r="N24" s="348"/>
      <c r="O24" s="348"/>
      <c r="P24" s="303">
        <v>48</v>
      </c>
      <c r="Q24" s="348"/>
      <c r="R24" s="348"/>
      <c r="S24" s="304"/>
      <c r="T24" s="348"/>
      <c r="U24" s="348"/>
      <c r="V24" s="101"/>
      <c r="W24" s="348"/>
      <c r="X24" s="348"/>
      <c r="Y24" s="348"/>
      <c r="Z24" s="348"/>
      <c r="AA24" s="348"/>
      <c r="AB24" s="348"/>
      <c r="AC24" s="348"/>
    </row>
    <row r="25" spans="1:30" ht="26.1" customHeight="1">
      <c r="A25" s="303">
        <v>10</v>
      </c>
      <c r="B25" s="348">
        <v>20220715</v>
      </c>
      <c r="C25" s="348"/>
      <c r="D25" s="303" t="s">
        <v>124</v>
      </c>
      <c r="E25" s="352" t="s">
        <v>838</v>
      </c>
      <c r="F25" s="353"/>
      <c r="G25" s="11" t="s">
        <v>839</v>
      </c>
      <c r="H25" s="348" t="s">
        <v>150</v>
      </c>
      <c r="I25" s="348"/>
      <c r="J25" s="348"/>
      <c r="K25" s="348"/>
      <c r="L25" s="303" t="s">
        <v>836</v>
      </c>
      <c r="M25" s="348" t="s">
        <v>837</v>
      </c>
      <c r="N25" s="348"/>
      <c r="O25" s="348"/>
      <c r="P25" s="303">
        <v>49</v>
      </c>
      <c r="Q25" s="348"/>
      <c r="R25" s="348"/>
      <c r="S25" s="304"/>
      <c r="T25" s="348"/>
      <c r="U25" s="348"/>
      <c r="V25" s="107"/>
      <c r="W25" s="348"/>
      <c r="X25" s="348"/>
      <c r="Y25" s="348"/>
      <c r="Z25" s="348"/>
      <c r="AA25" s="348"/>
      <c r="AB25" s="348"/>
      <c r="AC25" s="348"/>
    </row>
    <row r="26" spans="1:30" ht="26.1" customHeight="1">
      <c r="A26" s="303">
        <v>11</v>
      </c>
      <c r="B26" s="348">
        <v>20240118</v>
      </c>
      <c r="C26" s="348"/>
      <c r="D26" s="303" t="s">
        <v>253</v>
      </c>
      <c r="E26" s="445" t="s">
        <v>805</v>
      </c>
      <c r="F26" s="446"/>
      <c r="G26" s="101" t="s">
        <v>49</v>
      </c>
      <c r="H26" s="348" t="s">
        <v>127</v>
      </c>
      <c r="I26" s="348"/>
      <c r="J26" s="348"/>
      <c r="K26" s="348"/>
      <c r="L26" s="303" t="s">
        <v>128</v>
      </c>
      <c r="M26" s="348"/>
      <c r="N26" s="348"/>
      <c r="O26" s="348"/>
      <c r="P26" s="303">
        <v>50</v>
      </c>
      <c r="Q26" s="348"/>
      <c r="R26" s="348"/>
      <c r="S26" s="304"/>
      <c r="T26" s="348"/>
      <c r="U26" s="348"/>
      <c r="V26" s="107"/>
      <c r="W26" s="348"/>
      <c r="X26" s="348"/>
      <c r="Y26" s="348"/>
      <c r="Z26" s="348"/>
      <c r="AA26" s="348"/>
      <c r="AB26" s="348"/>
      <c r="AC26" s="348"/>
    </row>
    <row r="27" spans="1:30" ht="26.1" customHeight="1">
      <c r="A27" s="303">
        <v>12</v>
      </c>
      <c r="B27" s="348">
        <v>20240118</v>
      </c>
      <c r="C27" s="348"/>
      <c r="D27" s="303" t="s">
        <v>253</v>
      </c>
      <c r="E27" s="351" t="s">
        <v>806</v>
      </c>
      <c r="F27" s="351"/>
      <c r="G27" s="101" t="s">
        <v>47</v>
      </c>
      <c r="H27" s="348" t="s">
        <v>127</v>
      </c>
      <c r="I27" s="348"/>
      <c r="J27" s="348"/>
      <c r="K27" s="348"/>
      <c r="L27" s="303" t="s">
        <v>128</v>
      </c>
      <c r="M27" s="348"/>
      <c r="N27" s="348"/>
      <c r="O27" s="348"/>
      <c r="P27" s="303">
        <v>51</v>
      </c>
      <c r="Q27" s="348"/>
      <c r="R27" s="348"/>
      <c r="S27" s="304"/>
      <c r="T27" s="348"/>
      <c r="U27" s="348"/>
      <c r="V27" s="102"/>
      <c r="W27" s="348"/>
      <c r="X27" s="348"/>
      <c r="Y27" s="348"/>
      <c r="Z27" s="348"/>
      <c r="AA27" s="348"/>
      <c r="AB27" s="348"/>
      <c r="AC27" s="348"/>
    </row>
    <row r="28" spans="1:30" ht="26.1" customHeight="1">
      <c r="A28" s="303">
        <v>13</v>
      </c>
      <c r="B28" s="348">
        <v>20240118</v>
      </c>
      <c r="C28" s="348"/>
      <c r="D28" s="303" t="s">
        <v>253</v>
      </c>
      <c r="E28" s="351" t="s">
        <v>52</v>
      </c>
      <c r="F28" s="351"/>
      <c r="G28" s="101" t="s">
        <v>53</v>
      </c>
      <c r="H28" s="348" t="s">
        <v>133</v>
      </c>
      <c r="I28" s="348"/>
      <c r="J28" s="348"/>
      <c r="K28" s="348"/>
      <c r="L28" s="303" t="s">
        <v>128</v>
      </c>
      <c r="M28" s="348"/>
      <c r="N28" s="348"/>
      <c r="O28" s="348"/>
      <c r="P28" s="303">
        <v>52</v>
      </c>
      <c r="Q28" s="348"/>
      <c r="R28" s="348"/>
      <c r="S28" s="304"/>
      <c r="T28" s="348"/>
      <c r="U28" s="348"/>
      <c r="V28" s="102"/>
      <c r="W28" s="348"/>
      <c r="X28" s="348"/>
      <c r="Y28" s="348"/>
      <c r="Z28" s="348"/>
      <c r="AA28" s="348"/>
      <c r="AB28" s="348"/>
      <c r="AC28" s="348"/>
    </row>
    <row r="29" spans="1:30" ht="26.1" customHeight="1">
      <c r="A29" s="303">
        <v>14</v>
      </c>
      <c r="B29" s="348">
        <v>20240118</v>
      </c>
      <c r="C29" s="348"/>
      <c r="D29" s="303" t="s">
        <v>253</v>
      </c>
      <c r="E29" s="351" t="s">
        <v>55</v>
      </c>
      <c r="F29" s="351"/>
      <c r="G29" s="101" t="s">
        <v>56</v>
      </c>
      <c r="H29" s="348" t="s">
        <v>133</v>
      </c>
      <c r="I29" s="348"/>
      <c r="J29" s="348"/>
      <c r="K29" s="348"/>
      <c r="L29" s="303" t="s">
        <v>128</v>
      </c>
      <c r="M29" s="348"/>
      <c r="N29" s="348"/>
      <c r="O29" s="348"/>
      <c r="P29" s="303">
        <v>53</v>
      </c>
      <c r="Q29" s="348"/>
      <c r="R29" s="348"/>
      <c r="S29" s="304"/>
      <c r="T29" s="348"/>
      <c r="U29" s="348"/>
      <c r="V29" s="102"/>
      <c r="W29" s="348"/>
      <c r="X29" s="348"/>
      <c r="Y29" s="348"/>
      <c r="Z29" s="348"/>
      <c r="AA29" s="348"/>
      <c r="AB29" s="348"/>
      <c r="AC29" s="348"/>
    </row>
    <row r="30" spans="1:30" ht="26.1" customHeight="1">
      <c r="A30" s="303">
        <v>15</v>
      </c>
      <c r="B30" s="348">
        <v>20240118</v>
      </c>
      <c r="C30" s="348"/>
      <c r="D30" s="303" t="s">
        <v>253</v>
      </c>
      <c r="E30" s="348" t="s">
        <v>840</v>
      </c>
      <c r="F30" s="348"/>
      <c r="G30" s="101" t="s">
        <v>841</v>
      </c>
      <c r="H30" s="348" t="s">
        <v>127</v>
      </c>
      <c r="I30" s="348"/>
      <c r="J30" s="348"/>
      <c r="K30" s="348"/>
      <c r="L30" s="303" t="s">
        <v>128</v>
      </c>
      <c r="M30" s="348"/>
      <c r="N30" s="348"/>
      <c r="O30" s="348"/>
      <c r="P30" s="303">
        <v>54</v>
      </c>
      <c r="Q30" s="348"/>
      <c r="R30" s="348"/>
      <c r="S30" s="304"/>
      <c r="T30" s="348"/>
      <c r="U30" s="348"/>
      <c r="V30" s="100"/>
      <c r="W30" s="348"/>
      <c r="X30" s="348"/>
      <c r="Y30" s="348"/>
      <c r="Z30" s="348"/>
      <c r="AA30" s="348"/>
      <c r="AB30" s="348"/>
      <c r="AC30" s="348"/>
    </row>
    <row r="31" spans="1:30" ht="26.1" customHeight="1">
      <c r="A31" s="303">
        <v>16</v>
      </c>
      <c r="B31" s="348">
        <v>20240118</v>
      </c>
      <c r="C31" s="348"/>
      <c r="D31" s="303" t="s">
        <v>253</v>
      </c>
      <c r="E31" s="348" t="s">
        <v>842</v>
      </c>
      <c r="F31" s="348"/>
      <c r="G31" s="101" t="s">
        <v>843</v>
      </c>
      <c r="H31" s="348" t="s">
        <v>127</v>
      </c>
      <c r="I31" s="348"/>
      <c r="J31" s="348"/>
      <c r="K31" s="348"/>
      <c r="L31" s="303" t="s">
        <v>128</v>
      </c>
      <c r="M31" s="348"/>
      <c r="N31" s="348"/>
      <c r="O31" s="348"/>
      <c r="P31" s="303">
        <v>55</v>
      </c>
      <c r="Q31" s="348"/>
      <c r="R31" s="348"/>
      <c r="S31" s="304"/>
      <c r="T31" s="444"/>
      <c r="U31" s="444"/>
      <c r="V31" s="11"/>
      <c r="W31" s="348"/>
      <c r="X31" s="348"/>
      <c r="Y31" s="348"/>
      <c r="Z31" s="348"/>
      <c r="AA31" s="348"/>
      <c r="AB31" s="348"/>
      <c r="AC31" s="348"/>
    </row>
    <row r="32" spans="1:30" ht="26.1" customHeight="1">
      <c r="A32" s="303">
        <v>17</v>
      </c>
      <c r="B32" s="348">
        <v>20240118</v>
      </c>
      <c r="C32" s="348"/>
      <c r="D32" s="303" t="s">
        <v>253</v>
      </c>
      <c r="E32" s="348" t="s">
        <v>844</v>
      </c>
      <c r="F32" s="348"/>
      <c r="G32" s="101" t="s">
        <v>841</v>
      </c>
      <c r="H32" s="348" t="s">
        <v>133</v>
      </c>
      <c r="I32" s="348"/>
      <c r="J32" s="348"/>
      <c r="K32" s="348"/>
      <c r="L32" s="303" t="s">
        <v>128</v>
      </c>
      <c r="M32" s="348"/>
      <c r="N32" s="348"/>
      <c r="O32" s="348"/>
      <c r="P32" s="303">
        <v>56</v>
      </c>
      <c r="Q32" s="348"/>
      <c r="R32" s="348"/>
      <c r="S32" s="304"/>
      <c r="T32" s="444"/>
      <c r="U32" s="444"/>
      <c r="V32" s="11"/>
      <c r="W32" s="348"/>
      <c r="X32" s="348"/>
      <c r="Y32" s="348"/>
      <c r="Z32" s="348"/>
      <c r="AA32" s="348"/>
      <c r="AB32" s="348"/>
      <c r="AC32" s="348"/>
    </row>
    <row r="33" spans="1:31" ht="26.1" customHeight="1">
      <c r="A33" s="303">
        <v>18</v>
      </c>
      <c r="B33" s="348">
        <v>20240118</v>
      </c>
      <c r="C33" s="348"/>
      <c r="D33" s="303" t="s">
        <v>253</v>
      </c>
      <c r="E33" s="348" t="s">
        <v>845</v>
      </c>
      <c r="F33" s="348"/>
      <c r="G33" s="101" t="s">
        <v>843</v>
      </c>
      <c r="H33" s="348" t="s">
        <v>133</v>
      </c>
      <c r="I33" s="348"/>
      <c r="J33" s="348"/>
      <c r="K33" s="348"/>
      <c r="L33" s="303" t="s">
        <v>128</v>
      </c>
      <c r="M33" s="348"/>
      <c r="N33" s="348"/>
      <c r="O33" s="348"/>
      <c r="P33" s="303">
        <v>57</v>
      </c>
      <c r="Q33" s="348"/>
      <c r="R33" s="348"/>
      <c r="S33" s="304"/>
      <c r="T33" s="444"/>
      <c r="U33" s="444"/>
      <c r="V33" s="11"/>
      <c r="W33" s="348"/>
      <c r="X33" s="348"/>
      <c r="Y33" s="348"/>
      <c r="Z33" s="348"/>
      <c r="AA33" s="348"/>
      <c r="AB33" s="348"/>
      <c r="AC33" s="348"/>
    </row>
    <row r="34" spans="1:31" ht="26.1" customHeight="1">
      <c r="A34" s="303">
        <v>19</v>
      </c>
      <c r="B34" s="348">
        <v>20240118</v>
      </c>
      <c r="C34" s="348"/>
      <c r="D34" s="303" t="s">
        <v>253</v>
      </c>
      <c r="E34" s="348" t="s">
        <v>846</v>
      </c>
      <c r="F34" s="348"/>
      <c r="G34" s="101" t="s">
        <v>847</v>
      </c>
      <c r="H34" s="348" t="s">
        <v>127</v>
      </c>
      <c r="I34" s="348"/>
      <c r="J34" s="348"/>
      <c r="K34" s="348"/>
      <c r="L34" s="303" t="s">
        <v>128</v>
      </c>
      <c r="M34" s="348"/>
      <c r="N34" s="348"/>
      <c r="O34" s="348"/>
      <c r="P34" s="303">
        <v>58</v>
      </c>
      <c r="Q34" s="348"/>
      <c r="R34" s="348"/>
      <c r="S34" s="304"/>
      <c r="T34" s="444"/>
      <c r="U34" s="444"/>
      <c r="V34" s="11"/>
      <c r="W34" s="348"/>
      <c r="X34" s="348"/>
      <c r="Y34" s="348"/>
      <c r="Z34" s="348"/>
      <c r="AA34" s="348"/>
      <c r="AB34" s="348"/>
      <c r="AC34" s="348"/>
    </row>
    <row r="35" spans="1:31" ht="26.1" customHeight="1">
      <c r="A35" s="303">
        <v>20</v>
      </c>
      <c r="B35" s="348">
        <v>20240118</v>
      </c>
      <c r="C35" s="348"/>
      <c r="D35" s="303" t="s">
        <v>253</v>
      </c>
      <c r="E35" s="348" t="s">
        <v>848</v>
      </c>
      <c r="F35" s="348"/>
      <c r="G35" s="101" t="s">
        <v>849</v>
      </c>
      <c r="H35" s="348" t="s">
        <v>127</v>
      </c>
      <c r="I35" s="348"/>
      <c r="J35" s="348"/>
      <c r="K35" s="348"/>
      <c r="L35" s="303" t="s">
        <v>128</v>
      </c>
      <c r="M35" s="348"/>
      <c r="N35" s="348"/>
      <c r="O35" s="348"/>
      <c r="P35" s="303">
        <v>59</v>
      </c>
      <c r="Q35" s="348"/>
      <c r="R35" s="348"/>
      <c r="S35" s="304"/>
      <c r="T35" s="444"/>
      <c r="U35" s="444"/>
      <c r="V35" s="11"/>
      <c r="W35" s="348"/>
      <c r="X35" s="348"/>
      <c r="Y35" s="348"/>
      <c r="Z35" s="348"/>
      <c r="AA35" s="348"/>
      <c r="AB35" s="348"/>
      <c r="AC35" s="348"/>
    </row>
    <row r="36" spans="1:31" ht="26.1" customHeight="1">
      <c r="A36" s="303">
        <v>21</v>
      </c>
      <c r="B36" s="348">
        <v>20240118</v>
      </c>
      <c r="C36" s="348"/>
      <c r="D36" s="303" t="s">
        <v>253</v>
      </c>
      <c r="E36" s="348" t="s">
        <v>850</v>
      </c>
      <c r="F36" s="348"/>
      <c r="G36" s="101" t="s">
        <v>847</v>
      </c>
      <c r="H36" s="348" t="s">
        <v>133</v>
      </c>
      <c r="I36" s="348"/>
      <c r="J36" s="348"/>
      <c r="K36" s="348"/>
      <c r="L36" s="303" t="s">
        <v>128</v>
      </c>
      <c r="M36" s="348"/>
      <c r="N36" s="348"/>
      <c r="O36" s="348"/>
      <c r="P36" s="303">
        <v>60</v>
      </c>
      <c r="Q36" s="348"/>
      <c r="R36" s="348"/>
      <c r="S36" s="304"/>
      <c r="T36" s="444"/>
      <c r="U36" s="444"/>
      <c r="V36" s="11"/>
      <c r="W36" s="348"/>
      <c r="X36" s="348"/>
      <c r="Y36" s="348"/>
      <c r="Z36" s="348"/>
      <c r="AA36" s="348"/>
      <c r="AB36" s="348"/>
      <c r="AC36" s="348"/>
    </row>
    <row r="37" spans="1:31" s="116" customFormat="1" ht="26.1" customHeight="1">
      <c r="A37" s="303">
        <v>22</v>
      </c>
      <c r="B37" s="348">
        <v>20240118</v>
      </c>
      <c r="C37" s="348"/>
      <c r="D37" s="303" t="s">
        <v>253</v>
      </c>
      <c r="E37" s="348" t="s">
        <v>851</v>
      </c>
      <c r="F37" s="348"/>
      <c r="G37" s="100" t="s">
        <v>849</v>
      </c>
      <c r="H37" s="348" t="s">
        <v>133</v>
      </c>
      <c r="I37" s="348"/>
      <c r="J37" s="348"/>
      <c r="K37" s="348"/>
      <c r="L37" s="303" t="s">
        <v>128</v>
      </c>
      <c r="M37" s="348"/>
      <c r="N37" s="348"/>
      <c r="O37" s="348"/>
      <c r="P37" s="303">
        <v>61</v>
      </c>
      <c r="Q37" s="348"/>
      <c r="R37" s="348"/>
      <c r="S37" s="304"/>
      <c r="T37" s="348"/>
      <c r="U37" s="348"/>
      <c r="V37" s="108"/>
      <c r="W37" s="348"/>
      <c r="X37" s="348"/>
      <c r="Y37" s="348"/>
      <c r="Z37" s="348"/>
      <c r="AA37" s="348"/>
      <c r="AB37" s="348"/>
      <c r="AC37" s="348"/>
    </row>
    <row r="38" spans="1:31" s="116" customFormat="1" ht="26.1" customHeight="1">
      <c r="A38" s="303">
        <v>23</v>
      </c>
      <c r="B38" s="348">
        <v>20240118</v>
      </c>
      <c r="C38" s="348"/>
      <c r="D38" s="303" t="s">
        <v>253</v>
      </c>
      <c r="E38" s="348" t="s">
        <v>852</v>
      </c>
      <c r="F38" s="348"/>
      <c r="G38" s="102" t="s">
        <v>853</v>
      </c>
      <c r="H38" s="348" t="s">
        <v>127</v>
      </c>
      <c r="I38" s="348"/>
      <c r="J38" s="348"/>
      <c r="K38" s="348"/>
      <c r="L38" s="303" t="s">
        <v>128</v>
      </c>
      <c r="M38" s="348"/>
      <c r="N38" s="348"/>
      <c r="O38" s="348"/>
      <c r="P38" s="303">
        <v>62</v>
      </c>
      <c r="Q38" s="348"/>
      <c r="R38" s="348"/>
      <c r="S38" s="304"/>
      <c r="T38" s="348"/>
      <c r="U38" s="348"/>
      <c r="V38" s="108"/>
      <c r="W38" s="348"/>
      <c r="X38" s="348"/>
      <c r="Y38" s="348"/>
      <c r="Z38" s="348"/>
      <c r="AA38" s="348"/>
      <c r="AB38" s="348"/>
      <c r="AC38" s="348"/>
    </row>
    <row r="39" spans="1:31" ht="26.1" customHeight="1">
      <c r="A39" s="303">
        <v>24</v>
      </c>
      <c r="B39" s="348">
        <v>20240118</v>
      </c>
      <c r="C39" s="348"/>
      <c r="D39" s="303" t="s">
        <v>253</v>
      </c>
      <c r="E39" s="348" t="s">
        <v>854</v>
      </c>
      <c r="F39" s="348"/>
      <c r="G39" s="102" t="s">
        <v>855</v>
      </c>
      <c r="H39" s="348" t="s">
        <v>127</v>
      </c>
      <c r="I39" s="348"/>
      <c r="J39" s="348"/>
      <c r="K39" s="348"/>
      <c r="L39" s="303" t="s">
        <v>128</v>
      </c>
      <c r="M39" s="348"/>
      <c r="N39" s="348"/>
      <c r="O39" s="348"/>
      <c r="P39" s="303">
        <v>63</v>
      </c>
      <c r="Q39" s="348"/>
      <c r="R39" s="348"/>
      <c r="S39" s="304"/>
      <c r="T39" s="348"/>
      <c r="U39" s="348"/>
      <c r="V39" s="100"/>
      <c r="W39" s="348"/>
      <c r="X39" s="348"/>
      <c r="Y39" s="348"/>
      <c r="Z39" s="348"/>
      <c r="AA39" s="348"/>
      <c r="AB39" s="348"/>
      <c r="AC39" s="348"/>
      <c r="AD39" s="116"/>
      <c r="AE39" s="116"/>
    </row>
    <row r="40" spans="1:31" ht="26.1" customHeight="1">
      <c r="A40" s="303">
        <v>25</v>
      </c>
      <c r="B40" s="348">
        <v>20240118</v>
      </c>
      <c r="C40" s="348"/>
      <c r="D40" s="303" t="s">
        <v>253</v>
      </c>
      <c r="E40" s="348" t="s">
        <v>856</v>
      </c>
      <c r="F40" s="348"/>
      <c r="G40" s="102" t="s">
        <v>853</v>
      </c>
      <c r="H40" s="348" t="s">
        <v>133</v>
      </c>
      <c r="I40" s="348"/>
      <c r="J40" s="348"/>
      <c r="K40" s="348"/>
      <c r="L40" s="303" t="s">
        <v>128</v>
      </c>
      <c r="M40" s="348"/>
      <c r="N40" s="348"/>
      <c r="O40" s="348"/>
      <c r="P40" s="303">
        <v>64</v>
      </c>
      <c r="Q40" s="348"/>
      <c r="R40" s="348"/>
      <c r="S40" s="304"/>
      <c r="T40" s="348"/>
      <c r="U40" s="348"/>
      <c r="V40" s="100"/>
      <c r="W40" s="348"/>
      <c r="X40" s="348"/>
      <c r="Y40" s="348"/>
      <c r="Z40" s="348"/>
      <c r="AA40" s="348"/>
      <c r="AB40" s="348"/>
      <c r="AC40" s="348"/>
      <c r="AD40" s="116"/>
      <c r="AE40" s="116"/>
    </row>
    <row r="41" spans="1:31" ht="26.1" customHeight="1">
      <c r="A41" s="303">
        <v>26</v>
      </c>
      <c r="B41" s="348">
        <v>20240118</v>
      </c>
      <c r="C41" s="348"/>
      <c r="D41" s="303" t="s">
        <v>253</v>
      </c>
      <c r="E41" s="348" t="s">
        <v>857</v>
      </c>
      <c r="F41" s="348"/>
      <c r="G41" s="102" t="s">
        <v>855</v>
      </c>
      <c r="H41" s="348" t="s">
        <v>133</v>
      </c>
      <c r="I41" s="348"/>
      <c r="J41" s="348"/>
      <c r="K41" s="348"/>
      <c r="L41" s="303" t="s">
        <v>128</v>
      </c>
      <c r="M41" s="348"/>
      <c r="N41" s="348"/>
      <c r="O41" s="348"/>
      <c r="P41" s="303">
        <v>65</v>
      </c>
      <c r="Q41" s="348"/>
      <c r="R41" s="348"/>
      <c r="S41" s="304"/>
      <c r="T41" s="348"/>
      <c r="U41" s="348"/>
      <c r="V41" s="100"/>
      <c r="W41" s="348"/>
      <c r="X41" s="348"/>
      <c r="Y41" s="348"/>
      <c r="Z41" s="348"/>
      <c r="AA41" s="348"/>
      <c r="AB41" s="348"/>
      <c r="AC41" s="348"/>
    </row>
    <row r="42" spans="1:31" ht="26.1" customHeight="1">
      <c r="A42" s="303">
        <v>27</v>
      </c>
      <c r="B42" s="348">
        <v>20240118</v>
      </c>
      <c r="C42" s="348"/>
      <c r="D42" s="303" t="s">
        <v>253</v>
      </c>
      <c r="E42" s="348" t="s">
        <v>858</v>
      </c>
      <c r="F42" s="348"/>
      <c r="G42" s="102" t="s">
        <v>859</v>
      </c>
      <c r="H42" s="348" t="s">
        <v>127</v>
      </c>
      <c r="I42" s="348"/>
      <c r="J42" s="348"/>
      <c r="K42" s="348"/>
      <c r="L42" s="303" t="s">
        <v>128</v>
      </c>
      <c r="M42" s="348"/>
      <c r="N42" s="348"/>
      <c r="O42" s="348"/>
      <c r="P42" s="303">
        <v>66</v>
      </c>
      <c r="Q42" s="348"/>
      <c r="R42" s="348"/>
      <c r="S42" s="304"/>
      <c r="T42" s="348"/>
      <c r="U42" s="348"/>
      <c r="V42" s="100"/>
      <c r="W42" s="348"/>
      <c r="X42" s="348"/>
      <c r="Y42" s="348"/>
      <c r="Z42" s="348"/>
      <c r="AA42" s="348"/>
      <c r="AB42" s="348"/>
      <c r="AC42" s="348"/>
    </row>
    <row r="43" spans="1:31" ht="26.1" customHeight="1">
      <c r="A43" s="303">
        <v>28</v>
      </c>
      <c r="B43" s="348">
        <v>20240118</v>
      </c>
      <c r="C43" s="348"/>
      <c r="D43" s="303" t="s">
        <v>253</v>
      </c>
      <c r="E43" s="348" t="s">
        <v>860</v>
      </c>
      <c r="F43" s="348"/>
      <c r="G43" s="102" t="s">
        <v>861</v>
      </c>
      <c r="H43" s="348" t="s">
        <v>127</v>
      </c>
      <c r="I43" s="348"/>
      <c r="J43" s="348"/>
      <c r="K43" s="348"/>
      <c r="L43" s="303" t="s">
        <v>128</v>
      </c>
      <c r="M43" s="348"/>
      <c r="N43" s="348"/>
      <c r="O43" s="348"/>
      <c r="P43" s="303">
        <v>67</v>
      </c>
      <c r="Q43" s="348"/>
      <c r="R43" s="348"/>
      <c r="S43" s="304"/>
      <c r="T43" s="348"/>
      <c r="U43" s="348"/>
      <c r="V43" s="100"/>
      <c r="W43" s="348"/>
      <c r="X43" s="348"/>
      <c r="Y43" s="348"/>
      <c r="Z43" s="348"/>
      <c r="AA43" s="348"/>
      <c r="AB43" s="348"/>
      <c r="AC43" s="348"/>
    </row>
    <row r="44" spans="1:31" ht="26.1" customHeight="1">
      <c r="A44" s="303">
        <v>29</v>
      </c>
      <c r="B44" s="348">
        <v>20240118</v>
      </c>
      <c r="C44" s="348"/>
      <c r="D44" s="303" t="s">
        <v>253</v>
      </c>
      <c r="E44" s="348" t="s">
        <v>862</v>
      </c>
      <c r="F44" s="348"/>
      <c r="G44" s="102" t="s">
        <v>859</v>
      </c>
      <c r="H44" s="348" t="s">
        <v>133</v>
      </c>
      <c r="I44" s="348"/>
      <c r="J44" s="348"/>
      <c r="K44" s="348"/>
      <c r="L44" s="303" t="s">
        <v>128</v>
      </c>
      <c r="M44" s="348"/>
      <c r="N44" s="348"/>
      <c r="O44" s="348"/>
      <c r="P44" s="303">
        <v>68</v>
      </c>
      <c r="Q44" s="348"/>
      <c r="R44" s="348"/>
      <c r="S44" s="304"/>
      <c r="T44" s="348"/>
      <c r="U44" s="348"/>
      <c r="V44" s="100"/>
      <c r="W44" s="348"/>
      <c r="X44" s="348"/>
      <c r="Y44" s="348"/>
      <c r="Z44" s="348"/>
      <c r="AA44" s="348"/>
      <c r="AB44" s="348"/>
      <c r="AC44" s="348"/>
    </row>
    <row r="45" spans="1:31" ht="26.1" customHeight="1">
      <c r="A45" s="303">
        <v>30</v>
      </c>
      <c r="B45" s="348">
        <v>20240118</v>
      </c>
      <c r="C45" s="348"/>
      <c r="D45" s="303" t="s">
        <v>253</v>
      </c>
      <c r="E45" s="348" t="s">
        <v>863</v>
      </c>
      <c r="F45" s="348"/>
      <c r="G45" s="102" t="s">
        <v>861</v>
      </c>
      <c r="H45" s="348" t="s">
        <v>133</v>
      </c>
      <c r="I45" s="348"/>
      <c r="J45" s="348"/>
      <c r="K45" s="348"/>
      <c r="L45" s="303" t="s">
        <v>128</v>
      </c>
      <c r="M45" s="348"/>
      <c r="N45" s="348"/>
      <c r="O45" s="348"/>
      <c r="P45" s="303">
        <v>69</v>
      </c>
      <c r="Q45" s="348"/>
      <c r="R45" s="348"/>
      <c r="S45" s="304"/>
      <c r="T45" s="348"/>
      <c r="U45" s="348"/>
      <c r="V45" s="100"/>
      <c r="W45" s="348"/>
      <c r="X45" s="348"/>
      <c r="Y45" s="348"/>
      <c r="Z45" s="348"/>
      <c r="AA45" s="348"/>
      <c r="AB45" s="348"/>
      <c r="AC45" s="348"/>
    </row>
    <row r="46" spans="1:31" ht="26.1" customHeight="1">
      <c r="A46" s="303">
        <v>31</v>
      </c>
      <c r="B46" s="348">
        <v>20240118</v>
      </c>
      <c r="C46" s="348"/>
      <c r="D46" s="303" t="s">
        <v>253</v>
      </c>
      <c r="E46" s="348" t="s">
        <v>864</v>
      </c>
      <c r="F46" s="348"/>
      <c r="G46" s="102" t="s">
        <v>865</v>
      </c>
      <c r="H46" s="348" t="s">
        <v>127</v>
      </c>
      <c r="I46" s="348"/>
      <c r="J46" s="348"/>
      <c r="K46" s="348"/>
      <c r="L46" s="303" t="s">
        <v>128</v>
      </c>
      <c r="M46" s="348"/>
      <c r="N46" s="348"/>
      <c r="O46" s="348"/>
      <c r="P46" s="303">
        <v>70</v>
      </c>
      <c r="Q46" s="348"/>
      <c r="R46" s="348"/>
      <c r="S46" s="304"/>
      <c r="T46" s="348"/>
      <c r="U46" s="348"/>
      <c r="V46" s="100"/>
      <c r="W46" s="348"/>
      <c r="X46" s="348"/>
      <c r="Y46" s="348"/>
      <c r="Z46" s="348"/>
      <c r="AA46" s="348"/>
      <c r="AB46" s="348"/>
      <c r="AC46" s="348"/>
    </row>
    <row r="47" spans="1:31" ht="26.1" customHeight="1">
      <c r="A47" s="303">
        <v>32</v>
      </c>
      <c r="B47" s="348">
        <v>20240118</v>
      </c>
      <c r="C47" s="348"/>
      <c r="D47" s="303" t="s">
        <v>253</v>
      </c>
      <c r="E47" s="348" t="s">
        <v>866</v>
      </c>
      <c r="F47" s="348"/>
      <c r="G47" s="102" t="s">
        <v>867</v>
      </c>
      <c r="H47" s="348" t="s">
        <v>127</v>
      </c>
      <c r="I47" s="348"/>
      <c r="J47" s="348"/>
      <c r="K47" s="348"/>
      <c r="L47" s="303" t="s">
        <v>128</v>
      </c>
      <c r="M47" s="348"/>
      <c r="N47" s="348"/>
      <c r="O47" s="348"/>
      <c r="P47" s="303">
        <v>71</v>
      </c>
      <c r="Q47" s="348"/>
      <c r="R47" s="348"/>
      <c r="S47" s="304"/>
      <c r="T47" s="348"/>
      <c r="U47" s="348"/>
      <c r="V47" s="100"/>
      <c r="W47" s="348"/>
      <c r="X47" s="348"/>
      <c r="Y47" s="348"/>
      <c r="Z47" s="348"/>
      <c r="AA47" s="348"/>
      <c r="AB47" s="348"/>
      <c r="AC47" s="348"/>
    </row>
    <row r="48" spans="1:31" ht="26.1" customHeight="1">
      <c r="A48" s="303">
        <v>33</v>
      </c>
      <c r="B48" s="348">
        <v>20240118</v>
      </c>
      <c r="C48" s="348"/>
      <c r="D48" s="303" t="s">
        <v>253</v>
      </c>
      <c r="E48" s="348" t="s">
        <v>868</v>
      </c>
      <c r="F48" s="348"/>
      <c r="G48" s="102" t="s">
        <v>865</v>
      </c>
      <c r="H48" s="348" t="s">
        <v>133</v>
      </c>
      <c r="I48" s="348"/>
      <c r="J48" s="348"/>
      <c r="K48" s="348"/>
      <c r="L48" s="303" t="s">
        <v>128</v>
      </c>
      <c r="M48" s="348"/>
      <c r="N48" s="348"/>
      <c r="O48" s="348"/>
      <c r="P48" s="303">
        <v>72</v>
      </c>
      <c r="Q48" s="348"/>
      <c r="R48" s="348"/>
      <c r="S48" s="304"/>
      <c r="T48" s="348"/>
      <c r="U48" s="348"/>
      <c r="V48" s="100"/>
      <c r="W48" s="348"/>
      <c r="X48" s="348"/>
      <c r="Y48" s="348"/>
      <c r="Z48" s="348"/>
      <c r="AA48" s="348"/>
      <c r="AB48" s="348"/>
      <c r="AC48" s="348"/>
    </row>
    <row r="49" spans="1:29" ht="26.1" customHeight="1">
      <c r="A49" s="303">
        <v>34</v>
      </c>
      <c r="B49" s="348">
        <v>20240118</v>
      </c>
      <c r="C49" s="348"/>
      <c r="D49" s="303" t="s">
        <v>253</v>
      </c>
      <c r="E49" s="348" t="s">
        <v>869</v>
      </c>
      <c r="F49" s="348"/>
      <c r="G49" s="102" t="s">
        <v>867</v>
      </c>
      <c r="H49" s="348" t="s">
        <v>133</v>
      </c>
      <c r="I49" s="348"/>
      <c r="J49" s="348"/>
      <c r="K49" s="348"/>
      <c r="L49" s="303" t="s">
        <v>128</v>
      </c>
      <c r="M49" s="348"/>
      <c r="N49" s="348"/>
      <c r="O49" s="348"/>
      <c r="P49" s="303">
        <v>73</v>
      </c>
      <c r="Q49" s="348"/>
      <c r="R49" s="348"/>
      <c r="S49" s="304"/>
      <c r="T49" s="348"/>
      <c r="U49" s="348"/>
      <c r="V49" s="100"/>
      <c r="W49" s="348"/>
      <c r="X49" s="348"/>
      <c r="Y49" s="348"/>
      <c r="Z49" s="348"/>
      <c r="AA49" s="348"/>
      <c r="AB49" s="348"/>
      <c r="AC49" s="348"/>
    </row>
    <row r="50" spans="1:29" ht="26.1" customHeight="1">
      <c r="A50" s="303">
        <v>35</v>
      </c>
      <c r="B50" s="348">
        <v>20240118</v>
      </c>
      <c r="C50" s="348"/>
      <c r="D50" s="303" t="s">
        <v>253</v>
      </c>
      <c r="E50" s="348" t="s">
        <v>870</v>
      </c>
      <c r="F50" s="348"/>
      <c r="G50" s="102" t="s">
        <v>871</v>
      </c>
      <c r="H50" s="348" t="s">
        <v>127</v>
      </c>
      <c r="I50" s="348"/>
      <c r="J50" s="348"/>
      <c r="K50" s="348"/>
      <c r="L50" s="303" t="s">
        <v>128</v>
      </c>
      <c r="M50" s="348"/>
      <c r="N50" s="348"/>
      <c r="O50" s="348"/>
      <c r="P50" s="303">
        <v>74</v>
      </c>
      <c r="Q50" s="348"/>
      <c r="R50" s="348"/>
      <c r="S50" s="304"/>
      <c r="T50" s="348"/>
      <c r="U50" s="348"/>
      <c r="V50" s="100"/>
      <c r="W50" s="348"/>
      <c r="X50" s="348"/>
      <c r="Y50" s="348"/>
      <c r="Z50" s="348"/>
      <c r="AA50" s="348"/>
      <c r="AB50" s="348"/>
      <c r="AC50" s="348"/>
    </row>
    <row r="51" spans="1:29" ht="26.1" customHeight="1">
      <c r="A51" s="303">
        <v>36</v>
      </c>
      <c r="B51" s="348">
        <v>20240118</v>
      </c>
      <c r="C51" s="348"/>
      <c r="D51" s="303" t="s">
        <v>253</v>
      </c>
      <c r="E51" s="348" t="s">
        <v>872</v>
      </c>
      <c r="F51" s="348"/>
      <c r="G51" s="102" t="s">
        <v>873</v>
      </c>
      <c r="H51" s="348" t="s">
        <v>127</v>
      </c>
      <c r="I51" s="348"/>
      <c r="J51" s="348"/>
      <c r="K51" s="348"/>
      <c r="L51" s="303" t="s">
        <v>128</v>
      </c>
      <c r="M51" s="348"/>
      <c r="N51" s="348"/>
      <c r="O51" s="348"/>
      <c r="P51" s="303">
        <v>75</v>
      </c>
      <c r="Q51" s="348"/>
      <c r="R51" s="348"/>
      <c r="S51" s="304"/>
      <c r="T51" s="348"/>
      <c r="U51" s="348"/>
      <c r="V51" s="100"/>
      <c r="W51" s="348"/>
      <c r="X51" s="348"/>
      <c r="Y51" s="348"/>
      <c r="Z51" s="348"/>
      <c r="AA51" s="348"/>
      <c r="AB51" s="348"/>
      <c r="AC51" s="348"/>
    </row>
    <row r="52" spans="1:29" ht="26.1" customHeight="1">
      <c r="A52" s="303">
        <v>37</v>
      </c>
      <c r="B52" s="348">
        <v>20240118</v>
      </c>
      <c r="C52" s="348"/>
      <c r="D52" s="303" t="s">
        <v>253</v>
      </c>
      <c r="E52" s="348" t="s">
        <v>874</v>
      </c>
      <c r="F52" s="348"/>
      <c r="G52" s="102" t="s">
        <v>871</v>
      </c>
      <c r="H52" s="348" t="s">
        <v>133</v>
      </c>
      <c r="I52" s="348"/>
      <c r="J52" s="348"/>
      <c r="K52" s="348"/>
      <c r="L52" s="303" t="s">
        <v>128</v>
      </c>
      <c r="M52" s="348"/>
      <c r="N52" s="348"/>
      <c r="O52" s="348"/>
      <c r="P52" s="303">
        <v>76</v>
      </c>
      <c r="Q52" s="348"/>
      <c r="R52" s="348"/>
      <c r="S52" s="304"/>
      <c r="T52" s="348"/>
      <c r="U52" s="348"/>
      <c r="V52" s="100"/>
      <c r="W52" s="348"/>
      <c r="X52" s="348"/>
      <c r="Y52" s="348"/>
      <c r="Z52" s="348"/>
      <c r="AA52" s="348"/>
      <c r="AB52" s="348"/>
      <c r="AC52" s="348"/>
    </row>
    <row r="53" spans="1:29" ht="26.1" customHeight="1">
      <c r="A53" s="303">
        <v>38</v>
      </c>
      <c r="B53" s="348">
        <v>20240118</v>
      </c>
      <c r="C53" s="348"/>
      <c r="D53" s="303" t="s">
        <v>253</v>
      </c>
      <c r="E53" s="348" t="s">
        <v>875</v>
      </c>
      <c r="F53" s="348"/>
      <c r="G53" s="102" t="s">
        <v>873</v>
      </c>
      <c r="H53" s="348" t="s">
        <v>133</v>
      </c>
      <c r="I53" s="348"/>
      <c r="J53" s="348"/>
      <c r="K53" s="348"/>
      <c r="L53" s="303" t="s">
        <v>128</v>
      </c>
      <c r="M53" s="348"/>
      <c r="N53" s="348"/>
      <c r="O53" s="348"/>
      <c r="P53" s="303">
        <v>77</v>
      </c>
      <c r="Q53" s="348"/>
      <c r="R53" s="348"/>
      <c r="S53" s="304"/>
      <c r="T53" s="348"/>
      <c r="U53" s="348"/>
      <c r="V53" s="100"/>
      <c r="W53" s="348"/>
      <c r="X53" s="348"/>
      <c r="Y53" s="348"/>
      <c r="Z53" s="348"/>
      <c r="AA53" s="348"/>
      <c r="AB53" s="348"/>
      <c r="AC53" s="348"/>
    </row>
    <row r="54" spans="1:29" ht="26.1" customHeight="1">
      <c r="A54" s="303">
        <v>39</v>
      </c>
      <c r="B54" s="348">
        <v>20240118</v>
      </c>
      <c r="C54" s="348"/>
      <c r="D54" s="303" t="s">
        <v>253</v>
      </c>
      <c r="E54" s="348" t="s">
        <v>876</v>
      </c>
      <c r="F54" s="348"/>
      <c r="G54" s="102" t="s">
        <v>817</v>
      </c>
      <c r="H54" s="348" t="s">
        <v>127</v>
      </c>
      <c r="I54" s="348"/>
      <c r="J54" s="348"/>
      <c r="K54" s="348"/>
      <c r="L54" s="303" t="s">
        <v>128</v>
      </c>
      <c r="M54" s="348"/>
      <c r="N54" s="348"/>
      <c r="O54" s="348"/>
      <c r="P54" s="303">
        <v>78</v>
      </c>
      <c r="Q54" s="348"/>
      <c r="R54" s="348"/>
      <c r="S54" s="304"/>
      <c r="T54" s="348"/>
      <c r="U54" s="348"/>
      <c r="V54" s="100"/>
      <c r="W54" s="348"/>
      <c r="X54" s="348"/>
      <c r="Y54" s="348"/>
      <c r="Z54" s="348"/>
      <c r="AA54" s="348"/>
      <c r="AB54" s="348"/>
      <c r="AC54" s="348"/>
    </row>
    <row r="55" spans="1:29" ht="26.1" customHeight="1">
      <c r="A55" s="306"/>
      <c r="B55" s="441"/>
      <c r="C55" s="441"/>
      <c r="D55" s="103"/>
      <c r="E55" s="442"/>
      <c r="F55" s="442"/>
      <c r="G55" s="77"/>
      <c r="H55" s="441"/>
      <c r="I55" s="441"/>
      <c r="J55" s="441"/>
      <c r="K55" s="441"/>
      <c r="L55" s="306"/>
      <c r="M55" s="441"/>
      <c r="N55" s="441"/>
      <c r="O55" s="441"/>
      <c r="P55" s="306"/>
      <c r="Q55" s="441"/>
      <c r="R55" s="441"/>
      <c r="S55" s="116"/>
      <c r="T55" s="443"/>
      <c r="U55" s="443"/>
      <c r="V55" s="116"/>
      <c r="W55" s="441"/>
      <c r="X55" s="441"/>
      <c r="Y55" s="441"/>
      <c r="Z55" s="441"/>
      <c r="AA55" s="441"/>
      <c r="AB55" s="441"/>
      <c r="AC55" s="441"/>
    </row>
    <row r="56" spans="1:29" ht="26.1" customHeight="1">
      <c r="A56" s="306"/>
      <c r="B56" s="441"/>
      <c r="C56" s="441"/>
      <c r="D56" s="103"/>
      <c r="E56" s="442"/>
      <c r="F56" s="442"/>
      <c r="G56" s="77"/>
      <c r="H56" s="441"/>
      <c r="I56" s="441"/>
      <c r="J56" s="441"/>
      <c r="K56" s="441"/>
      <c r="L56" s="306"/>
      <c r="M56" s="441"/>
      <c r="N56" s="441"/>
      <c r="O56" s="441"/>
      <c r="P56" s="306"/>
      <c r="Q56" s="441"/>
      <c r="R56" s="441"/>
      <c r="S56" s="116"/>
      <c r="T56" s="443"/>
      <c r="U56" s="443"/>
      <c r="V56" s="116"/>
      <c r="W56" s="441"/>
      <c r="X56" s="441"/>
      <c r="Y56" s="441"/>
      <c r="Z56" s="441"/>
      <c r="AA56" s="441"/>
      <c r="AB56" s="441"/>
      <c r="AC56" s="441"/>
    </row>
    <row r="57" spans="1:29" ht="26.1" customHeight="1">
      <c r="A57" s="306"/>
      <c r="B57" s="441"/>
      <c r="C57" s="441"/>
      <c r="D57" s="103"/>
      <c r="E57" s="442"/>
      <c r="F57" s="442"/>
      <c r="G57" s="77"/>
      <c r="H57" s="441"/>
      <c r="I57" s="441"/>
      <c r="J57" s="441"/>
      <c r="K57" s="441"/>
      <c r="L57" s="306"/>
      <c r="M57" s="441"/>
      <c r="N57" s="441"/>
      <c r="O57" s="441"/>
      <c r="P57" s="116"/>
      <c r="Q57" s="441"/>
      <c r="R57" s="441"/>
      <c r="S57" s="116"/>
      <c r="T57" s="443"/>
      <c r="U57" s="443"/>
      <c r="V57" s="116"/>
      <c r="W57" s="441"/>
      <c r="X57" s="441"/>
      <c r="Y57" s="441"/>
      <c r="Z57" s="441"/>
      <c r="AA57" s="441"/>
      <c r="AB57" s="441"/>
      <c r="AC57" s="441"/>
    </row>
    <row r="58" spans="1:29" ht="26.1" customHeight="1"/>
    <row r="59" spans="1:29" ht="26.1" customHeight="1"/>
    <row r="60" spans="1:29" ht="26.1" customHeight="1"/>
    <row r="61" spans="1:29" ht="26.1" customHeight="1"/>
    <row r="62" spans="1:29" ht="26.1" customHeight="1"/>
    <row r="63" spans="1:29" ht="26.1" customHeight="1"/>
    <row r="64" spans="1:29" ht="26.1" customHeight="1"/>
    <row r="65" spans="13:13" ht="26.1" customHeight="1"/>
    <row r="66" spans="13:13" ht="26.1" customHeight="1"/>
    <row r="67" spans="13:13" ht="26.1" customHeight="1"/>
    <row r="68" spans="13:13" ht="26.1" customHeight="1"/>
    <row r="78" spans="13:13" ht="69">
      <c r="M78" s="325" t="s">
        <v>877</v>
      </c>
    </row>
    <row r="182" spans="12:12">
      <c r="L182" s="94" t="s">
        <v>878</v>
      </c>
    </row>
  </sheetData>
  <mergeCells count="456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O11:V11"/>
    <mergeCell ref="W11:X11"/>
    <mergeCell ref="Y11:AA11"/>
    <mergeCell ref="AB11:AC11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A14:D14"/>
    <mergeCell ref="E14:AC14"/>
    <mergeCell ref="B15:C15"/>
    <mergeCell ref="E15:F15"/>
    <mergeCell ref="H15:K15"/>
    <mergeCell ref="M15:O15"/>
    <mergeCell ref="Q15:R15"/>
    <mergeCell ref="T15:U15"/>
    <mergeCell ref="W15:Y15"/>
    <mergeCell ref="Z15:AA15"/>
    <mergeCell ref="AB15:AC15"/>
    <mergeCell ref="B16:C16"/>
    <mergeCell ref="E16:F16"/>
    <mergeCell ref="H16:K16"/>
    <mergeCell ref="M16:O16"/>
    <mergeCell ref="Q16:R16"/>
    <mergeCell ref="T16:U16"/>
    <mergeCell ref="W16:Y16"/>
    <mergeCell ref="Z16:AA16"/>
    <mergeCell ref="AB16:AC16"/>
    <mergeCell ref="B17:C17"/>
    <mergeCell ref="E17:F17"/>
    <mergeCell ref="H17:K17"/>
    <mergeCell ref="M17:O17"/>
    <mergeCell ref="Q17:R17"/>
    <mergeCell ref="T17:U17"/>
    <mergeCell ref="W17:Y17"/>
    <mergeCell ref="Z17:AA17"/>
    <mergeCell ref="AB17:AC17"/>
    <mergeCell ref="B18:C18"/>
    <mergeCell ref="E18:F18"/>
    <mergeCell ref="H18:K18"/>
    <mergeCell ref="M18:O18"/>
    <mergeCell ref="Q18:R18"/>
    <mergeCell ref="T18:U18"/>
    <mergeCell ref="W18:Y18"/>
    <mergeCell ref="Z18:AA18"/>
    <mergeCell ref="AB18:AC18"/>
    <mergeCell ref="B19:C19"/>
    <mergeCell ref="E19:F19"/>
    <mergeCell ref="H19:K19"/>
    <mergeCell ref="M19:O19"/>
    <mergeCell ref="Q19:R19"/>
    <mergeCell ref="T19:U19"/>
    <mergeCell ref="W19:Y19"/>
    <mergeCell ref="Z19:AA19"/>
    <mergeCell ref="AB19:AC19"/>
    <mergeCell ref="B20:C20"/>
    <mergeCell ref="E20:F20"/>
    <mergeCell ref="H20:K20"/>
    <mergeCell ref="M20:O20"/>
    <mergeCell ref="Q20:R20"/>
    <mergeCell ref="T20:U20"/>
    <mergeCell ref="W20:Y20"/>
    <mergeCell ref="Z20:AA20"/>
    <mergeCell ref="AB20:AC20"/>
    <mergeCell ref="B21:C21"/>
    <mergeCell ref="E21:F21"/>
    <mergeCell ref="H21:K21"/>
    <mergeCell ref="M21:O21"/>
    <mergeCell ref="Q21:R21"/>
    <mergeCell ref="T21:U21"/>
    <mergeCell ref="W21:Y21"/>
    <mergeCell ref="Z21:AA21"/>
    <mergeCell ref="AB21:AC21"/>
    <mergeCell ref="B22:C22"/>
    <mergeCell ref="E22:F22"/>
    <mergeCell ref="H22:K22"/>
    <mergeCell ref="M22:O22"/>
    <mergeCell ref="Q22:R22"/>
    <mergeCell ref="T22:U22"/>
    <mergeCell ref="W22:Y22"/>
    <mergeCell ref="Z22:AA22"/>
    <mergeCell ref="AB22:AC22"/>
    <mergeCell ref="B23:C23"/>
    <mergeCell ref="E23:F23"/>
    <mergeCell ref="H23:K23"/>
    <mergeCell ref="M23:O23"/>
    <mergeCell ref="Q23:R23"/>
    <mergeCell ref="T23:U23"/>
    <mergeCell ref="W23:Y23"/>
    <mergeCell ref="Z23:AA23"/>
    <mergeCell ref="AB23:AC23"/>
    <mergeCell ref="B24:C24"/>
    <mergeCell ref="E24:F24"/>
    <mergeCell ref="H24:K24"/>
    <mergeCell ref="M24:O24"/>
    <mergeCell ref="Q24:R24"/>
    <mergeCell ref="T24:U24"/>
    <mergeCell ref="W24:Y24"/>
    <mergeCell ref="Z24:AA24"/>
    <mergeCell ref="AB24:AC24"/>
    <mergeCell ref="B25:C25"/>
    <mergeCell ref="E25:F25"/>
    <mergeCell ref="H25:K25"/>
    <mergeCell ref="M25:O25"/>
    <mergeCell ref="Q25:R25"/>
    <mergeCell ref="T25:U25"/>
    <mergeCell ref="W25:Y25"/>
    <mergeCell ref="Z25:AA25"/>
    <mergeCell ref="AB25:AC25"/>
    <mergeCell ref="B26:C26"/>
    <mergeCell ref="E26:F26"/>
    <mergeCell ref="H26:K26"/>
    <mergeCell ref="M26:O26"/>
    <mergeCell ref="Q26:R26"/>
    <mergeCell ref="T26:U26"/>
    <mergeCell ref="W26:Y26"/>
    <mergeCell ref="Z26:AA26"/>
    <mergeCell ref="AB26:AC26"/>
    <mergeCell ref="B27:C27"/>
    <mergeCell ref="E27:F27"/>
    <mergeCell ref="H27:K27"/>
    <mergeCell ref="M27:O27"/>
    <mergeCell ref="Q27:R27"/>
    <mergeCell ref="T27:U27"/>
    <mergeCell ref="W27:Y27"/>
    <mergeCell ref="Z27:AA27"/>
    <mergeCell ref="AB27:AC27"/>
    <mergeCell ref="B28:C28"/>
    <mergeCell ref="E28:F28"/>
    <mergeCell ref="H28:K28"/>
    <mergeCell ref="M28:O28"/>
    <mergeCell ref="Q28:R28"/>
    <mergeCell ref="T28:U28"/>
    <mergeCell ref="W28:Y28"/>
    <mergeCell ref="Z28:AA28"/>
    <mergeCell ref="AB28:AC28"/>
    <mergeCell ref="B29:C29"/>
    <mergeCell ref="E29:F29"/>
    <mergeCell ref="H29:K29"/>
    <mergeCell ref="M29:O29"/>
    <mergeCell ref="Q29:R29"/>
    <mergeCell ref="T29:U29"/>
    <mergeCell ref="W29:Y29"/>
    <mergeCell ref="Z29:AA29"/>
    <mergeCell ref="AB29:AC29"/>
    <mergeCell ref="B30:C30"/>
    <mergeCell ref="E30:F30"/>
    <mergeCell ref="H30:K30"/>
    <mergeCell ref="M30:O30"/>
    <mergeCell ref="Q30:R30"/>
    <mergeCell ref="T30:U30"/>
    <mergeCell ref="W30:Y30"/>
    <mergeCell ref="Z30:AA30"/>
    <mergeCell ref="AB30:AC30"/>
    <mergeCell ref="B31:C31"/>
    <mergeCell ref="E31:F31"/>
    <mergeCell ref="H31:K31"/>
    <mergeCell ref="M31:O31"/>
    <mergeCell ref="Q31:R31"/>
    <mergeCell ref="T31:U31"/>
    <mergeCell ref="W31:Y31"/>
    <mergeCell ref="Z31:AA31"/>
    <mergeCell ref="AB31:AC31"/>
    <mergeCell ref="B32:C32"/>
    <mergeCell ref="E32:F32"/>
    <mergeCell ref="H32:K32"/>
    <mergeCell ref="M32:O32"/>
    <mergeCell ref="Q32:R32"/>
    <mergeCell ref="T32:U32"/>
    <mergeCell ref="W32:Y32"/>
    <mergeCell ref="Z32:AA32"/>
    <mergeCell ref="AB32:AC32"/>
    <mergeCell ref="B33:C33"/>
    <mergeCell ref="E33:F33"/>
    <mergeCell ref="H33:K33"/>
    <mergeCell ref="M33:O33"/>
    <mergeCell ref="Q33:R33"/>
    <mergeCell ref="T33:U33"/>
    <mergeCell ref="W33:Y33"/>
    <mergeCell ref="Z33:AA33"/>
    <mergeCell ref="AB33:AC33"/>
    <mergeCell ref="B34:C34"/>
    <mergeCell ref="E34:F34"/>
    <mergeCell ref="H34:K34"/>
    <mergeCell ref="M34:O34"/>
    <mergeCell ref="Q34:R34"/>
    <mergeCell ref="T34:U34"/>
    <mergeCell ref="W34:Y34"/>
    <mergeCell ref="Z34:AA34"/>
    <mergeCell ref="AB34:AC34"/>
    <mergeCell ref="B35:C35"/>
    <mergeCell ref="E35:F35"/>
    <mergeCell ref="H35:K35"/>
    <mergeCell ref="M35:O35"/>
    <mergeCell ref="Q35:R35"/>
    <mergeCell ref="T35:U35"/>
    <mergeCell ref="W35:Y35"/>
    <mergeCell ref="Z35:AA35"/>
    <mergeCell ref="AB35:AC35"/>
    <mergeCell ref="B36:C36"/>
    <mergeCell ref="E36:F36"/>
    <mergeCell ref="H36:K36"/>
    <mergeCell ref="M36:O36"/>
    <mergeCell ref="Q36:R36"/>
    <mergeCell ref="T36:U36"/>
    <mergeCell ref="W36:Y36"/>
    <mergeCell ref="Z36:AA36"/>
    <mergeCell ref="AB36:AC36"/>
    <mergeCell ref="B37:C37"/>
    <mergeCell ref="E37:F37"/>
    <mergeCell ref="H37:K37"/>
    <mergeCell ref="M37:O37"/>
    <mergeCell ref="Q37:R37"/>
    <mergeCell ref="T37:U37"/>
    <mergeCell ref="W37:Y37"/>
    <mergeCell ref="Z37:AA37"/>
    <mergeCell ref="AB37:AC37"/>
    <mergeCell ref="B38:C38"/>
    <mergeCell ref="E38:F38"/>
    <mergeCell ref="H38:K38"/>
    <mergeCell ref="M38:O38"/>
    <mergeCell ref="Q38:R38"/>
    <mergeCell ref="T38:U38"/>
    <mergeCell ref="W38:Y38"/>
    <mergeCell ref="Z38:AA38"/>
    <mergeCell ref="AB38:AC38"/>
    <mergeCell ref="B39:C39"/>
    <mergeCell ref="E39:F39"/>
    <mergeCell ref="H39:K39"/>
    <mergeCell ref="M39:O39"/>
    <mergeCell ref="Q39:R39"/>
    <mergeCell ref="T39:U39"/>
    <mergeCell ref="W39:Y39"/>
    <mergeCell ref="Z39:AA39"/>
    <mergeCell ref="AB39:AC39"/>
    <mergeCell ref="B40:C40"/>
    <mergeCell ref="E40:F40"/>
    <mergeCell ref="H40:K40"/>
    <mergeCell ref="M40:O40"/>
    <mergeCell ref="Q40:R40"/>
    <mergeCell ref="T40:U40"/>
    <mergeCell ref="W40:Y40"/>
    <mergeCell ref="Z40:AA40"/>
    <mergeCell ref="AB40:AC40"/>
    <mergeCell ref="B41:C41"/>
    <mergeCell ref="E41:F41"/>
    <mergeCell ref="H41:K41"/>
    <mergeCell ref="M41:O41"/>
    <mergeCell ref="Q41:R41"/>
    <mergeCell ref="T41:U41"/>
    <mergeCell ref="W41:Y41"/>
    <mergeCell ref="Z41:AA41"/>
    <mergeCell ref="AB41:AC41"/>
    <mergeCell ref="B42:C42"/>
    <mergeCell ref="E42:F42"/>
    <mergeCell ref="H42:K42"/>
    <mergeCell ref="M42:O42"/>
    <mergeCell ref="Q42:R42"/>
    <mergeCell ref="T42:U42"/>
    <mergeCell ref="W42:Y42"/>
    <mergeCell ref="Z42:AA42"/>
    <mergeCell ref="AB42:AC42"/>
    <mergeCell ref="B43:C43"/>
    <mergeCell ref="E43:F43"/>
    <mergeCell ref="H43:K43"/>
    <mergeCell ref="M43:O43"/>
    <mergeCell ref="Q43:R43"/>
    <mergeCell ref="T43:U43"/>
    <mergeCell ref="W43:Y43"/>
    <mergeCell ref="Z43:AA43"/>
    <mergeCell ref="AB43:AC43"/>
    <mergeCell ref="B44:C44"/>
    <mergeCell ref="E44:F44"/>
    <mergeCell ref="H44:K44"/>
    <mergeCell ref="M44:O44"/>
    <mergeCell ref="Q44:R44"/>
    <mergeCell ref="T44:U44"/>
    <mergeCell ref="W44:Y44"/>
    <mergeCell ref="Z44:AA44"/>
    <mergeCell ref="AB44:AC44"/>
    <mergeCell ref="B45:C45"/>
    <mergeCell ref="E45:F45"/>
    <mergeCell ref="H45:K45"/>
    <mergeCell ref="M45:O45"/>
    <mergeCell ref="Q45:R45"/>
    <mergeCell ref="T45:U45"/>
    <mergeCell ref="W45:Y45"/>
    <mergeCell ref="Z45:AA45"/>
    <mergeCell ref="AB45:AC45"/>
    <mergeCell ref="B46:C46"/>
    <mergeCell ref="E46:F46"/>
    <mergeCell ref="H46:K46"/>
    <mergeCell ref="M46:O46"/>
    <mergeCell ref="Q46:R46"/>
    <mergeCell ref="T46:U46"/>
    <mergeCell ref="W46:Y46"/>
    <mergeCell ref="Z46:AA46"/>
    <mergeCell ref="AB46:AC46"/>
    <mergeCell ref="B47:C47"/>
    <mergeCell ref="E47:F47"/>
    <mergeCell ref="H47:K47"/>
    <mergeCell ref="M47:O47"/>
    <mergeCell ref="Q47:R47"/>
    <mergeCell ref="T47:U47"/>
    <mergeCell ref="W47:Y47"/>
    <mergeCell ref="Z47:AA47"/>
    <mergeCell ref="AB47:AC47"/>
    <mergeCell ref="B48:C48"/>
    <mergeCell ref="E48:F48"/>
    <mergeCell ref="H48:K48"/>
    <mergeCell ref="M48:O48"/>
    <mergeCell ref="Q48:R48"/>
    <mergeCell ref="T48:U48"/>
    <mergeCell ref="W48:Y48"/>
    <mergeCell ref="Z48:AA48"/>
    <mergeCell ref="AB48:AC48"/>
    <mergeCell ref="B49:C49"/>
    <mergeCell ref="E49:F49"/>
    <mergeCell ref="H49:K49"/>
    <mergeCell ref="M49:O49"/>
    <mergeCell ref="Q49:R49"/>
    <mergeCell ref="T49:U49"/>
    <mergeCell ref="W49:Y49"/>
    <mergeCell ref="Z49:AA49"/>
    <mergeCell ref="AB49:AC49"/>
    <mergeCell ref="B50:C50"/>
    <mergeCell ref="E50:F50"/>
    <mergeCell ref="H50:K50"/>
    <mergeCell ref="M50:O50"/>
    <mergeCell ref="Q50:R50"/>
    <mergeCell ref="T50:U50"/>
    <mergeCell ref="W50:Y50"/>
    <mergeCell ref="Z50:AA50"/>
    <mergeCell ref="AB50:AC50"/>
    <mergeCell ref="B51:C51"/>
    <mergeCell ref="E51:F51"/>
    <mergeCell ref="H51:K51"/>
    <mergeCell ref="M51:O51"/>
    <mergeCell ref="Q51:R51"/>
    <mergeCell ref="T51:U51"/>
    <mergeCell ref="W51:Y51"/>
    <mergeCell ref="Z51:AA51"/>
    <mergeCell ref="AB51:AC51"/>
    <mergeCell ref="B52:C52"/>
    <mergeCell ref="E52:F52"/>
    <mergeCell ref="H52:K52"/>
    <mergeCell ref="M52:O52"/>
    <mergeCell ref="Q52:R52"/>
    <mergeCell ref="T52:U52"/>
    <mergeCell ref="W52:Y52"/>
    <mergeCell ref="Z52:AA52"/>
    <mergeCell ref="AB52:AC52"/>
    <mergeCell ref="B53:C53"/>
    <mergeCell ref="E53:F53"/>
    <mergeCell ref="H53:K53"/>
    <mergeCell ref="M53:O53"/>
    <mergeCell ref="Q53:R53"/>
    <mergeCell ref="T53:U53"/>
    <mergeCell ref="W53:Y53"/>
    <mergeCell ref="Z53:AA53"/>
    <mergeCell ref="AB53:AC53"/>
    <mergeCell ref="B54:C54"/>
    <mergeCell ref="E54:F54"/>
    <mergeCell ref="H54:K54"/>
    <mergeCell ref="M54:O54"/>
    <mergeCell ref="Q54:R54"/>
    <mergeCell ref="T54:U54"/>
    <mergeCell ref="W54:Y54"/>
    <mergeCell ref="Z54:AA54"/>
    <mergeCell ref="AB54:AC54"/>
    <mergeCell ref="B55:C55"/>
    <mergeCell ref="E55:F55"/>
    <mergeCell ref="H55:K55"/>
    <mergeCell ref="M55:O55"/>
    <mergeCell ref="Q55:R55"/>
    <mergeCell ref="T55:U55"/>
    <mergeCell ref="W55:Y55"/>
    <mergeCell ref="Z55:AA55"/>
    <mergeCell ref="AB55:AC55"/>
    <mergeCell ref="B56:C56"/>
    <mergeCell ref="E56:F56"/>
    <mergeCell ref="H56:K56"/>
    <mergeCell ref="M56:O56"/>
    <mergeCell ref="Q56:R56"/>
    <mergeCell ref="T56:U56"/>
    <mergeCell ref="W56:Y56"/>
    <mergeCell ref="Z56:AA56"/>
    <mergeCell ref="AB56:AC56"/>
    <mergeCell ref="B57:C57"/>
    <mergeCell ref="E57:F57"/>
    <mergeCell ref="H57:K57"/>
    <mergeCell ref="M57:O57"/>
    <mergeCell ref="Q57:R57"/>
    <mergeCell ref="T57:U57"/>
    <mergeCell ref="W57:Y57"/>
    <mergeCell ref="Z57:AA57"/>
    <mergeCell ref="AB57:AC57"/>
    <mergeCell ref="F12:I12"/>
    <mergeCell ref="J12:N12"/>
    <mergeCell ref="O12:V12"/>
    <mergeCell ref="W12:X12"/>
    <mergeCell ref="Y12:AA12"/>
    <mergeCell ref="AB12:AC12"/>
    <mergeCell ref="Y1:AC2"/>
    <mergeCell ref="A3:B4"/>
    <mergeCell ref="C3:E4"/>
    <mergeCell ref="A6:D13"/>
    <mergeCell ref="F13:I13"/>
    <mergeCell ref="J13:N13"/>
    <mergeCell ref="O13:V13"/>
    <mergeCell ref="W13:X13"/>
    <mergeCell ref="Y13:AA13"/>
    <mergeCell ref="AB13:AC13"/>
    <mergeCell ref="F10:I10"/>
    <mergeCell ref="J10:N10"/>
    <mergeCell ref="O10:V10"/>
    <mergeCell ref="W10:X10"/>
    <mergeCell ref="Y10:AA10"/>
    <mergeCell ref="AB10:AC10"/>
    <mergeCell ref="F11:I11"/>
    <mergeCell ref="J11:N11"/>
  </mergeCells>
  <phoneticPr fontId="43" type="noConversion"/>
  <pageMargins left="0.74791666666666701" right="0.70763888888888904" top="0.94374999999999998" bottom="0.74791666666666701" header="0.31388888888888899" footer="0.31388888888888899"/>
  <pageSetup paperSize="8" scale="65" fitToHeight="0" orientation="landscape" r:id="rId1"/>
  <rowBreaks count="1" manualBreakCount="1">
    <brk id="13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Q166"/>
  <sheetViews>
    <sheetView view="pageBreakPreview" zoomScale="70" zoomScaleNormal="100" workbookViewId="0">
      <selection activeCell="A9" sqref="A9:A156"/>
    </sheetView>
  </sheetViews>
  <sheetFormatPr defaultColWidth="9" defaultRowHeight="17.25"/>
  <cols>
    <col min="1" max="1" width="5.625" style="28" customWidth="1"/>
    <col min="2" max="11" width="2.625" style="1" customWidth="1"/>
    <col min="12" max="12" width="20.875" style="1" customWidth="1"/>
    <col min="13" max="13" width="27.25" style="4" customWidth="1"/>
    <col min="14" max="14" width="15.5" style="4" customWidth="1"/>
    <col min="15" max="15" width="5.625" style="1" hidden="1" customWidth="1"/>
    <col min="16" max="16" width="5.625" style="1" customWidth="1"/>
    <col min="17" max="17" width="7.375" style="1" customWidth="1"/>
    <col min="18" max="18" width="6.125" style="29" customWidth="1"/>
    <col min="19" max="19" width="17.375" style="1" customWidth="1"/>
    <col min="20" max="20" width="8.125" style="30" customWidth="1"/>
    <col min="21" max="23" width="8.125" style="29" customWidth="1"/>
    <col min="24" max="24" width="18.125" style="29" customWidth="1"/>
    <col min="25" max="25" width="15.375" style="29" customWidth="1"/>
    <col min="26" max="26" width="12.5" style="1" customWidth="1"/>
    <col min="27" max="27" width="8.375" style="31" customWidth="1"/>
    <col min="28" max="28" width="6.625" style="1" customWidth="1"/>
    <col min="29" max="32" width="5.75" style="1" hidden="1" customWidth="1"/>
    <col min="33" max="34" width="7.25" style="1" hidden="1" customWidth="1"/>
    <col min="35" max="35" width="10" style="1" customWidth="1"/>
    <col min="36" max="37" width="10.625" style="28" customWidth="1"/>
    <col min="38" max="38" width="10.875" style="23" customWidth="1"/>
    <col min="39" max="42" width="11.625" style="1" customWidth="1"/>
    <col min="43" max="43" width="9" style="250"/>
    <col min="44" max="16384" width="9" style="1"/>
  </cols>
  <sheetData>
    <row r="1" spans="1:43" ht="33.75" customHeight="1">
      <c r="A1" s="490" t="s">
        <v>879</v>
      </c>
      <c r="B1" s="491"/>
      <c r="C1" s="491"/>
      <c r="D1" s="491"/>
      <c r="E1" s="492"/>
      <c r="F1" s="493" t="s">
        <v>270</v>
      </c>
      <c r="G1" s="494"/>
      <c r="H1" s="494"/>
      <c r="I1" s="494"/>
      <c r="J1" s="494"/>
      <c r="K1" s="495"/>
      <c r="L1" s="496" t="s">
        <v>271</v>
      </c>
      <c r="M1" s="497"/>
      <c r="N1" s="463" t="s">
        <v>880</v>
      </c>
      <c r="O1" s="464"/>
      <c r="P1" s="464"/>
      <c r="Q1" s="464"/>
      <c r="R1" s="464"/>
      <c r="S1" s="464"/>
      <c r="T1" s="464"/>
      <c r="U1" s="464"/>
      <c r="V1" s="464"/>
      <c r="W1" s="464"/>
      <c r="X1" s="464"/>
      <c r="Y1" s="464"/>
      <c r="Z1" s="464"/>
      <c r="AA1" s="464"/>
      <c r="AB1" s="464"/>
      <c r="AC1" s="464"/>
      <c r="AD1" s="464"/>
      <c r="AE1" s="464"/>
      <c r="AF1" s="464"/>
      <c r="AG1" s="464"/>
      <c r="AH1" s="465"/>
      <c r="AI1" s="23" t="s">
        <v>1</v>
      </c>
      <c r="AJ1" s="126" t="str">
        <f>L10</f>
        <v>LG1613510060
SLT0010428</v>
      </c>
      <c r="AK1" s="127" t="str">
        <f>L11</f>
        <v>LG1613510160
SLT0010489</v>
      </c>
      <c r="AL1" s="128" t="s">
        <v>804</v>
      </c>
      <c r="AM1" s="128" t="s">
        <v>48</v>
      </c>
      <c r="AN1" s="128" t="s">
        <v>51</v>
      </c>
      <c r="AO1" s="128" t="s">
        <v>52</v>
      </c>
      <c r="AP1" s="128" t="s">
        <v>55</v>
      </c>
      <c r="AQ1" s="321" t="s">
        <v>1260</v>
      </c>
    </row>
    <row r="2" spans="1:43" ht="33.75" customHeight="1">
      <c r="A2" s="490" t="s">
        <v>273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2"/>
      <c r="N2" s="466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467"/>
      <c r="AA2" s="467"/>
      <c r="AB2" s="467"/>
      <c r="AC2" s="467"/>
      <c r="AD2" s="467"/>
      <c r="AE2" s="467"/>
      <c r="AF2" s="467"/>
      <c r="AG2" s="467"/>
      <c r="AH2" s="468"/>
      <c r="AI2" s="23" t="s">
        <v>274</v>
      </c>
      <c r="AJ2" s="11" t="str">
        <f>M10</f>
        <v>2080副座椅总成</v>
      </c>
      <c r="AK2" s="117" t="str">
        <f>M11</f>
        <v>2080副座椅总成 （PVC）</v>
      </c>
      <c r="AL2" s="23" t="s">
        <v>42</v>
      </c>
      <c r="AM2" s="23" t="s">
        <v>49</v>
      </c>
      <c r="AN2" s="23" t="s">
        <v>42</v>
      </c>
      <c r="AO2" s="23" t="s">
        <v>42</v>
      </c>
      <c r="AP2" s="23" t="s">
        <v>42</v>
      </c>
      <c r="AQ2" s="297" t="s">
        <v>1222</v>
      </c>
    </row>
    <row r="3" spans="1:43" ht="33.75" customHeight="1">
      <c r="A3" s="498" t="s">
        <v>277</v>
      </c>
      <c r="B3" s="499"/>
      <c r="C3" s="499"/>
      <c r="D3" s="499"/>
      <c r="E3" s="499"/>
      <c r="F3" s="499"/>
      <c r="G3" s="499"/>
      <c r="H3" s="499"/>
      <c r="I3" s="499"/>
      <c r="J3" s="499"/>
      <c r="K3" s="500"/>
      <c r="L3" s="501" t="s">
        <v>1276</v>
      </c>
      <c r="M3" s="497"/>
      <c r="N3" s="466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  <c r="AD3" s="467"/>
      <c r="AE3" s="467"/>
      <c r="AF3" s="467"/>
      <c r="AG3" s="467"/>
      <c r="AH3" s="468"/>
      <c r="AI3" s="23" t="s">
        <v>278</v>
      </c>
      <c r="AJ3" s="5" t="s">
        <v>881</v>
      </c>
      <c r="AK3" s="129" t="s">
        <v>881</v>
      </c>
      <c r="AL3" s="23" t="s">
        <v>881</v>
      </c>
      <c r="AM3" s="23" t="s">
        <v>881</v>
      </c>
      <c r="AN3" s="23" t="s">
        <v>881</v>
      </c>
      <c r="AO3" s="23" t="s">
        <v>881</v>
      </c>
      <c r="AP3" s="23" t="s">
        <v>881</v>
      </c>
      <c r="AQ3" s="21" t="s">
        <v>881</v>
      </c>
    </row>
    <row r="4" spans="1:43" ht="33.75" customHeight="1">
      <c r="A4" s="498" t="s">
        <v>882</v>
      </c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500"/>
      <c r="N4" s="466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8"/>
      <c r="AI4" s="23" t="s">
        <v>87</v>
      </c>
      <c r="AJ4" s="5" t="s">
        <v>50</v>
      </c>
      <c r="AK4" s="129" t="s">
        <v>50</v>
      </c>
      <c r="AL4" s="23" t="s">
        <v>50</v>
      </c>
      <c r="AM4" s="23" t="s">
        <v>50</v>
      </c>
      <c r="AN4" s="23" t="s">
        <v>50</v>
      </c>
      <c r="AO4" s="23" t="s">
        <v>54</v>
      </c>
      <c r="AP4" s="23" t="s">
        <v>54</v>
      </c>
      <c r="AQ4" s="21" t="s">
        <v>50</v>
      </c>
    </row>
    <row r="5" spans="1:43" ht="30" customHeight="1">
      <c r="A5" s="507" t="s">
        <v>1274</v>
      </c>
      <c r="B5" s="508"/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9"/>
      <c r="N5" s="466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8"/>
      <c r="AI5" s="62" t="s">
        <v>285</v>
      </c>
      <c r="AJ5" s="63" t="e">
        <f>AA10</f>
        <v>#REF!</v>
      </c>
      <c r="AK5" s="117" t="e">
        <f>AA11</f>
        <v>#REF!</v>
      </c>
      <c r="AM5" s="23"/>
      <c r="AN5" s="23"/>
      <c r="AO5" s="23"/>
      <c r="AP5" s="23"/>
      <c r="AQ5" s="295"/>
    </row>
    <row r="6" spans="1:43" ht="30" customHeight="1">
      <c r="A6" s="510"/>
      <c r="B6" s="511"/>
      <c r="C6" s="511"/>
      <c r="D6" s="511"/>
      <c r="E6" s="511"/>
      <c r="F6" s="511"/>
      <c r="G6" s="511"/>
      <c r="H6" s="511"/>
      <c r="I6" s="511"/>
      <c r="J6" s="511"/>
      <c r="K6" s="511"/>
      <c r="L6" s="511"/>
      <c r="M6" s="512"/>
      <c r="N6" s="469"/>
      <c r="O6" s="470"/>
      <c r="P6" s="470"/>
      <c r="Q6" s="470"/>
      <c r="R6" s="470"/>
      <c r="S6" s="470"/>
      <c r="T6" s="470"/>
      <c r="U6" s="470"/>
      <c r="V6" s="470"/>
      <c r="W6" s="470"/>
      <c r="X6" s="470"/>
      <c r="Y6" s="470"/>
      <c r="Z6" s="470"/>
      <c r="AA6" s="470"/>
      <c r="AB6" s="470"/>
      <c r="AC6" s="470"/>
      <c r="AD6" s="470"/>
      <c r="AE6" s="470"/>
      <c r="AF6" s="470"/>
      <c r="AG6" s="470"/>
      <c r="AH6" s="471"/>
      <c r="AI6" s="62" t="s">
        <v>286</v>
      </c>
      <c r="AJ6" s="64"/>
      <c r="AK6" s="117"/>
      <c r="AM6" s="23"/>
      <c r="AN6" s="23"/>
      <c r="AO6" s="23"/>
      <c r="AP6" s="23"/>
      <c r="AQ6" s="296"/>
    </row>
    <row r="7" spans="1:43" ht="24.95" customHeight="1">
      <c r="A7" s="505" t="s">
        <v>0</v>
      </c>
      <c r="B7" s="502" t="s">
        <v>287</v>
      </c>
      <c r="C7" s="503"/>
      <c r="D7" s="503"/>
      <c r="E7" s="503"/>
      <c r="F7" s="503"/>
      <c r="G7" s="503"/>
      <c r="H7" s="503"/>
      <c r="I7" s="503"/>
      <c r="J7" s="503"/>
      <c r="K7" s="504"/>
      <c r="L7" s="486" t="s">
        <v>1</v>
      </c>
      <c r="M7" s="410" t="s">
        <v>274</v>
      </c>
      <c r="N7" s="410" t="s">
        <v>288</v>
      </c>
      <c r="O7" s="410" t="s">
        <v>289</v>
      </c>
      <c r="P7" s="410" t="s">
        <v>290</v>
      </c>
      <c r="Q7" s="410" t="s">
        <v>81</v>
      </c>
      <c r="R7" s="486" t="s">
        <v>291</v>
      </c>
      <c r="S7" s="410" t="s">
        <v>292</v>
      </c>
      <c r="T7" s="482" t="s">
        <v>293</v>
      </c>
      <c r="U7" s="482" t="s">
        <v>294</v>
      </c>
      <c r="V7" s="480" t="s">
        <v>295</v>
      </c>
      <c r="W7" s="484" t="s">
        <v>296</v>
      </c>
      <c r="X7" s="480" t="s">
        <v>297</v>
      </c>
      <c r="Y7" s="480" t="s">
        <v>298</v>
      </c>
      <c r="Z7" s="410" t="s">
        <v>299</v>
      </c>
      <c r="AA7" s="488" t="s">
        <v>300</v>
      </c>
      <c r="AB7" s="410" t="s">
        <v>301</v>
      </c>
      <c r="AC7" s="478" t="s">
        <v>302</v>
      </c>
      <c r="AD7" s="478" t="s">
        <v>303</v>
      </c>
      <c r="AE7" s="478" t="s">
        <v>304</v>
      </c>
      <c r="AF7" s="478" t="s">
        <v>305</v>
      </c>
      <c r="AG7" s="472" t="s">
        <v>306</v>
      </c>
      <c r="AH7" s="472" t="s">
        <v>286</v>
      </c>
      <c r="AI7" s="474" t="s">
        <v>3</v>
      </c>
      <c r="AJ7" s="410" t="s">
        <v>307</v>
      </c>
      <c r="AK7" s="476" t="s">
        <v>307</v>
      </c>
      <c r="AL7" s="409" t="s">
        <v>307</v>
      </c>
      <c r="AM7" s="409" t="s">
        <v>307</v>
      </c>
      <c r="AN7" s="409" t="s">
        <v>307</v>
      </c>
      <c r="AO7" s="409" t="s">
        <v>307</v>
      </c>
      <c r="AP7" s="409" t="s">
        <v>307</v>
      </c>
      <c r="AQ7" s="420" t="s">
        <v>307</v>
      </c>
    </row>
    <row r="8" spans="1:43" s="2" customFormat="1" ht="24.95" customHeight="1">
      <c r="A8" s="506"/>
      <c r="B8" s="32">
        <v>0</v>
      </c>
      <c r="C8" s="32">
        <v>1</v>
      </c>
      <c r="D8" s="32">
        <v>2</v>
      </c>
      <c r="E8" s="32">
        <v>3</v>
      </c>
      <c r="F8" s="32">
        <v>4</v>
      </c>
      <c r="G8" s="32">
        <v>5</v>
      </c>
      <c r="H8" s="32">
        <v>6</v>
      </c>
      <c r="I8" s="32">
        <v>7</v>
      </c>
      <c r="J8" s="32">
        <v>8</v>
      </c>
      <c r="K8" s="16">
        <v>9</v>
      </c>
      <c r="L8" s="487"/>
      <c r="M8" s="411"/>
      <c r="N8" s="411"/>
      <c r="O8" s="411"/>
      <c r="P8" s="411"/>
      <c r="Q8" s="411"/>
      <c r="R8" s="487"/>
      <c r="S8" s="411"/>
      <c r="T8" s="483"/>
      <c r="U8" s="483"/>
      <c r="V8" s="481"/>
      <c r="W8" s="485"/>
      <c r="X8" s="481"/>
      <c r="Y8" s="481"/>
      <c r="Z8" s="411"/>
      <c r="AA8" s="489"/>
      <c r="AB8" s="411"/>
      <c r="AC8" s="479"/>
      <c r="AD8" s="479"/>
      <c r="AE8" s="479"/>
      <c r="AF8" s="479"/>
      <c r="AG8" s="473"/>
      <c r="AH8" s="473"/>
      <c r="AI8" s="475"/>
      <c r="AJ8" s="411"/>
      <c r="AK8" s="477"/>
      <c r="AL8" s="409"/>
      <c r="AM8" s="409"/>
      <c r="AN8" s="409"/>
      <c r="AO8" s="409"/>
      <c r="AP8" s="409"/>
      <c r="AQ8" s="421"/>
    </row>
    <row r="9" spans="1:43" s="264" customFormat="1" ht="39.950000000000003" customHeight="1">
      <c r="A9" s="253">
        <v>1</v>
      </c>
      <c r="B9" s="275">
        <v>0</v>
      </c>
      <c r="C9" s="275"/>
      <c r="D9" s="275"/>
      <c r="E9" s="275"/>
      <c r="F9" s="275"/>
      <c r="G9" s="275"/>
      <c r="H9" s="275"/>
      <c r="I9" s="275"/>
      <c r="J9" s="288"/>
      <c r="K9" s="289"/>
      <c r="L9" s="319" t="s">
        <v>1260</v>
      </c>
      <c r="M9" s="284" t="s">
        <v>1242</v>
      </c>
      <c r="N9" s="322" t="s">
        <v>1261</v>
      </c>
      <c r="O9" s="15"/>
      <c r="P9" s="15" t="s">
        <v>309</v>
      </c>
      <c r="Q9" s="15"/>
      <c r="R9" s="240" t="s">
        <v>122</v>
      </c>
      <c r="S9" s="254"/>
      <c r="T9" s="240" t="s">
        <v>122</v>
      </c>
      <c r="U9" s="240" t="s">
        <v>310</v>
      </c>
      <c r="V9" s="240" t="s">
        <v>311</v>
      </c>
      <c r="W9" s="241" t="s">
        <v>312</v>
      </c>
      <c r="X9" s="21" t="s">
        <v>313</v>
      </c>
      <c r="Y9" s="12" t="s">
        <v>43</v>
      </c>
      <c r="Z9" s="15"/>
      <c r="AA9" s="290" t="e">
        <f>AA16+AA67+AA110+AA113+AA148*AJ148+AA154+AA155+AA156+AA157+AA158+AA159</f>
        <v>#REF!</v>
      </c>
      <c r="AB9" s="15" t="s">
        <v>43</v>
      </c>
      <c r="AC9" s="21"/>
      <c r="AD9" s="21"/>
      <c r="AE9" s="21"/>
      <c r="AF9" s="21"/>
      <c r="AG9" s="239"/>
      <c r="AH9" s="239"/>
      <c r="AI9" s="256"/>
      <c r="AJ9" s="21">
        <v>0</v>
      </c>
      <c r="AK9" s="291">
        <v>0</v>
      </c>
      <c r="AL9" s="266">
        <v>0</v>
      </c>
      <c r="AM9" s="266">
        <v>0</v>
      </c>
      <c r="AN9" s="266">
        <v>0</v>
      </c>
      <c r="AO9" s="266">
        <v>0</v>
      </c>
      <c r="AP9" s="266">
        <v>0</v>
      </c>
      <c r="AQ9" s="21">
        <v>1</v>
      </c>
    </row>
    <row r="10" spans="1:43" s="2" customFormat="1" ht="39.950000000000003" customHeight="1">
      <c r="A10" s="253">
        <v>2</v>
      </c>
      <c r="B10" s="34">
        <v>0</v>
      </c>
      <c r="C10" s="34"/>
      <c r="D10" s="34"/>
      <c r="E10" s="34"/>
      <c r="F10" s="34"/>
      <c r="G10" s="34"/>
      <c r="H10" s="34"/>
      <c r="I10" s="34"/>
      <c r="J10" s="37"/>
      <c r="K10" s="38"/>
      <c r="L10" s="39" t="s">
        <v>41</v>
      </c>
      <c r="M10" s="11" t="s">
        <v>42</v>
      </c>
      <c r="N10" s="40" t="s">
        <v>883</v>
      </c>
      <c r="O10" s="8"/>
      <c r="P10" s="8" t="s">
        <v>309</v>
      </c>
      <c r="Q10" s="8"/>
      <c r="R10" s="19" t="s">
        <v>122</v>
      </c>
      <c r="S10" s="39" t="s">
        <v>44</v>
      </c>
      <c r="T10" s="19" t="s">
        <v>122</v>
      </c>
      <c r="U10" s="19" t="s">
        <v>310</v>
      </c>
      <c r="V10" s="19" t="s">
        <v>311</v>
      </c>
      <c r="W10" s="49" t="s">
        <v>312</v>
      </c>
      <c r="X10" s="5" t="s">
        <v>313</v>
      </c>
      <c r="Y10" s="10" t="s">
        <v>43</v>
      </c>
      <c r="Z10" s="8"/>
      <c r="AA10" s="52" t="e">
        <f>AA18+AA69+AA111+AA115+AA149*AJ149+AA155+AA156+AA157+AA158+AA159+AA160</f>
        <v>#REF!</v>
      </c>
      <c r="AB10" s="8" t="s">
        <v>43</v>
      </c>
      <c r="AC10" s="5"/>
      <c r="AD10" s="5"/>
      <c r="AE10" s="5"/>
      <c r="AF10" s="5"/>
      <c r="AG10" s="32"/>
      <c r="AH10" s="32"/>
      <c r="AI10" s="66"/>
      <c r="AJ10" s="5">
        <v>1</v>
      </c>
      <c r="AK10" s="133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1">
        <v>0</v>
      </c>
    </row>
    <row r="11" spans="1:43" s="2" customFormat="1" ht="39.950000000000003" customHeight="1">
      <c r="A11" s="253">
        <v>3</v>
      </c>
      <c r="B11" s="34">
        <v>0</v>
      </c>
      <c r="C11" s="34"/>
      <c r="D11" s="34"/>
      <c r="E11" s="34"/>
      <c r="F11" s="34"/>
      <c r="G11" s="34"/>
      <c r="H11" s="34"/>
      <c r="I11" s="34"/>
      <c r="J11" s="37"/>
      <c r="K11" s="38"/>
      <c r="L11" s="39" t="s">
        <v>44</v>
      </c>
      <c r="M11" s="11" t="s">
        <v>49</v>
      </c>
      <c r="N11" s="40" t="s">
        <v>884</v>
      </c>
      <c r="O11" s="8"/>
      <c r="P11" s="8" t="s">
        <v>309</v>
      </c>
      <c r="Q11" s="8"/>
      <c r="R11" s="19" t="s">
        <v>122</v>
      </c>
      <c r="S11" s="39" t="s">
        <v>44</v>
      </c>
      <c r="T11" s="19" t="s">
        <v>122</v>
      </c>
      <c r="U11" s="19" t="s">
        <v>310</v>
      </c>
      <c r="V11" s="19" t="s">
        <v>311</v>
      </c>
      <c r="W11" s="49" t="s">
        <v>312</v>
      </c>
      <c r="X11" s="5" t="s">
        <v>313</v>
      </c>
      <c r="Y11" s="10" t="s">
        <v>43</v>
      </c>
      <c r="Z11" s="8"/>
      <c r="AA11" s="52" t="e">
        <f>AA10</f>
        <v>#REF!</v>
      </c>
      <c r="AB11" s="8" t="s">
        <v>43</v>
      </c>
      <c r="AC11" s="5"/>
      <c r="AD11" s="5"/>
      <c r="AE11" s="5"/>
      <c r="AF11" s="5"/>
      <c r="AG11" s="32"/>
      <c r="AH11" s="32"/>
      <c r="AI11" s="66"/>
      <c r="AJ11" s="5">
        <v>0</v>
      </c>
      <c r="AK11" s="133">
        <v>1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1">
        <v>0</v>
      </c>
    </row>
    <row r="12" spans="1:43" s="2" customFormat="1" ht="50.1" customHeight="1">
      <c r="A12" s="253">
        <v>4</v>
      </c>
      <c r="B12" s="34">
        <v>0</v>
      </c>
      <c r="C12" s="34"/>
      <c r="D12" s="34"/>
      <c r="E12" s="34"/>
      <c r="F12" s="34"/>
      <c r="G12" s="34"/>
      <c r="H12" s="34"/>
      <c r="I12" s="34"/>
      <c r="J12" s="37"/>
      <c r="K12" s="38"/>
      <c r="L12" s="39" t="s">
        <v>46</v>
      </c>
      <c r="M12" s="11" t="s">
        <v>47</v>
      </c>
      <c r="N12" s="40" t="s">
        <v>885</v>
      </c>
      <c r="O12" s="8"/>
      <c r="P12" s="8" t="s">
        <v>309</v>
      </c>
      <c r="Q12" s="8"/>
      <c r="R12" s="19" t="s">
        <v>122</v>
      </c>
      <c r="S12" s="39" t="s">
        <v>804</v>
      </c>
      <c r="T12" s="19" t="s">
        <v>122</v>
      </c>
      <c r="U12" s="19" t="s">
        <v>310</v>
      </c>
      <c r="V12" s="19" t="s">
        <v>311</v>
      </c>
      <c r="W12" s="49" t="s">
        <v>312</v>
      </c>
      <c r="X12" s="5" t="s">
        <v>313</v>
      </c>
      <c r="Y12" s="10" t="s">
        <v>43</v>
      </c>
      <c r="Z12" s="8"/>
      <c r="AA12" s="52" t="e">
        <f t="shared" ref="AA12:AA16" si="0">AA11</f>
        <v>#REF!</v>
      </c>
      <c r="AB12" s="8" t="s">
        <v>43</v>
      </c>
      <c r="AC12" s="5"/>
      <c r="AD12" s="5"/>
      <c r="AE12" s="5"/>
      <c r="AF12" s="5"/>
      <c r="AG12" s="32"/>
      <c r="AH12" s="32"/>
      <c r="AI12" s="66"/>
      <c r="AJ12" s="5">
        <v>0</v>
      </c>
      <c r="AK12" s="133">
        <v>0</v>
      </c>
      <c r="AL12" s="9">
        <v>1</v>
      </c>
      <c r="AM12" s="22">
        <v>0</v>
      </c>
      <c r="AN12" s="22">
        <v>0</v>
      </c>
      <c r="AO12" s="22">
        <v>0</v>
      </c>
      <c r="AP12" s="22">
        <v>0</v>
      </c>
      <c r="AQ12" s="21">
        <v>0</v>
      </c>
    </row>
    <row r="13" spans="1:43" s="2" customFormat="1" ht="82.5">
      <c r="A13" s="253">
        <v>5</v>
      </c>
      <c r="B13" s="34">
        <v>0</v>
      </c>
      <c r="C13" s="34"/>
      <c r="D13" s="34"/>
      <c r="E13" s="34"/>
      <c r="F13" s="34"/>
      <c r="G13" s="34"/>
      <c r="H13" s="34"/>
      <c r="I13" s="34"/>
      <c r="J13" s="37"/>
      <c r="K13" s="38"/>
      <c r="L13" s="39" t="s">
        <v>48</v>
      </c>
      <c r="M13" s="11" t="s">
        <v>49</v>
      </c>
      <c r="N13" s="40" t="s">
        <v>16</v>
      </c>
      <c r="O13" s="8"/>
      <c r="P13" s="8" t="s">
        <v>309</v>
      </c>
      <c r="Q13" s="8"/>
      <c r="R13" s="19" t="s">
        <v>122</v>
      </c>
      <c r="S13" s="39" t="s">
        <v>44</v>
      </c>
      <c r="T13" s="19" t="s">
        <v>122</v>
      </c>
      <c r="U13" s="19" t="s">
        <v>310</v>
      </c>
      <c r="V13" s="19" t="s">
        <v>311</v>
      </c>
      <c r="W13" s="49" t="s">
        <v>312</v>
      </c>
      <c r="X13" s="5" t="s">
        <v>313</v>
      </c>
      <c r="Y13" s="10" t="s">
        <v>43</v>
      </c>
      <c r="Z13" s="8"/>
      <c r="AA13" s="52" t="e">
        <f t="shared" si="0"/>
        <v>#REF!</v>
      </c>
      <c r="AB13" s="8" t="s">
        <v>43</v>
      </c>
      <c r="AC13" s="5"/>
      <c r="AD13" s="5"/>
      <c r="AE13" s="5"/>
      <c r="AF13" s="5"/>
      <c r="AG13" s="32"/>
      <c r="AH13" s="32"/>
      <c r="AI13" s="66"/>
      <c r="AJ13" s="5">
        <v>0</v>
      </c>
      <c r="AK13" s="133">
        <v>0</v>
      </c>
      <c r="AL13" s="22">
        <v>0</v>
      </c>
      <c r="AM13" s="22">
        <v>1</v>
      </c>
      <c r="AN13" s="22">
        <v>0</v>
      </c>
      <c r="AO13" s="22">
        <v>0</v>
      </c>
      <c r="AP13" s="22">
        <v>0</v>
      </c>
      <c r="AQ13" s="21">
        <v>0</v>
      </c>
    </row>
    <row r="14" spans="1:43" s="2" customFormat="1" ht="99">
      <c r="A14" s="253">
        <v>6</v>
      </c>
      <c r="B14" s="34">
        <v>0</v>
      </c>
      <c r="C14" s="34"/>
      <c r="D14" s="34"/>
      <c r="E14" s="34"/>
      <c r="F14" s="34"/>
      <c r="G14" s="34"/>
      <c r="H14" s="34"/>
      <c r="I14" s="34"/>
      <c r="J14" s="37"/>
      <c r="K14" s="38"/>
      <c r="L14" s="39" t="s">
        <v>51</v>
      </c>
      <c r="M14" s="11" t="s">
        <v>47</v>
      </c>
      <c r="N14" s="40" t="s">
        <v>21</v>
      </c>
      <c r="O14" s="8"/>
      <c r="P14" s="8" t="s">
        <v>309</v>
      </c>
      <c r="Q14" s="8"/>
      <c r="R14" s="19" t="s">
        <v>122</v>
      </c>
      <c r="S14" s="39" t="s">
        <v>804</v>
      </c>
      <c r="T14" s="19" t="s">
        <v>122</v>
      </c>
      <c r="U14" s="19" t="s">
        <v>310</v>
      </c>
      <c r="V14" s="19" t="s">
        <v>311</v>
      </c>
      <c r="W14" s="49" t="s">
        <v>312</v>
      </c>
      <c r="X14" s="5" t="s">
        <v>313</v>
      </c>
      <c r="Y14" s="10" t="s">
        <v>43</v>
      </c>
      <c r="Z14" s="8"/>
      <c r="AA14" s="52" t="e">
        <f t="shared" si="0"/>
        <v>#REF!</v>
      </c>
      <c r="AB14" s="8" t="s">
        <v>43</v>
      </c>
      <c r="AC14" s="5"/>
      <c r="AD14" s="5"/>
      <c r="AE14" s="5"/>
      <c r="AF14" s="5"/>
      <c r="AG14" s="32"/>
      <c r="AH14" s="32"/>
      <c r="AI14" s="66"/>
      <c r="AJ14" s="5">
        <v>0</v>
      </c>
      <c r="AK14" s="133">
        <v>0</v>
      </c>
      <c r="AL14" s="9">
        <v>0</v>
      </c>
      <c r="AM14" s="22">
        <v>0</v>
      </c>
      <c r="AN14" s="22">
        <v>1</v>
      </c>
      <c r="AO14" s="22">
        <v>0</v>
      </c>
      <c r="AP14" s="22">
        <v>0</v>
      </c>
      <c r="AQ14" s="21">
        <v>0</v>
      </c>
    </row>
    <row r="15" spans="1:43" s="2" customFormat="1" ht="82.5">
      <c r="A15" s="253">
        <v>7</v>
      </c>
      <c r="B15" s="34">
        <v>0</v>
      </c>
      <c r="C15" s="34"/>
      <c r="D15" s="34"/>
      <c r="E15" s="34"/>
      <c r="F15" s="34"/>
      <c r="G15" s="34"/>
      <c r="H15" s="34"/>
      <c r="I15" s="34"/>
      <c r="J15" s="37"/>
      <c r="K15" s="38"/>
      <c r="L15" s="39" t="s">
        <v>52</v>
      </c>
      <c r="M15" s="11" t="s">
        <v>53</v>
      </c>
      <c r="N15" s="40" t="s">
        <v>29</v>
      </c>
      <c r="O15" s="8"/>
      <c r="P15" s="8" t="s">
        <v>309</v>
      </c>
      <c r="Q15" s="8"/>
      <c r="R15" s="19" t="s">
        <v>122</v>
      </c>
      <c r="S15" s="39" t="s">
        <v>44</v>
      </c>
      <c r="T15" s="19" t="s">
        <v>122</v>
      </c>
      <c r="U15" s="19" t="s">
        <v>310</v>
      </c>
      <c r="V15" s="19" t="s">
        <v>311</v>
      </c>
      <c r="W15" s="49" t="s">
        <v>312</v>
      </c>
      <c r="X15" s="5" t="s">
        <v>313</v>
      </c>
      <c r="Y15" s="10" t="s">
        <v>43</v>
      </c>
      <c r="Z15" s="8"/>
      <c r="AA15" s="52" t="e">
        <f t="shared" si="0"/>
        <v>#REF!</v>
      </c>
      <c r="AB15" s="8" t="s">
        <v>43</v>
      </c>
      <c r="AC15" s="5"/>
      <c r="AD15" s="5"/>
      <c r="AE15" s="5"/>
      <c r="AF15" s="5"/>
      <c r="AG15" s="32"/>
      <c r="AH15" s="32"/>
      <c r="AI15" s="66"/>
      <c r="AJ15" s="5">
        <v>0</v>
      </c>
      <c r="AK15" s="133">
        <v>0</v>
      </c>
      <c r="AL15" s="22">
        <v>0</v>
      </c>
      <c r="AM15" s="22">
        <v>0</v>
      </c>
      <c r="AN15" s="22">
        <v>0</v>
      </c>
      <c r="AO15" s="22">
        <v>1</v>
      </c>
      <c r="AP15" s="22">
        <v>0</v>
      </c>
      <c r="AQ15" s="21">
        <v>0</v>
      </c>
    </row>
    <row r="16" spans="1:43" s="2" customFormat="1" ht="99">
      <c r="A16" s="253">
        <v>8</v>
      </c>
      <c r="B16" s="34">
        <v>0</v>
      </c>
      <c r="C16" s="34"/>
      <c r="D16" s="34"/>
      <c r="E16" s="34"/>
      <c r="F16" s="34"/>
      <c r="G16" s="34"/>
      <c r="H16" s="34"/>
      <c r="I16" s="34"/>
      <c r="J16" s="37"/>
      <c r="K16" s="38"/>
      <c r="L16" s="39" t="s">
        <v>55</v>
      </c>
      <c r="M16" s="11" t="s">
        <v>56</v>
      </c>
      <c r="N16" s="40" t="s">
        <v>34</v>
      </c>
      <c r="O16" s="8"/>
      <c r="P16" s="8" t="s">
        <v>309</v>
      </c>
      <c r="Q16" s="8"/>
      <c r="R16" s="19" t="s">
        <v>122</v>
      </c>
      <c r="S16" s="39" t="s">
        <v>804</v>
      </c>
      <c r="T16" s="19" t="s">
        <v>122</v>
      </c>
      <c r="U16" s="19" t="s">
        <v>310</v>
      </c>
      <c r="V16" s="19" t="s">
        <v>311</v>
      </c>
      <c r="W16" s="49" t="s">
        <v>312</v>
      </c>
      <c r="X16" s="5" t="s">
        <v>313</v>
      </c>
      <c r="Y16" s="10" t="s">
        <v>43</v>
      </c>
      <c r="Z16" s="8"/>
      <c r="AA16" s="52" t="e">
        <f t="shared" si="0"/>
        <v>#REF!</v>
      </c>
      <c r="AB16" s="8" t="s">
        <v>43</v>
      </c>
      <c r="AC16" s="5"/>
      <c r="AD16" s="5"/>
      <c r="AE16" s="5"/>
      <c r="AF16" s="5"/>
      <c r="AG16" s="32"/>
      <c r="AH16" s="32"/>
      <c r="AI16" s="66"/>
      <c r="AJ16" s="5">
        <v>0</v>
      </c>
      <c r="AK16" s="133">
        <v>0</v>
      </c>
      <c r="AL16" s="9">
        <v>0</v>
      </c>
      <c r="AM16" s="22">
        <v>0</v>
      </c>
      <c r="AN16" s="22">
        <v>0</v>
      </c>
      <c r="AO16" s="22">
        <v>0</v>
      </c>
      <c r="AP16" s="22">
        <v>1</v>
      </c>
      <c r="AQ16" s="21">
        <v>0</v>
      </c>
    </row>
    <row r="17" spans="1:43" s="264" customFormat="1" ht="39.950000000000003" customHeight="1">
      <c r="A17" s="253">
        <v>9</v>
      </c>
      <c r="B17" s="275"/>
      <c r="C17" s="21">
        <v>1</v>
      </c>
      <c r="D17" s="21"/>
      <c r="E17" s="21"/>
      <c r="F17" s="21"/>
      <c r="G17" s="21"/>
      <c r="H17" s="21"/>
      <c r="I17" s="21"/>
      <c r="J17" s="239"/>
      <c r="K17" s="289"/>
      <c r="L17" s="294" t="s">
        <v>1262</v>
      </c>
      <c r="M17" s="284" t="s">
        <v>1243</v>
      </c>
      <c r="N17" s="322" t="s">
        <v>1261</v>
      </c>
      <c r="O17" s="15"/>
      <c r="P17" s="15" t="s">
        <v>309</v>
      </c>
      <c r="Q17" s="15"/>
      <c r="R17" s="240" t="s">
        <v>122</v>
      </c>
      <c r="S17" s="254" t="s">
        <v>888</v>
      </c>
      <c r="T17" s="12" t="s">
        <v>122</v>
      </c>
      <c r="U17" s="240" t="s">
        <v>310</v>
      </c>
      <c r="V17" s="240" t="s">
        <v>311</v>
      </c>
      <c r="W17" s="246" t="s">
        <v>330</v>
      </c>
      <c r="X17" s="21" t="s">
        <v>313</v>
      </c>
      <c r="Y17" s="12" t="s">
        <v>43</v>
      </c>
      <c r="Z17" s="15"/>
      <c r="AA17" s="290" t="e">
        <f>AA25+AA64+AA65*AJ65+AA66</f>
        <v>#REF!</v>
      </c>
      <c r="AB17" s="15" t="s">
        <v>43</v>
      </c>
      <c r="AC17" s="21"/>
      <c r="AD17" s="21"/>
      <c r="AE17" s="21"/>
      <c r="AF17" s="21"/>
      <c r="AG17" s="239"/>
      <c r="AH17" s="239"/>
      <c r="AI17" s="256"/>
      <c r="AJ17" s="21">
        <v>0</v>
      </c>
      <c r="AK17" s="291">
        <v>0</v>
      </c>
      <c r="AL17" s="266">
        <v>0</v>
      </c>
      <c r="AM17" s="266">
        <v>0</v>
      </c>
      <c r="AN17" s="266">
        <v>0</v>
      </c>
      <c r="AO17" s="266">
        <v>0</v>
      </c>
      <c r="AP17" s="266">
        <v>0</v>
      </c>
      <c r="AQ17" s="21">
        <v>1</v>
      </c>
    </row>
    <row r="18" spans="1:43" s="2" customFormat="1" ht="39.950000000000003" customHeight="1">
      <c r="A18" s="253">
        <v>10</v>
      </c>
      <c r="B18" s="34"/>
      <c r="C18" s="5">
        <v>1</v>
      </c>
      <c r="D18" s="5"/>
      <c r="E18" s="5"/>
      <c r="F18" s="5"/>
      <c r="G18" s="5"/>
      <c r="H18" s="5"/>
      <c r="I18" s="5"/>
      <c r="J18" s="32"/>
      <c r="K18" s="38"/>
      <c r="L18" s="39" t="s">
        <v>886</v>
      </c>
      <c r="M18" s="11" t="s">
        <v>887</v>
      </c>
      <c r="N18" s="41" t="s">
        <v>328</v>
      </c>
      <c r="O18" s="8"/>
      <c r="P18" s="8" t="s">
        <v>309</v>
      </c>
      <c r="Q18" s="8"/>
      <c r="R18" s="19" t="s">
        <v>122</v>
      </c>
      <c r="S18" s="39" t="s">
        <v>888</v>
      </c>
      <c r="T18" s="10" t="s">
        <v>122</v>
      </c>
      <c r="U18" s="19" t="s">
        <v>310</v>
      </c>
      <c r="V18" s="19" t="s">
        <v>311</v>
      </c>
      <c r="W18" s="35" t="s">
        <v>330</v>
      </c>
      <c r="X18" s="5" t="s">
        <v>313</v>
      </c>
      <c r="Y18" s="10" t="s">
        <v>43</v>
      </c>
      <c r="Z18" s="8"/>
      <c r="AA18" s="52" t="e">
        <f>AA26+AA65+AA66*AJ66+AA67</f>
        <v>#REF!</v>
      </c>
      <c r="AB18" s="8" t="s">
        <v>43</v>
      </c>
      <c r="AC18" s="5"/>
      <c r="AD18" s="5"/>
      <c r="AE18" s="5"/>
      <c r="AF18" s="5"/>
      <c r="AG18" s="32"/>
      <c r="AH18" s="32"/>
      <c r="AI18" s="66"/>
      <c r="AJ18" s="5">
        <v>1</v>
      </c>
      <c r="AK18" s="133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1">
        <v>0</v>
      </c>
    </row>
    <row r="19" spans="1:43" s="2" customFormat="1" ht="39.950000000000003" customHeight="1">
      <c r="A19" s="253">
        <v>11</v>
      </c>
      <c r="B19" s="34"/>
      <c r="C19" s="5">
        <v>1</v>
      </c>
      <c r="D19" s="5"/>
      <c r="E19" s="5"/>
      <c r="F19" s="5"/>
      <c r="G19" s="5"/>
      <c r="H19" s="5"/>
      <c r="I19" s="5"/>
      <c r="J19" s="42"/>
      <c r="K19" s="43"/>
      <c r="L19" s="39" t="s">
        <v>888</v>
      </c>
      <c r="M19" s="11" t="s">
        <v>841</v>
      </c>
      <c r="N19" s="44" t="s">
        <v>333</v>
      </c>
      <c r="O19" s="8"/>
      <c r="P19" s="8" t="s">
        <v>309</v>
      </c>
      <c r="Q19" s="8"/>
      <c r="R19" s="19" t="s">
        <v>122</v>
      </c>
      <c r="S19" s="39" t="s">
        <v>888</v>
      </c>
      <c r="T19" s="10" t="s">
        <v>122</v>
      </c>
      <c r="U19" s="19" t="s">
        <v>310</v>
      </c>
      <c r="V19" s="19" t="s">
        <v>311</v>
      </c>
      <c r="W19" s="35" t="s">
        <v>330</v>
      </c>
      <c r="X19" s="5" t="s">
        <v>313</v>
      </c>
      <c r="Y19" s="10" t="s">
        <v>43</v>
      </c>
      <c r="Z19" s="8"/>
      <c r="AA19" s="52" t="e">
        <f>AA18</f>
        <v>#REF!</v>
      </c>
      <c r="AB19" s="8" t="s">
        <v>43</v>
      </c>
      <c r="AC19" s="16"/>
      <c r="AD19" s="16"/>
      <c r="AE19" s="16"/>
      <c r="AF19" s="16"/>
      <c r="AG19" s="53"/>
      <c r="AH19" s="53"/>
      <c r="AI19" s="66"/>
      <c r="AJ19" s="5">
        <v>0</v>
      </c>
      <c r="AK19" s="133">
        <v>1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1">
        <v>0</v>
      </c>
    </row>
    <row r="20" spans="1:43" s="2" customFormat="1" ht="39.950000000000003" customHeight="1">
      <c r="A20" s="253">
        <v>12</v>
      </c>
      <c r="B20" s="34"/>
      <c r="C20" s="5">
        <v>1</v>
      </c>
      <c r="D20" s="5"/>
      <c r="E20" s="5"/>
      <c r="F20" s="5"/>
      <c r="G20" s="5"/>
      <c r="H20" s="5"/>
      <c r="I20" s="5"/>
      <c r="J20" s="42"/>
      <c r="K20" s="43"/>
      <c r="L20" s="39" t="s">
        <v>889</v>
      </c>
      <c r="M20" s="11" t="s">
        <v>843</v>
      </c>
      <c r="N20" s="44" t="s">
        <v>890</v>
      </c>
      <c r="O20" s="8"/>
      <c r="P20" s="8" t="s">
        <v>309</v>
      </c>
      <c r="Q20" s="8"/>
      <c r="R20" s="19" t="s">
        <v>122</v>
      </c>
      <c r="S20" s="39" t="s">
        <v>888</v>
      </c>
      <c r="T20" s="10" t="s">
        <v>122</v>
      </c>
      <c r="U20" s="19" t="s">
        <v>310</v>
      </c>
      <c r="V20" s="19" t="s">
        <v>311</v>
      </c>
      <c r="W20" s="35" t="s">
        <v>330</v>
      </c>
      <c r="X20" s="5" t="s">
        <v>313</v>
      </c>
      <c r="Y20" s="10" t="s">
        <v>43</v>
      </c>
      <c r="Z20" s="8"/>
      <c r="AA20" s="52" t="e">
        <f t="shared" ref="AA20:AA24" si="1">AA19</f>
        <v>#REF!</v>
      </c>
      <c r="AB20" s="8" t="s">
        <v>43</v>
      </c>
      <c r="AC20" s="16"/>
      <c r="AD20" s="16"/>
      <c r="AE20" s="16"/>
      <c r="AF20" s="16"/>
      <c r="AG20" s="53"/>
      <c r="AH20" s="53"/>
      <c r="AI20" s="66"/>
      <c r="AJ20" s="5">
        <v>0</v>
      </c>
      <c r="AK20" s="133">
        <v>0</v>
      </c>
      <c r="AL20" s="9">
        <v>1</v>
      </c>
      <c r="AM20" s="22">
        <v>0</v>
      </c>
      <c r="AN20" s="22">
        <v>0</v>
      </c>
      <c r="AO20" s="22">
        <v>0</v>
      </c>
      <c r="AP20" s="22">
        <v>0</v>
      </c>
      <c r="AQ20" s="21">
        <v>0</v>
      </c>
    </row>
    <row r="21" spans="1:43" s="2" customFormat="1" ht="82.5">
      <c r="A21" s="253">
        <v>13</v>
      </c>
      <c r="B21" s="34"/>
      <c r="C21" s="5">
        <v>1</v>
      </c>
      <c r="D21" s="5"/>
      <c r="E21" s="5"/>
      <c r="F21" s="5"/>
      <c r="G21" s="5"/>
      <c r="H21" s="5"/>
      <c r="I21" s="5"/>
      <c r="J21" s="42"/>
      <c r="K21" s="43"/>
      <c r="L21" s="39" t="s">
        <v>840</v>
      </c>
      <c r="M21" s="11" t="s">
        <v>841</v>
      </c>
      <c r="N21" s="40" t="s">
        <v>16</v>
      </c>
      <c r="O21" s="8"/>
      <c r="P21" s="8" t="s">
        <v>309</v>
      </c>
      <c r="Q21" s="8"/>
      <c r="R21" s="19" t="s">
        <v>122</v>
      </c>
      <c r="S21" s="39" t="s">
        <v>888</v>
      </c>
      <c r="T21" s="10" t="s">
        <v>122</v>
      </c>
      <c r="U21" s="19" t="s">
        <v>310</v>
      </c>
      <c r="V21" s="19" t="s">
        <v>311</v>
      </c>
      <c r="W21" s="35" t="s">
        <v>330</v>
      </c>
      <c r="X21" s="5" t="s">
        <v>313</v>
      </c>
      <c r="Y21" s="10" t="s">
        <v>43</v>
      </c>
      <c r="Z21" s="8"/>
      <c r="AA21" s="52" t="e">
        <f t="shared" si="1"/>
        <v>#REF!</v>
      </c>
      <c r="AB21" s="8" t="s">
        <v>43</v>
      </c>
      <c r="AC21" s="16"/>
      <c r="AD21" s="16"/>
      <c r="AE21" s="16"/>
      <c r="AF21" s="16"/>
      <c r="AG21" s="53"/>
      <c r="AH21" s="53"/>
      <c r="AI21" s="66"/>
      <c r="AJ21" s="5">
        <v>0</v>
      </c>
      <c r="AK21" s="133">
        <v>0</v>
      </c>
      <c r="AL21" s="22">
        <v>0</v>
      </c>
      <c r="AM21" s="22">
        <v>1</v>
      </c>
      <c r="AN21" s="22">
        <v>0</v>
      </c>
      <c r="AO21" s="22">
        <v>0</v>
      </c>
      <c r="AP21" s="22">
        <v>0</v>
      </c>
      <c r="AQ21" s="21">
        <v>0</v>
      </c>
    </row>
    <row r="22" spans="1:43" s="2" customFormat="1" ht="99">
      <c r="A22" s="253">
        <v>14</v>
      </c>
      <c r="B22" s="34"/>
      <c r="C22" s="5">
        <v>1</v>
      </c>
      <c r="D22" s="5"/>
      <c r="E22" s="5"/>
      <c r="F22" s="5"/>
      <c r="G22" s="5"/>
      <c r="H22" s="5"/>
      <c r="I22" s="5"/>
      <c r="J22" s="42"/>
      <c r="K22" s="43"/>
      <c r="L22" s="39" t="s">
        <v>842</v>
      </c>
      <c r="M22" s="11" t="s">
        <v>843</v>
      </c>
      <c r="N22" s="40" t="s">
        <v>21</v>
      </c>
      <c r="O22" s="8"/>
      <c r="P22" s="8" t="s">
        <v>309</v>
      </c>
      <c r="Q22" s="8"/>
      <c r="R22" s="19" t="s">
        <v>122</v>
      </c>
      <c r="S22" s="39" t="s">
        <v>888</v>
      </c>
      <c r="T22" s="10" t="s">
        <v>122</v>
      </c>
      <c r="U22" s="19" t="s">
        <v>310</v>
      </c>
      <c r="V22" s="19" t="s">
        <v>311</v>
      </c>
      <c r="W22" s="35" t="s">
        <v>330</v>
      </c>
      <c r="X22" s="5" t="s">
        <v>313</v>
      </c>
      <c r="Y22" s="10" t="s">
        <v>43</v>
      </c>
      <c r="Z22" s="8"/>
      <c r="AA22" s="52" t="e">
        <f t="shared" si="1"/>
        <v>#REF!</v>
      </c>
      <c r="AB22" s="8" t="s">
        <v>43</v>
      </c>
      <c r="AC22" s="16"/>
      <c r="AD22" s="16"/>
      <c r="AE22" s="16"/>
      <c r="AF22" s="16"/>
      <c r="AG22" s="53"/>
      <c r="AH22" s="53"/>
      <c r="AI22" s="66"/>
      <c r="AJ22" s="5">
        <v>0</v>
      </c>
      <c r="AK22" s="133">
        <v>0</v>
      </c>
      <c r="AL22" s="9">
        <v>0</v>
      </c>
      <c r="AM22" s="22">
        <v>0</v>
      </c>
      <c r="AN22" s="22">
        <v>1</v>
      </c>
      <c r="AO22" s="22">
        <v>0</v>
      </c>
      <c r="AP22" s="22">
        <v>0</v>
      </c>
      <c r="AQ22" s="21">
        <v>0</v>
      </c>
    </row>
    <row r="23" spans="1:43" s="2" customFormat="1" ht="82.5">
      <c r="A23" s="253">
        <v>15</v>
      </c>
      <c r="B23" s="34"/>
      <c r="C23" s="5">
        <v>1</v>
      </c>
      <c r="D23" s="5"/>
      <c r="E23" s="5"/>
      <c r="F23" s="5"/>
      <c r="G23" s="5"/>
      <c r="H23" s="5"/>
      <c r="I23" s="5"/>
      <c r="J23" s="42"/>
      <c r="K23" s="43"/>
      <c r="L23" s="39" t="s">
        <v>844</v>
      </c>
      <c r="M23" s="11" t="s">
        <v>841</v>
      </c>
      <c r="N23" s="40" t="s">
        <v>29</v>
      </c>
      <c r="O23" s="8"/>
      <c r="P23" s="8" t="s">
        <v>309</v>
      </c>
      <c r="Q23" s="8"/>
      <c r="R23" s="19" t="s">
        <v>122</v>
      </c>
      <c r="S23" s="39" t="s">
        <v>888</v>
      </c>
      <c r="T23" s="10" t="s">
        <v>122</v>
      </c>
      <c r="U23" s="19" t="s">
        <v>310</v>
      </c>
      <c r="V23" s="19" t="s">
        <v>311</v>
      </c>
      <c r="W23" s="35" t="s">
        <v>330</v>
      </c>
      <c r="X23" s="5" t="s">
        <v>313</v>
      </c>
      <c r="Y23" s="10" t="s">
        <v>43</v>
      </c>
      <c r="Z23" s="8"/>
      <c r="AA23" s="52" t="e">
        <f t="shared" si="1"/>
        <v>#REF!</v>
      </c>
      <c r="AB23" s="8" t="s">
        <v>43</v>
      </c>
      <c r="AC23" s="16"/>
      <c r="AD23" s="16"/>
      <c r="AE23" s="16"/>
      <c r="AF23" s="16"/>
      <c r="AG23" s="53"/>
      <c r="AH23" s="53"/>
      <c r="AI23" s="66"/>
      <c r="AJ23" s="5">
        <v>0</v>
      </c>
      <c r="AK23" s="133">
        <v>0</v>
      </c>
      <c r="AL23" s="22">
        <v>0</v>
      </c>
      <c r="AM23" s="22">
        <v>0</v>
      </c>
      <c r="AN23" s="22">
        <v>0</v>
      </c>
      <c r="AO23" s="22">
        <v>1</v>
      </c>
      <c r="AP23" s="22">
        <v>0</v>
      </c>
      <c r="AQ23" s="21">
        <v>0</v>
      </c>
    </row>
    <row r="24" spans="1:43" s="2" customFormat="1" ht="99">
      <c r="A24" s="253">
        <v>16</v>
      </c>
      <c r="B24" s="34"/>
      <c r="C24" s="5">
        <v>1</v>
      </c>
      <c r="D24" s="5"/>
      <c r="E24" s="5"/>
      <c r="F24" s="5"/>
      <c r="G24" s="5"/>
      <c r="H24" s="5"/>
      <c r="I24" s="5"/>
      <c r="J24" s="42"/>
      <c r="K24" s="43"/>
      <c r="L24" s="39" t="s">
        <v>845</v>
      </c>
      <c r="M24" s="11" t="s">
        <v>843</v>
      </c>
      <c r="N24" s="40" t="s">
        <v>34</v>
      </c>
      <c r="O24" s="8"/>
      <c r="P24" s="8" t="s">
        <v>309</v>
      </c>
      <c r="Q24" s="8"/>
      <c r="R24" s="19" t="s">
        <v>122</v>
      </c>
      <c r="S24" s="39" t="s">
        <v>888</v>
      </c>
      <c r="T24" s="10" t="s">
        <v>122</v>
      </c>
      <c r="U24" s="19" t="s">
        <v>310</v>
      </c>
      <c r="V24" s="19" t="s">
        <v>311</v>
      </c>
      <c r="W24" s="35" t="s">
        <v>330</v>
      </c>
      <c r="X24" s="5" t="s">
        <v>313</v>
      </c>
      <c r="Y24" s="10" t="s">
        <v>43</v>
      </c>
      <c r="Z24" s="8"/>
      <c r="AA24" s="52" t="e">
        <f t="shared" si="1"/>
        <v>#REF!</v>
      </c>
      <c r="AB24" s="8" t="s">
        <v>43</v>
      </c>
      <c r="AC24" s="16"/>
      <c r="AD24" s="16"/>
      <c r="AE24" s="16"/>
      <c r="AF24" s="16"/>
      <c r="AG24" s="53"/>
      <c r="AH24" s="53"/>
      <c r="AI24" s="66"/>
      <c r="AJ24" s="5">
        <v>0</v>
      </c>
      <c r="AK24" s="133">
        <v>0</v>
      </c>
      <c r="AL24" s="9">
        <v>0</v>
      </c>
      <c r="AM24" s="22">
        <v>0</v>
      </c>
      <c r="AN24" s="22">
        <v>0</v>
      </c>
      <c r="AO24" s="22">
        <v>0</v>
      </c>
      <c r="AP24" s="22">
        <v>1</v>
      </c>
      <c r="AQ24" s="21">
        <v>0</v>
      </c>
    </row>
    <row r="25" spans="1:43" s="264" customFormat="1" ht="48" customHeight="1">
      <c r="A25" s="253">
        <v>17</v>
      </c>
      <c r="B25" s="275"/>
      <c r="C25" s="21"/>
      <c r="D25" s="21">
        <v>2</v>
      </c>
      <c r="E25" s="21"/>
      <c r="F25" s="21"/>
      <c r="G25" s="21"/>
      <c r="H25" s="21"/>
      <c r="I25" s="21"/>
      <c r="J25" s="285"/>
      <c r="K25" s="292"/>
      <c r="L25" s="294" t="s">
        <v>1263</v>
      </c>
      <c r="M25" s="284" t="s">
        <v>1244</v>
      </c>
      <c r="N25" s="322" t="s">
        <v>1261</v>
      </c>
      <c r="O25" s="15"/>
      <c r="P25" s="15" t="s">
        <v>309</v>
      </c>
      <c r="Q25" s="17"/>
      <c r="R25" s="240" t="s">
        <v>122</v>
      </c>
      <c r="S25" s="12" t="s">
        <v>329</v>
      </c>
      <c r="T25" s="12" t="s">
        <v>43</v>
      </c>
      <c r="U25" s="240" t="s">
        <v>310</v>
      </c>
      <c r="V25" s="240" t="s">
        <v>311</v>
      </c>
      <c r="W25" s="246" t="s">
        <v>330</v>
      </c>
      <c r="X25" s="21" t="s">
        <v>313</v>
      </c>
      <c r="Y25" s="12" t="s">
        <v>43</v>
      </c>
      <c r="Z25" s="15" t="s">
        <v>43</v>
      </c>
      <c r="AA25" s="290" t="e">
        <f>AA32+AA50+AA58+AA62+AA63*AJ63</f>
        <v>#REF!</v>
      </c>
      <c r="AB25" s="15" t="s">
        <v>43</v>
      </c>
      <c r="AC25" s="17"/>
      <c r="AD25" s="17"/>
      <c r="AE25" s="17"/>
      <c r="AF25" s="17"/>
      <c r="AG25" s="248"/>
      <c r="AH25" s="248"/>
      <c r="AI25" s="256"/>
      <c r="AJ25" s="21">
        <v>0</v>
      </c>
      <c r="AK25" s="291">
        <v>0</v>
      </c>
      <c r="AL25" s="266">
        <v>0</v>
      </c>
      <c r="AM25" s="266">
        <v>0</v>
      </c>
      <c r="AN25" s="266">
        <v>0</v>
      </c>
      <c r="AO25" s="266">
        <v>0</v>
      </c>
      <c r="AP25" s="266">
        <v>0</v>
      </c>
      <c r="AQ25" s="21">
        <v>1</v>
      </c>
    </row>
    <row r="26" spans="1:43" s="2" customFormat="1" ht="34.5">
      <c r="A26" s="253">
        <v>18</v>
      </c>
      <c r="B26" s="34"/>
      <c r="C26" s="5"/>
      <c r="D26" s="5">
        <v>2</v>
      </c>
      <c r="E26" s="5"/>
      <c r="F26" s="5"/>
      <c r="G26" s="5"/>
      <c r="H26" s="5"/>
      <c r="I26" s="5"/>
      <c r="J26" s="42"/>
      <c r="K26" s="43"/>
      <c r="L26" s="39" t="s">
        <v>891</v>
      </c>
      <c r="M26" s="11" t="s">
        <v>892</v>
      </c>
      <c r="N26" s="41" t="s">
        <v>328</v>
      </c>
      <c r="O26" s="8"/>
      <c r="P26" s="8" t="s">
        <v>309</v>
      </c>
      <c r="Q26" s="16"/>
      <c r="R26" s="19" t="s">
        <v>122</v>
      </c>
      <c r="S26" s="10" t="s">
        <v>329</v>
      </c>
      <c r="T26" s="10" t="s">
        <v>43</v>
      </c>
      <c r="U26" s="19" t="s">
        <v>310</v>
      </c>
      <c r="V26" s="19" t="s">
        <v>311</v>
      </c>
      <c r="W26" s="35" t="s">
        <v>330</v>
      </c>
      <c r="X26" s="5" t="s">
        <v>313</v>
      </c>
      <c r="Y26" s="10" t="s">
        <v>43</v>
      </c>
      <c r="Z26" s="8" t="s">
        <v>43</v>
      </c>
      <c r="AA26" s="52" t="e">
        <f>AA33+AA52+AA59+AA63+AA64*AJ64</f>
        <v>#REF!</v>
      </c>
      <c r="AB26" s="8" t="s">
        <v>43</v>
      </c>
      <c r="AC26" s="16"/>
      <c r="AD26" s="16"/>
      <c r="AE26" s="16"/>
      <c r="AF26" s="16"/>
      <c r="AG26" s="53"/>
      <c r="AH26" s="53"/>
      <c r="AI26" s="66"/>
      <c r="AJ26" s="5">
        <v>1</v>
      </c>
      <c r="AK26" s="133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1">
        <v>0</v>
      </c>
    </row>
    <row r="27" spans="1:43" ht="39.950000000000003" customHeight="1">
      <c r="A27" s="253">
        <v>19</v>
      </c>
      <c r="B27" s="34"/>
      <c r="C27" s="5"/>
      <c r="D27" s="5">
        <v>2</v>
      </c>
      <c r="E27" s="5"/>
      <c r="F27" s="5"/>
      <c r="G27" s="5"/>
      <c r="H27" s="5"/>
      <c r="I27" s="5"/>
      <c r="J27" s="16"/>
      <c r="K27" s="38"/>
      <c r="L27" s="39" t="s">
        <v>893</v>
      </c>
      <c r="M27" s="11" t="s">
        <v>847</v>
      </c>
      <c r="N27" s="44" t="s">
        <v>333</v>
      </c>
      <c r="O27" s="8"/>
      <c r="P27" s="8" t="s">
        <v>309</v>
      </c>
      <c r="Q27" s="16"/>
      <c r="R27" s="19" t="s">
        <v>122</v>
      </c>
      <c r="S27" s="10" t="s">
        <v>329</v>
      </c>
      <c r="T27" s="10" t="s">
        <v>43</v>
      </c>
      <c r="U27" s="19" t="s">
        <v>310</v>
      </c>
      <c r="V27" s="19" t="s">
        <v>311</v>
      </c>
      <c r="W27" s="35" t="s">
        <v>330</v>
      </c>
      <c r="X27" s="5" t="s">
        <v>313</v>
      </c>
      <c r="Y27" s="10" t="s">
        <v>43</v>
      </c>
      <c r="Z27" s="8" t="s">
        <v>43</v>
      </c>
      <c r="AA27" s="54" t="e">
        <f t="shared" ref="AA27:AA32" si="2">AA26</f>
        <v>#REF!</v>
      </c>
      <c r="AB27" s="8" t="s">
        <v>43</v>
      </c>
      <c r="AC27" s="8" t="s">
        <v>43</v>
      </c>
      <c r="AD27" s="8" t="s">
        <v>43</v>
      </c>
      <c r="AE27" s="8" t="s">
        <v>43</v>
      </c>
      <c r="AF27" s="8" t="s">
        <v>43</v>
      </c>
      <c r="AG27" s="8" t="s">
        <v>43</v>
      </c>
      <c r="AH27" s="8" t="s">
        <v>43</v>
      </c>
      <c r="AI27" s="6"/>
      <c r="AJ27" s="5">
        <v>0</v>
      </c>
      <c r="AK27" s="117">
        <v>1</v>
      </c>
      <c r="AL27" s="23">
        <v>0</v>
      </c>
      <c r="AM27" s="22">
        <v>0</v>
      </c>
      <c r="AN27" s="22">
        <v>0</v>
      </c>
      <c r="AO27" s="22">
        <v>0</v>
      </c>
      <c r="AP27" s="22">
        <v>0</v>
      </c>
      <c r="AQ27" s="21">
        <v>0</v>
      </c>
    </row>
    <row r="28" spans="1:43" ht="39.950000000000003" customHeight="1">
      <c r="A28" s="253">
        <v>20</v>
      </c>
      <c r="B28" s="34"/>
      <c r="C28" s="5"/>
      <c r="D28" s="5">
        <v>2</v>
      </c>
      <c r="E28" s="5"/>
      <c r="F28" s="5"/>
      <c r="G28" s="5"/>
      <c r="H28" s="5"/>
      <c r="I28" s="5"/>
      <c r="J28" s="16"/>
      <c r="K28" s="38"/>
      <c r="L28" s="39" t="s">
        <v>894</v>
      </c>
      <c r="M28" s="11" t="s">
        <v>849</v>
      </c>
      <c r="N28" s="44" t="s">
        <v>895</v>
      </c>
      <c r="O28" s="8"/>
      <c r="P28" s="8" t="s">
        <v>309</v>
      </c>
      <c r="Q28" s="16"/>
      <c r="R28" s="19" t="s">
        <v>122</v>
      </c>
      <c r="S28" s="10" t="s">
        <v>329</v>
      </c>
      <c r="T28" s="10" t="s">
        <v>43</v>
      </c>
      <c r="U28" s="19" t="s">
        <v>310</v>
      </c>
      <c r="V28" s="19" t="s">
        <v>311</v>
      </c>
      <c r="W28" s="35" t="s">
        <v>330</v>
      </c>
      <c r="X28" s="5" t="s">
        <v>313</v>
      </c>
      <c r="Y28" s="10" t="s">
        <v>43</v>
      </c>
      <c r="Z28" s="8" t="s">
        <v>43</v>
      </c>
      <c r="AA28" s="54" t="e">
        <f t="shared" si="2"/>
        <v>#REF!</v>
      </c>
      <c r="AB28" s="8" t="s">
        <v>43</v>
      </c>
      <c r="AC28" s="8" t="s">
        <v>43</v>
      </c>
      <c r="AD28" s="8" t="s">
        <v>43</v>
      </c>
      <c r="AE28" s="8" t="s">
        <v>43</v>
      </c>
      <c r="AF28" s="8" t="s">
        <v>43</v>
      </c>
      <c r="AG28" s="8" t="s">
        <v>43</v>
      </c>
      <c r="AH28" s="8" t="s">
        <v>43</v>
      </c>
      <c r="AI28" s="6"/>
      <c r="AJ28" s="5">
        <v>0</v>
      </c>
      <c r="AK28" s="117">
        <v>0</v>
      </c>
      <c r="AL28" s="8">
        <v>1</v>
      </c>
      <c r="AM28" s="22">
        <v>0</v>
      </c>
      <c r="AN28" s="22">
        <v>0</v>
      </c>
      <c r="AO28" s="22">
        <v>0</v>
      </c>
      <c r="AP28" s="22">
        <v>0</v>
      </c>
      <c r="AQ28" s="21">
        <v>0</v>
      </c>
    </row>
    <row r="29" spans="1:43" ht="82.5">
      <c r="A29" s="253">
        <v>21</v>
      </c>
      <c r="B29" s="34"/>
      <c r="C29" s="5"/>
      <c r="D29" s="5">
        <v>2</v>
      </c>
      <c r="E29" s="5"/>
      <c r="F29" s="5"/>
      <c r="G29" s="5"/>
      <c r="H29" s="5"/>
      <c r="I29" s="5"/>
      <c r="J29" s="16"/>
      <c r="K29" s="38"/>
      <c r="L29" s="39" t="s">
        <v>846</v>
      </c>
      <c r="M29" s="11" t="s">
        <v>847</v>
      </c>
      <c r="N29" s="40" t="s">
        <v>16</v>
      </c>
      <c r="O29" s="8"/>
      <c r="P29" s="8" t="s">
        <v>309</v>
      </c>
      <c r="Q29" s="16"/>
      <c r="R29" s="19" t="s">
        <v>122</v>
      </c>
      <c r="S29" s="10" t="s">
        <v>329</v>
      </c>
      <c r="T29" s="10" t="s">
        <v>43</v>
      </c>
      <c r="U29" s="19" t="s">
        <v>310</v>
      </c>
      <c r="V29" s="19" t="s">
        <v>311</v>
      </c>
      <c r="W29" s="35" t="s">
        <v>330</v>
      </c>
      <c r="X29" s="5" t="s">
        <v>313</v>
      </c>
      <c r="Y29" s="10" t="s">
        <v>43</v>
      </c>
      <c r="Z29" s="8" t="s">
        <v>43</v>
      </c>
      <c r="AA29" s="54" t="e">
        <f t="shared" si="2"/>
        <v>#REF!</v>
      </c>
      <c r="AB29" s="8" t="s">
        <v>43</v>
      </c>
      <c r="AC29" s="8" t="s">
        <v>43</v>
      </c>
      <c r="AD29" s="8" t="s">
        <v>43</v>
      </c>
      <c r="AE29" s="8" t="s">
        <v>43</v>
      </c>
      <c r="AF29" s="8" t="s">
        <v>43</v>
      </c>
      <c r="AG29" s="8" t="s">
        <v>43</v>
      </c>
      <c r="AH29" s="8" t="s">
        <v>43</v>
      </c>
      <c r="AI29" s="6"/>
      <c r="AJ29" s="5">
        <v>0</v>
      </c>
      <c r="AK29" s="117">
        <v>0</v>
      </c>
      <c r="AL29" s="23">
        <v>0</v>
      </c>
      <c r="AM29" s="23">
        <v>1</v>
      </c>
      <c r="AN29" s="23">
        <v>0</v>
      </c>
      <c r="AO29" s="23">
        <v>0</v>
      </c>
      <c r="AP29" s="23">
        <v>0</v>
      </c>
      <c r="AQ29" s="21">
        <v>0</v>
      </c>
    </row>
    <row r="30" spans="1:43" ht="99">
      <c r="A30" s="253">
        <v>22</v>
      </c>
      <c r="B30" s="34"/>
      <c r="C30" s="5"/>
      <c r="D30" s="5">
        <v>2</v>
      </c>
      <c r="E30" s="5"/>
      <c r="F30" s="5"/>
      <c r="G30" s="5"/>
      <c r="H30" s="5"/>
      <c r="I30" s="5"/>
      <c r="J30" s="16"/>
      <c r="K30" s="38"/>
      <c r="L30" s="39" t="s">
        <v>848</v>
      </c>
      <c r="M30" s="11" t="s">
        <v>849</v>
      </c>
      <c r="N30" s="40" t="s">
        <v>21</v>
      </c>
      <c r="O30" s="8"/>
      <c r="P30" s="8" t="s">
        <v>309</v>
      </c>
      <c r="Q30" s="16"/>
      <c r="R30" s="19" t="s">
        <v>122</v>
      </c>
      <c r="S30" s="10" t="s">
        <v>329</v>
      </c>
      <c r="T30" s="10" t="s">
        <v>43</v>
      </c>
      <c r="U30" s="19" t="s">
        <v>310</v>
      </c>
      <c r="V30" s="19" t="s">
        <v>311</v>
      </c>
      <c r="W30" s="35" t="s">
        <v>330</v>
      </c>
      <c r="X30" s="5" t="s">
        <v>313</v>
      </c>
      <c r="Y30" s="10" t="s">
        <v>43</v>
      </c>
      <c r="Z30" s="8" t="s">
        <v>43</v>
      </c>
      <c r="AA30" s="54" t="e">
        <f t="shared" si="2"/>
        <v>#REF!</v>
      </c>
      <c r="AB30" s="8" t="s">
        <v>43</v>
      </c>
      <c r="AC30" s="8" t="s">
        <v>43</v>
      </c>
      <c r="AD30" s="8" t="s">
        <v>43</v>
      </c>
      <c r="AE30" s="8" t="s">
        <v>43</v>
      </c>
      <c r="AF30" s="8" t="s">
        <v>43</v>
      </c>
      <c r="AG30" s="8" t="s">
        <v>43</v>
      </c>
      <c r="AH30" s="8" t="s">
        <v>43</v>
      </c>
      <c r="AI30" s="6"/>
      <c r="AJ30" s="5">
        <v>0</v>
      </c>
      <c r="AK30" s="117">
        <v>0</v>
      </c>
      <c r="AL30" s="8">
        <v>0</v>
      </c>
      <c r="AM30" s="23">
        <v>0</v>
      </c>
      <c r="AN30" s="23">
        <v>1</v>
      </c>
      <c r="AO30" s="23">
        <v>0</v>
      </c>
      <c r="AP30" s="23">
        <v>0</v>
      </c>
      <c r="AQ30" s="21">
        <v>0</v>
      </c>
    </row>
    <row r="31" spans="1:43" ht="82.5">
      <c r="A31" s="253">
        <v>23</v>
      </c>
      <c r="B31" s="34"/>
      <c r="C31" s="5"/>
      <c r="D31" s="5">
        <v>2</v>
      </c>
      <c r="E31" s="5"/>
      <c r="F31" s="5"/>
      <c r="G31" s="5"/>
      <c r="H31" s="5"/>
      <c r="I31" s="5"/>
      <c r="J31" s="16"/>
      <c r="K31" s="38"/>
      <c r="L31" s="39" t="s">
        <v>850</v>
      </c>
      <c r="M31" s="11" t="s">
        <v>847</v>
      </c>
      <c r="N31" s="40" t="s">
        <v>29</v>
      </c>
      <c r="O31" s="8"/>
      <c r="P31" s="8" t="s">
        <v>309</v>
      </c>
      <c r="Q31" s="16"/>
      <c r="R31" s="19" t="s">
        <v>122</v>
      </c>
      <c r="S31" s="10" t="s">
        <v>329</v>
      </c>
      <c r="T31" s="10" t="s">
        <v>43</v>
      </c>
      <c r="U31" s="19" t="s">
        <v>310</v>
      </c>
      <c r="V31" s="19" t="s">
        <v>311</v>
      </c>
      <c r="W31" s="35" t="s">
        <v>330</v>
      </c>
      <c r="X31" s="5" t="s">
        <v>313</v>
      </c>
      <c r="Y31" s="10" t="s">
        <v>43</v>
      </c>
      <c r="Z31" s="8" t="s">
        <v>43</v>
      </c>
      <c r="AA31" s="54" t="e">
        <f t="shared" si="2"/>
        <v>#REF!</v>
      </c>
      <c r="AB31" s="8" t="s">
        <v>43</v>
      </c>
      <c r="AC31" s="8" t="s">
        <v>43</v>
      </c>
      <c r="AD31" s="8" t="s">
        <v>43</v>
      </c>
      <c r="AE31" s="8" t="s">
        <v>43</v>
      </c>
      <c r="AF31" s="8" t="s">
        <v>43</v>
      </c>
      <c r="AG31" s="8" t="s">
        <v>43</v>
      </c>
      <c r="AH31" s="8" t="s">
        <v>43</v>
      </c>
      <c r="AI31" s="6"/>
      <c r="AJ31" s="5">
        <v>0</v>
      </c>
      <c r="AK31" s="117">
        <v>0</v>
      </c>
      <c r="AL31" s="23">
        <v>0</v>
      </c>
      <c r="AM31" s="23">
        <v>0</v>
      </c>
      <c r="AN31" s="23">
        <v>0</v>
      </c>
      <c r="AO31" s="23">
        <v>1</v>
      </c>
      <c r="AP31" s="23">
        <v>0</v>
      </c>
      <c r="AQ31" s="21">
        <v>0</v>
      </c>
    </row>
    <row r="32" spans="1:43" ht="99">
      <c r="A32" s="253">
        <v>24</v>
      </c>
      <c r="B32" s="34"/>
      <c r="C32" s="5"/>
      <c r="D32" s="5">
        <v>2</v>
      </c>
      <c r="E32" s="5"/>
      <c r="F32" s="5"/>
      <c r="G32" s="5"/>
      <c r="H32" s="5"/>
      <c r="I32" s="5"/>
      <c r="J32" s="16"/>
      <c r="K32" s="38"/>
      <c r="L32" s="39" t="s">
        <v>851</v>
      </c>
      <c r="M32" s="11" t="s">
        <v>849</v>
      </c>
      <c r="N32" s="40" t="s">
        <v>34</v>
      </c>
      <c r="O32" s="8"/>
      <c r="P32" s="8" t="s">
        <v>309</v>
      </c>
      <c r="Q32" s="16"/>
      <c r="R32" s="19" t="s">
        <v>122</v>
      </c>
      <c r="S32" s="10" t="s">
        <v>329</v>
      </c>
      <c r="T32" s="10" t="s">
        <v>43</v>
      </c>
      <c r="U32" s="19" t="s">
        <v>310</v>
      </c>
      <c r="V32" s="19" t="s">
        <v>311</v>
      </c>
      <c r="W32" s="35" t="s">
        <v>330</v>
      </c>
      <c r="X32" s="5" t="s">
        <v>313</v>
      </c>
      <c r="Y32" s="10" t="s">
        <v>43</v>
      </c>
      <c r="Z32" s="8" t="s">
        <v>43</v>
      </c>
      <c r="AA32" s="54" t="e">
        <f t="shared" si="2"/>
        <v>#REF!</v>
      </c>
      <c r="AB32" s="8" t="s">
        <v>43</v>
      </c>
      <c r="AC32" s="8" t="s">
        <v>43</v>
      </c>
      <c r="AD32" s="8" t="s">
        <v>43</v>
      </c>
      <c r="AE32" s="8" t="s">
        <v>43</v>
      </c>
      <c r="AF32" s="8" t="s">
        <v>43</v>
      </c>
      <c r="AG32" s="8" t="s">
        <v>43</v>
      </c>
      <c r="AH32" s="8" t="s">
        <v>43</v>
      </c>
      <c r="AI32" s="6"/>
      <c r="AJ32" s="5">
        <v>0</v>
      </c>
      <c r="AK32" s="117">
        <v>0</v>
      </c>
      <c r="AL32" s="8">
        <v>0</v>
      </c>
      <c r="AM32" s="23">
        <v>0</v>
      </c>
      <c r="AN32" s="23">
        <v>0</v>
      </c>
      <c r="AO32" s="23">
        <v>0</v>
      </c>
      <c r="AP32" s="23">
        <v>1</v>
      </c>
      <c r="AQ32" s="21">
        <v>0</v>
      </c>
    </row>
    <row r="33" spans="1:43" ht="39.950000000000003" customHeight="1">
      <c r="A33" s="253">
        <v>25</v>
      </c>
      <c r="B33" s="34"/>
      <c r="C33" s="5"/>
      <c r="D33" s="5"/>
      <c r="E33" s="5">
        <v>3</v>
      </c>
      <c r="F33" s="5"/>
      <c r="G33" s="5"/>
      <c r="H33" s="5"/>
      <c r="I33" s="5"/>
      <c r="J33" s="16"/>
      <c r="K33" s="38"/>
      <c r="L33" s="45" t="s">
        <v>896</v>
      </c>
      <c r="M33" s="11" t="s">
        <v>897</v>
      </c>
      <c r="N33" s="41" t="s">
        <v>898</v>
      </c>
      <c r="O33" s="8"/>
      <c r="P33" s="8" t="s">
        <v>309</v>
      </c>
      <c r="Q33" s="42"/>
      <c r="R33" s="19" t="s">
        <v>122</v>
      </c>
      <c r="S33" s="39" t="s">
        <v>896</v>
      </c>
      <c r="T33" s="19" t="s">
        <v>122</v>
      </c>
      <c r="U33" s="19" t="s">
        <v>310</v>
      </c>
      <c r="V33" s="19" t="s">
        <v>311</v>
      </c>
      <c r="W33" s="35" t="s">
        <v>330</v>
      </c>
      <c r="X33" s="5" t="s">
        <v>313</v>
      </c>
      <c r="Y33" s="10" t="s">
        <v>43</v>
      </c>
      <c r="Z33" s="8" t="s">
        <v>43</v>
      </c>
      <c r="AA33" s="52" t="e">
        <f>AA34+AA46*AK46+AA50+AA47</f>
        <v>#REF!</v>
      </c>
      <c r="AB33" s="8" t="s">
        <v>43</v>
      </c>
      <c r="AC33" s="8" t="s">
        <v>43</v>
      </c>
      <c r="AD33" s="8" t="s">
        <v>43</v>
      </c>
      <c r="AE33" s="8" t="s">
        <v>43</v>
      </c>
      <c r="AF33" s="8" t="s">
        <v>43</v>
      </c>
      <c r="AG33" s="8" t="s">
        <v>43</v>
      </c>
      <c r="AH33" s="8" t="s">
        <v>43</v>
      </c>
      <c r="AI33" s="66"/>
      <c r="AJ33" s="5">
        <v>1</v>
      </c>
      <c r="AK33" s="117">
        <v>1</v>
      </c>
      <c r="AL33" s="23">
        <v>1</v>
      </c>
      <c r="AM33" s="23">
        <v>1</v>
      </c>
      <c r="AN33" s="23">
        <v>1</v>
      </c>
      <c r="AO33" s="23">
        <v>1</v>
      </c>
      <c r="AP33" s="23">
        <v>1</v>
      </c>
      <c r="AQ33" s="21">
        <v>1</v>
      </c>
    </row>
    <row r="34" spans="1:43" ht="39.950000000000003" customHeight="1">
      <c r="A34" s="253">
        <v>26</v>
      </c>
      <c r="B34" s="5"/>
      <c r="C34" s="5"/>
      <c r="D34" s="5"/>
      <c r="E34" s="5"/>
      <c r="F34" s="5">
        <v>4</v>
      </c>
      <c r="G34" s="5"/>
      <c r="H34" s="5"/>
      <c r="I34" s="5"/>
      <c r="J34" s="16"/>
      <c r="K34" s="16"/>
      <c r="L34" s="39" t="s">
        <v>899</v>
      </c>
      <c r="M34" s="11" t="s">
        <v>900</v>
      </c>
      <c r="N34" s="41" t="s">
        <v>339</v>
      </c>
      <c r="O34" s="8"/>
      <c r="P34" s="8" t="s">
        <v>309</v>
      </c>
      <c r="Q34" s="42"/>
      <c r="R34" s="19" t="s">
        <v>122</v>
      </c>
      <c r="S34" s="39" t="s">
        <v>899</v>
      </c>
      <c r="T34" s="19" t="s">
        <v>122</v>
      </c>
      <c r="U34" s="19" t="s">
        <v>310</v>
      </c>
      <c r="V34" s="19" t="s">
        <v>311</v>
      </c>
      <c r="W34" s="35" t="s">
        <v>330</v>
      </c>
      <c r="X34" s="5" t="s">
        <v>313</v>
      </c>
      <c r="Y34" s="10" t="s">
        <v>43</v>
      </c>
      <c r="Z34" s="8" t="s">
        <v>43</v>
      </c>
      <c r="AA34" s="54" t="e">
        <f>AA35+AA36+#REF!+AA37+AA40+AA41</f>
        <v>#REF!</v>
      </c>
      <c r="AB34" s="8" t="s">
        <v>43</v>
      </c>
      <c r="AC34" s="8"/>
      <c r="AD34" s="8"/>
      <c r="AE34" s="8"/>
      <c r="AF34" s="8"/>
      <c r="AG34" s="8"/>
      <c r="AH34" s="8"/>
      <c r="AI34" s="66"/>
      <c r="AJ34" s="5">
        <v>1</v>
      </c>
      <c r="AK34" s="117">
        <v>1</v>
      </c>
      <c r="AL34" s="23">
        <v>1</v>
      </c>
      <c r="AM34" s="23">
        <v>1</v>
      </c>
      <c r="AN34" s="23">
        <v>1</v>
      </c>
      <c r="AO34" s="23">
        <v>1</v>
      </c>
      <c r="AP34" s="23">
        <v>1</v>
      </c>
      <c r="AQ34" s="21">
        <v>1</v>
      </c>
    </row>
    <row r="35" spans="1:43" ht="39.950000000000003" customHeight="1">
      <c r="A35" s="253">
        <v>27</v>
      </c>
      <c r="B35" s="5"/>
      <c r="C35" s="5"/>
      <c r="D35" s="5"/>
      <c r="E35" s="5"/>
      <c r="F35" s="5"/>
      <c r="G35" s="5">
        <v>5</v>
      </c>
      <c r="H35" s="5"/>
      <c r="I35" s="5"/>
      <c r="J35" s="16"/>
      <c r="K35" s="16"/>
      <c r="L35" s="39" t="s">
        <v>901</v>
      </c>
      <c r="M35" s="11" t="s">
        <v>902</v>
      </c>
      <c r="N35" s="41" t="s">
        <v>339</v>
      </c>
      <c r="O35" s="35"/>
      <c r="P35" s="32" t="s">
        <v>309</v>
      </c>
      <c r="Q35" s="42"/>
      <c r="R35" s="19" t="s">
        <v>122</v>
      </c>
      <c r="S35" s="39" t="s">
        <v>901</v>
      </c>
      <c r="T35" s="19" t="s">
        <v>122</v>
      </c>
      <c r="U35" s="19" t="s">
        <v>310</v>
      </c>
      <c r="V35" s="19" t="s">
        <v>311</v>
      </c>
      <c r="W35" s="35" t="s">
        <v>474</v>
      </c>
      <c r="X35" s="5" t="s">
        <v>903</v>
      </c>
      <c r="Y35" s="10" t="s">
        <v>498</v>
      </c>
      <c r="Z35" s="8" t="s">
        <v>43</v>
      </c>
      <c r="AA35" s="54">
        <v>1.611</v>
      </c>
      <c r="AB35" s="8" t="s">
        <v>43</v>
      </c>
      <c r="AC35" s="8"/>
      <c r="AD35" s="8"/>
      <c r="AE35" s="8"/>
      <c r="AF35" s="8"/>
      <c r="AG35" s="8"/>
      <c r="AH35" s="8"/>
      <c r="AI35" s="66"/>
      <c r="AJ35" s="5">
        <v>1</v>
      </c>
      <c r="AK35" s="117">
        <v>1</v>
      </c>
      <c r="AL35" s="23">
        <v>1</v>
      </c>
      <c r="AM35" s="23">
        <v>1</v>
      </c>
      <c r="AN35" s="23">
        <v>1</v>
      </c>
      <c r="AO35" s="23">
        <v>1</v>
      </c>
      <c r="AP35" s="23">
        <v>1</v>
      </c>
      <c r="AQ35" s="21">
        <v>1</v>
      </c>
    </row>
    <row r="36" spans="1:43" ht="39.950000000000003" customHeight="1">
      <c r="A36" s="253">
        <v>28</v>
      </c>
      <c r="B36" s="5"/>
      <c r="C36" s="5"/>
      <c r="D36" s="5"/>
      <c r="E36" s="5"/>
      <c r="F36" s="5"/>
      <c r="G36" s="5">
        <v>5</v>
      </c>
      <c r="H36" s="5"/>
      <c r="I36" s="5"/>
      <c r="J36" s="16"/>
      <c r="K36" s="16"/>
      <c r="L36" s="39" t="s">
        <v>904</v>
      </c>
      <c r="M36" s="11" t="s">
        <v>905</v>
      </c>
      <c r="N36" s="41" t="s">
        <v>339</v>
      </c>
      <c r="O36" s="35"/>
      <c r="P36" s="32" t="s">
        <v>309</v>
      </c>
      <c r="Q36" s="123"/>
      <c r="R36" s="19" t="s">
        <v>122</v>
      </c>
      <c r="S36" s="39" t="s">
        <v>904</v>
      </c>
      <c r="T36" s="19" t="s">
        <v>122</v>
      </c>
      <c r="U36" s="19" t="s">
        <v>310</v>
      </c>
      <c r="V36" s="19" t="s">
        <v>311</v>
      </c>
      <c r="W36" s="35" t="s">
        <v>342</v>
      </c>
      <c r="X36" s="5" t="s">
        <v>727</v>
      </c>
      <c r="Y36" s="5" t="s">
        <v>344</v>
      </c>
      <c r="Z36" s="8" t="s">
        <v>43</v>
      </c>
      <c r="AA36" s="54">
        <v>0.17399999999999999</v>
      </c>
      <c r="AB36" s="8" t="s">
        <v>43</v>
      </c>
      <c r="AC36" s="8"/>
      <c r="AD36" s="8"/>
      <c r="AE36" s="8"/>
      <c r="AF36" s="8"/>
      <c r="AG36" s="8"/>
      <c r="AH36" s="8"/>
      <c r="AI36" s="66"/>
      <c r="AJ36" s="5">
        <v>1</v>
      </c>
      <c r="AK36" s="117">
        <v>1</v>
      </c>
      <c r="AL36" s="23">
        <v>1</v>
      </c>
      <c r="AM36" s="23">
        <v>1</v>
      </c>
      <c r="AN36" s="23">
        <v>1</v>
      </c>
      <c r="AO36" s="23">
        <v>1</v>
      </c>
      <c r="AP36" s="23">
        <v>1</v>
      </c>
      <c r="AQ36" s="21">
        <v>1</v>
      </c>
    </row>
    <row r="37" spans="1:43" ht="39.950000000000003" customHeight="1">
      <c r="A37" s="253">
        <v>29</v>
      </c>
      <c r="B37" s="5"/>
      <c r="C37" s="5"/>
      <c r="D37" s="5"/>
      <c r="E37" s="5"/>
      <c r="F37" s="5"/>
      <c r="G37" s="5">
        <v>5</v>
      </c>
      <c r="H37" s="5"/>
      <c r="I37" s="5"/>
      <c r="J37" s="16"/>
      <c r="K37" s="16"/>
      <c r="L37" s="39" t="s">
        <v>822</v>
      </c>
      <c r="M37" s="11" t="s">
        <v>823</v>
      </c>
      <c r="N37" s="41" t="s">
        <v>339</v>
      </c>
      <c r="O37" s="35"/>
      <c r="P37" s="32" t="s">
        <v>309</v>
      </c>
      <c r="Q37" s="42"/>
      <c r="R37" s="19" t="s">
        <v>122</v>
      </c>
      <c r="S37" s="39" t="s">
        <v>822</v>
      </c>
      <c r="T37" s="19" t="s">
        <v>122</v>
      </c>
      <c r="U37" s="19" t="s">
        <v>310</v>
      </c>
      <c r="V37" s="19" t="s">
        <v>311</v>
      </c>
      <c r="W37" s="35" t="s">
        <v>330</v>
      </c>
      <c r="X37" s="5" t="s">
        <v>313</v>
      </c>
      <c r="Y37" s="10" t="s">
        <v>43</v>
      </c>
      <c r="Z37" s="8" t="s">
        <v>43</v>
      </c>
      <c r="AA37" s="54" t="e">
        <f>#REF!+AA38*AJ38+AA39*AJ39</f>
        <v>#REF!</v>
      </c>
      <c r="AB37" s="8" t="s">
        <v>43</v>
      </c>
      <c r="AC37" s="8"/>
      <c r="AD37" s="8"/>
      <c r="AE37" s="8"/>
      <c r="AF37" s="8"/>
      <c r="AG37" s="8"/>
      <c r="AH37" s="8"/>
      <c r="AI37" s="66"/>
      <c r="AJ37" s="5">
        <v>1</v>
      </c>
      <c r="AK37" s="117">
        <v>1</v>
      </c>
      <c r="AL37" s="23">
        <v>1</v>
      </c>
      <c r="AM37" s="23">
        <v>1</v>
      </c>
      <c r="AN37" s="23">
        <v>1</v>
      </c>
      <c r="AO37" s="23">
        <v>1</v>
      </c>
      <c r="AP37" s="23">
        <v>1</v>
      </c>
      <c r="AQ37" s="21">
        <v>1</v>
      </c>
    </row>
    <row r="38" spans="1:43" ht="39.950000000000003" customHeight="1">
      <c r="A38" s="253">
        <v>30</v>
      </c>
      <c r="B38" s="5"/>
      <c r="C38" s="5"/>
      <c r="D38" s="5"/>
      <c r="E38" s="5"/>
      <c r="F38" s="5"/>
      <c r="G38" s="5"/>
      <c r="H38" s="5">
        <v>6</v>
      </c>
      <c r="I38" s="5"/>
      <c r="J38" s="16"/>
      <c r="K38" s="16"/>
      <c r="L38" s="39" t="s">
        <v>906</v>
      </c>
      <c r="M38" s="11" t="s">
        <v>907</v>
      </c>
      <c r="N38" s="41" t="s">
        <v>339</v>
      </c>
      <c r="O38" s="35"/>
      <c r="P38" s="32" t="s">
        <v>309</v>
      </c>
      <c r="Q38" s="42"/>
      <c r="R38" s="19" t="s">
        <v>122</v>
      </c>
      <c r="S38" s="39" t="s">
        <v>906</v>
      </c>
      <c r="T38" s="19" t="s">
        <v>122</v>
      </c>
      <c r="U38" s="19" t="s">
        <v>310</v>
      </c>
      <c r="V38" s="19" t="s">
        <v>311</v>
      </c>
      <c r="W38" s="35" t="s">
        <v>342</v>
      </c>
      <c r="X38" s="5" t="s">
        <v>529</v>
      </c>
      <c r="Y38" s="5" t="s">
        <v>344</v>
      </c>
      <c r="Z38" s="8" t="s">
        <v>43</v>
      </c>
      <c r="AA38" s="54">
        <v>5.8999999999999997E-2</v>
      </c>
      <c r="AB38" s="8" t="s">
        <v>43</v>
      </c>
      <c r="AC38" s="8"/>
      <c r="AD38" s="8"/>
      <c r="AE38" s="8"/>
      <c r="AF38" s="8"/>
      <c r="AG38" s="8"/>
      <c r="AH38" s="8"/>
      <c r="AI38" s="66"/>
      <c r="AJ38" s="5">
        <v>1</v>
      </c>
      <c r="AK38" s="117">
        <v>1</v>
      </c>
      <c r="AL38" s="23">
        <v>1</v>
      </c>
      <c r="AM38" s="23">
        <v>1</v>
      </c>
      <c r="AN38" s="23">
        <v>1</v>
      </c>
      <c r="AO38" s="23">
        <v>1</v>
      </c>
      <c r="AP38" s="23">
        <v>1</v>
      </c>
      <c r="AQ38" s="21">
        <v>1</v>
      </c>
    </row>
    <row r="39" spans="1:43" ht="39.950000000000003" customHeight="1">
      <c r="A39" s="253">
        <v>31</v>
      </c>
      <c r="B39" s="5"/>
      <c r="C39" s="5"/>
      <c r="D39" s="5"/>
      <c r="E39" s="5"/>
      <c r="F39" s="5"/>
      <c r="G39" s="5"/>
      <c r="H39" s="5">
        <v>6</v>
      </c>
      <c r="I39" s="5"/>
      <c r="J39" s="16"/>
      <c r="K39" s="16"/>
      <c r="L39" s="39" t="s">
        <v>908</v>
      </c>
      <c r="M39" s="11" t="s">
        <v>909</v>
      </c>
      <c r="N39" s="41" t="s">
        <v>339</v>
      </c>
      <c r="O39" s="35"/>
      <c r="P39" s="32" t="s">
        <v>309</v>
      </c>
      <c r="Q39" s="42"/>
      <c r="R39" s="19" t="s">
        <v>122</v>
      </c>
      <c r="S39" s="39" t="s">
        <v>908</v>
      </c>
      <c r="T39" s="19" t="s">
        <v>122</v>
      </c>
      <c r="U39" s="19" t="s">
        <v>310</v>
      </c>
      <c r="V39" s="19" t="s">
        <v>311</v>
      </c>
      <c r="W39" s="35" t="s">
        <v>342</v>
      </c>
      <c r="X39" s="5" t="s">
        <v>529</v>
      </c>
      <c r="Y39" s="5" t="s">
        <v>344</v>
      </c>
      <c r="Z39" s="8" t="s">
        <v>43</v>
      </c>
      <c r="AA39" s="54">
        <v>0.10299999999999999</v>
      </c>
      <c r="AB39" s="8" t="s">
        <v>43</v>
      </c>
      <c r="AC39" s="8"/>
      <c r="AD39" s="8"/>
      <c r="AE39" s="8"/>
      <c r="AF39" s="8"/>
      <c r="AG39" s="8"/>
      <c r="AH39" s="8"/>
      <c r="AI39" s="66"/>
      <c r="AJ39" s="5">
        <v>1</v>
      </c>
      <c r="AK39" s="117">
        <v>1</v>
      </c>
      <c r="AL39" s="23">
        <v>1</v>
      </c>
      <c r="AM39" s="23">
        <v>1</v>
      </c>
      <c r="AN39" s="23">
        <v>1</v>
      </c>
      <c r="AO39" s="23">
        <v>1</v>
      </c>
      <c r="AP39" s="23">
        <v>1</v>
      </c>
      <c r="AQ39" s="21">
        <v>1</v>
      </c>
    </row>
    <row r="40" spans="1:43" s="25" customFormat="1" ht="39.950000000000003" customHeight="1">
      <c r="A40" s="253">
        <v>32</v>
      </c>
      <c r="B40" s="5"/>
      <c r="C40" s="5"/>
      <c r="D40" s="5"/>
      <c r="E40" s="5"/>
      <c r="F40" s="5"/>
      <c r="G40" s="5">
        <v>5</v>
      </c>
      <c r="H40" s="5"/>
      <c r="I40" s="5"/>
      <c r="J40" s="8"/>
      <c r="K40" s="8"/>
      <c r="L40" s="39" t="s">
        <v>910</v>
      </c>
      <c r="M40" s="11" t="s">
        <v>911</v>
      </c>
      <c r="N40" s="41" t="s">
        <v>339</v>
      </c>
      <c r="O40" s="35"/>
      <c r="P40" s="32" t="s">
        <v>309</v>
      </c>
      <c r="Q40" s="42"/>
      <c r="R40" s="19" t="s">
        <v>122</v>
      </c>
      <c r="S40" s="39" t="s">
        <v>910</v>
      </c>
      <c r="T40" s="19" t="s">
        <v>122</v>
      </c>
      <c r="U40" s="19" t="s">
        <v>310</v>
      </c>
      <c r="V40" s="19" t="s">
        <v>311</v>
      </c>
      <c r="W40" s="32" t="s">
        <v>486</v>
      </c>
      <c r="X40" s="5" t="s">
        <v>912</v>
      </c>
      <c r="Y40" s="10" t="s">
        <v>629</v>
      </c>
      <c r="Z40" s="8" t="s">
        <v>43</v>
      </c>
      <c r="AA40" s="54">
        <v>6.3100000000000003E-2</v>
      </c>
      <c r="AB40" s="8" t="s">
        <v>43</v>
      </c>
      <c r="AC40" s="8"/>
      <c r="AD40" s="8"/>
      <c r="AE40" s="8"/>
      <c r="AF40" s="8"/>
      <c r="AG40" s="8"/>
      <c r="AH40" s="8"/>
      <c r="AI40" s="66"/>
      <c r="AJ40" s="5">
        <v>1</v>
      </c>
      <c r="AK40" s="117">
        <v>1</v>
      </c>
      <c r="AL40" s="23">
        <v>1</v>
      </c>
      <c r="AM40" s="23">
        <v>1</v>
      </c>
      <c r="AN40" s="23">
        <v>1</v>
      </c>
      <c r="AO40" s="23">
        <v>1</v>
      </c>
      <c r="AP40" s="23">
        <v>1</v>
      </c>
      <c r="AQ40" s="21">
        <v>1</v>
      </c>
    </row>
    <row r="41" spans="1:43" ht="39.950000000000003" customHeight="1">
      <c r="A41" s="253">
        <v>33</v>
      </c>
      <c r="B41" s="34"/>
      <c r="C41" s="5"/>
      <c r="D41" s="5"/>
      <c r="E41" s="5"/>
      <c r="F41" s="5"/>
      <c r="G41" s="5">
        <v>5</v>
      </c>
      <c r="H41" s="5"/>
      <c r="I41" s="5"/>
      <c r="J41" s="16"/>
      <c r="K41" s="38"/>
      <c r="L41" s="39" t="s">
        <v>913</v>
      </c>
      <c r="M41" s="11" t="s">
        <v>914</v>
      </c>
      <c r="N41" s="41" t="s">
        <v>339</v>
      </c>
      <c r="O41" s="8"/>
      <c r="P41" s="8" t="s">
        <v>309</v>
      </c>
      <c r="Q41" s="42"/>
      <c r="R41" s="19" t="s">
        <v>122</v>
      </c>
      <c r="S41" s="39" t="s">
        <v>913</v>
      </c>
      <c r="T41" s="19" t="s">
        <v>122</v>
      </c>
      <c r="U41" s="19" t="s">
        <v>310</v>
      </c>
      <c r="V41" s="19" t="s">
        <v>311</v>
      </c>
      <c r="W41" s="35" t="s">
        <v>330</v>
      </c>
      <c r="X41" s="5" t="s">
        <v>313</v>
      </c>
      <c r="Y41" s="10" t="s">
        <v>43</v>
      </c>
      <c r="Z41" s="8" t="s">
        <v>43</v>
      </c>
      <c r="AA41" s="54">
        <f>AA42+AA43+AA44+AA45</f>
        <v>0.58389999999999997</v>
      </c>
      <c r="AB41" s="8" t="s">
        <v>43</v>
      </c>
      <c r="AC41" s="8"/>
      <c r="AD41" s="8"/>
      <c r="AE41" s="8"/>
      <c r="AF41" s="8"/>
      <c r="AG41" s="8"/>
      <c r="AH41" s="8"/>
      <c r="AI41" s="66"/>
      <c r="AJ41" s="5">
        <v>1</v>
      </c>
      <c r="AK41" s="117">
        <v>1</v>
      </c>
      <c r="AL41" s="23">
        <v>1</v>
      </c>
      <c r="AM41" s="23">
        <v>1</v>
      </c>
      <c r="AN41" s="23">
        <v>1</v>
      </c>
      <c r="AO41" s="23">
        <v>1</v>
      </c>
      <c r="AP41" s="23">
        <v>1</v>
      </c>
      <c r="AQ41" s="21">
        <v>1</v>
      </c>
    </row>
    <row r="42" spans="1:43" ht="39.950000000000003" customHeight="1">
      <c r="A42" s="253">
        <v>34</v>
      </c>
      <c r="B42" s="5"/>
      <c r="C42" s="5"/>
      <c r="D42" s="5"/>
      <c r="E42" s="5"/>
      <c r="F42" s="5"/>
      <c r="G42" s="5"/>
      <c r="H42" s="5">
        <v>6</v>
      </c>
      <c r="I42" s="5"/>
      <c r="J42" s="16"/>
      <c r="K42" s="16"/>
      <c r="L42" s="39" t="s">
        <v>915</v>
      </c>
      <c r="M42" s="11" t="s">
        <v>916</v>
      </c>
      <c r="N42" s="41" t="s">
        <v>339</v>
      </c>
      <c r="O42" s="8"/>
      <c r="P42" s="8" t="s">
        <v>309</v>
      </c>
      <c r="Q42" s="42"/>
      <c r="R42" s="19" t="s">
        <v>122</v>
      </c>
      <c r="S42" s="39" t="s">
        <v>915</v>
      </c>
      <c r="T42" s="19" t="s">
        <v>122</v>
      </c>
      <c r="U42" s="19" t="s">
        <v>310</v>
      </c>
      <c r="V42" s="19" t="s">
        <v>311</v>
      </c>
      <c r="W42" s="35" t="s">
        <v>486</v>
      </c>
      <c r="X42" s="5" t="s">
        <v>511</v>
      </c>
      <c r="Y42" s="10" t="s">
        <v>488</v>
      </c>
      <c r="Z42" s="8"/>
      <c r="AA42" s="54">
        <v>0.32450000000000001</v>
      </c>
      <c r="AB42" s="8" t="s">
        <v>43</v>
      </c>
      <c r="AC42" s="8"/>
      <c r="AD42" s="8"/>
      <c r="AE42" s="8"/>
      <c r="AF42" s="8"/>
      <c r="AG42" s="8"/>
      <c r="AH42" s="8"/>
      <c r="AI42" s="66"/>
      <c r="AJ42" s="5">
        <v>1</v>
      </c>
      <c r="AK42" s="117">
        <v>1</v>
      </c>
      <c r="AL42" s="23">
        <v>1</v>
      </c>
      <c r="AM42" s="23">
        <v>1</v>
      </c>
      <c r="AN42" s="23">
        <v>1</v>
      </c>
      <c r="AO42" s="23">
        <v>1</v>
      </c>
      <c r="AP42" s="23">
        <v>1</v>
      </c>
      <c r="AQ42" s="21">
        <v>1</v>
      </c>
    </row>
    <row r="43" spans="1:43" ht="39.950000000000003" customHeight="1">
      <c r="A43" s="253">
        <v>35</v>
      </c>
      <c r="B43" s="32"/>
      <c r="C43" s="5"/>
      <c r="D43" s="5"/>
      <c r="E43" s="36"/>
      <c r="F43" s="35"/>
      <c r="G43" s="5"/>
      <c r="H43" s="5">
        <v>6</v>
      </c>
      <c r="I43" s="5"/>
      <c r="J43" s="8"/>
      <c r="K43" s="6"/>
      <c r="L43" s="10" t="s">
        <v>513</v>
      </c>
      <c r="M43" s="11" t="s">
        <v>514</v>
      </c>
      <c r="N43" s="41" t="s">
        <v>471</v>
      </c>
      <c r="O43" s="35"/>
      <c r="P43" s="8" t="s">
        <v>309</v>
      </c>
      <c r="Q43" s="50"/>
      <c r="R43" s="19" t="s">
        <v>130</v>
      </c>
      <c r="S43" s="10" t="s">
        <v>329</v>
      </c>
      <c r="T43" s="10" t="s">
        <v>43</v>
      </c>
      <c r="U43" s="19" t="s">
        <v>311</v>
      </c>
      <c r="V43" s="49" t="s">
        <v>310</v>
      </c>
      <c r="W43" s="32" t="s">
        <v>486</v>
      </c>
      <c r="X43" s="5" t="s">
        <v>487</v>
      </c>
      <c r="Y43" s="10" t="s">
        <v>488</v>
      </c>
      <c r="Z43" s="32" t="s">
        <v>515</v>
      </c>
      <c r="AA43" s="54">
        <v>1.67E-2</v>
      </c>
      <c r="AB43" s="8" t="s">
        <v>43</v>
      </c>
      <c r="AC43" s="8"/>
      <c r="AD43" s="8"/>
      <c r="AE43" s="8"/>
      <c r="AF43" s="8"/>
      <c r="AG43" s="53"/>
      <c r="AH43" s="53"/>
      <c r="AI43" s="65"/>
      <c r="AJ43" s="5">
        <v>1</v>
      </c>
      <c r="AK43" s="129">
        <v>1</v>
      </c>
      <c r="AL43" s="61">
        <v>1</v>
      </c>
      <c r="AM43" s="61">
        <v>1</v>
      </c>
      <c r="AN43" s="61">
        <v>1</v>
      </c>
      <c r="AO43" s="61">
        <v>1</v>
      </c>
      <c r="AP43" s="61">
        <v>1</v>
      </c>
      <c r="AQ43" s="21">
        <v>1</v>
      </c>
    </row>
    <row r="44" spans="1:43" ht="39.950000000000003" customHeight="1">
      <c r="A44" s="253">
        <v>36</v>
      </c>
      <c r="B44" s="32"/>
      <c r="C44" s="5"/>
      <c r="D44" s="5"/>
      <c r="E44" s="36"/>
      <c r="F44" s="35"/>
      <c r="G44" s="5"/>
      <c r="H44" s="5">
        <v>6</v>
      </c>
      <c r="I44" s="5"/>
      <c r="J44" s="8"/>
      <c r="K44" s="6"/>
      <c r="L44" s="10" t="s">
        <v>516</v>
      </c>
      <c r="M44" s="11" t="s">
        <v>517</v>
      </c>
      <c r="N44" s="41" t="s">
        <v>471</v>
      </c>
      <c r="O44" s="35"/>
      <c r="P44" s="8" t="s">
        <v>309</v>
      </c>
      <c r="Q44" s="50"/>
      <c r="R44" s="19" t="s">
        <v>122</v>
      </c>
      <c r="S44" s="10" t="s">
        <v>329</v>
      </c>
      <c r="T44" s="10" t="s">
        <v>43</v>
      </c>
      <c r="U44" s="19" t="s">
        <v>311</v>
      </c>
      <c r="V44" s="49" t="s">
        <v>310</v>
      </c>
      <c r="W44" s="32" t="s">
        <v>486</v>
      </c>
      <c r="X44" s="5" t="s">
        <v>487</v>
      </c>
      <c r="Y44" s="10" t="s">
        <v>488</v>
      </c>
      <c r="Z44" s="32" t="s">
        <v>518</v>
      </c>
      <c r="AA44" s="54">
        <v>1.2800000000000001E-2</v>
      </c>
      <c r="AB44" s="8" t="s">
        <v>43</v>
      </c>
      <c r="AC44" s="8"/>
      <c r="AD44" s="8"/>
      <c r="AE44" s="8"/>
      <c r="AF44" s="8"/>
      <c r="AG44" s="53"/>
      <c r="AH44" s="53"/>
      <c r="AI44" s="65"/>
      <c r="AJ44" s="5">
        <v>1</v>
      </c>
      <c r="AK44" s="129">
        <v>1</v>
      </c>
      <c r="AL44" s="61">
        <v>1</v>
      </c>
      <c r="AM44" s="61">
        <v>1</v>
      </c>
      <c r="AN44" s="61">
        <v>1</v>
      </c>
      <c r="AO44" s="61">
        <v>1</v>
      </c>
      <c r="AP44" s="61">
        <v>1</v>
      </c>
      <c r="AQ44" s="21">
        <v>1</v>
      </c>
    </row>
    <row r="45" spans="1:43" ht="39.950000000000003" customHeight="1">
      <c r="A45" s="253">
        <v>37</v>
      </c>
      <c r="B45" s="5"/>
      <c r="C45" s="5"/>
      <c r="D45" s="5"/>
      <c r="E45" s="5"/>
      <c r="F45" s="5"/>
      <c r="G45" s="5"/>
      <c r="H45" s="5">
        <v>6</v>
      </c>
      <c r="I45" s="5"/>
      <c r="J45" s="16"/>
      <c r="K45" s="16"/>
      <c r="L45" s="39" t="s">
        <v>917</v>
      </c>
      <c r="M45" s="11" t="s">
        <v>918</v>
      </c>
      <c r="N45" s="41" t="s">
        <v>339</v>
      </c>
      <c r="O45" s="8"/>
      <c r="P45" s="8" t="s">
        <v>309</v>
      </c>
      <c r="Q45" s="42"/>
      <c r="R45" s="19" t="s">
        <v>122</v>
      </c>
      <c r="S45" s="39" t="s">
        <v>917</v>
      </c>
      <c r="T45" s="19" t="s">
        <v>122</v>
      </c>
      <c r="U45" s="19" t="s">
        <v>310</v>
      </c>
      <c r="V45" s="19" t="s">
        <v>311</v>
      </c>
      <c r="W45" s="35" t="s">
        <v>330</v>
      </c>
      <c r="X45" s="5" t="s">
        <v>313</v>
      </c>
      <c r="Y45" s="10" t="s">
        <v>43</v>
      </c>
      <c r="Z45" s="8" t="s">
        <v>43</v>
      </c>
      <c r="AA45" s="54">
        <v>0.22989999999999999</v>
      </c>
      <c r="AB45" s="8" t="s">
        <v>43</v>
      </c>
      <c r="AC45" s="8"/>
      <c r="AD45" s="8"/>
      <c r="AE45" s="8"/>
      <c r="AF45" s="8"/>
      <c r="AG45" s="8"/>
      <c r="AH45" s="8"/>
      <c r="AI45" s="66"/>
      <c r="AJ45" s="5">
        <v>1</v>
      </c>
      <c r="AK45" s="117">
        <v>1</v>
      </c>
      <c r="AL45" s="23">
        <v>1</v>
      </c>
      <c r="AM45" s="23">
        <v>1</v>
      </c>
      <c r="AN45" s="23">
        <v>1</v>
      </c>
      <c r="AO45" s="23">
        <v>1</v>
      </c>
      <c r="AP45" s="23">
        <v>1</v>
      </c>
      <c r="AQ45" s="21">
        <v>1</v>
      </c>
    </row>
    <row r="46" spans="1:43" ht="39.950000000000003" customHeight="1">
      <c r="A46" s="253">
        <v>38</v>
      </c>
      <c r="B46" s="5"/>
      <c r="C46" s="5"/>
      <c r="D46" s="5"/>
      <c r="E46" s="5"/>
      <c r="F46" s="5">
        <v>4</v>
      </c>
      <c r="G46" s="5"/>
      <c r="H46" s="5"/>
      <c r="I46" s="5"/>
      <c r="J46" s="16"/>
      <c r="K46" s="16"/>
      <c r="L46" s="39" t="s">
        <v>919</v>
      </c>
      <c r="M46" s="11" t="s">
        <v>920</v>
      </c>
      <c r="N46" s="41" t="s">
        <v>339</v>
      </c>
      <c r="O46" s="35"/>
      <c r="P46" s="32" t="s">
        <v>309</v>
      </c>
      <c r="Q46" s="42"/>
      <c r="R46" s="19" t="s">
        <v>122</v>
      </c>
      <c r="S46" s="39" t="s">
        <v>919</v>
      </c>
      <c r="T46" s="19" t="s">
        <v>122</v>
      </c>
      <c r="U46" s="19" t="s">
        <v>310</v>
      </c>
      <c r="V46" s="19" t="s">
        <v>311</v>
      </c>
      <c r="W46" s="35" t="s">
        <v>342</v>
      </c>
      <c r="X46" s="5" t="s">
        <v>589</v>
      </c>
      <c r="Y46" s="5" t="s">
        <v>344</v>
      </c>
      <c r="Z46" s="8" t="s">
        <v>43</v>
      </c>
      <c r="AA46" s="54">
        <v>7.6799999999999993E-2</v>
      </c>
      <c r="AB46" s="8" t="s">
        <v>43</v>
      </c>
      <c r="AC46" s="8"/>
      <c r="AD46" s="8"/>
      <c r="AE46" s="8"/>
      <c r="AF46" s="8"/>
      <c r="AG46" s="8"/>
      <c r="AH46" s="8"/>
      <c r="AI46" s="66"/>
      <c r="AJ46" s="5">
        <v>2</v>
      </c>
      <c r="AK46" s="117">
        <v>2</v>
      </c>
      <c r="AL46" s="23">
        <v>2</v>
      </c>
      <c r="AM46" s="23">
        <v>2</v>
      </c>
      <c r="AN46" s="23">
        <v>2</v>
      </c>
      <c r="AO46" s="23">
        <v>2</v>
      </c>
      <c r="AP46" s="23">
        <v>2</v>
      </c>
      <c r="AQ46" s="21">
        <v>2</v>
      </c>
    </row>
    <row r="47" spans="1:43" ht="39.950000000000003" customHeight="1">
      <c r="A47" s="253">
        <v>39</v>
      </c>
      <c r="B47" s="5"/>
      <c r="C47" s="5"/>
      <c r="D47" s="5"/>
      <c r="E47" s="5"/>
      <c r="F47" s="5">
        <v>4</v>
      </c>
      <c r="G47" s="5"/>
      <c r="H47" s="5"/>
      <c r="I47" s="5"/>
      <c r="J47" s="16"/>
      <c r="K47" s="16"/>
      <c r="L47" s="39" t="s">
        <v>921</v>
      </c>
      <c r="M47" s="11" t="s">
        <v>922</v>
      </c>
      <c r="N47" s="41" t="s">
        <v>339</v>
      </c>
      <c r="O47" s="8"/>
      <c r="P47" s="8" t="s">
        <v>309</v>
      </c>
      <c r="Q47" s="42"/>
      <c r="R47" s="19" t="s">
        <v>122</v>
      </c>
      <c r="S47" s="39" t="s">
        <v>921</v>
      </c>
      <c r="T47" s="19" t="s">
        <v>122</v>
      </c>
      <c r="U47" s="19" t="s">
        <v>310</v>
      </c>
      <c r="V47" s="19" t="s">
        <v>311</v>
      </c>
      <c r="W47" s="35" t="s">
        <v>330</v>
      </c>
      <c r="X47" s="5" t="s">
        <v>313</v>
      </c>
      <c r="Y47" s="10" t="s">
        <v>43</v>
      </c>
      <c r="Z47" s="8" t="s">
        <v>43</v>
      </c>
      <c r="AA47" s="54">
        <f>AA48+AA49</f>
        <v>0.40489999999999998</v>
      </c>
      <c r="AB47" s="8" t="s">
        <v>43</v>
      </c>
      <c r="AC47" s="8"/>
      <c r="AD47" s="8"/>
      <c r="AE47" s="8"/>
      <c r="AF47" s="8"/>
      <c r="AG47" s="8"/>
      <c r="AH47" s="8"/>
      <c r="AI47" s="66"/>
      <c r="AJ47" s="5">
        <v>1</v>
      </c>
      <c r="AK47" s="117">
        <v>1</v>
      </c>
      <c r="AL47" s="23">
        <v>1</v>
      </c>
      <c r="AM47" s="23">
        <v>1</v>
      </c>
      <c r="AN47" s="23">
        <v>1</v>
      </c>
      <c r="AO47" s="23">
        <v>1</v>
      </c>
      <c r="AP47" s="23">
        <v>1</v>
      </c>
      <c r="AQ47" s="21">
        <v>1</v>
      </c>
    </row>
    <row r="48" spans="1:43" ht="39.950000000000003" customHeight="1">
      <c r="A48" s="253">
        <v>40</v>
      </c>
      <c r="B48" s="5"/>
      <c r="C48" s="5"/>
      <c r="D48" s="5"/>
      <c r="E48" s="5"/>
      <c r="F48" s="5"/>
      <c r="G48" s="5">
        <v>5</v>
      </c>
      <c r="H48" s="5"/>
      <c r="I48" s="5"/>
      <c r="J48" s="16"/>
      <c r="K48" s="16"/>
      <c r="L48" s="39" t="s">
        <v>923</v>
      </c>
      <c r="M48" s="11" t="s">
        <v>924</v>
      </c>
      <c r="N48" s="41" t="s">
        <v>339</v>
      </c>
      <c r="O48" s="35"/>
      <c r="P48" s="8" t="s">
        <v>309</v>
      </c>
      <c r="Q48" s="42"/>
      <c r="R48" s="19" t="s">
        <v>122</v>
      </c>
      <c r="S48" s="39" t="s">
        <v>923</v>
      </c>
      <c r="T48" s="10" t="s">
        <v>122</v>
      </c>
      <c r="U48" s="19" t="s">
        <v>310</v>
      </c>
      <c r="V48" s="19" t="s">
        <v>311</v>
      </c>
      <c r="W48" s="32" t="s">
        <v>486</v>
      </c>
      <c r="X48" s="5" t="s">
        <v>511</v>
      </c>
      <c r="Y48" s="10" t="s">
        <v>488</v>
      </c>
      <c r="Z48" s="32"/>
      <c r="AA48" s="54">
        <v>0.36899999999999999</v>
      </c>
      <c r="AB48" s="8" t="s">
        <v>550</v>
      </c>
      <c r="AC48" s="8"/>
      <c r="AD48" s="8"/>
      <c r="AE48" s="8"/>
      <c r="AF48" s="8"/>
      <c r="AG48" s="53"/>
      <c r="AH48" s="53"/>
      <c r="AI48" s="65"/>
      <c r="AJ48" s="5">
        <v>1</v>
      </c>
      <c r="AK48" s="117">
        <v>1</v>
      </c>
      <c r="AL48" s="23">
        <v>1</v>
      </c>
      <c r="AM48" s="23">
        <v>1</v>
      </c>
      <c r="AN48" s="23">
        <v>1</v>
      </c>
      <c r="AO48" s="23">
        <v>1</v>
      </c>
      <c r="AP48" s="23">
        <v>1</v>
      </c>
      <c r="AQ48" s="21">
        <v>1</v>
      </c>
    </row>
    <row r="49" spans="1:43" ht="39.950000000000003" customHeight="1">
      <c r="A49" s="253">
        <v>41</v>
      </c>
      <c r="B49" s="32"/>
      <c r="C49" s="5"/>
      <c r="D49" s="5"/>
      <c r="E49" s="35"/>
      <c r="F49" s="35"/>
      <c r="G49" s="5">
        <v>5</v>
      </c>
      <c r="H49" s="5"/>
      <c r="I49" s="5"/>
      <c r="J49" s="8"/>
      <c r="K49" s="6"/>
      <c r="L49" s="5" t="s">
        <v>553</v>
      </c>
      <c r="M49" s="11" t="s">
        <v>554</v>
      </c>
      <c r="N49" s="41" t="s">
        <v>471</v>
      </c>
      <c r="O49" s="35"/>
      <c r="P49" s="8" t="s">
        <v>309</v>
      </c>
      <c r="Q49" s="50"/>
      <c r="R49" s="9" t="s">
        <v>130</v>
      </c>
      <c r="S49" s="10" t="s">
        <v>329</v>
      </c>
      <c r="T49" s="10" t="s">
        <v>43</v>
      </c>
      <c r="U49" s="19" t="s">
        <v>311</v>
      </c>
      <c r="V49" s="49" t="s">
        <v>310</v>
      </c>
      <c r="W49" s="32" t="s">
        <v>486</v>
      </c>
      <c r="X49" s="5" t="s">
        <v>555</v>
      </c>
      <c r="Y49" s="10" t="s">
        <v>488</v>
      </c>
      <c r="Z49" s="32" t="s">
        <v>556</v>
      </c>
      <c r="AA49" s="54">
        <v>3.5900000000000001E-2</v>
      </c>
      <c r="AB49" s="8" t="s">
        <v>43</v>
      </c>
      <c r="AC49" s="8"/>
      <c r="AD49" s="8"/>
      <c r="AE49" s="8"/>
      <c r="AF49" s="8"/>
      <c r="AG49" s="53"/>
      <c r="AH49" s="53"/>
      <c r="AI49" s="67"/>
      <c r="AJ49" s="5">
        <v>1</v>
      </c>
      <c r="AK49" s="129">
        <v>1</v>
      </c>
      <c r="AL49" s="61">
        <v>1</v>
      </c>
      <c r="AM49" s="61">
        <v>1</v>
      </c>
      <c r="AN49" s="61">
        <v>1</v>
      </c>
      <c r="AO49" s="61">
        <v>1</v>
      </c>
      <c r="AP49" s="61">
        <v>1</v>
      </c>
      <c r="AQ49" s="21">
        <v>1</v>
      </c>
    </row>
    <row r="50" spans="1:43" ht="39.950000000000003" customHeight="1">
      <c r="A50" s="253">
        <v>42</v>
      </c>
      <c r="B50" s="34"/>
      <c r="C50" s="5"/>
      <c r="D50" s="5"/>
      <c r="E50" s="5"/>
      <c r="F50" s="5">
        <v>4</v>
      </c>
      <c r="G50" s="5"/>
      <c r="H50" s="5"/>
      <c r="I50" s="5"/>
      <c r="J50" s="16"/>
      <c r="K50" s="16"/>
      <c r="L50" s="5" t="s">
        <v>604</v>
      </c>
      <c r="M50" s="11" t="s">
        <v>605</v>
      </c>
      <c r="N50" s="11" t="s">
        <v>471</v>
      </c>
      <c r="O50" s="5"/>
      <c r="P50" s="5" t="s">
        <v>309</v>
      </c>
      <c r="Q50" s="5"/>
      <c r="R50" s="5" t="s">
        <v>130</v>
      </c>
      <c r="S50" s="5" t="s">
        <v>329</v>
      </c>
      <c r="T50" s="5" t="s">
        <v>43</v>
      </c>
      <c r="U50" s="19" t="s">
        <v>311</v>
      </c>
      <c r="V50" s="19" t="s">
        <v>310</v>
      </c>
      <c r="W50" s="5" t="s">
        <v>606</v>
      </c>
      <c r="X50" s="5" t="s">
        <v>607</v>
      </c>
      <c r="Y50" s="5" t="s">
        <v>608</v>
      </c>
      <c r="Z50" s="8" t="s">
        <v>43</v>
      </c>
      <c r="AA50" s="54">
        <v>0.14000000000000001</v>
      </c>
      <c r="AB50" s="8" t="s">
        <v>43</v>
      </c>
      <c r="AC50" s="5"/>
      <c r="AD50" s="5"/>
      <c r="AE50" s="5"/>
      <c r="AF50" s="5"/>
      <c r="AG50" s="5"/>
      <c r="AH50" s="5"/>
      <c r="AI50" s="5"/>
      <c r="AJ50" s="5">
        <v>1</v>
      </c>
      <c r="AK50" s="117">
        <v>1</v>
      </c>
      <c r="AL50" s="23">
        <v>1</v>
      </c>
      <c r="AM50" s="23">
        <v>1</v>
      </c>
      <c r="AN50" s="23">
        <v>1</v>
      </c>
      <c r="AO50" s="23">
        <v>1</v>
      </c>
      <c r="AP50" s="23">
        <v>1</v>
      </c>
      <c r="AQ50" s="21">
        <v>1</v>
      </c>
    </row>
    <row r="51" spans="1:43" s="250" customFormat="1" ht="39.950000000000003" customHeight="1">
      <c r="A51" s="253">
        <v>43</v>
      </c>
      <c r="B51" s="21"/>
      <c r="C51" s="21"/>
      <c r="D51" s="21"/>
      <c r="E51" s="21">
        <v>3</v>
      </c>
      <c r="F51" s="21"/>
      <c r="G51" s="21"/>
      <c r="H51" s="21"/>
      <c r="I51" s="21"/>
      <c r="J51" s="17"/>
      <c r="K51" s="17"/>
      <c r="L51" s="300" t="s">
        <v>1229</v>
      </c>
      <c r="M51" s="13" t="s">
        <v>926</v>
      </c>
      <c r="N51" s="284" t="s">
        <v>1228</v>
      </c>
      <c r="O51" s="15"/>
      <c r="P51" s="15" t="s">
        <v>309</v>
      </c>
      <c r="Q51" s="17"/>
      <c r="R51" s="240" t="s">
        <v>122</v>
      </c>
      <c r="S51" s="254" t="s">
        <v>329</v>
      </c>
      <c r="T51" s="12" t="s">
        <v>43</v>
      </c>
      <c r="U51" s="240" t="s">
        <v>310</v>
      </c>
      <c r="V51" s="240" t="s">
        <v>311</v>
      </c>
      <c r="W51" s="239" t="s">
        <v>435</v>
      </c>
      <c r="X51" s="21" t="s">
        <v>313</v>
      </c>
      <c r="Y51" s="12" t="s">
        <v>43</v>
      </c>
      <c r="Z51" s="239" t="s">
        <v>43</v>
      </c>
      <c r="AA51" s="255">
        <v>0.2</v>
      </c>
      <c r="AB51" s="15" t="s">
        <v>43</v>
      </c>
      <c r="AC51" s="17"/>
      <c r="AD51" s="17"/>
      <c r="AE51" s="17"/>
      <c r="AF51" s="17"/>
      <c r="AG51" s="248"/>
      <c r="AH51" s="248"/>
      <c r="AI51" s="256"/>
      <c r="AJ51" s="21">
        <v>0</v>
      </c>
      <c r="AK51" s="257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1">
        <v>1</v>
      </c>
    </row>
    <row r="52" spans="1:43" ht="39.950000000000003" customHeight="1">
      <c r="A52" s="253">
        <v>44</v>
      </c>
      <c r="B52" s="5"/>
      <c r="C52" s="5"/>
      <c r="D52" s="5"/>
      <c r="E52" s="5">
        <v>3</v>
      </c>
      <c r="F52" s="5"/>
      <c r="G52" s="5"/>
      <c r="H52" s="5"/>
      <c r="I52" s="5"/>
      <c r="J52" s="16"/>
      <c r="K52" s="16"/>
      <c r="L52" s="5" t="s">
        <v>925</v>
      </c>
      <c r="M52" s="11" t="s">
        <v>926</v>
      </c>
      <c r="N52" s="11" t="s">
        <v>328</v>
      </c>
      <c r="O52" s="8"/>
      <c r="P52" s="8" t="s">
        <v>309</v>
      </c>
      <c r="Q52" s="16"/>
      <c r="R52" s="19" t="s">
        <v>122</v>
      </c>
      <c r="S52" s="39" t="s">
        <v>329</v>
      </c>
      <c r="T52" s="10" t="s">
        <v>43</v>
      </c>
      <c r="U52" s="19" t="s">
        <v>310</v>
      </c>
      <c r="V52" s="19" t="s">
        <v>311</v>
      </c>
      <c r="W52" s="32" t="s">
        <v>435</v>
      </c>
      <c r="X52" s="5" t="s">
        <v>313</v>
      </c>
      <c r="Y52" s="10" t="s">
        <v>43</v>
      </c>
      <c r="Z52" s="32" t="s">
        <v>43</v>
      </c>
      <c r="AA52" s="54">
        <v>0.2</v>
      </c>
      <c r="AB52" s="8" t="s">
        <v>43</v>
      </c>
      <c r="AC52" s="16"/>
      <c r="AD52" s="16"/>
      <c r="AE52" s="16"/>
      <c r="AF52" s="16"/>
      <c r="AG52" s="53"/>
      <c r="AH52" s="53"/>
      <c r="AI52" s="66"/>
      <c r="AJ52" s="5">
        <v>1</v>
      </c>
      <c r="AK52" s="117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1">
        <v>0</v>
      </c>
    </row>
    <row r="53" spans="1:43" ht="39.950000000000003" customHeight="1">
      <c r="A53" s="253">
        <v>45</v>
      </c>
      <c r="B53" s="5"/>
      <c r="C53" s="5"/>
      <c r="D53" s="5"/>
      <c r="E53" s="5">
        <v>3</v>
      </c>
      <c r="F53" s="5"/>
      <c r="G53" s="5"/>
      <c r="H53" s="5"/>
      <c r="I53" s="5"/>
      <c r="J53" s="16"/>
      <c r="K53" s="16"/>
      <c r="L53" s="5" t="s">
        <v>927</v>
      </c>
      <c r="M53" s="11" t="s">
        <v>853</v>
      </c>
      <c r="N53" s="41" t="s">
        <v>333</v>
      </c>
      <c r="O53" s="8"/>
      <c r="P53" s="8" t="s">
        <v>309</v>
      </c>
      <c r="Q53" s="16"/>
      <c r="R53" s="19" t="s">
        <v>122</v>
      </c>
      <c r="S53" s="39" t="s">
        <v>329</v>
      </c>
      <c r="T53" s="10" t="s">
        <v>43</v>
      </c>
      <c r="U53" s="19" t="s">
        <v>310</v>
      </c>
      <c r="V53" s="19" t="s">
        <v>311</v>
      </c>
      <c r="W53" s="32" t="s">
        <v>435</v>
      </c>
      <c r="X53" s="5" t="s">
        <v>313</v>
      </c>
      <c r="Y53" s="10" t="s">
        <v>43</v>
      </c>
      <c r="Z53" s="32" t="s">
        <v>43</v>
      </c>
      <c r="AA53" s="54">
        <v>0.2</v>
      </c>
      <c r="AB53" s="8" t="s">
        <v>43</v>
      </c>
      <c r="AC53" s="16"/>
      <c r="AD53" s="16"/>
      <c r="AE53" s="16"/>
      <c r="AF53" s="16"/>
      <c r="AG53" s="53"/>
      <c r="AH53" s="53"/>
      <c r="AI53" s="66"/>
      <c r="AJ53" s="5">
        <v>0</v>
      </c>
      <c r="AK53" s="117">
        <v>1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1">
        <v>0</v>
      </c>
    </row>
    <row r="54" spans="1:43" ht="39.950000000000003" customHeight="1">
      <c r="A54" s="253">
        <v>46</v>
      </c>
      <c r="B54" s="230"/>
      <c r="C54" s="230"/>
      <c r="D54" s="230"/>
      <c r="E54" s="230">
        <v>3</v>
      </c>
      <c r="F54" s="230"/>
      <c r="G54" s="230"/>
      <c r="H54" s="230"/>
      <c r="I54" s="230"/>
      <c r="J54" s="16"/>
      <c r="K54" s="16"/>
      <c r="L54" s="230" t="s">
        <v>928</v>
      </c>
      <c r="M54" s="11" t="s">
        <v>855</v>
      </c>
      <c r="N54" s="41" t="s">
        <v>895</v>
      </c>
      <c r="O54" s="228"/>
      <c r="P54" s="228" t="s">
        <v>309</v>
      </c>
      <c r="Q54" s="16"/>
      <c r="R54" s="227" t="s">
        <v>122</v>
      </c>
      <c r="S54" s="39" t="s">
        <v>329</v>
      </c>
      <c r="T54" s="10" t="s">
        <v>43</v>
      </c>
      <c r="U54" s="227" t="s">
        <v>310</v>
      </c>
      <c r="V54" s="227" t="s">
        <v>311</v>
      </c>
      <c r="W54" s="231" t="s">
        <v>435</v>
      </c>
      <c r="X54" s="230" t="s">
        <v>313</v>
      </c>
      <c r="Y54" s="10" t="s">
        <v>43</v>
      </c>
      <c r="Z54" s="231" t="s">
        <v>43</v>
      </c>
      <c r="AA54" s="54">
        <v>0.2</v>
      </c>
      <c r="AB54" s="228" t="s">
        <v>43</v>
      </c>
      <c r="AC54" s="16"/>
      <c r="AD54" s="16"/>
      <c r="AE54" s="16"/>
      <c r="AF54" s="16"/>
      <c r="AG54" s="53"/>
      <c r="AH54" s="53"/>
      <c r="AI54" s="66"/>
      <c r="AJ54" s="230">
        <v>0</v>
      </c>
      <c r="AK54" s="235">
        <v>0</v>
      </c>
      <c r="AL54" s="228">
        <v>1</v>
      </c>
      <c r="AM54" s="226">
        <v>0</v>
      </c>
      <c r="AN54" s="226">
        <v>0</v>
      </c>
      <c r="AO54" s="226">
        <v>0</v>
      </c>
      <c r="AP54" s="226">
        <v>0</v>
      </c>
      <c r="AQ54" s="21">
        <v>0</v>
      </c>
    </row>
    <row r="55" spans="1:43" ht="82.5">
      <c r="A55" s="253">
        <v>47</v>
      </c>
      <c r="B55" s="5"/>
      <c r="C55" s="5"/>
      <c r="D55" s="5"/>
      <c r="E55" s="5">
        <v>3</v>
      </c>
      <c r="F55" s="5"/>
      <c r="G55" s="5"/>
      <c r="H55" s="5"/>
      <c r="I55" s="5"/>
      <c r="J55" s="16"/>
      <c r="K55" s="16"/>
      <c r="L55" s="5" t="s">
        <v>852</v>
      </c>
      <c r="M55" s="11" t="s">
        <v>853</v>
      </c>
      <c r="N55" s="40" t="s">
        <v>16</v>
      </c>
      <c r="O55" s="8"/>
      <c r="P55" s="8" t="s">
        <v>309</v>
      </c>
      <c r="Q55" s="16"/>
      <c r="R55" s="19" t="s">
        <v>122</v>
      </c>
      <c r="S55" s="39" t="s">
        <v>329</v>
      </c>
      <c r="T55" s="10" t="s">
        <v>43</v>
      </c>
      <c r="U55" s="19" t="s">
        <v>310</v>
      </c>
      <c r="V55" s="19" t="s">
        <v>311</v>
      </c>
      <c r="W55" s="32" t="s">
        <v>435</v>
      </c>
      <c r="X55" s="5" t="s">
        <v>313</v>
      </c>
      <c r="Y55" s="10" t="s">
        <v>43</v>
      </c>
      <c r="Z55" s="32" t="s">
        <v>43</v>
      </c>
      <c r="AA55" s="54">
        <v>0.2</v>
      </c>
      <c r="AB55" s="8" t="s">
        <v>43</v>
      </c>
      <c r="AC55" s="16"/>
      <c r="AD55" s="16"/>
      <c r="AE55" s="16"/>
      <c r="AF55" s="16"/>
      <c r="AG55" s="53"/>
      <c r="AH55" s="53"/>
      <c r="AI55" s="66"/>
      <c r="AJ55" s="5">
        <v>0</v>
      </c>
      <c r="AK55" s="117">
        <v>0</v>
      </c>
      <c r="AL55" s="23">
        <v>0</v>
      </c>
      <c r="AM55" s="23">
        <v>1</v>
      </c>
      <c r="AN55" s="23">
        <v>0</v>
      </c>
      <c r="AO55" s="23">
        <v>0</v>
      </c>
      <c r="AP55" s="23">
        <v>0</v>
      </c>
      <c r="AQ55" s="21">
        <v>0</v>
      </c>
    </row>
    <row r="56" spans="1:43" ht="99">
      <c r="A56" s="253">
        <v>48</v>
      </c>
      <c r="B56" s="5"/>
      <c r="C56" s="5"/>
      <c r="D56" s="5"/>
      <c r="E56" s="5">
        <v>3</v>
      </c>
      <c r="F56" s="5"/>
      <c r="G56" s="5"/>
      <c r="H56" s="5"/>
      <c r="I56" s="5"/>
      <c r="J56" s="16"/>
      <c r="K56" s="16"/>
      <c r="L56" s="5" t="s">
        <v>854</v>
      </c>
      <c r="M56" s="11" t="s">
        <v>855</v>
      </c>
      <c r="N56" s="40" t="s">
        <v>21</v>
      </c>
      <c r="O56" s="8"/>
      <c r="P56" s="8" t="s">
        <v>309</v>
      </c>
      <c r="Q56" s="16"/>
      <c r="R56" s="19" t="s">
        <v>122</v>
      </c>
      <c r="S56" s="39" t="s">
        <v>329</v>
      </c>
      <c r="T56" s="10" t="s">
        <v>43</v>
      </c>
      <c r="U56" s="19" t="s">
        <v>310</v>
      </c>
      <c r="V56" s="19" t="s">
        <v>311</v>
      </c>
      <c r="W56" s="32" t="s">
        <v>435</v>
      </c>
      <c r="X56" s="5" t="s">
        <v>313</v>
      </c>
      <c r="Y56" s="10" t="s">
        <v>43</v>
      </c>
      <c r="Z56" s="32" t="s">
        <v>43</v>
      </c>
      <c r="AA56" s="54">
        <v>0.2</v>
      </c>
      <c r="AB56" s="8" t="s">
        <v>43</v>
      </c>
      <c r="AC56" s="16"/>
      <c r="AD56" s="16"/>
      <c r="AE56" s="16"/>
      <c r="AF56" s="16"/>
      <c r="AG56" s="53"/>
      <c r="AH56" s="53"/>
      <c r="AI56" s="66"/>
      <c r="AJ56" s="5">
        <v>0</v>
      </c>
      <c r="AK56" s="117">
        <v>0</v>
      </c>
      <c r="AL56" s="8">
        <v>0</v>
      </c>
      <c r="AM56" s="23">
        <v>0</v>
      </c>
      <c r="AN56" s="23">
        <v>1</v>
      </c>
      <c r="AO56" s="23">
        <v>0</v>
      </c>
      <c r="AP56" s="23">
        <v>0</v>
      </c>
      <c r="AQ56" s="21">
        <v>0</v>
      </c>
    </row>
    <row r="57" spans="1:43" ht="82.5">
      <c r="A57" s="253">
        <v>49</v>
      </c>
      <c r="B57" s="5"/>
      <c r="C57" s="5"/>
      <c r="D57" s="5"/>
      <c r="E57" s="5">
        <v>3</v>
      </c>
      <c r="F57" s="5"/>
      <c r="G57" s="5"/>
      <c r="H57" s="5"/>
      <c r="I57" s="5"/>
      <c r="J57" s="16"/>
      <c r="K57" s="16"/>
      <c r="L57" s="5" t="s">
        <v>856</v>
      </c>
      <c r="M57" s="11" t="s">
        <v>853</v>
      </c>
      <c r="N57" s="40" t="s">
        <v>29</v>
      </c>
      <c r="O57" s="8"/>
      <c r="P57" s="8" t="s">
        <v>309</v>
      </c>
      <c r="Q57" s="16"/>
      <c r="R57" s="19" t="s">
        <v>122</v>
      </c>
      <c r="S57" s="39" t="s">
        <v>329</v>
      </c>
      <c r="T57" s="10" t="s">
        <v>43</v>
      </c>
      <c r="U57" s="19" t="s">
        <v>310</v>
      </c>
      <c r="V57" s="19" t="s">
        <v>311</v>
      </c>
      <c r="W57" s="32" t="s">
        <v>435</v>
      </c>
      <c r="X57" s="5" t="s">
        <v>313</v>
      </c>
      <c r="Y57" s="10" t="s">
        <v>43</v>
      </c>
      <c r="Z57" s="32" t="s">
        <v>43</v>
      </c>
      <c r="AA57" s="54">
        <v>0.2</v>
      </c>
      <c r="AB57" s="8" t="s">
        <v>43</v>
      </c>
      <c r="AC57" s="16"/>
      <c r="AD57" s="16"/>
      <c r="AE57" s="16"/>
      <c r="AF57" s="16"/>
      <c r="AG57" s="53"/>
      <c r="AH57" s="53"/>
      <c r="AI57" s="66"/>
      <c r="AJ57" s="5">
        <v>0</v>
      </c>
      <c r="AK57" s="117">
        <v>0</v>
      </c>
      <c r="AL57" s="23">
        <v>0</v>
      </c>
      <c r="AM57" s="23">
        <v>0</v>
      </c>
      <c r="AN57" s="23">
        <v>0</v>
      </c>
      <c r="AO57" s="23">
        <v>1</v>
      </c>
      <c r="AP57" s="23">
        <v>0</v>
      </c>
      <c r="AQ57" s="21">
        <v>0</v>
      </c>
    </row>
    <row r="58" spans="1:43" ht="99">
      <c r="A58" s="253">
        <v>50</v>
      </c>
      <c r="B58" s="5"/>
      <c r="C58" s="5"/>
      <c r="D58" s="5"/>
      <c r="E58" s="5">
        <v>3</v>
      </c>
      <c r="F58" s="5"/>
      <c r="G58" s="5"/>
      <c r="H58" s="5"/>
      <c r="I58" s="5"/>
      <c r="J58" s="16"/>
      <c r="K58" s="16"/>
      <c r="L58" s="5" t="s">
        <v>857</v>
      </c>
      <c r="M58" s="11" t="s">
        <v>855</v>
      </c>
      <c r="N58" s="40" t="s">
        <v>34</v>
      </c>
      <c r="O58" s="8"/>
      <c r="P58" s="8" t="s">
        <v>309</v>
      </c>
      <c r="Q58" s="16"/>
      <c r="R58" s="19" t="s">
        <v>122</v>
      </c>
      <c r="S58" s="39" t="s">
        <v>329</v>
      </c>
      <c r="T58" s="10" t="s">
        <v>43</v>
      </c>
      <c r="U58" s="19" t="s">
        <v>310</v>
      </c>
      <c r="V58" s="19" t="s">
        <v>311</v>
      </c>
      <c r="W58" s="32" t="s">
        <v>435</v>
      </c>
      <c r="X58" s="5" t="s">
        <v>313</v>
      </c>
      <c r="Y58" s="10" t="s">
        <v>43</v>
      </c>
      <c r="Z58" s="32" t="s">
        <v>43</v>
      </c>
      <c r="AA58" s="54">
        <v>0.2</v>
      </c>
      <c r="AB58" s="8" t="s">
        <v>43</v>
      </c>
      <c r="AC58" s="16"/>
      <c r="AD58" s="16"/>
      <c r="AE58" s="16"/>
      <c r="AF58" s="16"/>
      <c r="AG58" s="53"/>
      <c r="AH58" s="53"/>
      <c r="AI58" s="66"/>
      <c r="AJ58" s="5">
        <v>0</v>
      </c>
      <c r="AK58" s="117">
        <v>0</v>
      </c>
      <c r="AL58" s="8">
        <v>0</v>
      </c>
      <c r="AM58" s="23">
        <v>0</v>
      </c>
      <c r="AN58" s="23">
        <v>0</v>
      </c>
      <c r="AO58" s="23">
        <v>0</v>
      </c>
      <c r="AP58" s="23">
        <v>1</v>
      </c>
      <c r="AQ58" s="21">
        <v>0</v>
      </c>
    </row>
    <row r="59" spans="1:43" ht="39.950000000000003" customHeight="1">
      <c r="A59" s="253">
        <v>51</v>
      </c>
      <c r="B59" s="5"/>
      <c r="C59" s="5"/>
      <c r="D59" s="5"/>
      <c r="E59" s="5">
        <v>3</v>
      </c>
      <c r="F59" s="5"/>
      <c r="G59" s="5"/>
      <c r="H59" s="5"/>
      <c r="I59" s="5"/>
      <c r="J59" s="16"/>
      <c r="K59" s="16"/>
      <c r="L59" s="5" t="s">
        <v>929</v>
      </c>
      <c r="M59" s="11" t="s">
        <v>930</v>
      </c>
      <c r="N59" s="41" t="s">
        <v>339</v>
      </c>
      <c r="O59" s="8"/>
      <c r="P59" s="8" t="s">
        <v>309</v>
      </c>
      <c r="Q59" s="49"/>
      <c r="R59" s="19" t="s">
        <v>122</v>
      </c>
      <c r="S59" s="5" t="s">
        <v>929</v>
      </c>
      <c r="T59" s="19" t="s">
        <v>122</v>
      </c>
      <c r="U59" s="19" t="s">
        <v>310</v>
      </c>
      <c r="V59" s="19" t="s">
        <v>311</v>
      </c>
      <c r="W59" s="35" t="s">
        <v>330</v>
      </c>
      <c r="X59" s="5" t="s">
        <v>313</v>
      </c>
      <c r="Y59" s="10" t="s">
        <v>43</v>
      </c>
      <c r="Z59" s="32" t="s">
        <v>43</v>
      </c>
      <c r="AA59" s="54">
        <f>AA60+AA61*AJ61+AA62*AJ62</f>
        <v>1.2935999999999999</v>
      </c>
      <c r="AB59" s="8" t="s">
        <v>43</v>
      </c>
      <c r="AC59" s="16"/>
      <c r="AD59" s="16"/>
      <c r="AE59" s="16"/>
      <c r="AF59" s="16"/>
      <c r="AG59" s="53"/>
      <c r="AH59" s="53"/>
      <c r="AI59" s="66"/>
      <c r="AJ59" s="5">
        <v>1</v>
      </c>
      <c r="AK59" s="117">
        <v>1</v>
      </c>
      <c r="AL59" s="23">
        <v>1</v>
      </c>
      <c r="AM59" s="23">
        <v>1</v>
      </c>
      <c r="AN59" s="23">
        <v>1</v>
      </c>
      <c r="AO59" s="23">
        <v>1</v>
      </c>
      <c r="AP59" s="23">
        <v>1</v>
      </c>
      <c r="AQ59" s="21">
        <v>1</v>
      </c>
    </row>
    <row r="60" spans="1:43" ht="39.950000000000003" customHeight="1">
      <c r="A60" s="253">
        <v>52</v>
      </c>
      <c r="B60" s="5"/>
      <c r="C60" s="5"/>
      <c r="D60" s="5"/>
      <c r="E60" s="35"/>
      <c r="F60" s="5">
        <v>4</v>
      </c>
      <c r="G60" s="5"/>
      <c r="H60" s="5"/>
      <c r="I60" s="5"/>
      <c r="J60" s="16"/>
      <c r="K60" s="16"/>
      <c r="L60" s="39" t="s">
        <v>931</v>
      </c>
      <c r="M60" s="11" t="s">
        <v>932</v>
      </c>
      <c r="N60" s="41" t="s">
        <v>339</v>
      </c>
      <c r="O60" s="35"/>
      <c r="P60" s="8" t="s">
        <v>309</v>
      </c>
      <c r="Q60" s="49"/>
      <c r="R60" s="19" t="s">
        <v>122</v>
      </c>
      <c r="S60" s="39" t="s">
        <v>329</v>
      </c>
      <c r="T60" s="10" t="s">
        <v>43</v>
      </c>
      <c r="U60" s="19" t="s">
        <v>310</v>
      </c>
      <c r="V60" s="19" t="s">
        <v>311</v>
      </c>
      <c r="W60" s="16" t="s">
        <v>348</v>
      </c>
      <c r="X60" s="5" t="s">
        <v>933</v>
      </c>
      <c r="Y60" s="10" t="s">
        <v>934</v>
      </c>
      <c r="Z60" s="32" t="s">
        <v>43</v>
      </c>
      <c r="AA60" s="58">
        <v>1.2223999999999999</v>
      </c>
      <c r="AB60" s="8" t="s">
        <v>43</v>
      </c>
      <c r="AC60" s="16"/>
      <c r="AD60" s="16"/>
      <c r="AE60" s="16"/>
      <c r="AF60" s="16"/>
      <c r="AG60" s="53"/>
      <c r="AH60" s="53"/>
      <c r="AI60" s="66"/>
      <c r="AJ60" s="5">
        <v>1</v>
      </c>
      <c r="AK60" s="117">
        <v>1</v>
      </c>
      <c r="AL60" s="23">
        <v>1</v>
      </c>
      <c r="AM60" s="23">
        <v>1</v>
      </c>
      <c r="AN60" s="23">
        <v>1</v>
      </c>
      <c r="AO60" s="23">
        <v>1</v>
      </c>
      <c r="AP60" s="23">
        <v>1</v>
      </c>
      <c r="AQ60" s="21">
        <v>1</v>
      </c>
    </row>
    <row r="61" spans="1:43" ht="39.950000000000003" customHeight="1">
      <c r="A61" s="253">
        <v>53</v>
      </c>
      <c r="B61" s="32"/>
      <c r="C61" s="5"/>
      <c r="D61" s="5"/>
      <c r="E61" s="5"/>
      <c r="F61" s="5">
        <v>4</v>
      </c>
      <c r="G61" s="5"/>
      <c r="H61" s="5"/>
      <c r="I61" s="5"/>
      <c r="J61" s="8"/>
      <c r="K61" s="44"/>
      <c r="L61" s="39" t="s">
        <v>935</v>
      </c>
      <c r="M61" s="11" t="s">
        <v>936</v>
      </c>
      <c r="N61" s="74" t="s">
        <v>413</v>
      </c>
      <c r="O61" s="72"/>
      <c r="P61" s="8" t="s">
        <v>309</v>
      </c>
      <c r="Q61" s="19"/>
      <c r="R61" s="19" t="s">
        <v>122</v>
      </c>
      <c r="S61" s="39" t="s">
        <v>329</v>
      </c>
      <c r="T61" s="10" t="s">
        <v>43</v>
      </c>
      <c r="U61" s="19" t="s">
        <v>310</v>
      </c>
      <c r="V61" s="19" t="s">
        <v>311</v>
      </c>
      <c r="W61" s="35" t="s">
        <v>342</v>
      </c>
      <c r="X61" s="5" t="s">
        <v>937</v>
      </c>
      <c r="Y61" s="10" t="s">
        <v>415</v>
      </c>
      <c r="Z61" s="32" t="s">
        <v>43</v>
      </c>
      <c r="AA61" s="58">
        <v>1.0800000000000001E-2</v>
      </c>
      <c r="AB61" s="8" t="s">
        <v>43</v>
      </c>
      <c r="AC61" s="32"/>
      <c r="AD61" s="32"/>
      <c r="AE61" s="32"/>
      <c r="AF61" s="32"/>
      <c r="AG61" s="53"/>
      <c r="AH61" s="53"/>
      <c r="AI61" s="66"/>
      <c r="AJ61" s="5">
        <v>4</v>
      </c>
      <c r="AK61" s="117">
        <v>4</v>
      </c>
      <c r="AL61" s="23">
        <v>4</v>
      </c>
      <c r="AM61" s="23">
        <v>4</v>
      </c>
      <c r="AN61" s="23">
        <v>4</v>
      </c>
      <c r="AO61" s="23">
        <v>4</v>
      </c>
      <c r="AP61" s="23">
        <v>4</v>
      </c>
      <c r="AQ61" s="21">
        <v>4</v>
      </c>
    </row>
    <row r="62" spans="1:43" ht="39.950000000000003" customHeight="1">
      <c r="A62" s="253">
        <v>54</v>
      </c>
      <c r="B62" s="32"/>
      <c r="C62" s="5"/>
      <c r="D62" s="5"/>
      <c r="E62" s="5"/>
      <c r="F62" s="5">
        <v>4</v>
      </c>
      <c r="G62" s="5"/>
      <c r="H62" s="5"/>
      <c r="I62" s="5"/>
      <c r="J62" s="8"/>
      <c r="K62" s="44"/>
      <c r="L62" s="5" t="s">
        <v>938</v>
      </c>
      <c r="M62" s="11" t="s">
        <v>939</v>
      </c>
      <c r="N62" s="74" t="s">
        <v>413</v>
      </c>
      <c r="O62" s="72"/>
      <c r="P62" s="8" t="s">
        <v>309</v>
      </c>
      <c r="Q62" s="19"/>
      <c r="R62" s="19" t="s">
        <v>122</v>
      </c>
      <c r="S62" s="39" t="s">
        <v>329</v>
      </c>
      <c r="T62" s="10" t="s">
        <v>43</v>
      </c>
      <c r="U62" s="19" t="s">
        <v>310</v>
      </c>
      <c r="V62" s="19" t="s">
        <v>311</v>
      </c>
      <c r="W62" s="35" t="s">
        <v>342</v>
      </c>
      <c r="X62" s="5" t="s">
        <v>937</v>
      </c>
      <c r="Y62" s="10" t="s">
        <v>415</v>
      </c>
      <c r="Z62" s="32" t="s">
        <v>43</v>
      </c>
      <c r="AA62" s="58">
        <v>1.4E-2</v>
      </c>
      <c r="AB62" s="8" t="s">
        <v>43</v>
      </c>
      <c r="AC62" s="32"/>
      <c r="AD62" s="32"/>
      <c r="AE62" s="32"/>
      <c r="AF62" s="32"/>
      <c r="AG62" s="53"/>
      <c r="AH62" s="53"/>
      <c r="AI62" s="66"/>
      <c r="AJ62" s="5">
        <v>2</v>
      </c>
      <c r="AK62" s="117">
        <v>2</v>
      </c>
      <c r="AL62" s="23">
        <v>2</v>
      </c>
      <c r="AM62" s="23">
        <v>2</v>
      </c>
      <c r="AN62" s="23">
        <v>2</v>
      </c>
      <c r="AO62" s="23">
        <v>2</v>
      </c>
      <c r="AP62" s="23">
        <v>2</v>
      </c>
      <c r="AQ62" s="21">
        <v>2</v>
      </c>
    </row>
    <row r="63" spans="1:43" ht="39.950000000000003" customHeight="1">
      <c r="A63" s="253">
        <v>55</v>
      </c>
      <c r="B63" s="32"/>
      <c r="C63" s="5"/>
      <c r="D63" s="5"/>
      <c r="E63" s="5">
        <v>3</v>
      </c>
      <c r="F63" s="5"/>
      <c r="G63" s="5"/>
      <c r="H63" s="5"/>
      <c r="I63" s="5"/>
      <c r="J63" s="8"/>
      <c r="K63" s="6"/>
      <c r="L63" s="39" t="s">
        <v>940</v>
      </c>
      <c r="M63" s="11" t="s">
        <v>941</v>
      </c>
      <c r="N63" s="66" t="s">
        <v>339</v>
      </c>
      <c r="O63" s="72"/>
      <c r="P63" s="8" t="s">
        <v>309</v>
      </c>
      <c r="Q63" s="10"/>
      <c r="R63" s="19" t="s">
        <v>122</v>
      </c>
      <c r="S63" s="39" t="s">
        <v>329</v>
      </c>
      <c r="T63" s="10" t="s">
        <v>43</v>
      </c>
      <c r="U63" s="19" t="s">
        <v>310</v>
      </c>
      <c r="V63" s="19" t="s">
        <v>311</v>
      </c>
      <c r="W63" s="35" t="s">
        <v>421</v>
      </c>
      <c r="X63" s="10" t="s">
        <v>43</v>
      </c>
      <c r="Y63" s="10" t="s">
        <v>422</v>
      </c>
      <c r="Z63" s="32" t="s">
        <v>43</v>
      </c>
      <c r="AA63" s="54">
        <v>5.0000000000000001E-3</v>
      </c>
      <c r="AB63" s="8" t="s">
        <v>43</v>
      </c>
      <c r="AC63" s="8"/>
      <c r="AD63" s="8"/>
      <c r="AE63" s="8"/>
      <c r="AF63" s="8"/>
      <c r="AG63" s="53"/>
      <c r="AH63" s="53"/>
      <c r="AI63" s="66"/>
      <c r="AJ63" s="5">
        <v>1</v>
      </c>
      <c r="AK63" s="117">
        <v>1</v>
      </c>
      <c r="AL63" s="23">
        <v>1</v>
      </c>
      <c r="AM63" s="23">
        <v>1</v>
      </c>
      <c r="AN63" s="23">
        <v>1</v>
      </c>
      <c r="AO63" s="23">
        <v>1</v>
      </c>
      <c r="AP63" s="23">
        <v>1</v>
      </c>
      <c r="AQ63" s="21">
        <v>1</v>
      </c>
    </row>
    <row r="64" spans="1:43" ht="39.950000000000003" customHeight="1">
      <c r="A64" s="253">
        <v>56</v>
      </c>
      <c r="B64" s="5"/>
      <c r="C64" s="5"/>
      <c r="D64" s="5"/>
      <c r="E64" s="35">
        <v>3</v>
      </c>
      <c r="F64" s="5"/>
      <c r="G64" s="5"/>
      <c r="H64" s="5"/>
      <c r="I64" s="5"/>
      <c r="J64" s="8"/>
      <c r="K64" s="8"/>
      <c r="L64" s="10" t="s">
        <v>436</v>
      </c>
      <c r="M64" s="11" t="s">
        <v>437</v>
      </c>
      <c r="N64" s="41" t="s">
        <v>438</v>
      </c>
      <c r="O64" s="8"/>
      <c r="P64" s="8" t="s">
        <v>309</v>
      </c>
      <c r="Q64" s="10" t="s">
        <v>43</v>
      </c>
      <c r="R64" s="19" t="s">
        <v>122</v>
      </c>
      <c r="S64" s="39" t="s">
        <v>329</v>
      </c>
      <c r="T64" s="10" t="s">
        <v>43</v>
      </c>
      <c r="U64" s="19" t="s">
        <v>311</v>
      </c>
      <c r="V64" s="19" t="s">
        <v>310</v>
      </c>
      <c r="W64" s="10" t="s">
        <v>43</v>
      </c>
      <c r="X64" s="10" t="s">
        <v>43</v>
      </c>
      <c r="Y64" s="10" t="s">
        <v>43</v>
      </c>
      <c r="Z64" s="10" t="s">
        <v>43</v>
      </c>
      <c r="AA64" s="54">
        <v>1E-3</v>
      </c>
      <c r="AB64" s="8" t="s">
        <v>43</v>
      </c>
      <c r="AC64" s="49"/>
      <c r="AD64" s="49"/>
      <c r="AE64" s="49"/>
      <c r="AF64" s="49"/>
      <c r="AG64" s="53"/>
      <c r="AH64" s="53"/>
      <c r="AI64" s="66"/>
      <c r="AJ64" s="5">
        <v>24</v>
      </c>
      <c r="AK64" s="117">
        <v>24</v>
      </c>
      <c r="AL64" s="23">
        <v>24</v>
      </c>
      <c r="AM64" s="23">
        <v>24</v>
      </c>
      <c r="AN64" s="23">
        <v>24</v>
      </c>
      <c r="AO64" s="23">
        <v>24</v>
      </c>
      <c r="AP64" s="23">
        <v>24</v>
      </c>
      <c r="AQ64" s="21">
        <v>24</v>
      </c>
    </row>
    <row r="65" spans="1:43" ht="39.950000000000003" customHeight="1">
      <c r="A65" s="253">
        <v>57</v>
      </c>
      <c r="B65" s="5"/>
      <c r="C65" s="5"/>
      <c r="D65" s="5">
        <v>2</v>
      </c>
      <c r="E65" s="35"/>
      <c r="F65" s="5"/>
      <c r="G65" s="5"/>
      <c r="H65" s="5"/>
      <c r="I65" s="5"/>
      <c r="J65" s="8"/>
      <c r="K65" s="8"/>
      <c r="L65" s="10" t="s">
        <v>942</v>
      </c>
      <c r="M65" s="11" t="s">
        <v>943</v>
      </c>
      <c r="N65" s="66" t="s">
        <v>339</v>
      </c>
      <c r="O65" s="8"/>
      <c r="P65" s="8" t="s">
        <v>309</v>
      </c>
      <c r="Q65" s="10"/>
      <c r="R65" s="19" t="s">
        <v>122</v>
      </c>
      <c r="S65" s="10" t="s">
        <v>942</v>
      </c>
      <c r="T65" s="8" t="s">
        <v>122</v>
      </c>
      <c r="U65" s="19" t="s">
        <v>310</v>
      </c>
      <c r="V65" s="19" t="s">
        <v>311</v>
      </c>
      <c r="W65" s="10" t="s">
        <v>663</v>
      </c>
      <c r="X65" s="10" t="s">
        <v>944</v>
      </c>
      <c r="Y65" s="10" t="s">
        <v>43</v>
      </c>
      <c r="Z65" s="10" t="s">
        <v>43</v>
      </c>
      <c r="AA65" s="54">
        <v>5.21E-2</v>
      </c>
      <c r="AB65" s="8" t="s">
        <v>43</v>
      </c>
      <c r="AC65" s="49"/>
      <c r="AD65" s="49"/>
      <c r="AE65" s="49"/>
      <c r="AF65" s="49"/>
      <c r="AG65" s="53"/>
      <c r="AH65" s="53"/>
      <c r="AI65" s="66"/>
      <c r="AJ65" s="5">
        <v>1</v>
      </c>
      <c r="AK65" s="117">
        <v>1</v>
      </c>
      <c r="AL65" s="23">
        <v>1</v>
      </c>
      <c r="AM65" s="23">
        <v>1</v>
      </c>
      <c r="AN65" s="23">
        <v>1</v>
      </c>
      <c r="AO65" s="23">
        <v>1</v>
      </c>
      <c r="AP65" s="23">
        <v>1</v>
      </c>
      <c r="AQ65" s="21">
        <v>1</v>
      </c>
    </row>
    <row r="66" spans="1:43" ht="39.950000000000003" customHeight="1">
      <c r="A66" s="253">
        <v>58</v>
      </c>
      <c r="B66" s="5"/>
      <c r="C66" s="5"/>
      <c r="D66" s="5">
        <v>2</v>
      </c>
      <c r="E66" s="35"/>
      <c r="F66" s="5"/>
      <c r="G66" s="5"/>
      <c r="H66" s="5"/>
      <c r="I66" s="5"/>
      <c r="J66" s="8"/>
      <c r="K66" s="8"/>
      <c r="L66" s="10" t="s">
        <v>134</v>
      </c>
      <c r="M66" s="11" t="s">
        <v>135</v>
      </c>
      <c r="N66" s="73" t="s">
        <v>667</v>
      </c>
      <c r="O66" s="72" t="s">
        <v>155</v>
      </c>
      <c r="P66" s="32" t="s">
        <v>309</v>
      </c>
      <c r="Q66" s="19"/>
      <c r="R66" s="19" t="s">
        <v>122</v>
      </c>
      <c r="S66" s="10" t="s">
        <v>329</v>
      </c>
      <c r="T66" s="19" t="s">
        <v>43</v>
      </c>
      <c r="U66" s="19" t="s">
        <v>311</v>
      </c>
      <c r="V66" s="19" t="s">
        <v>310</v>
      </c>
      <c r="W66" s="35" t="s">
        <v>438</v>
      </c>
      <c r="X66" s="5" t="s">
        <v>668</v>
      </c>
      <c r="Y66" s="5" t="s">
        <v>43</v>
      </c>
      <c r="Z66" s="10" t="s">
        <v>43</v>
      </c>
      <c r="AA66" s="54">
        <v>2.3E-3</v>
      </c>
      <c r="AB66" s="8" t="s">
        <v>634</v>
      </c>
      <c r="AC66" s="49"/>
      <c r="AD66" s="49"/>
      <c r="AE66" s="49"/>
      <c r="AF66" s="49"/>
      <c r="AG66" s="53"/>
      <c r="AH66" s="53"/>
      <c r="AI66" s="65"/>
      <c r="AJ66" s="5">
        <v>2</v>
      </c>
      <c r="AK66" s="117">
        <v>2</v>
      </c>
      <c r="AL66" s="23">
        <v>2</v>
      </c>
      <c r="AM66" s="23">
        <v>2</v>
      </c>
      <c r="AN66" s="23">
        <v>2</v>
      </c>
      <c r="AO66" s="23">
        <v>2</v>
      </c>
      <c r="AP66" s="23">
        <v>2</v>
      </c>
      <c r="AQ66" s="21">
        <v>2</v>
      </c>
    </row>
    <row r="67" spans="1:43" ht="39.950000000000003" customHeight="1">
      <c r="A67" s="253">
        <v>59</v>
      </c>
      <c r="B67" s="5"/>
      <c r="C67" s="5"/>
      <c r="D67" s="5">
        <v>2</v>
      </c>
      <c r="E67" s="35"/>
      <c r="F67" s="5"/>
      <c r="G67" s="5"/>
      <c r="H67" s="5"/>
      <c r="I67" s="5"/>
      <c r="J67" s="16"/>
      <c r="K67" s="16"/>
      <c r="L67" s="5" t="s">
        <v>945</v>
      </c>
      <c r="M67" s="11" t="s">
        <v>946</v>
      </c>
      <c r="N67" s="41" t="s">
        <v>947</v>
      </c>
      <c r="O67" s="8"/>
      <c r="P67" s="8" t="s">
        <v>309</v>
      </c>
      <c r="Q67" s="16"/>
      <c r="R67" s="19" t="s">
        <v>122</v>
      </c>
      <c r="S67" s="39" t="s">
        <v>329</v>
      </c>
      <c r="T67" s="10" t="s">
        <v>43</v>
      </c>
      <c r="U67" s="19" t="s">
        <v>311</v>
      </c>
      <c r="V67" s="19" t="s">
        <v>310</v>
      </c>
      <c r="W67" s="35" t="s">
        <v>368</v>
      </c>
      <c r="X67" s="5" t="s">
        <v>948</v>
      </c>
      <c r="Y67" s="5" t="s">
        <v>43</v>
      </c>
      <c r="Z67" s="49" t="s">
        <v>949</v>
      </c>
      <c r="AA67" s="54">
        <v>2E-3</v>
      </c>
      <c r="AB67" s="8" t="s">
        <v>43</v>
      </c>
      <c r="AC67" s="16"/>
      <c r="AD67" s="16"/>
      <c r="AE67" s="16"/>
      <c r="AF67" s="16"/>
      <c r="AG67" s="53"/>
      <c r="AH67" s="53"/>
      <c r="AI67" s="66"/>
      <c r="AJ67" s="5">
        <v>1</v>
      </c>
      <c r="AK67" s="117">
        <v>1</v>
      </c>
      <c r="AL67" s="23">
        <v>1</v>
      </c>
      <c r="AM67" s="23">
        <v>1</v>
      </c>
      <c r="AN67" s="23">
        <v>1</v>
      </c>
      <c r="AO67" s="23">
        <v>1</v>
      </c>
      <c r="AP67" s="23">
        <v>1</v>
      </c>
      <c r="AQ67" s="21">
        <v>1</v>
      </c>
    </row>
    <row r="68" spans="1:43" s="250" customFormat="1" ht="39.950000000000003" customHeight="1">
      <c r="A68" s="253">
        <v>60</v>
      </c>
      <c r="B68" s="21"/>
      <c r="C68" s="21">
        <v>1</v>
      </c>
      <c r="D68" s="21"/>
      <c r="E68" s="21"/>
      <c r="F68" s="21"/>
      <c r="G68" s="21"/>
      <c r="H68" s="21"/>
      <c r="I68" s="21"/>
      <c r="J68" s="17"/>
      <c r="K68" s="17"/>
      <c r="L68" s="300" t="s">
        <v>1264</v>
      </c>
      <c r="M68" s="284" t="s">
        <v>1245</v>
      </c>
      <c r="N68" s="323" t="s">
        <v>1265</v>
      </c>
      <c r="O68" s="15"/>
      <c r="P68" s="15" t="s">
        <v>309</v>
      </c>
      <c r="Q68" s="240"/>
      <c r="R68" s="240" t="s">
        <v>122</v>
      </c>
      <c r="S68" s="21" t="s">
        <v>950</v>
      </c>
      <c r="T68" s="12" t="s">
        <v>122</v>
      </c>
      <c r="U68" s="240" t="s">
        <v>310</v>
      </c>
      <c r="V68" s="240" t="s">
        <v>311</v>
      </c>
      <c r="W68" s="246" t="s">
        <v>330</v>
      </c>
      <c r="X68" s="21" t="s">
        <v>313</v>
      </c>
      <c r="Y68" s="12" t="s">
        <v>43</v>
      </c>
      <c r="Z68" s="239" t="s">
        <v>43</v>
      </c>
      <c r="AA68" s="255">
        <f>AA75+AA87+AA88+AA93+AA100*AJ100+AA101+AA106*AJ106+AA107+AA108*AJ108+AA109</f>
        <v>5.0564999999999989</v>
      </c>
      <c r="AB68" s="15" t="s">
        <v>43</v>
      </c>
      <c r="AC68" s="17"/>
      <c r="AD68" s="17"/>
      <c r="AE68" s="17"/>
      <c r="AF68" s="17"/>
      <c r="AG68" s="248"/>
      <c r="AH68" s="248"/>
      <c r="AI68" s="256"/>
      <c r="AJ68" s="21">
        <v>0</v>
      </c>
      <c r="AK68" s="257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1">
        <v>1</v>
      </c>
    </row>
    <row r="69" spans="1:43" ht="39.950000000000003" customHeight="1">
      <c r="A69" s="253">
        <v>61</v>
      </c>
      <c r="B69" s="5"/>
      <c r="C69" s="5">
        <v>1</v>
      </c>
      <c r="D69" s="5"/>
      <c r="E69" s="5"/>
      <c r="F69" s="5"/>
      <c r="G69" s="5"/>
      <c r="H69" s="5"/>
      <c r="I69" s="5"/>
      <c r="J69" s="16"/>
      <c r="K69" s="16"/>
      <c r="L69" s="5" t="s">
        <v>950</v>
      </c>
      <c r="M69" s="11" t="s">
        <v>951</v>
      </c>
      <c r="N69" s="41" t="s">
        <v>328</v>
      </c>
      <c r="O69" s="8"/>
      <c r="P69" s="8" t="s">
        <v>309</v>
      </c>
      <c r="Q69" s="19"/>
      <c r="R69" s="19" t="s">
        <v>122</v>
      </c>
      <c r="S69" s="5" t="s">
        <v>950</v>
      </c>
      <c r="T69" s="10" t="s">
        <v>122</v>
      </c>
      <c r="U69" s="19" t="s">
        <v>310</v>
      </c>
      <c r="V69" s="19" t="s">
        <v>311</v>
      </c>
      <c r="W69" s="35" t="s">
        <v>330</v>
      </c>
      <c r="X69" s="5" t="s">
        <v>313</v>
      </c>
      <c r="Y69" s="10" t="s">
        <v>43</v>
      </c>
      <c r="Z69" s="32" t="s">
        <v>43</v>
      </c>
      <c r="AA69" s="54">
        <f>AA76+AA88+AA89+AA94+AA101*AJ101+AA102+AA107*AJ107+AA108+AA109*AJ109+AA110</f>
        <v>4.6287999999999991</v>
      </c>
      <c r="AB69" s="8" t="s">
        <v>43</v>
      </c>
      <c r="AC69" s="16"/>
      <c r="AD69" s="16"/>
      <c r="AE69" s="16"/>
      <c r="AF69" s="16"/>
      <c r="AG69" s="53"/>
      <c r="AH69" s="53"/>
      <c r="AI69" s="66"/>
      <c r="AJ69" s="5">
        <v>1</v>
      </c>
      <c r="AK69" s="117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1">
        <v>0</v>
      </c>
    </row>
    <row r="70" spans="1:43" ht="39.950000000000003" customHeight="1">
      <c r="A70" s="253">
        <v>62</v>
      </c>
      <c r="B70" s="5"/>
      <c r="C70" s="5">
        <v>1</v>
      </c>
      <c r="D70" s="5"/>
      <c r="E70" s="5"/>
      <c r="F70" s="5"/>
      <c r="G70" s="5"/>
      <c r="H70" s="5"/>
      <c r="I70" s="5"/>
      <c r="J70" s="8"/>
      <c r="K70" s="8"/>
      <c r="L70" s="39" t="s">
        <v>952</v>
      </c>
      <c r="M70" s="11" t="s">
        <v>859</v>
      </c>
      <c r="N70" s="74" t="s">
        <v>333</v>
      </c>
      <c r="O70" s="8"/>
      <c r="P70" s="8" t="s">
        <v>309</v>
      </c>
      <c r="Q70" s="19"/>
      <c r="R70" s="19" t="s">
        <v>122</v>
      </c>
      <c r="S70" s="39" t="s">
        <v>952</v>
      </c>
      <c r="T70" s="10" t="s">
        <v>122</v>
      </c>
      <c r="U70" s="19" t="s">
        <v>310</v>
      </c>
      <c r="V70" s="19" t="s">
        <v>311</v>
      </c>
      <c r="W70" s="35" t="s">
        <v>330</v>
      </c>
      <c r="X70" s="5" t="s">
        <v>313</v>
      </c>
      <c r="Y70" s="10" t="s">
        <v>43</v>
      </c>
      <c r="Z70" s="32" t="s">
        <v>43</v>
      </c>
      <c r="AA70" s="54">
        <f t="shared" ref="AA70:AA75" si="3">AA69</f>
        <v>4.6287999999999991</v>
      </c>
      <c r="AB70" s="8" t="s">
        <v>43</v>
      </c>
      <c r="AC70" s="49"/>
      <c r="AD70" s="49"/>
      <c r="AE70" s="49"/>
      <c r="AF70" s="49"/>
      <c r="AG70" s="53"/>
      <c r="AH70" s="53"/>
      <c r="AI70" s="66"/>
      <c r="AJ70" s="5">
        <v>0</v>
      </c>
      <c r="AK70" s="117">
        <v>1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1">
        <v>0</v>
      </c>
    </row>
    <row r="71" spans="1:43" ht="39.950000000000003" customHeight="1">
      <c r="A71" s="253">
        <v>63</v>
      </c>
      <c r="B71" s="5"/>
      <c r="C71" s="5">
        <v>1</v>
      </c>
      <c r="D71" s="5"/>
      <c r="E71" s="5"/>
      <c r="F71" s="5"/>
      <c r="G71" s="5"/>
      <c r="H71" s="5"/>
      <c r="I71" s="5"/>
      <c r="J71" s="8"/>
      <c r="K71" s="8"/>
      <c r="L71" s="39" t="s">
        <v>953</v>
      </c>
      <c r="M71" s="11" t="s">
        <v>861</v>
      </c>
      <c r="N71" s="74" t="s">
        <v>895</v>
      </c>
      <c r="O71" s="8"/>
      <c r="P71" s="8" t="s">
        <v>309</v>
      </c>
      <c r="Q71" s="19"/>
      <c r="R71" s="19" t="s">
        <v>122</v>
      </c>
      <c r="S71" s="39" t="s">
        <v>952</v>
      </c>
      <c r="T71" s="10" t="s">
        <v>122</v>
      </c>
      <c r="U71" s="19" t="s">
        <v>310</v>
      </c>
      <c r="V71" s="19" t="s">
        <v>311</v>
      </c>
      <c r="W71" s="35" t="s">
        <v>330</v>
      </c>
      <c r="X71" s="5" t="s">
        <v>313</v>
      </c>
      <c r="Y71" s="10" t="s">
        <v>43</v>
      </c>
      <c r="Z71" s="32" t="s">
        <v>43</v>
      </c>
      <c r="AA71" s="54">
        <f t="shared" si="3"/>
        <v>4.6287999999999991</v>
      </c>
      <c r="AB71" s="8" t="s">
        <v>43</v>
      </c>
      <c r="AC71" s="49"/>
      <c r="AD71" s="49"/>
      <c r="AE71" s="49"/>
      <c r="AF71" s="49"/>
      <c r="AG71" s="53"/>
      <c r="AH71" s="53"/>
      <c r="AI71" s="66"/>
      <c r="AJ71" s="5">
        <v>0</v>
      </c>
      <c r="AK71" s="117">
        <v>0</v>
      </c>
      <c r="AL71" s="8">
        <v>1</v>
      </c>
      <c r="AM71" s="23">
        <v>0</v>
      </c>
      <c r="AN71" s="23">
        <v>0</v>
      </c>
      <c r="AO71" s="23">
        <v>0</v>
      </c>
      <c r="AP71" s="23">
        <v>0</v>
      </c>
      <c r="AQ71" s="21">
        <v>0</v>
      </c>
    </row>
    <row r="72" spans="1:43" ht="82.5">
      <c r="A72" s="253">
        <v>64</v>
      </c>
      <c r="B72" s="5"/>
      <c r="C72" s="5">
        <v>1</v>
      </c>
      <c r="D72" s="5"/>
      <c r="E72" s="5"/>
      <c r="F72" s="5"/>
      <c r="G72" s="5"/>
      <c r="H72" s="5"/>
      <c r="I72" s="5"/>
      <c r="J72" s="8"/>
      <c r="K72" s="8"/>
      <c r="L72" s="39" t="s">
        <v>858</v>
      </c>
      <c r="M72" s="11" t="s">
        <v>859</v>
      </c>
      <c r="N72" s="40" t="s">
        <v>16</v>
      </c>
      <c r="O72" s="8"/>
      <c r="P72" s="8" t="s">
        <v>309</v>
      </c>
      <c r="Q72" s="19"/>
      <c r="R72" s="19" t="s">
        <v>122</v>
      </c>
      <c r="S72" s="39" t="s">
        <v>952</v>
      </c>
      <c r="T72" s="10" t="s">
        <v>122</v>
      </c>
      <c r="U72" s="19" t="s">
        <v>310</v>
      </c>
      <c r="V72" s="19" t="s">
        <v>311</v>
      </c>
      <c r="W72" s="35" t="s">
        <v>330</v>
      </c>
      <c r="X72" s="5" t="s">
        <v>313</v>
      </c>
      <c r="Y72" s="10" t="s">
        <v>43</v>
      </c>
      <c r="Z72" s="32" t="s">
        <v>43</v>
      </c>
      <c r="AA72" s="54">
        <f t="shared" si="3"/>
        <v>4.6287999999999991</v>
      </c>
      <c r="AB72" s="8" t="s">
        <v>43</v>
      </c>
      <c r="AC72" s="49"/>
      <c r="AD72" s="49"/>
      <c r="AE72" s="49"/>
      <c r="AF72" s="49"/>
      <c r="AG72" s="53"/>
      <c r="AH72" s="53"/>
      <c r="AI72" s="66"/>
      <c r="AJ72" s="5">
        <v>0</v>
      </c>
      <c r="AK72" s="117">
        <v>0</v>
      </c>
      <c r="AL72" s="23">
        <v>0</v>
      </c>
      <c r="AM72" s="23">
        <v>1</v>
      </c>
      <c r="AN72" s="23">
        <v>0</v>
      </c>
      <c r="AO72" s="23">
        <v>0</v>
      </c>
      <c r="AP72" s="23">
        <v>0</v>
      </c>
      <c r="AQ72" s="21">
        <v>0</v>
      </c>
    </row>
    <row r="73" spans="1:43" ht="99">
      <c r="A73" s="253">
        <v>65</v>
      </c>
      <c r="B73" s="5"/>
      <c r="C73" s="5">
        <v>1</v>
      </c>
      <c r="D73" s="5"/>
      <c r="E73" s="5"/>
      <c r="F73" s="5"/>
      <c r="G73" s="5"/>
      <c r="H73" s="5"/>
      <c r="I73" s="5"/>
      <c r="J73" s="8"/>
      <c r="K73" s="8"/>
      <c r="L73" s="39" t="s">
        <v>860</v>
      </c>
      <c r="M73" s="11" t="s">
        <v>861</v>
      </c>
      <c r="N73" s="40" t="s">
        <v>21</v>
      </c>
      <c r="O73" s="8"/>
      <c r="P73" s="8" t="s">
        <v>309</v>
      </c>
      <c r="Q73" s="19"/>
      <c r="R73" s="19" t="s">
        <v>122</v>
      </c>
      <c r="S73" s="39" t="s">
        <v>952</v>
      </c>
      <c r="T73" s="10" t="s">
        <v>122</v>
      </c>
      <c r="U73" s="19" t="s">
        <v>310</v>
      </c>
      <c r="V73" s="19" t="s">
        <v>311</v>
      </c>
      <c r="W73" s="35" t="s">
        <v>330</v>
      </c>
      <c r="X73" s="5" t="s">
        <v>313</v>
      </c>
      <c r="Y73" s="10" t="s">
        <v>43</v>
      </c>
      <c r="Z73" s="32" t="s">
        <v>43</v>
      </c>
      <c r="AA73" s="54">
        <f t="shared" si="3"/>
        <v>4.6287999999999991</v>
      </c>
      <c r="AB73" s="8" t="s">
        <v>43</v>
      </c>
      <c r="AC73" s="49"/>
      <c r="AD73" s="49"/>
      <c r="AE73" s="49"/>
      <c r="AF73" s="49"/>
      <c r="AG73" s="53"/>
      <c r="AH73" s="53"/>
      <c r="AI73" s="66"/>
      <c r="AJ73" s="5">
        <v>0</v>
      </c>
      <c r="AK73" s="117">
        <v>0</v>
      </c>
      <c r="AL73" s="8">
        <v>0</v>
      </c>
      <c r="AM73" s="23">
        <v>0</v>
      </c>
      <c r="AN73" s="23">
        <v>1</v>
      </c>
      <c r="AO73" s="23">
        <v>0</v>
      </c>
      <c r="AP73" s="23">
        <v>0</v>
      </c>
      <c r="AQ73" s="21">
        <v>0</v>
      </c>
    </row>
    <row r="74" spans="1:43" ht="82.5">
      <c r="A74" s="253">
        <v>66</v>
      </c>
      <c r="B74" s="5"/>
      <c r="C74" s="5">
        <v>1</v>
      </c>
      <c r="D74" s="5"/>
      <c r="E74" s="5"/>
      <c r="F74" s="5"/>
      <c r="G74" s="5"/>
      <c r="H74" s="5"/>
      <c r="I74" s="5"/>
      <c r="J74" s="8"/>
      <c r="K74" s="8"/>
      <c r="L74" s="39" t="s">
        <v>862</v>
      </c>
      <c r="M74" s="11" t="s">
        <v>859</v>
      </c>
      <c r="N74" s="40" t="s">
        <v>29</v>
      </c>
      <c r="O74" s="8"/>
      <c r="P74" s="8" t="s">
        <v>309</v>
      </c>
      <c r="Q74" s="19"/>
      <c r="R74" s="19" t="s">
        <v>122</v>
      </c>
      <c r="S74" s="39" t="s">
        <v>952</v>
      </c>
      <c r="T74" s="10" t="s">
        <v>122</v>
      </c>
      <c r="U74" s="19" t="s">
        <v>310</v>
      </c>
      <c r="V74" s="19" t="s">
        <v>311</v>
      </c>
      <c r="W74" s="35" t="s">
        <v>330</v>
      </c>
      <c r="X74" s="5" t="s">
        <v>313</v>
      </c>
      <c r="Y74" s="10" t="s">
        <v>43</v>
      </c>
      <c r="Z74" s="32" t="s">
        <v>43</v>
      </c>
      <c r="AA74" s="54">
        <f t="shared" si="3"/>
        <v>4.6287999999999991</v>
      </c>
      <c r="AB74" s="8" t="s">
        <v>43</v>
      </c>
      <c r="AC74" s="49"/>
      <c r="AD74" s="49"/>
      <c r="AE74" s="49"/>
      <c r="AF74" s="49"/>
      <c r="AG74" s="53"/>
      <c r="AH74" s="53"/>
      <c r="AI74" s="66"/>
      <c r="AJ74" s="5">
        <v>0</v>
      </c>
      <c r="AK74" s="117">
        <v>0</v>
      </c>
      <c r="AL74" s="23">
        <v>0</v>
      </c>
      <c r="AM74" s="23">
        <v>0</v>
      </c>
      <c r="AN74" s="23">
        <v>0</v>
      </c>
      <c r="AO74" s="23">
        <v>1</v>
      </c>
      <c r="AP74" s="23">
        <v>0</v>
      </c>
      <c r="AQ74" s="21">
        <v>0</v>
      </c>
    </row>
    <row r="75" spans="1:43" ht="99">
      <c r="A75" s="253">
        <v>67</v>
      </c>
      <c r="B75" s="5"/>
      <c r="C75" s="5">
        <v>1</v>
      </c>
      <c r="D75" s="5"/>
      <c r="E75" s="5"/>
      <c r="F75" s="5"/>
      <c r="G75" s="5"/>
      <c r="H75" s="5"/>
      <c r="I75" s="5"/>
      <c r="J75" s="8"/>
      <c r="K75" s="8"/>
      <c r="L75" s="39" t="s">
        <v>863</v>
      </c>
      <c r="M75" s="11" t="s">
        <v>861</v>
      </c>
      <c r="N75" s="40" t="s">
        <v>34</v>
      </c>
      <c r="O75" s="8"/>
      <c r="P75" s="8" t="s">
        <v>309</v>
      </c>
      <c r="Q75" s="19"/>
      <c r="R75" s="19" t="s">
        <v>122</v>
      </c>
      <c r="S75" s="39" t="s">
        <v>952</v>
      </c>
      <c r="T75" s="10" t="s">
        <v>122</v>
      </c>
      <c r="U75" s="19" t="s">
        <v>310</v>
      </c>
      <c r="V75" s="19" t="s">
        <v>311</v>
      </c>
      <c r="W75" s="35" t="s">
        <v>330</v>
      </c>
      <c r="X75" s="5" t="s">
        <v>313</v>
      </c>
      <c r="Y75" s="10" t="s">
        <v>43</v>
      </c>
      <c r="Z75" s="32" t="s">
        <v>43</v>
      </c>
      <c r="AA75" s="54">
        <f t="shared" si="3"/>
        <v>4.6287999999999991</v>
      </c>
      <c r="AB75" s="8" t="s">
        <v>43</v>
      </c>
      <c r="AC75" s="49"/>
      <c r="AD75" s="49"/>
      <c r="AE75" s="49"/>
      <c r="AF75" s="49"/>
      <c r="AG75" s="53"/>
      <c r="AH75" s="53"/>
      <c r="AI75" s="66"/>
      <c r="AJ75" s="5">
        <v>0</v>
      </c>
      <c r="AK75" s="117">
        <v>0</v>
      </c>
      <c r="AL75" s="8">
        <v>0</v>
      </c>
      <c r="AM75" s="23">
        <v>0</v>
      </c>
      <c r="AN75" s="23">
        <v>0</v>
      </c>
      <c r="AO75" s="23">
        <v>0</v>
      </c>
      <c r="AP75" s="23">
        <v>1</v>
      </c>
      <c r="AQ75" s="21">
        <v>0</v>
      </c>
    </row>
    <row r="76" spans="1:43" s="25" customFormat="1" ht="39.950000000000003" customHeight="1">
      <c r="A76" s="253">
        <v>68</v>
      </c>
      <c r="B76" s="5"/>
      <c r="C76" s="5"/>
      <c r="D76" s="5">
        <v>2</v>
      </c>
      <c r="E76" s="5"/>
      <c r="F76" s="5"/>
      <c r="G76" s="5"/>
      <c r="H76" s="5"/>
      <c r="I76" s="5"/>
      <c r="J76" s="8"/>
      <c r="K76" s="8"/>
      <c r="L76" s="39" t="s">
        <v>954</v>
      </c>
      <c r="M76" s="11" t="s">
        <v>955</v>
      </c>
      <c r="N76" s="74" t="s">
        <v>339</v>
      </c>
      <c r="O76" s="8"/>
      <c r="P76" s="8" t="s">
        <v>309</v>
      </c>
      <c r="Q76" s="19"/>
      <c r="R76" s="19" t="s">
        <v>122</v>
      </c>
      <c r="S76" s="39" t="s">
        <v>954</v>
      </c>
      <c r="T76" s="10" t="s">
        <v>122</v>
      </c>
      <c r="U76" s="19" t="s">
        <v>310</v>
      </c>
      <c r="V76" s="19" t="s">
        <v>311</v>
      </c>
      <c r="W76" s="35" t="s">
        <v>330</v>
      </c>
      <c r="X76" s="5" t="s">
        <v>313</v>
      </c>
      <c r="Y76" s="10" t="s">
        <v>43</v>
      </c>
      <c r="Z76" s="32" t="s">
        <v>43</v>
      </c>
      <c r="AA76" s="54">
        <f>AA77+AA80+AA83+AA84+AA85+AA86+AA87*AJ87</f>
        <v>2.7429999999999999</v>
      </c>
      <c r="AB76" s="8" t="s">
        <v>43</v>
      </c>
      <c r="AC76" s="49"/>
      <c r="AD76" s="49"/>
      <c r="AE76" s="49"/>
      <c r="AF76" s="49"/>
      <c r="AG76" s="53"/>
      <c r="AH76" s="53"/>
      <c r="AI76" s="66"/>
      <c r="AJ76" s="5">
        <v>1</v>
      </c>
      <c r="AK76" s="117">
        <v>1</v>
      </c>
      <c r="AL76" s="23">
        <v>1</v>
      </c>
      <c r="AM76" s="23">
        <v>1</v>
      </c>
      <c r="AN76" s="23">
        <v>1</v>
      </c>
      <c r="AO76" s="23">
        <v>1</v>
      </c>
      <c r="AP76" s="23">
        <v>1</v>
      </c>
      <c r="AQ76" s="21">
        <v>1</v>
      </c>
    </row>
    <row r="77" spans="1:43" s="25" customFormat="1" ht="39.950000000000003" customHeight="1">
      <c r="A77" s="253">
        <v>69</v>
      </c>
      <c r="B77" s="5"/>
      <c r="C77" s="5"/>
      <c r="D77" s="5"/>
      <c r="E77" s="5">
        <v>3</v>
      </c>
      <c r="F77" s="5"/>
      <c r="G77" s="5"/>
      <c r="H77" s="5"/>
      <c r="I77" s="5"/>
      <c r="J77" s="8"/>
      <c r="K77" s="8"/>
      <c r="L77" s="39" t="s">
        <v>956</v>
      </c>
      <c r="M77" s="11" t="s">
        <v>957</v>
      </c>
      <c r="N77" s="74" t="s">
        <v>339</v>
      </c>
      <c r="O77" s="8"/>
      <c r="P77" s="8" t="s">
        <v>309</v>
      </c>
      <c r="Q77" s="19"/>
      <c r="R77" s="19" t="s">
        <v>122</v>
      </c>
      <c r="S77" s="39" t="s">
        <v>956</v>
      </c>
      <c r="T77" s="10" t="s">
        <v>122</v>
      </c>
      <c r="U77" s="19" t="s">
        <v>310</v>
      </c>
      <c r="V77" s="19" t="s">
        <v>311</v>
      </c>
      <c r="W77" s="35" t="s">
        <v>330</v>
      </c>
      <c r="X77" s="5" t="s">
        <v>313</v>
      </c>
      <c r="Y77" s="10" t="s">
        <v>43</v>
      </c>
      <c r="Z77" s="32" t="s">
        <v>43</v>
      </c>
      <c r="AA77" s="54">
        <f>AA78+AA79</f>
        <v>0.52629999999999999</v>
      </c>
      <c r="AB77" s="8" t="s">
        <v>43</v>
      </c>
      <c r="AC77" s="49"/>
      <c r="AD77" s="49"/>
      <c r="AE77" s="49"/>
      <c r="AF77" s="49"/>
      <c r="AG77" s="53"/>
      <c r="AH77" s="53"/>
      <c r="AI77" s="66"/>
      <c r="AJ77" s="5">
        <v>1</v>
      </c>
      <c r="AK77" s="117">
        <v>1</v>
      </c>
      <c r="AL77" s="23">
        <v>1</v>
      </c>
      <c r="AM77" s="23">
        <v>1</v>
      </c>
      <c r="AN77" s="23">
        <v>1</v>
      </c>
      <c r="AO77" s="23">
        <v>1</v>
      </c>
      <c r="AP77" s="23">
        <v>1</v>
      </c>
      <c r="AQ77" s="21">
        <v>1</v>
      </c>
    </row>
    <row r="78" spans="1:43" s="25" customFormat="1" ht="39.950000000000003" customHeight="1">
      <c r="A78" s="253">
        <v>70</v>
      </c>
      <c r="B78" s="5"/>
      <c r="C78" s="5"/>
      <c r="D78" s="5"/>
      <c r="E78" s="5"/>
      <c r="F78" s="5">
        <v>4</v>
      </c>
      <c r="G78" s="5"/>
      <c r="H78" s="5"/>
      <c r="I78" s="5"/>
      <c r="J78" s="8"/>
      <c r="K78" s="8"/>
      <c r="L78" s="5" t="s">
        <v>509</v>
      </c>
      <c r="M78" s="11" t="s">
        <v>510</v>
      </c>
      <c r="N78" s="11" t="s">
        <v>471</v>
      </c>
      <c r="O78" s="5"/>
      <c r="P78" s="5" t="s">
        <v>309</v>
      </c>
      <c r="Q78" s="5"/>
      <c r="R78" s="5" t="s">
        <v>130</v>
      </c>
      <c r="S78" s="5" t="s">
        <v>329</v>
      </c>
      <c r="T78" s="5" t="s">
        <v>43</v>
      </c>
      <c r="U78" s="19" t="s">
        <v>311</v>
      </c>
      <c r="V78" s="19" t="s">
        <v>310</v>
      </c>
      <c r="W78" s="5" t="s">
        <v>486</v>
      </c>
      <c r="X78" s="5" t="s">
        <v>511</v>
      </c>
      <c r="Y78" s="5" t="s">
        <v>488</v>
      </c>
      <c r="Z78" s="5" t="s">
        <v>512</v>
      </c>
      <c r="AA78" s="54">
        <v>0.2964</v>
      </c>
      <c r="AB78" s="8" t="s">
        <v>43</v>
      </c>
      <c r="AC78" s="5"/>
      <c r="AD78" s="5"/>
      <c r="AE78" s="5"/>
      <c r="AF78" s="5"/>
      <c r="AG78" s="5"/>
      <c r="AH78" s="5"/>
      <c r="AI78" s="5"/>
      <c r="AJ78" s="5">
        <v>1</v>
      </c>
      <c r="AK78" s="117">
        <v>1</v>
      </c>
      <c r="AL78" s="23">
        <v>1</v>
      </c>
      <c r="AM78" s="23">
        <v>1</v>
      </c>
      <c r="AN78" s="23">
        <v>1</v>
      </c>
      <c r="AO78" s="23">
        <v>1</v>
      </c>
      <c r="AP78" s="23">
        <v>1</v>
      </c>
      <c r="AQ78" s="21">
        <v>1</v>
      </c>
    </row>
    <row r="79" spans="1:43" s="25" customFormat="1" ht="39.950000000000003" customHeight="1">
      <c r="A79" s="253">
        <v>71</v>
      </c>
      <c r="B79" s="5"/>
      <c r="C79" s="5"/>
      <c r="D79" s="5"/>
      <c r="E79" s="5"/>
      <c r="F79" s="5">
        <v>4</v>
      </c>
      <c r="G79" s="5"/>
      <c r="H79" s="5"/>
      <c r="I79" s="5"/>
      <c r="J79" s="8"/>
      <c r="K79" s="8"/>
      <c r="L79" s="5" t="s">
        <v>519</v>
      </c>
      <c r="M79" s="11" t="s">
        <v>520</v>
      </c>
      <c r="N79" s="11" t="s">
        <v>471</v>
      </c>
      <c r="O79" s="5"/>
      <c r="P79" s="5" t="s">
        <v>309</v>
      </c>
      <c r="Q79" s="5"/>
      <c r="R79" s="5" t="s">
        <v>130</v>
      </c>
      <c r="S79" s="5" t="s">
        <v>329</v>
      </c>
      <c r="T79" s="5" t="s">
        <v>43</v>
      </c>
      <c r="U79" s="19" t="s">
        <v>311</v>
      </c>
      <c r="V79" s="19" t="s">
        <v>310</v>
      </c>
      <c r="W79" s="5" t="s">
        <v>330</v>
      </c>
      <c r="X79" s="5" t="s">
        <v>313</v>
      </c>
      <c r="Y79" s="8" t="s">
        <v>43</v>
      </c>
      <c r="Z79" s="8" t="s">
        <v>43</v>
      </c>
      <c r="AA79" s="54">
        <v>0.22989999999999999</v>
      </c>
      <c r="AB79" s="5" t="s">
        <v>43</v>
      </c>
      <c r="AC79" s="5"/>
      <c r="AD79" s="5"/>
      <c r="AE79" s="5"/>
      <c r="AF79" s="5"/>
      <c r="AG79" s="5"/>
      <c r="AH79" s="5"/>
      <c r="AI79" s="5"/>
      <c r="AJ79" s="5">
        <v>1</v>
      </c>
      <c r="AK79" s="117">
        <v>1</v>
      </c>
      <c r="AL79" s="23">
        <v>1</v>
      </c>
      <c r="AM79" s="23">
        <v>1</v>
      </c>
      <c r="AN79" s="23">
        <v>1</v>
      </c>
      <c r="AO79" s="23">
        <v>1</v>
      </c>
      <c r="AP79" s="23">
        <v>1</v>
      </c>
      <c r="AQ79" s="21">
        <v>1</v>
      </c>
    </row>
    <row r="80" spans="1:43" s="25" customFormat="1" ht="39.950000000000003" customHeight="1">
      <c r="A80" s="253">
        <v>72</v>
      </c>
      <c r="B80" s="5"/>
      <c r="C80" s="5"/>
      <c r="D80" s="5"/>
      <c r="E80" s="5">
        <v>3</v>
      </c>
      <c r="F80" s="5"/>
      <c r="G80" s="5"/>
      <c r="H80" s="5"/>
      <c r="I80" s="5"/>
      <c r="J80" s="8"/>
      <c r="K80" s="8"/>
      <c r="L80" s="39" t="s">
        <v>834</v>
      </c>
      <c r="M80" s="11" t="s">
        <v>835</v>
      </c>
      <c r="N80" s="74" t="s">
        <v>339</v>
      </c>
      <c r="O80" s="8"/>
      <c r="P80" s="8" t="s">
        <v>309</v>
      </c>
      <c r="Q80" s="19"/>
      <c r="R80" s="19" t="s">
        <v>122</v>
      </c>
      <c r="S80" s="39" t="s">
        <v>834</v>
      </c>
      <c r="T80" s="10" t="s">
        <v>122</v>
      </c>
      <c r="U80" s="19" t="s">
        <v>310</v>
      </c>
      <c r="V80" s="19" t="s">
        <v>311</v>
      </c>
      <c r="W80" s="5" t="s">
        <v>330</v>
      </c>
      <c r="X80" s="5" t="s">
        <v>511</v>
      </c>
      <c r="Y80" s="5" t="s">
        <v>488</v>
      </c>
      <c r="Z80" s="5" t="s">
        <v>512</v>
      </c>
      <c r="AA80" s="54">
        <v>0.39629999999999999</v>
      </c>
      <c r="AB80" s="8" t="s">
        <v>550</v>
      </c>
      <c r="AC80" s="49"/>
      <c r="AD80" s="49"/>
      <c r="AE80" s="49"/>
      <c r="AF80" s="49"/>
      <c r="AG80" s="53"/>
      <c r="AH80" s="53"/>
      <c r="AI80" s="66"/>
      <c r="AJ80" s="5">
        <v>1</v>
      </c>
      <c r="AK80" s="117">
        <v>1</v>
      </c>
      <c r="AL80" s="23">
        <v>1</v>
      </c>
      <c r="AM80" s="23">
        <v>1</v>
      </c>
      <c r="AN80" s="23">
        <v>1</v>
      </c>
      <c r="AO80" s="23">
        <v>1</v>
      </c>
      <c r="AP80" s="23">
        <v>1</v>
      </c>
      <c r="AQ80" s="21">
        <v>1</v>
      </c>
    </row>
    <row r="81" spans="1:43" s="25" customFormat="1" ht="39.950000000000003" customHeight="1">
      <c r="A81" s="253">
        <v>73</v>
      </c>
      <c r="B81" s="5"/>
      <c r="C81" s="5"/>
      <c r="D81" s="5"/>
      <c r="E81" s="5"/>
      <c r="F81" s="5">
        <v>4</v>
      </c>
      <c r="G81" s="5"/>
      <c r="H81" s="5"/>
      <c r="I81" s="5"/>
      <c r="J81" s="8"/>
      <c r="K81" s="8"/>
      <c r="L81" s="39" t="s">
        <v>958</v>
      </c>
      <c r="M81" s="11" t="s">
        <v>959</v>
      </c>
      <c r="N81" s="74" t="s">
        <v>339</v>
      </c>
      <c r="O81" s="8"/>
      <c r="P81" s="8" t="s">
        <v>309</v>
      </c>
      <c r="Q81" s="19"/>
      <c r="R81" s="19" t="s">
        <v>122</v>
      </c>
      <c r="S81" s="39" t="s">
        <v>958</v>
      </c>
      <c r="T81" s="10" t="s">
        <v>122</v>
      </c>
      <c r="U81" s="19" t="s">
        <v>310</v>
      </c>
      <c r="V81" s="19" t="s">
        <v>311</v>
      </c>
      <c r="W81" s="5" t="s">
        <v>486</v>
      </c>
      <c r="X81" s="5" t="s">
        <v>511</v>
      </c>
      <c r="Y81" s="5" t="s">
        <v>488</v>
      </c>
      <c r="Z81" s="5" t="s">
        <v>512</v>
      </c>
      <c r="AA81" s="54">
        <v>0.37669999999999998</v>
      </c>
      <c r="AB81" s="8"/>
      <c r="AC81" s="49"/>
      <c r="AD81" s="49"/>
      <c r="AE81" s="49"/>
      <c r="AF81" s="49"/>
      <c r="AG81" s="53"/>
      <c r="AH81" s="53"/>
      <c r="AI81" s="66"/>
      <c r="AJ81" s="5">
        <v>1</v>
      </c>
      <c r="AK81" s="117">
        <v>1</v>
      </c>
      <c r="AL81" s="23">
        <v>1</v>
      </c>
      <c r="AM81" s="23">
        <v>1</v>
      </c>
      <c r="AN81" s="23">
        <v>1</v>
      </c>
      <c r="AO81" s="23">
        <v>1</v>
      </c>
      <c r="AP81" s="23">
        <v>1</v>
      </c>
      <c r="AQ81" s="21">
        <v>1</v>
      </c>
    </row>
    <row r="82" spans="1:43" s="25" customFormat="1" ht="39.950000000000003" customHeight="1">
      <c r="A82" s="253">
        <v>74</v>
      </c>
      <c r="B82" s="5"/>
      <c r="C82" s="5"/>
      <c r="D82" s="5"/>
      <c r="E82" s="5"/>
      <c r="F82" s="5">
        <v>4</v>
      </c>
      <c r="G82" s="5"/>
      <c r="H82" s="5"/>
      <c r="I82" s="5"/>
      <c r="J82" s="8"/>
      <c r="K82" s="8"/>
      <c r="L82" s="39" t="s">
        <v>838</v>
      </c>
      <c r="M82" s="11" t="s">
        <v>839</v>
      </c>
      <c r="N82" s="74" t="s">
        <v>339</v>
      </c>
      <c r="O82" s="8"/>
      <c r="P82" s="8" t="s">
        <v>309</v>
      </c>
      <c r="Q82" s="19"/>
      <c r="R82" s="19" t="s">
        <v>122</v>
      </c>
      <c r="S82" s="39" t="s">
        <v>838</v>
      </c>
      <c r="T82" s="10" t="s">
        <v>122</v>
      </c>
      <c r="U82" s="19" t="s">
        <v>310</v>
      </c>
      <c r="V82" s="19" t="s">
        <v>311</v>
      </c>
      <c r="W82" s="5" t="s">
        <v>486</v>
      </c>
      <c r="X82" s="5" t="s">
        <v>511</v>
      </c>
      <c r="Y82" s="5" t="s">
        <v>488</v>
      </c>
      <c r="Z82" s="5"/>
      <c r="AA82" s="54">
        <v>1.9599999999999999E-2</v>
      </c>
      <c r="AB82" s="8"/>
      <c r="AC82" s="49"/>
      <c r="AD82" s="49"/>
      <c r="AE82" s="49"/>
      <c r="AF82" s="49"/>
      <c r="AG82" s="53"/>
      <c r="AH82" s="53"/>
      <c r="AI82" s="66"/>
      <c r="AJ82" s="5">
        <v>1</v>
      </c>
      <c r="AK82" s="117">
        <v>1</v>
      </c>
      <c r="AL82" s="23">
        <v>1</v>
      </c>
      <c r="AM82" s="23">
        <v>1</v>
      </c>
      <c r="AN82" s="23">
        <v>1</v>
      </c>
      <c r="AO82" s="23">
        <v>1</v>
      </c>
      <c r="AP82" s="23">
        <v>1</v>
      </c>
      <c r="AQ82" s="21">
        <v>1</v>
      </c>
    </row>
    <row r="83" spans="1:43" s="25" customFormat="1" ht="39.950000000000003" customHeight="1">
      <c r="A83" s="253">
        <v>75</v>
      </c>
      <c r="B83" s="5"/>
      <c r="C83" s="5"/>
      <c r="D83" s="5"/>
      <c r="E83" s="5">
        <v>3</v>
      </c>
      <c r="F83" s="5"/>
      <c r="G83" s="5"/>
      <c r="H83" s="5"/>
      <c r="I83" s="5"/>
      <c r="J83" s="8"/>
      <c r="K83" s="8"/>
      <c r="L83" s="39" t="s">
        <v>960</v>
      </c>
      <c r="M83" s="11" t="s">
        <v>961</v>
      </c>
      <c r="N83" s="74" t="s">
        <v>339</v>
      </c>
      <c r="O83" s="35"/>
      <c r="P83" s="32" t="s">
        <v>309</v>
      </c>
      <c r="Q83" s="42"/>
      <c r="R83" s="19" t="s">
        <v>122</v>
      </c>
      <c r="S83" s="39" t="s">
        <v>960</v>
      </c>
      <c r="T83" s="19" t="s">
        <v>122</v>
      </c>
      <c r="U83" s="19" t="s">
        <v>310</v>
      </c>
      <c r="V83" s="19" t="s">
        <v>311</v>
      </c>
      <c r="W83" s="35" t="s">
        <v>474</v>
      </c>
      <c r="X83" s="5" t="s">
        <v>903</v>
      </c>
      <c r="Y83" s="10" t="s">
        <v>498</v>
      </c>
      <c r="Z83" s="8" t="s">
        <v>43</v>
      </c>
      <c r="AA83" s="54">
        <v>1.17</v>
      </c>
      <c r="AB83" s="8" t="s">
        <v>43</v>
      </c>
      <c r="AC83" s="8"/>
      <c r="AD83" s="8"/>
      <c r="AE83" s="8"/>
      <c r="AF83" s="8"/>
      <c r="AG83" s="8"/>
      <c r="AH83" s="8"/>
      <c r="AI83" s="66"/>
      <c r="AJ83" s="5">
        <v>1</v>
      </c>
      <c r="AK83" s="117">
        <v>1</v>
      </c>
      <c r="AL83" s="23">
        <v>1</v>
      </c>
      <c r="AM83" s="23">
        <v>1</v>
      </c>
      <c r="AN83" s="23">
        <v>1</v>
      </c>
      <c r="AO83" s="23">
        <v>1</v>
      </c>
      <c r="AP83" s="23">
        <v>1</v>
      </c>
      <c r="AQ83" s="21">
        <v>1</v>
      </c>
    </row>
    <row r="84" spans="1:43" s="25" customFormat="1" ht="39.950000000000003" customHeight="1">
      <c r="A84" s="253">
        <v>76</v>
      </c>
      <c r="B84" s="5"/>
      <c r="C84" s="5"/>
      <c r="D84" s="5"/>
      <c r="E84" s="5">
        <v>3</v>
      </c>
      <c r="F84" s="5"/>
      <c r="G84" s="5"/>
      <c r="H84" s="5"/>
      <c r="I84" s="5"/>
      <c r="J84" s="8"/>
      <c r="K84" s="8"/>
      <c r="L84" s="39" t="s">
        <v>962</v>
      </c>
      <c r="M84" s="11" t="s">
        <v>963</v>
      </c>
      <c r="N84" s="74" t="s">
        <v>339</v>
      </c>
      <c r="O84" s="8"/>
      <c r="P84" s="8" t="s">
        <v>309</v>
      </c>
      <c r="Q84" s="19"/>
      <c r="R84" s="19" t="s">
        <v>122</v>
      </c>
      <c r="S84" s="39" t="s">
        <v>962</v>
      </c>
      <c r="T84" s="10" t="s">
        <v>122</v>
      </c>
      <c r="U84" s="19" t="s">
        <v>310</v>
      </c>
      <c r="V84" s="19" t="s">
        <v>311</v>
      </c>
      <c r="W84" s="35" t="s">
        <v>474</v>
      </c>
      <c r="X84" s="5" t="s">
        <v>964</v>
      </c>
      <c r="Y84" s="10" t="s">
        <v>498</v>
      </c>
      <c r="Z84" s="8" t="s">
        <v>43</v>
      </c>
      <c r="AA84" s="54">
        <v>0.33100000000000002</v>
      </c>
      <c r="AB84" s="8" t="s">
        <v>43</v>
      </c>
      <c r="AC84" s="8"/>
      <c r="AD84" s="8"/>
      <c r="AE84" s="8"/>
      <c r="AF84" s="8"/>
      <c r="AG84" s="8"/>
      <c r="AH84" s="8"/>
      <c r="AI84" s="66"/>
      <c r="AJ84" s="5">
        <v>1</v>
      </c>
      <c r="AK84" s="117">
        <v>1</v>
      </c>
      <c r="AL84" s="23">
        <v>1</v>
      </c>
      <c r="AM84" s="23">
        <v>1</v>
      </c>
      <c r="AN84" s="23">
        <v>1</v>
      </c>
      <c r="AO84" s="23">
        <v>1</v>
      </c>
      <c r="AP84" s="23">
        <v>1</v>
      </c>
      <c r="AQ84" s="21">
        <v>1</v>
      </c>
    </row>
    <row r="85" spans="1:43" s="25" customFormat="1" ht="39.950000000000003" customHeight="1">
      <c r="A85" s="253">
        <v>77</v>
      </c>
      <c r="B85" s="5"/>
      <c r="C85" s="5"/>
      <c r="D85" s="5"/>
      <c r="E85" s="5">
        <v>3</v>
      </c>
      <c r="F85" s="5"/>
      <c r="G85" s="5"/>
      <c r="H85" s="5"/>
      <c r="I85" s="5"/>
      <c r="J85" s="8"/>
      <c r="K85" s="8"/>
      <c r="L85" s="39" t="s">
        <v>910</v>
      </c>
      <c r="M85" s="11" t="s">
        <v>911</v>
      </c>
      <c r="N85" s="41" t="s">
        <v>339</v>
      </c>
      <c r="O85" s="35"/>
      <c r="P85" s="32" t="s">
        <v>309</v>
      </c>
      <c r="Q85" s="42"/>
      <c r="R85" s="19" t="s">
        <v>122</v>
      </c>
      <c r="S85" s="39" t="s">
        <v>910</v>
      </c>
      <c r="T85" s="19" t="s">
        <v>122</v>
      </c>
      <c r="U85" s="19" t="s">
        <v>310</v>
      </c>
      <c r="V85" s="19" t="s">
        <v>311</v>
      </c>
      <c r="W85" s="32" t="s">
        <v>486</v>
      </c>
      <c r="X85" s="5" t="s">
        <v>912</v>
      </c>
      <c r="Y85" s="10" t="s">
        <v>629</v>
      </c>
      <c r="Z85" s="8" t="s">
        <v>43</v>
      </c>
      <c r="AA85" s="54">
        <v>6.3100000000000003E-2</v>
      </c>
      <c r="AB85" s="8" t="s">
        <v>43</v>
      </c>
      <c r="AC85" s="8"/>
      <c r="AD85" s="8"/>
      <c r="AE85" s="8"/>
      <c r="AF85" s="8"/>
      <c r="AG85" s="8"/>
      <c r="AH85" s="8"/>
      <c r="AI85" s="66"/>
      <c r="AJ85" s="5">
        <v>1</v>
      </c>
      <c r="AK85" s="117">
        <v>1</v>
      </c>
      <c r="AL85" s="23">
        <v>1</v>
      </c>
      <c r="AM85" s="23">
        <v>1</v>
      </c>
      <c r="AN85" s="23">
        <v>1</v>
      </c>
      <c r="AO85" s="23">
        <v>1</v>
      </c>
      <c r="AP85" s="23">
        <v>1</v>
      </c>
      <c r="AQ85" s="21">
        <v>1</v>
      </c>
    </row>
    <row r="86" spans="1:43" s="25" customFormat="1" ht="39.950000000000003" customHeight="1">
      <c r="A86" s="253">
        <v>78</v>
      </c>
      <c r="B86" s="5"/>
      <c r="C86" s="5"/>
      <c r="D86" s="5"/>
      <c r="E86" s="5">
        <v>3</v>
      </c>
      <c r="F86" s="5"/>
      <c r="G86" s="5"/>
      <c r="H86" s="5"/>
      <c r="I86" s="5"/>
      <c r="J86" s="8"/>
      <c r="K86" s="8"/>
      <c r="L86" s="39" t="s">
        <v>965</v>
      </c>
      <c r="M86" s="11" t="s">
        <v>966</v>
      </c>
      <c r="N86" s="74" t="s">
        <v>339</v>
      </c>
      <c r="O86" s="35"/>
      <c r="P86" s="8" t="s">
        <v>309</v>
      </c>
      <c r="Q86" s="19"/>
      <c r="R86" s="19" t="s">
        <v>122</v>
      </c>
      <c r="S86" s="39" t="s">
        <v>965</v>
      </c>
      <c r="T86" s="10" t="s">
        <v>122</v>
      </c>
      <c r="U86" s="19" t="s">
        <v>310</v>
      </c>
      <c r="V86" s="19" t="s">
        <v>311</v>
      </c>
      <c r="W86" s="32" t="s">
        <v>486</v>
      </c>
      <c r="X86" s="5" t="s">
        <v>967</v>
      </c>
      <c r="Y86" s="10" t="s">
        <v>629</v>
      </c>
      <c r="Z86" s="8" t="s">
        <v>43</v>
      </c>
      <c r="AA86" s="54">
        <v>5.3E-3</v>
      </c>
      <c r="AB86" s="8" t="s">
        <v>43</v>
      </c>
      <c r="AC86" s="49"/>
      <c r="AD86" s="49"/>
      <c r="AE86" s="49"/>
      <c r="AF86" s="49"/>
      <c r="AG86" s="53"/>
      <c r="AH86" s="53"/>
      <c r="AI86" s="66"/>
      <c r="AJ86" s="5">
        <v>1</v>
      </c>
      <c r="AK86" s="117">
        <v>1</v>
      </c>
      <c r="AL86" s="23">
        <v>1</v>
      </c>
      <c r="AM86" s="23">
        <v>1</v>
      </c>
      <c r="AN86" s="23">
        <v>1</v>
      </c>
      <c r="AO86" s="23">
        <v>1</v>
      </c>
      <c r="AP86" s="23">
        <v>1</v>
      </c>
      <c r="AQ86" s="21">
        <v>1</v>
      </c>
    </row>
    <row r="87" spans="1:43" s="25" customFormat="1" ht="39.950000000000003" customHeight="1">
      <c r="A87" s="253">
        <v>79</v>
      </c>
      <c r="B87" s="5"/>
      <c r="C87" s="5"/>
      <c r="D87" s="5"/>
      <c r="E87" s="5">
        <v>3</v>
      </c>
      <c r="F87" s="5"/>
      <c r="G87" s="5"/>
      <c r="H87" s="5"/>
      <c r="I87" s="5"/>
      <c r="J87" s="8"/>
      <c r="K87" s="8"/>
      <c r="L87" s="39" t="s">
        <v>968</v>
      </c>
      <c r="M87" s="11" t="s">
        <v>969</v>
      </c>
      <c r="N87" s="74" t="s">
        <v>339</v>
      </c>
      <c r="O87" s="5"/>
      <c r="P87" s="8" t="s">
        <v>309</v>
      </c>
      <c r="Q87" s="19"/>
      <c r="R87" s="19" t="s">
        <v>122</v>
      </c>
      <c r="S87" s="39" t="s">
        <v>968</v>
      </c>
      <c r="T87" s="10" t="s">
        <v>122</v>
      </c>
      <c r="U87" s="19" t="s">
        <v>310</v>
      </c>
      <c r="V87" s="19" t="s">
        <v>311</v>
      </c>
      <c r="W87" s="32" t="s">
        <v>486</v>
      </c>
      <c r="X87" s="5" t="s">
        <v>628</v>
      </c>
      <c r="Y87" s="10" t="s">
        <v>629</v>
      </c>
      <c r="Z87" s="8" t="s">
        <v>43</v>
      </c>
      <c r="AA87" s="54">
        <v>0.1255</v>
      </c>
      <c r="AB87" s="8" t="s">
        <v>43</v>
      </c>
      <c r="AC87" s="49"/>
      <c r="AD87" s="49"/>
      <c r="AE87" s="49"/>
      <c r="AF87" s="49"/>
      <c r="AG87" s="53"/>
      <c r="AH87" s="53"/>
      <c r="AI87" s="66"/>
      <c r="AJ87" s="5">
        <v>2</v>
      </c>
      <c r="AK87" s="117">
        <v>2</v>
      </c>
      <c r="AL87" s="23">
        <v>1</v>
      </c>
      <c r="AM87" s="23">
        <v>1</v>
      </c>
      <c r="AN87" s="23">
        <v>1</v>
      </c>
      <c r="AO87" s="23">
        <v>1</v>
      </c>
      <c r="AP87" s="23">
        <v>1</v>
      </c>
      <c r="AQ87" s="21">
        <v>2</v>
      </c>
    </row>
    <row r="88" spans="1:43" s="25" customFormat="1" ht="39.950000000000003" customHeight="1">
      <c r="A88" s="253">
        <v>80</v>
      </c>
      <c r="B88" s="5"/>
      <c r="C88" s="5"/>
      <c r="D88" s="5">
        <v>2</v>
      </c>
      <c r="E88" s="5"/>
      <c r="F88" s="5"/>
      <c r="G88" s="5"/>
      <c r="H88" s="5"/>
      <c r="I88" s="5"/>
      <c r="J88" s="8"/>
      <c r="K88" s="8"/>
      <c r="L88" s="39" t="s">
        <v>970</v>
      </c>
      <c r="M88" s="11" t="s">
        <v>971</v>
      </c>
      <c r="N88" s="74" t="s">
        <v>339</v>
      </c>
      <c r="O88" s="35"/>
      <c r="P88" s="8" t="s">
        <v>309</v>
      </c>
      <c r="Q88" s="19"/>
      <c r="R88" s="19" t="s">
        <v>122</v>
      </c>
      <c r="S88" s="39" t="s">
        <v>970</v>
      </c>
      <c r="T88" s="10" t="s">
        <v>122</v>
      </c>
      <c r="U88" s="19" t="s">
        <v>310</v>
      </c>
      <c r="V88" s="19" t="s">
        <v>311</v>
      </c>
      <c r="W88" s="32" t="s">
        <v>606</v>
      </c>
      <c r="X88" s="5" t="s">
        <v>607</v>
      </c>
      <c r="Y88" s="10" t="s">
        <v>608</v>
      </c>
      <c r="Z88" s="8" t="s">
        <v>43</v>
      </c>
      <c r="AA88" s="54">
        <v>2.9399999999999999E-2</v>
      </c>
      <c r="AB88" s="8" t="s">
        <v>43</v>
      </c>
      <c r="AC88" s="49"/>
      <c r="AD88" s="49"/>
      <c r="AE88" s="49"/>
      <c r="AF88" s="49"/>
      <c r="AG88" s="53"/>
      <c r="AH88" s="53"/>
      <c r="AI88" s="66"/>
      <c r="AJ88" s="5">
        <v>1</v>
      </c>
      <c r="AK88" s="117">
        <v>1</v>
      </c>
      <c r="AL88" s="23">
        <v>1</v>
      </c>
      <c r="AM88" s="23">
        <v>1</v>
      </c>
      <c r="AN88" s="23">
        <v>1</v>
      </c>
      <c r="AO88" s="23">
        <v>1</v>
      </c>
      <c r="AP88" s="23">
        <v>1</v>
      </c>
      <c r="AQ88" s="21">
        <v>1</v>
      </c>
    </row>
    <row r="89" spans="1:43" s="25" customFormat="1" ht="39.950000000000003" customHeight="1">
      <c r="A89" s="253">
        <v>81</v>
      </c>
      <c r="B89" s="5"/>
      <c r="C89" s="5"/>
      <c r="D89" s="5">
        <v>2</v>
      </c>
      <c r="E89" s="5"/>
      <c r="F89" s="5"/>
      <c r="G89" s="5"/>
      <c r="H89" s="5"/>
      <c r="I89" s="5"/>
      <c r="J89" s="8"/>
      <c r="K89" s="8"/>
      <c r="L89" s="39" t="s">
        <v>972</v>
      </c>
      <c r="M89" s="11" t="s">
        <v>973</v>
      </c>
      <c r="N89" s="74" t="s">
        <v>339</v>
      </c>
      <c r="O89" s="8"/>
      <c r="P89" s="8" t="s">
        <v>309</v>
      </c>
      <c r="Q89" s="19"/>
      <c r="R89" s="19" t="s">
        <v>122</v>
      </c>
      <c r="S89" s="39" t="s">
        <v>972</v>
      </c>
      <c r="T89" s="10" t="s">
        <v>122</v>
      </c>
      <c r="U89" s="19" t="s">
        <v>310</v>
      </c>
      <c r="V89" s="19" t="s">
        <v>311</v>
      </c>
      <c r="W89" s="5" t="s">
        <v>330</v>
      </c>
      <c r="X89" s="5" t="s">
        <v>313</v>
      </c>
      <c r="Y89" s="8" t="s">
        <v>43</v>
      </c>
      <c r="Z89" s="8" t="s">
        <v>43</v>
      </c>
      <c r="AA89" s="54">
        <f>AA90+AA91*AJ91+AA92*AJ92</f>
        <v>0.50419999999999998</v>
      </c>
      <c r="AB89" s="8" t="s">
        <v>43</v>
      </c>
      <c r="AC89" s="49"/>
      <c r="AD89" s="49"/>
      <c r="AE89" s="49"/>
      <c r="AF89" s="49"/>
      <c r="AG89" s="53"/>
      <c r="AH89" s="53"/>
      <c r="AI89" s="66"/>
      <c r="AJ89" s="5">
        <v>1</v>
      </c>
      <c r="AK89" s="117">
        <v>1</v>
      </c>
      <c r="AL89" s="23">
        <v>1</v>
      </c>
      <c r="AM89" s="23">
        <v>1</v>
      </c>
      <c r="AN89" s="23">
        <v>1</v>
      </c>
      <c r="AO89" s="23">
        <v>1</v>
      </c>
      <c r="AP89" s="23">
        <v>1</v>
      </c>
      <c r="AQ89" s="21">
        <v>1</v>
      </c>
    </row>
    <row r="90" spans="1:43" s="25" customFormat="1" ht="39.950000000000003" customHeight="1">
      <c r="A90" s="253">
        <v>82</v>
      </c>
      <c r="B90" s="5"/>
      <c r="C90" s="5"/>
      <c r="D90" s="5"/>
      <c r="E90" s="5">
        <v>3</v>
      </c>
      <c r="F90" s="5"/>
      <c r="G90" s="5"/>
      <c r="H90" s="5"/>
      <c r="I90" s="5"/>
      <c r="J90" s="8"/>
      <c r="K90" s="8"/>
      <c r="L90" s="39" t="s">
        <v>974</v>
      </c>
      <c r="M90" s="11" t="s">
        <v>975</v>
      </c>
      <c r="N90" s="74" t="s">
        <v>339</v>
      </c>
      <c r="O90" s="35"/>
      <c r="P90" s="8" t="s">
        <v>309</v>
      </c>
      <c r="Q90" s="19"/>
      <c r="R90" s="19" t="s">
        <v>122</v>
      </c>
      <c r="S90" s="5" t="s">
        <v>329</v>
      </c>
      <c r="T90" s="5" t="s">
        <v>43</v>
      </c>
      <c r="U90" s="19" t="s">
        <v>310</v>
      </c>
      <c r="V90" s="19" t="s">
        <v>311</v>
      </c>
      <c r="W90" s="35" t="s">
        <v>348</v>
      </c>
      <c r="X90" s="5" t="s">
        <v>976</v>
      </c>
      <c r="Y90" s="5" t="s">
        <v>977</v>
      </c>
      <c r="Z90" s="8" t="s">
        <v>43</v>
      </c>
      <c r="AA90" s="54">
        <v>0.4546</v>
      </c>
      <c r="AB90" s="8" t="s">
        <v>43</v>
      </c>
      <c r="AC90" s="49"/>
      <c r="AD90" s="49"/>
      <c r="AE90" s="49"/>
      <c r="AF90" s="49"/>
      <c r="AG90" s="53"/>
      <c r="AH90" s="53"/>
      <c r="AI90" s="66"/>
      <c r="AJ90" s="5">
        <v>1</v>
      </c>
      <c r="AK90" s="117">
        <v>1</v>
      </c>
      <c r="AL90" s="23">
        <v>1</v>
      </c>
      <c r="AM90" s="23">
        <v>1</v>
      </c>
      <c r="AN90" s="23">
        <v>1</v>
      </c>
      <c r="AO90" s="23">
        <v>1</v>
      </c>
      <c r="AP90" s="23">
        <v>1</v>
      </c>
      <c r="AQ90" s="21">
        <v>1</v>
      </c>
    </row>
    <row r="91" spans="1:43" s="25" customFormat="1" ht="39.950000000000003" customHeight="1">
      <c r="A91" s="253">
        <v>83</v>
      </c>
      <c r="B91" s="5"/>
      <c r="C91" s="5"/>
      <c r="D91" s="5"/>
      <c r="E91" s="5">
        <v>3</v>
      </c>
      <c r="F91" s="5"/>
      <c r="G91" s="5"/>
      <c r="H91" s="5"/>
      <c r="I91" s="5"/>
      <c r="J91" s="8"/>
      <c r="K91" s="8"/>
      <c r="L91" s="39" t="s">
        <v>935</v>
      </c>
      <c r="M91" s="11" t="s">
        <v>978</v>
      </c>
      <c r="N91" s="74" t="s">
        <v>413</v>
      </c>
      <c r="O91" s="35"/>
      <c r="P91" s="8" t="s">
        <v>309</v>
      </c>
      <c r="Q91" s="19"/>
      <c r="R91" s="19" t="s">
        <v>122</v>
      </c>
      <c r="S91" s="5" t="s">
        <v>329</v>
      </c>
      <c r="T91" s="5" t="s">
        <v>43</v>
      </c>
      <c r="U91" s="19" t="s">
        <v>311</v>
      </c>
      <c r="V91" s="19" t="s">
        <v>310</v>
      </c>
      <c r="W91" s="35" t="s">
        <v>342</v>
      </c>
      <c r="X91" s="5" t="s">
        <v>979</v>
      </c>
      <c r="Y91" s="10" t="s">
        <v>415</v>
      </c>
      <c r="Z91" s="32" t="s">
        <v>43</v>
      </c>
      <c r="AA91" s="58">
        <v>1.0800000000000001E-2</v>
      </c>
      <c r="AB91" s="8" t="s">
        <v>43</v>
      </c>
      <c r="AC91" s="49"/>
      <c r="AD91" s="49"/>
      <c r="AE91" s="49"/>
      <c r="AF91" s="49"/>
      <c r="AG91" s="53"/>
      <c r="AH91" s="53"/>
      <c r="AI91" s="66"/>
      <c r="AJ91" s="5">
        <v>2</v>
      </c>
      <c r="AK91" s="129">
        <v>2</v>
      </c>
      <c r="AL91" s="23">
        <v>2</v>
      </c>
      <c r="AM91" s="23">
        <v>2</v>
      </c>
      <c r="AN91" s="23">
        <v>2</v>
      </c>
      <c r="AO91" s="23">
        <v>2</v>
      </c>
      <c r="AP91" s="23">
        <v>2</v>
      </c>
      <c r="AQ91" s="21">
        <v>2</v>
      </c>
    </row>
    <row r="92" spans="1:43" s="25" customFormat="1" ht="39.950000000000003" customHeight="1">
      <c r="A92" s="253">
        <v>84</v>
      </c>
      <c r="B92" s="5"/>
      <c r="C92" s="5"/>
      <c r="D92" s="5"/>
      <c r="E92" s="5">
        <v>3</v>
      </c>
      <c r="F92" s="5"/>
      <c r="G92" s="5"/>
      <c r="H92" s="5"/>
      <c r="I92" s="5"/>
      <c r="J92" s="8"/>
      <c r="K92" s="8"/>
      <c r="L92" s="39" t="s">
        <v>938</v>
      </c>
      <c r="M92" s="11" t="s">
        <v>980</v>
      </c>
      <c r="N92" s="74" t="s">
        <v>413</v>
      </c>
      <c r="O92" s="35"/>
      <c r="P92" s="8" t="s">
        <v>309</v>
      </c>
      <c r="Q92" s="19"/>
      <c r="R92" s="19" t="s">
        <v>122</v>
      </c>
      <c r="S92" s="5" t="s">
        <v>329</v>
      </c>
      <c r="T92" s="5" t="s">
        <v>43</v>
      </c>
      <c r="U92" s="19" t="s">
        <v>311</v>
      </c>
      <c r="V92" s="19" t="s">
        <v>310</v>
      </c>
      <c r="W92" s="35" t="s">
        <v>342</v>
      </c>
      <c r="X92" s="5" t="s">
        <v>981</v>
      </c>
      <c r="Y92" s="10" t="s">
        <v>415</v>
      </c>
      <c r="Z92" s="32" t="s">
        <v>43</v>
      </c>
      <c r="AA92" s="58">
        <v>1.4E-2</v>
      </c>
      <c r="AB92" s="8" t="s">
        <v>43</v>
      </c>
      <c r="AC92" s="49"/>
      <c r="AD92" s="49"/>
      <c r="AE92" s="49"/>
      <c r="AF92" s="49"/>
      <c r="AG92" s="53"/>
      <c r="AH92" s="53"/>
      <c r="AI92" s="66"/>
      <c r="AJ92" s="5">
        <v>2</v>
      </c>
      <c r="AK92" s="129">
        <v>2</v>
      </c>
      <c r="AL92" s="23">
        <v>2</v>
      </c>
      <c r="AM92" s="23">
        <v>2</v>
      </c>
      <c r="AN92" s="23">
        <v>2</v>
      </c>
      <c r="AO92" s="23">
        <v>2</v>
      </c>
      <c r="AP92" s="23">
        <v>2</v>
      </c>
      <c r="AQ92" s="21">
        <v>2</v>
      </c>
    </row>
    <row r="93" spans="1:43" s="258" customFormat="1" ht="39.950000000000003" customHeight="1">
      <c r="A93" s="253">
        <v>85</v>
      </c>
      <c r="B93" s="21"/>
      <c r="C93" s="21"/>
      <c r="D93" s="21">
        <v>2</v>
      </c>
      <c r="E93" s="21"/>
      <c r="F93" s="21"/>
      <c r="G93" s="21"/>
      <c r="H93" s="21"/>
      <c r="I93" s="21"/>
      <c r="J93" s="15"/>
      <c r="K93" s="15"/>
      <c r="L93" s="294" t="s">
        <v>1230</v>
      </c>
      <c r="M93" s="13" t="s">
        <v>983</v>
      </c>
      <c r="N93" s="301" t="s">
        <v>1225</v>
      </c>
      <c r="O93" s="246"/>
      <c r="P93" s="15" t="s">
        <v>309</v>
      </c>
      <c r="Q93" s="240"/>
      <c r="R93" s="240" t="s">
        <v>122</v>
      </c>
      <c r="S93" s="21" t="s">
        <v>329</v>
      </c>
      <c r="T93" s="21" t="s">
        <v>43</v>
      </c>
      <c r="U93" s="240" t="s">
        <v>310</v>
      </c>
      <c r="V93" s="240" t="s">
        <v>311</v>
      </c>
      <c r="W93" s="246" t="s">
        <v>330</v>
      </c>
      <c r="X93" s="21" t="s">
        <v>313</v>
      </c>
      <c r="Y93" s="15" t="s">
        <v>43</v>
      </c>
      <c r="Z93" s="15" t="s">
        <v>43</v>
      </c>
      <c r="AA93" s="255">
        <v>0.2</v>
      </c>
      <c r="AB93" s="15"/>
      <c r="AC93" s="241"/>
      <c r="AD93" s="241"/>
      <c r="AE93" s="241"/>
      <c r="AF93" s="241"/>
      <c r="AG93" s="248"/>
      <c r="AH93" s="248"/>
      <c r="AI93" s="256"/>
      <c r="AJ93" s="21">
        <v>0</v>
      </c>
      <c r="AK93" s="257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1">
        <v>1</v>
      </c>
    </row>
    <row r="94" spans="1:43" s="25" customFormat="1" ht="39.950000000000003" customHeight="1">
      <c r="A94" s="253">
        <v>86</v>
      </c>
      <c r="B94" s="5"/>
      <c r="C94" s="5"/>
      <c r="D94" s="5">
        <v>2</v>
      </c>
      <c r="E94" s="5"/>
      <c r="F94" s="5"/>
      <c r="G94" s="5"/>
      <c r="H94" s="5"/>
      <c r="I94" s="5"/>
      <c r="J94" s="8"/>
      <c r="K94" s="8"/>
      <c r="L94" s="39" t="s">
        <v>982</v>
      </c>
      <c r="M94" s="11" t="s">
        <v>983</v>
      </c>
      <c r="N94" s="74" t="s">
        <v>328</v>
      </c>
      <c r="O94" s="35"/>
      <c r="P94" s="8" t="s">
        <v>309</v>
      </c>
      <c r="Q94" s="19"/>
      <c r="R94" s="19" t="s">
        <v>122</v>
      </c>
      <c r="S94" s="5" t="s">
        <v>329</v>
      </c>
      <c r="T94" s="5" t="s">
        <v>43</v>
      </c>
      <c r="U94" s="19" t="s">
        <v>310</v>
      </c>
      <c r="V94" s="19" t="s">
        <v>311</v>
      </c>
      <c r="W94" s="35" t="s">
        <v>330</v>
      </c>
      <c r="X94" s="5" t="s">
        <v>313</v>
      </c>
      <c r="Y94" s="8" t="s">
        <v>43</v>
      </c>
      <c r="Z94" s="8" t="s">
        <v>43</v>
      </c>
      <c r="AA94" s="54">
        <v>0.2</v>
      </c>
      <c r="AB94" s="8"/>
      <c r="AC94" s="49"/>
      <c r="AD94" s="49"/>
      <c r="AE94" s="49"/>
      <c r="AF94" s="49"/>
      <c r="AG94" s="53"/>
      <c r="AH94" s="53"/>
      <c r="AI94" s="66"/>
      <c r="AJ94" s="5">
        <v>1</v>
      </c>
      <c r="AK94" s="117">
        <v>0</v>
      </c>
      <c r="AL94" s="23">
        <v>0</v>
      </c>
      <c r="AM94" s="23">
        <v>0</v>
      </c>
      <c r="AN94" s="23">
        <v>0</v>
      </c>
      <c r="AO94" s="23">
        <v>0</v>
      </c>
      <c r="AP94" s="23">
        <v>0</v>
      </c>
      <c r="AQ94" s="21">
        <v>0</v>
      </c>
    </row>
    <row r="95" spans="1:43" s="25" customFormat="1" ht="39.950000000000003" customHeight="1">
      <c r="A95" s="253">
        <v>87</v>
      </c>
      <c r="B95" s="5"/>
      <c r="C95" s="5"/>
      <c r="D95" s="5">
        <v>2</v>
      </c>
      <c r="E95" s="5"/>
      <c r="F95" s="5"/>
      <c r="G95" s="5"/>
      <c r="H95" s="5"/>
      <c r="I95" s="5"/>
      <c r="J95" s="8"/>
      <c r="K95" s="8"/>
      <c r="L95" s="39" t="s">
        <v>984</v>
      </c>
      <c r="M95" s="11" t="s">
        <v>865</v>
      </c>
      <c r="N95" s="74" t="s">
        <v>333</v>
      </c>
      <c r="O95" s="35"/>
      <c r="P95" s="8" t="s">
        <v>309</v>
      </c>
      <c r="Q95" s="19"/>
      <c r="R95" s="19" t="s">
        <v>122</v>
      </c>
      <c r="S95" s="5" t="s">
        <v>329</v>
      </c>
      <c r="T95" s="5" t="s">
        <v>43</v>
      </c>
      <c r="U95" s="19" t="s">
        <v>310</v>
      </c>
      <c r="V95" s="19" t="s">
        <v>311</v>
      </c>
      <c r="W95" s="35" t="s">
        <v>330</v>
      </c>
      <c r="X95" s="5" t="s">
        <v>313</v>
      </c>
      <c r="Y95" s="8" t="s">
        <v>43</v>
      </c>
      <c r="Z95" s="8" t="s">
        <v>43</v>
      </c>
      <c r="AA95" s="54">
        <v>0.2</v>
      </c>
      <c r="AB95" s="8" t="s">
        <v>43</v>
      </c>
      <c r="AC95" s="49"/>
      <c r="AD95" s="49"/>
      <c r="AE95" s="49"/>
      <c r="AF95" s="49"/>
      <c r="AG95" s="53"/>
      <c r="AH95" s="53"/>
      <c r="AI95" s="66"/>
      <c r="AJ95" s="5">
        <v>0</v>
      </c>
      <c r="AK95" s="117">
        <v>1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1">
        <v>0</v>
      </c>
    </row>
    <row r="96" spans="1:43" s="25" customFormat="1" ht="39.950000000000003" customHeight="1">
      <c r="A96" s="253">
        <v>88</v>
      </c>
      <c r="B96" s="5"/>
      <c r="C96" s="5"/>
      <c r="D96" s="5">
        <v>2</v>
      </c>
      <c r="E96" s="5"/>
      <c r="F96" s="5"/>
      <c r="G96" s="5"/>
      <c r="H96" s="5"/>
      <c r="I96" s="5"/>
      <c r="J96" s="8"/>
      <c r="K96" s="8"/>
      <c r="L96" s="39" t="s">
        <v>985</v>
      </c>
      <c r="M96" s="11" t="s">
        <v>867</v>
      </c>
      <c r="N96" s="74" t="s">
        <v>333</v>
      </c>
      <c r="O96" s="35"/>
      <c r="P96" s="8" t="s">
        <v>309</v>
      </c>
      <c r="Q96" s="19"/>
      <c r="R96" s="19" t="s">
        <v>122</v>
      </c>
      <c r="S96" s="5" t="s">
        <v>329</v>
      </c>
      <c r="T96" s="5" t="s">
        <v>43</v>
      </c>
      <c r="U96" s="19" t="s">
        <v>310</v>
      </c>
      <c r="V96" s="19" t="s">
        <v>311</v>
      </c>
      <c r="W96" s="35" t="s">
        <v>330</v>
      </c>
      <c r="X96" s="5" t="s">
        <v>313</v>
      </c>
      <c r="Y96" s="8" t="s">
        <v>43</v>
      </c>
      <c r="Z96" s="8" t="s">
        <v>43</v>
      </c>
      <c r="AA96" s="54">
        <v>0.2</v>
      </c>
      <c r="AB96" s="8" t="s">
        <v>43</v>
      </c>
      <c r="AC96" s="49"/>
      <c r="AD96" s="49"/>
      <c r="AE96" s="49"/>
      <c r="AF96" s="49"/>
      <c r="AG96" s="53"/>
      <c r="AH96" s="53"/>
      <c r="AI96" s="66"/>
      <c r="AJ96" s="5">
        <v>0</v>
      </c>
      <c r="AK96" s="117">
        <v>0</v>
      </c>
      <c r="AL96" s="8">
        <v>1</v>
      </c>
      <c r="AM96" s="23">
        <v>0</v>
      </c>
      <c r="AN96" s="23">
        <v>0</v>
      </c>
      <c r="AO96" s="23">
        <v>0</v>
      </c>
      <c r="AP96" s="23">
        <v>0</v>
      </c>
      <c r="AQ96" s="21">
        <v>0</v>
      </c>
    </row>
    <row r="97" spans="1:43" s="25" customFormat="1" ht="82.5">
      <c r="A97" s="253">
        <v>89</v>
      </c>
      <c r="B97" s="5"/>
      <c r="C97" s="5"/>
      <c r="D97" s="5">
        <v>2</v>
      </c>
      <c r="E97" s="5"/>
      <c r="F97" s="5"/>
      <c r="G97" s="5"/>
      <c r="H97" s="5"/>
      <c r="I97" s="5"/>
      <c r="J97" s="8"/>
      <c r="K97" s="8"/>
      <c r="L97" s="39" t="s">
        <v>864</v>
      </c>
      <c r="M97" s="11" t="s">
        <v>865</v>
      </c>
      <c r="N97" s="40" t="s">
        <v>16</v>
      </c>
      <c r="O97" s="35"/>
      <c r="P97" s="8" t="s">
        <v>309</v>
      </c>
      <c r="Q97" s="19"/>
      <c r="R97" s="19" t="s">
        <v>122</v>
      </c>
      <c r="S97" s="5" t="s">
        <v>329</v>
      </c>
      <c r="T97" s="5" t="s">
        <v>43</v>
      </c>
      <c r="U97" s="19" t="s">
        <v>310</v>
      </c>
      <c r="V97" s="19" t="s">
        <v>311</v>
      </c>
      <c r="W97" s="35" t="s">
        <v>330</v>
      </c>
      <c r="X97" s="5" t="s">
        <v>313</v>
      </c>
      <c r="Y97" s="8" t="s">
        <v>43</v>
      </c>
      <c r="Z97" s="8" t="s">
        <v>43</v>
      </c>
      <c r="AA97" s="54">
        <v>0.2</v>
      </c>
      <c r="AB97" s="8" t="s">
        <v>43</v>
      </c>
      <c r="AC97" s="49"/>
      <c r="AD97" s="49"/>
      <c r="AE97" s="49"/>
      <c r="AF97" s="49"/>
      <c r="AG97" s="53"/>
      <c r="AH97" s="53"/>
      <c r="AI97" s="66"/>
      <c r="AJ97" s="5">
        <v>0</v>
      </c>
      <c r="AK97" s="117">
        <v>0</v>
      </c>
      <c r="AL97" s="23">
        <v>0</v>
      </c>
      <c r="AM97" s="23">
        <v>1</v>
      </c>
      <c r="AN97" s="23">
        <v>0</v>
      </c>
      <c r="AO97" s="23">
        <v>0</v>
      </c>
      <c r="AP97" s="23">
        <v>0</v>
      </c>
      <c r="AQ97" s="21">
        <v>0</v>
      </c>
    </row>
    <row r="98" spans="1:43" s="25" customFormat="1" ht="99">
      <c r="A98" s="253">
        <v>90</v>
      </c>
      <c r="B98" s="5"/>
      <c r="C98" s="5"/>
      <c r="D98" s="5">
        <v>2</v>
      </c>
      <c r="E98" s="5"/>
      <c r="F98" s="5"/>
      <c r="G98" s="5"/>
      <c r="H98" s="5"/>
      <c r="I98" s="5"/>
      <c r="J98" s="8"/>
      <c r="K98" s="8"/>
      <c r="L98" s="39" t="s">
        <v>866</v>
      </c>
      <c r="M98" s="11" t="s">
        <v>867</v>
      </c>
      <c r="N98" s="40" t="s">
        <v>21</v>
      </c>
      <c r="O98" s="35"/>
      <c r="P98" s="8" t="s">
        <v>309</v>
      </c>
      <c r="Q98" s="19"/>
      <c r="R98" s="19" t="s">
        <v>122</v>
      </c>
      <c r="S98" s="5" t="s">
        <v>329</v>
      </c>
      <c r="T98" s="5" t="s">
        <v>43</v>
      </c>
      <c r="U98" s="19" t="s">
        <v>310</v>
      </c>
      <c r="V98" s="19" t="s">
        <v>311</v>
      </c>
      <c r="W98" s="35" t="s">
        <v>330</v>
      </c>
      <c r="X98" s="5" t="s">
        <v>313</v>
      </c>
      <c r="Y98" s="8" t="s">
        <v>43</v>
      </c>
      <c r="Z98" s="8" t="s">
        <v>43</v>
      </c>
      <c r="AA98" s="54">
        <v>0.2</v>
      </c>
      <c r="AB98" s="8" t="s">
        <v>43</v>
      </c>
      <c r="AC98" s="49"/>
      <c r="AD98" s="49"/>
      <c r="AE98" s="49"/>
      <c r="AF98" s="49"/>
      <c r="AG98" s="53"/>
      <c r="AH98" s="53"/>
      <c r="AI98" s="66"/>
      <c r="AJ98" s="5">
        <v>0</v>
      </c>
      <c r="AK98" s="117">
        <v>0</v>
      </c>
      <c r="AL98" s="8">
        <v>0</v>
      </c>
      <c r="AM98" s="23">
        <v>0</v>
      </c>
      <c r="AN98" s="23">
        <v>1</v>
      </c>
      <c r="AO98" s="23">
        <v>0</v>
      </c>
      <c r="AP98" s="23">
        <v>0</v>
      </c>
      <c r="AQ98" s="21">
        <v>0</v>
      </c>
    </row>
    <row r="99" spans="1:43" s="25" customFormat="1" ht="82.5">
      <c r="A99" s="253">
        <v>91</v>
      </c>
      <c r="B99" s="230"/>
      <c r="C99" s="230"/>
      <c r="D99" s="230">
        <v>2</v>
      </c>
      <c r="E99" s="230"/>
      <c r="F99" s="230"/>
      <c r="G99" s="230"/>
      <c r="H99" s="230"/>
      <c r="I99" s="230"/>
      <c r="J99" s="228"/>
      <c r="K99" s="228"/>
      <c r="L99" s="39" t="s">
        <v>868</v>
      </c>
      <c r="M99" s="11" t="s">
        <v>865</v>
      </c>
      <c r="N99" s="40" t="s">
        <v>29</v>
      </c>
      <c r="O99" s="35"/>
      <c r="P99" s="228" t="s">
        <v>309</v>
      </c>
      <c r="Q99" s="227"/>
      <c r="R99" s="227" t="s">
        <v>122</v>
      </c>
      <c r="S99" s="230" t="s">
        <v>329</v>
      </c>
      <c r="T99" s="230" t="s">
        <v>43</v>
      </c>
      <c r="U99" s="227" t="s">
        <v>310</v>
      </c>
      <c r="V99" s="227" t="s">
        <v>311</v>
      </c>
      <c r="W99" s="35" t="s">
        <v>330</v>
      </c>
      <c r="X99" s="230" t="s">
        <v>313</v>
      </c>
      <c r="Y99" s="228" t="s">
        <v>43</v>
      </c>
      <c r="Z99" s="228" t="s">
        <v>43</v>
      </c>
      <c r="AA99" s="54">
        <v>0.2</v>
      </c>
      <c r="AB99" s="228" t="s">
        <v>43</v>
      </c>
      <c r="AC99" s="229"/>
      <c r="AD99" s="229"/>
      <c r="AE99" s="229"/>
      <c r="AF99" s="229"/>
      <c r="AG99" s="53"/>
      <c r="AH99" s="53"/>
      <c r="AI99" s="66"/>
      <c r="AJ99" s="230">
        <v>0</v>
      </c>
      <c r="AK99" s="235">
        <v>0</v>
      </c>
      <c r="AL99" s="226">
        <v>0</v>
      </c>
      <c r="AM99" s="226">
        <v>0</v>
      </c>
      <c r="AN99" s="226">
        <v>0</v>
      </c>
      <c r="AO99" s="226">
        <v>1</v>
      </c>
      <c r="AP99" s="226">
        <v>0</v>
      </c>
      <c r="AQ99" s="21">
        <v>0</v>
      </c>
    </row>
    <row r="100" spans="1:43" s="25" customFormat="1" ht="99">
      <c r="A100" s="253">
        <v>92</v>
      </c>
      <c r="B100" s="5"/>
      <c r="C100" s="5"/>
      <c r="D100" s="5">
        <v>2</v>
      </c>
      <c r="E100" s="5"/>
      <c r="F100" s="5"/>
      <c r="G100" s="5"/>
      <c r="H100" s="5"/>
      <c r="I100" s="5"/>
      <c r="J100" s="8"/>
      <c r="K100" s="8"/>
      <c r="L100" s="39" t="s">
        <v>869</v>
      </c>
      <c r="M100" s="11" t="s">
        <v>867</v>
      </c>
      <c r="N100" s="40" t="s">
        <v>34</v>
      </c>
      <c r="O100" s="35"/>
      <c r="P100" s="8" t="s">
        <v>309</v>
      </c>
      <c r="Q100" s="19"/>
      <c r="R100" s="19" t="s">
        <v>122</v>
      </c>
      <c r="S100" s="5" t="s">
        <v>329</v>
      </c>
      <c r="T100" s="5" t="s">
        <v>43</v>
      </c>
      <c r="U100" s="19" t="s">
        <v>310</v>
      </c>
      <c r="V100" s="19" t="s">
        <v>311</v>
      </c>
      <c r="W100" s="35" t="s">
        <v>330</v>
      </c>
      <c r="X100" s="5" t="s">
        <v>313</v>
      </c>
      <c r="Y100" s="8" t="s">
        <v>43</v>
      </c>
      <c r="Z100" s="8" t="s">
        <v>43</v>
      </c>
      <c r="AA100" s="54">
        <v>0.2</v>
      </c>
      <c r="AB100" s="8" t="s">
        <v>43</v>
      </c>
      <c r="AC100" s="49"/>
      <c r="AD100" s="49"/>
      <c r="AE100" s="49"/>
      <c r="AF100" s="49"/>
      <c r="AG100" s="53"/>
      <c r="AH100" s="53"/>
      <c r="AI100" s="66"/>
      <c r="AJ100" s="5">
        <v>0</v>
      </c>
      <c r="AK100" s="117">
        <v>0</v>
      </c>
      <c r="AL100" s="8">
        <v>0</v>
      </c>
      <c r="AM100" s="23">
        <v>0</v>
      </c>
      <c r="AN100" s="23">
        <v>0</v>
      </c>
      <c r="AO100" s="23">
        <v>0</v>
      </c>
      <c r="AP100" s="23">
        <v>1</v>
      </c>
      <c r="AQ100" s="21">
        <v>0</v>
      </c>
    </row>
    <row r="101" spans="1:43" s="25" customFormat="1" ht="39.950000000000003" customHeight="1">
      <c r="A101" s="253">
        <v>93</v>
      </c>
      <c r="B101" s="5"/>
      <c r="C101" s="5"/>
      <c r="D101" s="5">
        <v>2</v>
      </c>
      <c r="E101" s="5"/>
      <c r="F101" s="5"/>
      <c r="G101" s="5"/>
      <c r="H101" s="5"/>
      <c r="I101" s="5"/>
      <c r="J101" s="8"/>
      <c r="K101" s="8"/>
      <c r="L101" s="39" t="s">
        <v>436</v>
      </c>
      <c r="M101" s="11" t="s">
        <v>437</v>
      </c>
      <c r="N101" s="41" t="s">
        <v>438</v>
      </c>
      <c r="O101" s="35"/>
      <c r="P101" s="8" t="s">
        <v>309</v>
      </c>
      <c r="Q101" s="10" t="s">
        <v>43</v>
      </c>
      <c r="R101" s="19" t="s">
        <v>122</v>
      </c>
      <c r="S101" s="39" t="s">
        <v>329</v>
      </c>
      <c r="T101" s="10" t="s">
        <v>43</v>
      </c>
      <c r="U101" s="19" t="s">
        <v>311</v>
      </c>
      <c r="V101" s="19" t="s">
        <v>310</v>
      </c>
      <c r="W101" s="32" t="s">
        <v>438</v>
      </c>
      <c r="X101" s="10" t="s">
        <v>43</v>
      </c>
      <c r="Y101" s="10" t="s">
        <v>43</v>
      </c>
      <c r="Z101" s="10" t="s">
        <v>43</v>
      </c>
      <c r="AA101" s="54">
        <v>1E-3</v>
      </c>
      <c r="AB101" s="8" t="s">
        <v>43</v>
      </c>
      <c r="AC101" s="49"/>
      <c r="AD101" s="49"/>
      <c r="AE101" s="49"/>
      <c r="AF101" s="49"/>
      <c r="AG101" s="53"/>
      <c r="AH101" s="53"/>
      <c r="AI101" s="66"/>
      <c r="AJ101" s="5">
        <v>8</v>
      </c>
      <c r="AK101" s="129">
        <v>8</v>
      </c>
      <c r="AL101" s="23">
        <v>8</v>
      </c>
      <c r="AM101" s="23">
        <v>8</v>
      </c>
      <c r="AN101" s="23">
        <v>8</v>
      </c>
      <c r="AO101" s="23">
        <v>8</v>
      </c>
      <c r="AP101" s="23">
        <v>8</v>
      </c>
      <c r="AQ101" s="21">
        <v>8</v>
      </c>
    </row>
    <row r="102" spans="1:43" s="25" customFormat="1" ht="39.950000000000003" customHeight="1">
      <c r="A102" s="253">
        <v>94</v>
      </c>
      <c r="B102" s="5"/>
      <c r="C102" s="5"/>
      <c r="D102" s="5">
        <v>2</v>
      </c>
      <c r="E102" s="5"/>
      <c r="F102" s="5"/>
      <c r="G102" s="5"/>
      <c r="H102" s="5"/>
      <c r="I102" s="5"/>
      <c r="J102" s="8"/>
      <c r="K102" s="8"/>
      <c r="L102" s="39" t="s">
        <v>986</v>
      </c>
      <c r="M102" s="11" t="s">
        <v>987</v>
      </c>
      <c r="N102" s="74" t="s">
        <v>339</v>
      </c>
      <c r="O102" s="35"/>
      <c r="P102" s="8" t="s">
        <v>309</v>
      </c>
      <c r="Q102" s="19"/>
      <c r="R102" s="19" t="s">
        <v>122</v>
      </c>
      <c r="S102" s="39" t="s">
        <v>986</v>
      </c>
      <c r="T102" s="10" t="s">
        <v>122</v>
      </c>
      <c r="U102" s="19" t="s">
        <v>310</v>
      </c>
      <c r="V102" s="19" t="s">
        <v>311</v>
      </c>
      <c r="W102" s="35" t="s">
        <v>330</v>
      </c>
      <c r="X102" s="5" t="s">
        <v>313</v>
      </c>
      <c r="Y102" s="10" t="s">
        <v>43</v>
      </c>
      <c r="Z102" s="32" t="s">
        <v>43</v>
      </c>
      <c r="AA102" s="83">
        <f>AA103+AA104+AA105+AA106*AJ106</f>
        <v>1.0699999999999998</v>
      </c>
      <c r="AB102" s="8" t="s">
        <v>43</v>
      </c>
      <c r="AC102" s="49"/>
      <c r="AD102" s="49"/>
      <c r="AE102" s="49"/>
      <c r="AF102" s="49"/>
      <c r="AG102" s="53"/>
      <c r="AH102" s="53"/>
      <c r="AI102" s="66"/>
      <c r="AJ102" s="5">
        <v>1</v>
      </c>
      <c r="AK102" s="129">
        <v>1</v>
      </c>
      <c r="AL102" s="23">
        <v>1</v>
      </c>
      <c r="AM102" s="23">
        <v>1</v>
      </c>
      <c r="AN102" s="23">
        <v>1</v>
      </c>
      <c r="AO102" s="23">
        <v>1</v>
      </c>
      <c r="AP102" s="23">
        <v>1</v>
      </c>
      <c r="AQ102" s="21">
        <v>1</v>
      </c>
    </row>
    <row r="103" spans="1:43" s="25" customFormat="1" ht="39.950000000000003" customHeight="1">
      <c r="A103" s="253">
        <v>95</v>
      </c>
      <c r="B103" s="5"/>
      <c r="C103" s="5"/>
      <c r="D103" s="5"/>
      <c r="E103" s="5">
        <v>3</v>
      </c>
      <c r="F103" s="5"/>
      <c r="G103" s="5"/>
      <c r="H103" s="5"/>
      <c r="I103" s="5"/>
      <c r="J103" s="8"/>
      <c r="K103" s="8"/>
      <c r="L103" s="39" t="s">
        <v>988</v>
      </c>
      <c r="M103" s="11" t="s">
        <v>989</v>
      </c>
      <c r="N103" s="74" t="s">
        <v>339</v>
      </c>
      <c r="O103" s="35"/>
      <c r="P103" s="8" t="s">
        <v>309</v>
      </c>
      <c r="Q103" s="19"/>
      <c r="R103" s="19" t="s">
        <v>122</v>
      </c>
      <c r="S103" s="39" t="s">
        <v>988</v>
      </c>
      <c r="T103" s="10" t="s">
        <v>122</v>
      </c>
      <c r="U103" s="19" t="s">
        <v>310</v>
      </c>
      <c r="V103" s="19" t="s">
        <v>311</v>
      </c>
      <c r="W103" s="35" t="s">
        <v>368</v>
      </c>
      <c r="X103" s="10" t="s">
        <v>990</v>
      </c>
      <c r="Y103" s="10" t="s">
        <v>43</v>
      </c>
      <c r="Z103" s="32" t="s">
        <v>43</v>
      </c>
      <c r="AA103" s="83">
        <v>0.30509999999999998</v>
      </c>
      <c r="AB103" s="8" t="s">
        <v>43</v>
      </c>
      <c r="AC103" s="49"/>
      <c r="AD103" s="49"/>
      <c r="AE103" s="49"/>
      <c r="AF103" s="49"/>
      <c r="AG103" s="53"/>
      <c r="AH103" s="53"/>
      <c r="AI103" s="66"/>
      <c r="AJ103" s="5">
        <v>1</v>
      </c>
      <c r="AK103" s="129">
        <v>1</v>
      </c>
      <c r="AL103" s="23">
        <v>1</v>
      </c>
      <c r="AM103" s="23">
        <v>1</v>
      </c>
      <c r="AN103" s="23">
        <v>1</v>
      </c>
      <c r="AO103" s="23">
        <v>1</v>
      </c>
      <c r="AP103" s="23">
        <v>1</v>
      </c>
      <c r="AQ103" s="21">
        <v>1</v>
      </c>
    </row>
    <row r="104" spans="1:43" s="25" customFormat="1" ht="39.950000000000003" customHeight="1">
      <c r="A104" s="253">
        <v>96</v>
      </c>
      <c r="B104" s="5"/>
      <c r="C104" s="5"/>
      <c r="D104" s="5"/>
      <c r="E104" s="5">
        <v>3</v>
      </c>
      <c r="F104" s="5"/>
      <c r="G104" s="5"/>
      <c r="H104" s="5"/>
      <c r="I104" s="5"/>
      <c r="J104" s="8"/>
      <c r="K104" s="8"/>
      <c r="L104" s="39" t="s">
        <v>991</v>
      </c>
      <c r="M104" s="11" t="s">
        <v>992</v>
      </c>
      <c r="N104" s="74" t="s">
        <v>339</v>
      </c>
      <c r="O104" s="35"/>
      <c r="P104" s="8" t="s">
        <v>309</v>
      </c>
      <c r="Q104" s="19"/>
      <c r="R104" s="19" t="s">
        <v>122</v>
      </c>
      <c r="S104" s="39" t="s">
        <v>991</v>
      </c>
      <c r="T104" s="10" t="s">
        <v>122</v>
      </c>
      <c r="U104" s="19" t="s">
        <v>310</v>
      </c>
      <c r="V104" s="19" t="s">
        <v>311</v>
      </c>
      <c r="W104" s="35" t="s">
        <v>368</v>
      </c>
      <c r="X104" s="10" t="s">
        <v>990</v>
      </c>
      <c r="Y104" s="10" t="s">
        <v>43</v>
      </c>
      <c r="Z104" s="32" t="s">
        <v>43</v>
      </c>
      <c r="AA104" s="134">
        <v>0.65969999999999995</v>
      </c>
      <c r="AB104" s="8" t="s">
        <v>43</v>
      </c>
      <c r="AC104" s="49"/>
      <c r="AD104" s="49"/>
      <c r="AE104" s="49"/>
      <c r="AF104" s="49"/>
      <c r="AG104" s="53"/>
      <c r="AH104" s="53"/>
      <c r="AI104" s="66"/>
      <c r="AJ104" s="5">
        <v>1</v>
      </c>
      <c r="AK104" s="129">
        <v>1</v>
      </c>
      <c r="AL104" s="23">
        <v>1</v>
      </c>
      <c r="AM104" s="23">
        <v>1</v>
      </c>
      <c r="AN104" s="23">
        <v>1</v>
      </c>
      <c r="AO104" s="23">
        <v>1</v>
      </c>
      <c r="AP104" s="23">
        <v>1</v>
      </c>
      <c r="AQ104" s="21">
        <v>1</v>
      </c>
    </row>
    <row r="105" spans="1:43" s="25" customFormat="1" ht="39.950000000000003" customHeight="1">
      <c r="A105" s="253">
        <v>97</v>
      </c>
      <c r="B105" s="5"/>
      <c r="C105" s="5"/>
      <c r="D105" s="5"/>
      <c r="E105" s="5">
        <v>3</v>
      </c>
      <c r="F105" s="5"/>
      <c r="G105" s="5"/>
      <c r="H105" s="5"/>
      <c r="I105" s="5"/>
      <c r="J105" s="8"/>
      <c r="K105" s="8"/>
      <c r="L105" s="75">
        <v>330102304200</v>
      </c>
      <c r="M105" s="11" t="s">
        <v>993</v>
      </c>
      <c r="N105" s="41" t="s">
        <v>593</v>
      </c>
      <c r="O105" s="35"/>
      <c r="P105" s="8" t="s">
        <v>309</v>
      </c>
      <c r="Q105" s="19"/>
      <c r="R105" s="19" t="s">
        <v>122</v>
      </c>
      <c r="S105" s="39" t="s">
        <v>329</v>
      </c>
      <c r="T105" s="10" t="s">
        <v>43</v>
      </c>
      <c r="U105" s="19" t="s">
        <v>311</v>
      </c>
      <c r="V105" s="19" t="s">
        <v>310</v>
      </c>
      <c r="W105" s="35" t="s">
        <v>994</v>
      </c>
      <c r="X105" s="5" t="s">
        <v>313</v>
      </c>
      <c r="Y105" s="10" t="s">
        <v>43</v>
      </c>
      <c r="Z105" s="32" t="s">
        <v>995</v>
      </c>
      <c r="AA105" s="83">
        <v>9.5200000000000007E-2</v>
      </c>
      <c r="AB105" s="8" t="s">
        <v>43</v>
      </c>
      <c r="AC105" s="49"/>
      <c r="AD105" s="49"/>
      <c r="AE105" s="49"/>
      <c r="AF105" s="49"/>
      <c r="AG105" s="53"/>
      <c r="AH105" s="53"/>
      <c r="AI105" s="66"/>
      <c r="AJ105" s="5">
        <v>1</v>
      </c>
      <c r="AK105" s="129">
        <v>1</v>
      </c>
      <c r="AL105" s="23">
        <v>1</v>
      </c>
      <c r="AM105" s="23">
        <v>1</v>
      </c>
      <c r="AN105" s="23">
        <v>1</v>
      </c>
      <c r="AO105" s="23">
        <v>1</v>
      </c>
      <c r="AP105" s="23">
        <v>1</v>
      </c>
      <c r="AQ105" s="21">
        <v>1</v>
      </c>
    </row>
    <row r="106" spans="1:43" s="25" customFormat="1" ht="39.950000000000003" customHeight="1">
      <c r="A106" s="253">
        <v>98</v>
      </c>
      <c r="B106" s="5"/>
      <c r="C106" s="5"/>
      <c r="D106" s="5"/>
      <c r="E106" s="5">
        <v>3</v>
      </c>
      <c r="F106" s="5"/>
      <c r="G106" s="5"/>
      <c r="H106" s="5"/>
      <c r="I106" s="5"/>
      <c r="J106" s="8"/>
      <c r="K106" s="8"/>
      <c r="L106" s="75" t="s">
        <v>996</v>
      </c>
      <c r="M106" s="11" t="s">
        <v>997</v>
      </c>
      <c r="N106" s="41" t="s">
        <v>998</v>
      </c>
      <c r="O106" s="8"/>
      <c r="P106" s="8" t="s">
        <v>309</v>
      </c>
      <c r="Q106" s="19"/>
      <c r="R106" s="19" t="s">
        <v>122</v>
      </c>
      <c r="S106" s="39" t="s">
        <v>329</v>
      </c>
      <c r="T106" s="10" t="s">
        <v>43</v>
      </c>
      <c r="U106" s="19" t="s">
        <v>311</v>
      </c>
      <c r="V106" s="19" t="s">
        <v>310</v>
      </c>
      <c r="W106" s="35" t="s">
        <v>438</v>
      </c>
      <c r="X106" s="5" t="s">
        <v>999</v>
      </c>
      <c r="Y106" s="10" t="s">
        <v>43</v>
      </c>
      <c r="Z106" s="32" t="s">
        <v>1000</v>
      </c>
      <c r="AA106" s="83">
        <v>2E-3</v>
      </c>
      <c r="AB106" s="8" t="s">
        <v>634</v>
      </c>
      <c r="AC106" s="49"/>
      <c r="AD106" s="49"/>
      <c r="AE106" s="49"/>
      <c r="AF106" s="49"/>
      <c r="AG106" s="53"/>
      <c r="AH106" s="53"/>
      <c r="AI106" s="66"/>
      <c r="AJ106" s="5">
        <v>5</v>
      </c>
      <c r="AK106" s="129">
        <v>5</v>
      </c>
      <c r="AL106" s="23">
        <v>5</v>
      </c>
      <c r="AM106" s="23">
        <v>5</v>
      </c>
      <c r="AN106" s="23">
        <v>5</v>
      </c>
      <c r="AO106" s="23">
        <v>5</v>
      </c>
      <c r="AP106" s="23">
        <v>5</v>
      </c>
      <c r="AQ106" s="21">
        <v>5</v>
      </c>
    </row>
    <row r="107" spans="1:43" s="25" customFormat="1" ht="39.950000000000003" customHeight="1">
      <c r="A107" s="253">
        <v>99</v>
      </c>
      <c r="B107" s="5"/>
      <c r="C107" s="5"/>
      <c r="D107" s="5">
        <v>2</v>
      </c>
      <c r="E107" s="5"/>
      <c r="F107" s="5"/>
      <c r="G107" s="5"/>
      <c r="H107" s="5"/>
      <c r="I107" s="5"/>
      <c r="J107" s="8"/>
      <c r="K107" s="8"/>
      <c r="L107" s="75" t="s">
        <v>189</v>
      </c>
      <c r="M107" s="11" t="s">
        <v>1001</v>
      </c>
      <c r="N107" s="41" t="s">
        <v>1002</v>
      </c>
      <c r="O107" s="8"/>
      <c r="P107" s="8" t="s">
        <v>309</v>
      </c>
      <c r="Q107" s="19"/>
      <c r="R107" s="19" t="s">
        <v>122</v>
      </c>
      <c r="S107" s="39" t="s">
        <v>329</v>
      </c>
      <c r="T107" s="10" t="s">
        <v>43</v>
      </c>
      <c r="U107" s="19" t="s">
        <v>311</v>
      </c>
      <c r="V107" s="19" t="s">
        <v>310</v>
      </c>
      <c r="W107" s="35" t="s">
        <v>438</v>
      </c>
      <c r="X107" s="5" t="s">
        <v>1003</v>
      </c>
      <c r="Y107" s="10" t="s">
        <v>43</v>
      </c>
      <c r="Z107" s="10" t="s">
        <v>43</v>
      </c>
      <c r="AA107" s="83">
        <v>2.7000000000000001E-3</v>
      </c>
      <c r="AB107" s="10" t="s">
        <v>43</v>
      </c>
      <c r="AC107" s="49"/>
      <c r="AD107" s="49"/>
      <c r="AE107" s="49"/>
      <c r="AF107" s="49"/>
      <c r="AG107" s="53"/>
      <c r="AH107" s="53"/>
      <c r="AI107" s="66"/>
      <c r="AJ107" s="5">
        <v>4</v>
      </c>
      <c r="AK107" s="129">
        <v>4</v>
      </c>
      <c r="AL107" s="23">
        <v>4</v>
      </c>
      <c r="AM107" s="23">
        <v>4</v>
      </c>
      <c r="AN107" s="23">
        <v>4</v>
      </c>
      <c r="AO107" s="23">
        <v>4</v>
      </c>
      <c r="AP107" s="23">
        <v>4</v>
      </c>
      <c r="AQ107" s="21">
        <v>4</v>
      </c>
    </row>
    <row r="108" spans="1:43" s="25" customFormat="1" ht="39.950000000000003" customHeight="1">
      <c r="A108" s="253">
        <v>100</v>
      </c>
      <c r="B108" s="5"/>
      <c r="C108" s="5"/>
      <c r="D108" s="5">
        <v>2</v>
      </c>
      <c r="E108" s="5"/>
      <c r="F108" s="5"/>
      <c r="G108" s="5"/>
      <c r="H108" s="5"/>
      <c r="I108" s="5"/>
      <c r="J108" s="8"/>
      <c r="K108" s="8"/>
      <c r="L108" s="75" t="s">
        <v>1004</v>
      </c>
      <c r="M108" s="11" t="s">
        <v>1005</v>
      </c>
      <c r="N108" s="66" t="s">
        <v>339</v>
      </c>
      <c r="O108" s="8"/>
      <c r="P108" s="8" t="s">
        <v>309</v>
      </c>
      <c r="Q108" s="10"/>
      <c r="R108" s="19" t="s">
        <v>122</v>
      </c>
      <c r="S108" s="75" t="s">
        <v>1004</v>
      </c>
      <c r="T108" s="10" t="s">
        <v>122</v>
      </c>
      <c r="U108" s="19" t="s">
        <v>310</v>
      </c>
      <c r="V108" s="19" t="s">
        <v>311</v>
      </c>
      <c r="W108" s="10" t="s">
        <v>663</v>
      </c>
      <c r="X108" s="10" t="s">
        <v>944</v>
      </c>
      <c r="Y108" s="10" t="s">
        <v>43</v>
      </c>
      <c r="Z108" s="10" t="s">
        <v>43</v>
      </c>
      <c r="AA108" s="135">
        <v>5.6800000000000003E-2</v>
      </c>
      <c r="AB108" s="8" t="s">
        <v>43</v>
      </c>
      <c r="AC108" s="49"/>
      <c r="AD108" s="49"/>
      <c r="AE108" s="49"/>
      <c r="AF108" s="49"/>
      <c r="AG108" s="53"/>
      <c r="AH108" s="53"/>
      <c r="AI108" s="66"/>
      <c r="AJ108" s="5">
        <v>1</v>
      </c>
      <c r="AK108" s="129">
        <v>1</v>
      </c>
      <c r="AL108" s="23">
        <v>1</v>
      </c>
      <c r="AM108" s="23">
        <v>1</v>
      </c>
      <c r="AN108" s="23">
        <v>1</v>
      </c>
      <c r="AO108" s="23">
        <v>1</v>
      </c>
      <c r="AP108" s="23">
        <v>1</v>
      </c>
      <c r="AQ108" s="21">
        <v>1</v>
      </c>
    </row>
    <row r="109" spans="1:43" s="25" customFormat="1" ht="39.950000000000003" customHeight="1">
      <c r="A109" s="253">
        <v>101</v>
      </c>
      <c r="B109" s="5"/>
      <c r="C109" s="5"/>
      <c r="D109" s="5">
        <v>2</v>
      </c>
      <c r="E109" s="5"/>
      <c r="F109" s="5"/>
      <c r="G109" s="5"/>
      <c r="H109" s="5"/>
      <c r="I109" s="5"/>
      <c r="J109" s="8"/>
      <c r="K109" s="8"/>
      <c r="L109" s="10" t="s">
        <v>134</v>
      </c>
      <c r="M109" s="11" t="s">
        <v>135</v>
      </c>
      <c r="N109" s="73" t="s">
        <v>667</v>
      </c>
      <c r="O109" s="72" t="s">
        <v>155</v>
      </c>
      <c r="P109" s="32" t="s">
        <v>309</v>
      </c>
      <c r="Q109" s="19"/>
      <c r="R109" s="19" t="s">
        <v>122</v>
      </c>
      <c r="S109" s="10" t="s">
        <v>329</v>
      </c>
      <c r="T109" s="19" t="s">
        <v>43</v>
      </c>
      <c r="U109" s="19" t="s">
        <v>311</v>
      </c>
      <c r="V109" s="19" t="s">
        <v>310</v>
      </c>
      <c r="W109" s="35" t="s">
        <v>438</v>
      </c>
      <c r="X109" s="5" t="s">
        <v>668</v>
      </c>
      <c r="Y109" s="5" t="s">
        <v>43</v>
      </c>
      <c r="Z109" s="10" t="s">
        <v>43</v>
      </c>
      <c r="AA109" s="54">
        <v>2.3E-3</v>
      </c>
      <c r="AB109" s="8" t="s">
        <v>634</v>
      </c>
      <c r="AC109" s="49"/>
      <c r="AD109" s="49"/>
      <c r="AE109" s="49"/>
      <c r="AF109" s="49"/>
      <c r="AG109" s="53"/>
      <c r="AH109" s="53"/>
      <c r="AI109" s="65"/>
      <c r="AJ109" s="5">
        <v>2</v>
      </c>
      <c r="AK109" s="129">
        <v>2</v>
      </c>
      <c r="AL109" s="23">
        <v>2</v>
      </c>
      <c r="AM109" s="23">
        <v>2</v>
      </c>
      <c r="AN109" s="23">
        <v>2</v>
      </c>
      <c r="AO109" s="23">
        <v>2</v>
      </c>
      <c r="AP109" s="23">
        <v>2</v>
      </c>
      <c r="AQ109" s="21">
        <v>2</v>
      </c>
    </row>
    <row r="110" spans="1:43" ht="39.950000000000003" customHeight="1">
      <c r="A110" s="253">
        <v>102</v>
      </c>
      <c r="B110" s="5"/>
      <c r="C110" s="5"/>
      <c r="D110" s="5">
        <v>2</v>
      </c>
      <c r="E110" s="36"/>
      <c r="F110" s="5"/>
      <c r="G110" s="5"/>
      <c r="H110" s="5"/>
      <c r="I110" s="5"/>
      <c r="J110" s="8"/>
      <c r="K110" s="8"/>
      <c r="L110" s="5" t="s">
        <v>945</v>
      </c>
      <c r="M110" s="11" t="s">
        <v>946</v>
      </c>
      <c r="N110" s="41" t="s">
        <v>593</v>
      </c>
      <c r="O110" s="35"/>
      <c r="P110" s="8" t="s">
        <v>309</v>
      </c>
      <c r="Q110" s="19"/>
      <c r="R110" s="19" t="s">
        <v>122</v>
      </c>
      <c r="S110" s="39" t="s">
        <v>329</v>
      </c>
      <c r="T110" s="10" t="s">
        <v>43</v>
      </c>
      <c r="U110" s="19" t="s">
        <v>311</v>
      </c>
      <c r="V110" s="19" t="s">
        <v>310</v>
      </c>
      <c r="W110" s="35" t="s">
        <v>368</v>
      </c>
      <c r="X110" s="5" t="s">
        <v>948</v>
      </c>
      <c r="Y110" s="10" t="s">
        <v>43</v>
      </c>
      <c r="Z110" s="32" t="s">
        <v>949</v>
      </c>
      <c r="AA110" s="54">
        <v>2E-3</v>
      </c>
      <c r="AB110" s="8" t="s">
        <v>43</v>
      </c>
      <c r="AC110" s="49"/>
      <c r="AD110" s="49"/>
      <c r="AE110" s="49"/>
      <c r="AF110" s="49"/>
      <c r="AG110" s="53"/>
      <c r="AH110" s="53"/>
      <c r="AI110" s="66"/>
      <c r="AJ110" s="5">
        <v>1</v>
      </c>
      <c r="AK110" s="129">
        <v>1</v>
      </c>
      <c r="AL110" s="23">
        <v>1</v>
      </c>
      <c r="AM110" s="23">
        <v>1</v>
      </c>
      <c r="AN110" s="23">
        <v>1</v>
      </c>
      <c r="AO110" s="23">
        <v>1</v>
      </c>
      <c r="AP110" s="23">
        <v>1</v>
      </c>
      <c r="AQ110" s="21">
        <v>1</v>
      </c>
    </row>
    <row r="111" spans="1:43" ht="39.950000000000003" customHeight="1">
      <c r="A111" s="253">
        <v>103</v>
      </c>
      <c r="B111" s="5"/>
      <c r="C111" s="5">
        <v>1</v>
      </c>
      <c r="D111" s="5"/>
      <c r="E111" s="36"/>
      <c r="F111" s="5"/>
      <c r="G111" s="5"/>
      <c r="H111" s="5"/>
      <c r="I111" s="5"/>
      <c r="J111" s="8"/>
      <c r="K111" s="8"/>
      <c r="L111" s="75" t="s">
        <v>1006</v>
      </c>
      <c r="M111" s="11" t="s">
        <v>1007</v>
      </c>
      <c r="N111" s="41" t="s">
        <v>339</v>
      </c>
      <c r="O111" s="35"/>
      <c r="P111" s="8" t="s">
        <v>309</v>
      </c>
      <c r="Q111" s="19"/>
      <c r="R111" s="19" t="s">
        <v>122</v>
      </c>
      <c r="S111" s="75" t="s">
        <v>1006</v>
      </c>
      <c r="T111" s="19" t="s">
        <v>122</v>
      </c>
      <c r="U111" s="19" t="s">
        <v>310</v>
      </c>
      <c r="V111" s="19" t="s">
        <v>311</v>
      </c>
      <c r="W111" s="35" t="s">
        <v>330</v>
      </c>
      <c r="X111" s="5" t="s">
        <v>313</v>
      </c>
      <c r="Y111" s="10" t="s">
        <v>43</v>
      </c>
      <c r="Z111" s="10" t="s">
        <v>43</v>
      </c>
      <c r="AA111" s="83">
        <f>AA112+AA113*AJ113</f>
        <v>0.40050000000000002</v>
      </c>
      <c r="AB111" s="8" t="s">
        <v>550</v>
      </c>
      <c r="AC111" s="49"/>
      <c r="AD111" s="49"/>
      <c r="AE111" s="49"/>
      <c r="AF111" s="49"/>
      <c r="AG111" s="53"/>
      <c r="AH111" s="53"/>
      <c r="AI111" s="66"/>
      <c r="AJ111" s="5">
        <v>1</v>
      </c>
      <c r="AK111" s="129">
        <v>1</v>
      </c>
      <c r="AL111" s="23">
        <v>1</v>
      </c>
      <c r="AM111" s="23">
        <v>1</v>
      </c>
      <c r="AN111" s="23">
        <v>1</v>
      </c>
      <c r="AO111" s="23">
        <v>1</v>
      </c>
      <c r="AP111" s="23">
        <v>1</v>
      </c>
      <c r="AQ111" s="21">
        <v>1</v>
      </c>
    </row>
    <row r="112" spans="1:43" ht="39.950000000000003" customHeight="1">
      <c r="A112" s="253">
        <v>104</v>
      </c>
      <c r="B112" s="5"/>
      <c r="C112" s="5"/>
      <c r="D112" s="5">
        <v>2</v>
      </c>
      <c r="E112" s="36"/>
      <c r="F112" s="5"/>
      <c r="G112" s="5"/>
      <c r="H112" s="5"/>
      <c r="I112" s="5"/>
      <c r="J112" s="8"/>
      <c r="K112" s="8"/>
      <c r="L112" s="75" t="s">
        <v>1008</v>
      </c>
      <c r="M112" s="11" t="s">
        <v>1009</v>
      </c>
      <c r="N112" s="41" t="s">
        <v>339</v>
      </c>
      <c r="O112" s="35"/>
      <c r="P112" s="8" t="s">
        <v>309</v>
      </c>
      <c r="Q112" s="19"/>
      <c r="R112" s="19" t="s">
        <v>122</v>
      </c>
      <c r="S112" s="75" t="s">
        <v>1008</v>
      </c>
      <c r="T112" s="19" t="s">
        <v>122</v>
      </c>
      <c r="U112" s="19" t="s">
        <v>310</v>
      </c>
      <c r="V112" s="19" t="s">
        <v>311</v>
      </c>
      <c r="W112" s="35" t="s">
        <v>994</v>
      </c>
      <c r="X112" s="5" t="s">
        <v>1010</v>
      </c>
      <c r="Y112" s="10" t="s">
        <v>488</v>
      </c>
      <c r="Z112" s="10" t="s">
        <v>43</v>
      </c>
      <c r="AA112" s="83">
        <v>0.34250000000000003</v>
      </c>
      <c r="AB112" s="8" t="s">
        <v>43</v>
      </c>
      <c r="AC112" s="49"/>
      <c r="AD112" s="49"/>
      <c r="AE112" s="49"/>
      <c r="AF112" s="49"/>
      <c r="AG112" s="53"/>
      <c r="AH112" s="53"/>
      <c r="AI112" s="66"/>
      <c r="AJ112" s="5">
        <v>1</v>
      </c>
      <c r="AK112" s="117">
        <v>1</v>
      </c>
      <c r="AL112" s="23">
        <v>1</v>
      </c>
      <c r="AM112" s="23">
        <v>1</v>
      </c>
      <c r="AN112" s="23">
        <v>1</v>
      </c>
      <c r="AO112" s="23">
        <v>1</v>
      </c>
      <c r="AP112" s="23">
        <v>1</v>
      </c>
      <c r="AQ112" s="21">
        <v>1</v>
      </c>
    </row>
    <row r="113" spans="1:43" ht="39.950000000000003" customHeight="1">
      <c r="A113" s="253">
        <v>105</v>
      </c>
      <c r="B113" s="5"/>
      <c r="C113" s="5"/>
      <c r="D113" s="5">
        <v>2</v>
      </c>
      <c r="E113" s="5"/>
      <c r="F113" s="5"/>
      <c r="G113" s="5"/>
      <c r="H113" s="5"/>
      <c r="I113" s="5"/>
      <c r="J113" s="8"/>
      <c r="K113" s="8"/>
      <c r="L113" s="75" t="s">
        <v>1011</v>
      </c>
      <c r="M113" s="11" t="s">
        <v>1012</v>
      </c>
      <c r="N113" s="41" t="s">
        <v>339</v>
      </c>
      <c r="O113" s="35"/>
      <c r="P113" s="8" t="s">
        <v>309</v>
      </c>
      <c r="Q113" s="19"/>
      <c r="R113" s="19" t="s">
        <v>122</v>
      </c>
      <c r="S113" s="75" t="s">
        <v>1011</v>
      </c>
      <c r="T113" s="19" t="s">
        <v>122</v>
      </c>
      <c r="U113" s="19" t="s">
        <v>310</v>
      </c>
      <c r="V113" s="48" t="s">
        <v>311</v>
      </c>
      <c r="W113" s="35" t="s">
        <v>1013</v>
      </c>
      <c r="X113" s="5" t="s">
        <v>1014</v>
      </c>
      <c r="Y113" s="10" t="s">
        <v>415</v>
      </c>
      <c r="Z113" s="10" t="s">
        <v>43</v>
      </c>
      <c r="AA113" s="83">
        <v>2.9000000000000001E-2</v>
      </c>
      <c r="AB113" s="8" t="s">
        <v>43</v>
      </c>
      <c r="AC113" s="49"/>
      <c r="AD113" s="49"/>
      <c r="AE113" s="49"/>
      <c r="AF113" s="49"/>
      <c r="AG113" s="53"/>
      <c r="AH113" s="53"/>
      <c r="AI113" s="66"/>
      <c r="AJ113" s="5">
        <v>2</v>
      </c>
      <c r="AK113" s="117">
        <v>2</v>
      </c>
      <c r="AL113" s="23">
        <v>2</v>
      </c>
      <c r="AM113" s="23">
        <v>2</v>
      </c>
      <c r="AN113" s="23">
        <v>2</v>
      </c>
      <c r="AO113" s="23">
        <v>2</v>
      </c>
      <c r="AP113" s="23">
        <v>2</v>
      </c>
      <c r="AQ113" s="21">
        <v>2</v>
      </c>
    </row>
    <row r="114" spans="1:43" s="245" customFormat="1" ht="39.950000000000003" customHeight="1">
      <c r="A114" s="253">
        <v>106</v>
      </c>
      <c r="B114" s="21"/>
      <c r="C114" s="21">
        <v>1</v>
      </c>
      <c r="D114" s="21"/>
      <c r="E114" s="21"/>
      <c r="F114" s="21"/>
      <c r="G114" s="21"/>
      <c r="H114" s="21"/>
      <c r="I114" s="21"/>
      <c r="J114" s="15"/>
      <c r="K114" s="15"/>
      <c r="L114" s="302" t="s">
        <v>1266</v>
      </c>
      <c r="M114" s="284" t="s">
        <v>1246</v>
      </c>
      <c r="N114" s="301" t="s">
        <v>1267</v>
      </c>
      <c r="O114" s="246"/>
      <c r="P114" s="15" t="s">
        <v>309</v>
      </c>
      <c r="Q114" s="240"/>
      <c r="R114" s="240" t="s">
        <v>122</v>
      </c>
      <c r="S114" s="259" t="s">
        <v>1017</v>
      </c>
      <c r="T114" s="12" t="s">
        <v>122</v>
      </c>
      <c r="U114" s="240" t="s">
        <v>310</v>
      </c>
      <c r="V114" s="240" t="s">
        <v>311</v>
      </c>
      <c r="W114" s="246" t="s">
        <v>330</v>
      </c>
      <c r="X114" s="21" t="s">
        <v>313</v>
      </c>
      <c r="Y114" s="12" t="s">
        <v>43</v>
      </c>
      <c r="Z114" s="239" t="s">
        <v>1018</v>
      </c>
      <c r="AA114" s="293">
        <f>AA122+AA129*AJ129+AA130</f>
        <v>0.501</v>
      </c>
      <c r="AB114" s="15" t="s">
        <v>43</v>
      </c>
      <c r="AC114" s="241"/>
      <c r="AD114" s="241"/>
      <c r="AE114" s="241"/>
      <c r="AF114" s="241"/>
      <c r="AG114" s="248"/>
      <c r="AH114" s="248"/>
      <c r="AI114" s="256"/>
      <c r="AJ114" s="21">
        <v>0</v>
      </c>
      <c r="AK114" s="257">
        <v>0</v>
      </c>
      <c r="AL114" s="286">
        <v>0</v>
      </c>
      <c r="AM114" s="286">
        <v>0</v>
      </c>
      <c r="AN114" s="286">
        <v>0</v>
      </c>
      <c r="AO114" s="286">
        <v>0</v>
      </c>
      <c r="AP114" s="286">
        <v>0</v>
      </c>
      <c r="AQ114" s="21">
        <v>1</v>
      </c>
    </row>
    <row r="115" spans="1:43" s="27" customFormat="1" ht="39.950000000000003" customHeight="1">
      <c r="A115" s="253">
        <v>107</v>
      </c>
      <c r="B115" s="5"/>
      <c r="C115" s="5">
        <v>1</v>
      </c>
      <c r="D115" s="5"/>
      <c r="E115" s="5"/>
      <c r="F115" s="5"/>
      <c r="G115" s="5"/>
      <c r="H115" s="5"/>
      <c r="I115" s="5"/>
      <c r="J115" s="8"/>
      <c r="K115" s="8"/>
      <c r="L115" s="75" t="s">
        <v>1015</v>
      </c>
      <c r="M115" s="11" t="s">
        <v>1016</v>
      </c>
      <c r="N115" s="74" t="s">
        <v>328</v>
      </c>
      <c r="O115" s="35"/>
      <c r="P115" s="8" t="s">
        <v>309</v>
      </c>
      <c r="Q115" s="19"/>
      <c r="R115" s="19" t="s">
        <v>122</v>
      </c>
      <c r="S115" s="75" t="s">
        <v>1017</v>
      </c>
      <c r="T115" s="10" t="s">
        <v>122</v>
      </c>
      <c r="U115" s="19" t="s">
        <v>310</v>
      </c>
      <c r="V115" s="19" t="s">
        <v>311</v>
      </c>
      <c r="W115" s="35" t="s">
        <v>330</v>
      </c>
      <c r="X115" s="5" t="s">
        <v>313</v>
      </c>
      <c r="Y115" s="10" t="s">
        <v>43</v>
      </c>
      <c r="Z115" s="32" t="s">
        <v>1018</v>
      </c>
      <c r="AA115" s="82">
        <f>AA123+AA130*AJ130+AA131</f>
        <v>4.6878000000000002</v>
      </c>
      <c r="AB115" s="8" t="s">
        <v>43</v>
      </c>
      <c r="AC115" s="49"/>
      <c r="AD115" s="49"/>
      <c r="AE115" s="49"/>
      <c r="AF115" s="49"/>
      <c r="AG115" s="53"/>
      <c r="AH115" s="53"/>
      <c r="AI115" s="66"/>
      <c r="AJ115" s="5">
        <v>1</v>
      </c>
      <c r="AK115" s="117">
        <v>0</v>
      </c>
      <c r="AL115" s="136">
        <v>0</v>
      </c>
      <c r="AM115" s="136">
        <v>0</v>
      </c>
      <c r="AN115" s="136">
        <v>0</v>
      </c>
      <c r="AO115" s="136">
        <v>0</v>
      </c>
      <c r="AP115" s="136">
        <v>0</v>
      </c>
      <c r="AQ115" s="21">
        <v>0</v>
      </c>
    </row>
    <row r="116" spans="1:43" s="26" customFormat="1" ht="39.950000000000003" customHeight="1">
      <c r="A116" s="253">
        <v>108</v>
      </c>
      <c r="B116" s="5"/>
      <c r="C116" s="5">
        <v>1</v>
      </c>
      <c r="D116" s="5"/>
      <c r="E116" s="5"/>
      <c r="F116" s="5"/>
      <c r="G116" s="5"/>
      <c r="H116" s="5"/>
      <c r="I116" s="5"/>
      <c r="J116" s="8"/>
      <c r="K116" s="8"/>
      <c r="L116" s="75" t="s">
        <v>1017</v>
      </c>
      <c r="M116" s="11" t="s">
        <v>871</v>
      </c>
      <c r="N116" s="74" t="s">
        <v>333</v>
      </c>
      <c r="O116" s="8"/>
      <c r="P116" s="8" t="s">
        <v>309</v>
      </c>
      <c r="Q116" s="19"/>
      <c r="R116" s="19" t="s">
        <v>122</v>
      </c>
      <c r="S116" s="75" t="s">
        <v>1017</v>
      </c>
      <c r="T116" s="10" t="s">
        <v>122</v>
      </c>
      <c r="U116" s="19" t="s">
        <v>310</v>
      </c>
      <c r="V116" s="19" t="s">
        <v>311</v>
      </c>
      <c r="W116" s="35" t="s">
        <v>330</v>
      </c>
      <c r="X116" s="5" t="s">
        <v>313</v>
      </c>
      <c r="Y116" s="10" t="s">
        <v>43</v>
      </c>
      <c r="Z116" s="32" t="s">
        <v>1018</v>
      </c>
      <c r="AA116" s="82">
        <f>AA124+AA130*AJ130+AA131</f>
        <v>4.6878000000000002</v>
      </c>
      <c r="AB116" s="8" t="s">
        <v>43</v>
      </c>
      <c r="AC116" s="49"/>
      <c r="AD116" s="49"/>
      <c r="AE116" s="49"/>
      <c r="AF116" s="49"/>
      <c r="AG116" s="53"/>
      <c r="AH116" s="53"/>
      <c r="AI116" s="66"/>
      <c r="AJ116" s="5">
        <v>0</v>
      </c>
      <c r="AK116" s="137">
        <v>1</v>
      </c>
      <c r="AL116" s="138">
        <v>0</v>
      </c>
      <c r="AM116" s="138">
        <v>0</v>
      </c>
      <c r="AN116" s="138">
        <v>0</v>
      </c>
      <c r="AO116" s="138">
        <v>0</v>
      </c>
      <c r="AP116" s="138">
        <v>0</v>
      </c>
      <c r="AQ116" s="21">
        <v>0</v>
      </c>
    </row>
    <row r="117" spans="1:43" s="26" customFormat="1" ht="39.950000000000003" customHeight="1">
      <c r="A117" s="253">
        <v>109</v>
      </c>
      <c r="B117" s="5"/>
      <c r="C117" s="5">
        <v>1</v>
      </c>
      <c r="D117" s="5"/>
      <c r="E117" s="5"/>
      <c r="F117" s="5"/>
      <c r="G117" s="5"/>
      <c r="H117" s="5"/>
      <c r="I117" s="5"/>
      <c r="J117" s="8"/>
      <c r="K117" s="8"/>
      <c r="L117" s="75" t="s">
        <v>1019</v>
      </c>
      <c r="M117" s="11" t="s">
        <v>873</v>
      </c>
      <c r="N117" s="74" t="s">
        <v>895</v>
      </c>
      <c r="O117" s="8"/>
      <c r="P117" s="8" t="s">
        <v>309</v>
      </c>
      <c r="Q117" s="19"/>
      <c r="R117" s="19" t="s">
        <v>122</v>
      </c>
      <c r="S117" s="75" t="s">
        <v>1017</v>
      </c>
      <c r="T117" s="10" t="s">
        <v>122</v>
      </c>
      <c r="U117" s="19" t="s">
        <v>310</v>
      </c>
      <c r="V117" s="19" t="s">
        <v>311</v>
      </c>
      <c r="W117" s="35" t="s">
        <v>330</v>
      </c>
      <c r="X117" s="5" t="s">
        <v>313</v>
      </c>
      <c r="Y117" s="10" t="s">
        <v>43</v>
      </c>
      <c r="Z117" s="32" t="s">
        <v>1018</v>
      </c>
      <c r="AA117" s="82">
        <f>AA125+AA131*AJ131+AA132</f>
        <v>7.3622000000000005</v>
      </c>
      <c r="AB117" s="8" t="s">
        <v>43</v>
      </c>
      <c r="AC117" s="49"/>
      <c r="AD117" s="49"/>
      <c r="AE117" s="49"/>
      <c r="AF117" s="49"/>
      <c r="AG117" s="53"/>
      <c r="AH117" s="53"/>
      <c r="AI117" s="66"/>
      <c r="AJ117" s="5">
        <v>0</v>
      </c>
      <c r="AK117" s="137">
        <v>0</v>
      </c>
      <c r="AL117" s="89">
        <v>1</v>
      </c>
      <c r="AM117" s="138">
        <v>0</v>
      </c>
      <c r="AN117" s="138">
        <v>0</v>
      </c>
      <c r="AO117" s="138">
        <v>0</v>
      </c>
      <c r="AP117" s="138">
        <v>0</v>
      </c>
      <c r="AQ117" s="21">
        <v>0</v>
      </c>
    </row>
    <row r="118" spans="1:43" s="26" customFormat="1" ht="82.5">
      <c r="A118" s="253">
        <v>110</v>
      </c>
      <c r="B118" s="5"/>
      <c r="C118" s="5">
        <v>1</v>
      </c>
      <c r="D118" s="5"/>
      <c r="E118" s="5"/>
      <c r="F118" s="5"/>
      <c r="G118" s="5"/>
      <c r="H118" s="5"/>
      <c r="I118" s="5"/>
      <c r="J118" s="8"/>
      <c r="K118" s="8"/>
      <c r="L118" s="75" t="s">
        <v>870</v>
      </c>
      <c r="M118" s="11" t="s">
        <v>871</v>
      </c>
      <c r="N118" s="40" t="s">
        <v>16</v>
      </c>
      <c r="O118" s="8"/>
      <c r="P118" s="8" t="s">
        <v>309</v>
      </c>
      <c r="Q118" s="19"/>
      <c r="R118" s="19" t="s">
        <v>122</v>
      </c>
      <c r="S118" s="75" t="s">
        <v>1017</v>
      </c>
      <c r="T118" s="10" t="s">
        <v>122</v>
      </c>
      <c r="U118" s="19" t="s">
        <v>310</v>
      </c>
      <c r="V118" s="19" t="s">
        <v>311</v>
      </c>
      <c r="W118" s="35" t="s">
        <v>330</v>
      </c>
      <c r="X118" s="5" t="s">
        <v>313</v>
      </c>
      <c r="Y118" s="10" t="s">
        <v>43</v>
      </c>
      <c r="Z118" s="32" t="s">
        <v>1018</v>
      </c>
      <c r="AA118" s="82">
        <f t="shared" ref="AA118:AA121" si="4">AA130+AA132*AJ132+AA133</f>
        <v>2.7323999999999997</v>
      </c>
      <c r="AB118" s="8" t="s">
        <v>43</v>
      </c>
      <c r="AC118" s="49"/>
      <c r="AD118" s="49"/>
      <c r="AE118" s="49"/>
      <c r="AF118" s="49"/>
      <c r="AG118" s="53"/>
      <c r="AH118" s="53"/>
      <c r="AI118" s="66"/>
      <c r="AJ118" s="5">
        <v>0</v>
      </c>
      <c r="AK118" s="137">
        <v>0</v>
      </c>
      <c r="AL118" s="138">
        <v>0</v>
      </c>
      <c r="AM118" s="138">
        <v>1</v>
      </c>
      <c r="AN118" s="138">
        <v>0</v>
      </c>
      <c r="AO118" s="252">
        <v>0</v>
      </c>
      <c r="AP118" s="252">
        <v>0</v>
      </c>
      <c r="AQ118" s="21">
        <v>0</v>
      </c>
    </row>
    <row r="119" spans="1:43" s="26" customFormat="1" ht="99">
      <c r="A119" s="253">
        <v>111</v>
      </c>
      <c r="B119" s="5"/>
      <c r="C119" s="5">
        <v>1</v>
      </c>
      <c r="D119" s="5"/>
      <c r="E119" s="5"/>
      <c r="F119" s="5"/>
      <c r="G119" s="5"/>
      <c r="H119" s="5"/>
      <c r="I119" s="5"/>
      <c r="J119" s="8"/>
      <c r="K119" s="8"/>
      <c r="L119" s="75" t="s">
        <v>872</v>
      </c>
      <c r="M119" s="11" t="s">
        <v>873</v>
      </c>
      <c r="N119" s="40" t="s">
        <v>21</v>
      </c>
      <c r="O119" s="8"/>
      <c r="P119" s="8" t="s">
        <v>309</v>
      </c>
      <c r="Q119" s="19"/>
      <c r="R119" s="19" t="s">
        <v>122</v>
      </c>
      <c r="S119" s="75" t="s">
        <v>1017</v>
      </c>
      <c r="T119" s="10" t="s">
        <v>122</v>
      </c>
      <c r="U119" s="19" t="s">
        <v>310</v>
      </c>
      <c r="V119" s="19" t="s">
        <v>311</v>
      </c>
      <c r="W119" s="35" t="s">
        <v>330</v>
      </c>
      <c r="X119" s="5" t="s">
        <v>313</v>
      </c>
      <c r="Y119" s="10" t="s">
        <v>43</v>
      </c>
      <c r="Z119" s="32" t="s">
        <v>1018</v>
      </c>
      <c r="AA119" s="82">
        <f t="shared" si="4"/>
        <v>4.1784999999999997</v>
      </c>
      <c r="AB119" s="8" t="s">
        <v>43</v>
      </c>
      <c r="AC119" s="49"/>
      <c r="AD119" s="49"/>
      <c r="AE119" s="49"/>
      <c r="AF119" s="49"/>
      <c r="AG119" s="53"/>
      <c r="AH119" s="53"/>
      <c r="AI119" s="66"/>
      <c r="AJ119" s="5">
        <v>0</v>
      </c>
      <c r="AK119" s="137">
        <v>0</v>
      </c>
      <c r="AL119" s="89">
        <v>0</v>
      </c>
      <c r="AM119" s="138">
        <v>0</v>
      </c>
      <c r="AN119" s="138">
        <v>1</v>
      </c>
      <c r="AO119" s="252">
        <v>0</v>
      </c>
      <c r="AP119" s="252">
        <v>0</v>
      </c>
      <c r="AQ119" s="21">
        <v>0</v>
      </c>
    </row>
    <row r="120" spans="1:43" s="26" customFormat="1" ht="82.5">
      <c r="A120" s="253">
        <v>112</v>
      </c>
      <c r="B120" s="5"/>
      <c r="C120" s="5">
        <v>1</v>
      </c>
      <c r="D120" s="5"/>
      <c r="E120" s="5"/>
      <c r="F120" s="5"/>
      <c r="G120" s="5"/>
      <c r="H120" s="5"/>
      <c r="I120" s="5"/>
      <c r="J120" s="8"/>
      <c r="K120" s="8"/>
      <c r="L120" s="75" t="s">
        <v>874</v>
      </c>
      <c r="M120" s="11" t="s">
        <v>871</v>
      </c>
      <c r="N120" s="40" t="s">
        <v>29</v>
      </c>
      <c r="O120" s="8"/>
      <c r="P120" s="8" t="s">
        <v>309</v>
      </c>
      <c r="Q120" s="19"/>
      <c r="R120" s="19" t="s">
        <v>122</v>
      </c>
      <c r="S120" s="75" t="s">
        <v>1017</v>
      </c>
      <c r="T120" s="10" t="s">
        <v>122</v>
      </c>
      <c r="U120" s="19" t="s">
        <v>310</v>
      </c>
      <c r="V120" s="19" t="s">
        <v>311</v>
      </c>
      <c r="W120" s="35" t="s">
        <v>330</v>
      </c>
      <c r="X120" s="5" t="s">
        <v>313</v>
      </c>
      <c r="Y120" s="10" t="s">
        <v>43</v>
      </c>
      <c r="Z120" s="32" t="s">
        <v>1018</v>
      </c>
      <c r="AA120" s="82">
        <f t="shared" si="4"/>
        <v>2.7644000000000002</v>
      </c>
      <c r="AB120" s="8" t="s">
        <v>43</v>
      </c>
      <c r="AC120" s="49"/>
      <c r="AD120" s="49"/>
      <c r="AE120" s="49"/>
      <c r="AF120" s="49"/>
      <c r="AG120" s="53"/>
      <c r="AH120" s="53"/>
      <c r="AI120" s="66"/>
      <c r="AJ120" s="5">
        <v>0</v>
      </c>
      <c r="AK120" s="137">
        <v>0</v>
      </c>
      <c r="AL120" s="138">
        <v>0</v>
      </c>
      <c r="AM120" s="138">
        <v>0</v>
      </c>
      <c r="AN120" s="138">
        <v>0</v>
      </c>
      <c r="AO120" s="252">
        <v>1</v>
      </c>
      <c r="AP120" s="252">
        <v>0</v>
      </c>
      <c r="AQ120" s="21">
        <v>0</v>
      </c>
    </row>
    <row r="121" spans="1:43" s="26" customFormat="1" ht="99">
      <c r="A121" s="253">
        <v>113</v>
      </c>
      <c r="B121" s="5"/>
      <c r="C121" s="5">
        <v>1</v>
      </c>
      <c r="D121" s="5"/>
      <c r="E121" s="5"/>
      <c r="F121" s="5"/>
      <c r="G121" s="5"/>
      <c r="H121" s="5"/>
      <c r="I121" s="5"/>
      <c r="J121" s="8"/>
      <c r="K121" s="8"/>
      <c r="L121" s="75" t="s">
        <v>875</v>
      </c>
      <c r="M121" s="11" t="s">
        <v>873</v>
      </c>
      <c r="N121" s="40" t="s">
        <v>34</v>
      </c>
      <c r="O121" s="8"/>
      <c r="P121" s="8" t="s">
        <v>309</v>
      </c>
      <c r="Q121" s="19"/>
      <c r="R121" s="19" t="s">
        <v>122</v>
      </c>
      <c r="S121" s="75" t="s">
        <v>1017</v>
      </c>
      <c r="T121" s="10" t="s">
        <v>122</v>
      </c>
      <c r="U121" s="19" t="s">
        <v>310</v>
      </c>
      <c r="V121" s="19" t="s">
        <v>311</v>
      </c>
      <c r="W121" s="35" t="s">
        <v>330</v>
      </c>
      <c r="X121" s="5" t="s">
        <v>313</v>
      </c>
      <c r="Y121" s="10" t="s">
        <v>43</v>
      </c>
      <c r="Z121" s="32" t="s">
        <v>1018</v>
      </c>
      <c r="AA121" s="82">
        <f t="shared" si="4"/>
        <v>0.14149999999999999</v>
      </c>
      <c r="AB121" s="8" t="s">
        <v>43</v>
      </c>
      <c r="AC121" s="49"/>
      <c r="AD121" s="49"/>
      <c r="AE121" s="49"/>
      <c r="AF121" s="49"/>
      <c r="AG121" s="53"/>
      <c r="AH121" s="53"/>
      <c r="AI121" s="66"/>
      <c r="AJ121" s="5">
        <v>0</v>
      </c>
      <c r="AK121" s="137">
        <v>0</v>
      </c>
      <c r="AL121" s="89">
        <v>0</v>
      </c>
      <c r="AM121" s="138">
        <v>0</v>
      </c>
      <c r="AN121" s="138">
        <v>0</v>
      </c>
      <c r="AO121" s="252">
        <v>0</v>
      </c>
      <c r="AP121" s="252">
        <v>1</v>
      </c>
      <c r="AQ121" s="21">
        <v>0</v>
      </c>
    </row>
    <row r="122" spans="1:43" s="265" customFormat="1" ht="39.950000000000003" customHeight="1">
      <c r="A122" s="253">
        <v>114</v>
      </c>
      <c r="B122" s="21"/>
      <c r="C122" s="21"/>
      <c r="D122" s="21">
        <v>2</v>
      </c>
      <c r="E122" s="21"/>
      <c r="F122" s="21"/>
      <c r="G122" s="21"/>
      <c r="H122" s="21"/>
      <c r="I122" s="21"/>
      <c r="J122" s="15"/>
      <c r="K122" s="15"/>
      <c r="L122" s="302" t="s">
        <v>1231</v>
      </c>
      <c r="M122" s="13" t="s">
        <v>1021</v>
      </c>
      <c r="N122" s="301" t="s">
        <v>1225</v>
      </c>
      <c r="O122" s="15"/>
      <c r="P122" s="15" t="s">
        <v>309</v>
      </c>
      <c r="Q122" s="240"/>
      <c r="R122" s="240" t="s">
        <v>122</v>
      </c>
      <c r="S122" s="254" t="s">
        <v>329</v>
      </c>
      <c r="T122" s="12" t="s">
        <v>43</v>
      </c>
      <c r="U122" s="240" t="s">
        <v>310</v>
      </c>
      <c r="V122" s="240" t="s">
        <v>311</v>
      </c>
      <c r="W122" s="246" t="s">
        <v>1022</v>
      </c>
      <c r="X122" s="21" t="s">
        <v>313</v>
      </c>
      <c r="Y122" s="12" t="s">
        <v>43</v>
      </c>
      <c r="Z122" s="239" t="s">
        <v>1018</v>
      </c>
      <c r="AA122" s="260">
        <v>0.5</v>
      </c>
      <c r="AB122" s="261" t="s">
        <v>43</v>
      </c>
      <c r="AC122" s="241"/>
      <c r="AD122" s="241"/>
      <c r="AE122" s="241"/>
      <c r="AF122" s="241"/>
      <c r="AG122" s="248"/>
      <c r="AH122" s="248"/>
      <c r="AI122" s="262"/>
      <c r="AJ122" s="21">
        <v>0</v>
      </c>
      <c r="AK122" s="257">
        <v>0</v>
      </c>
      <c r="AL122" s="287">
        <v>0</v>
      </c>
      <c r="AM122" s="286">
        <v>0</v>
      </c>
      <c r="AN122" s="286">
        <v>0</v>
      </c>
      <c r="AO122" s="286">
        <v>0</v>
      </c>
      <c r="AP122" s="286">
        <v>0</v>
      </c>
      <c r="AQ122" s="21">
        <v>1</v>
      </c>
    </row>
    <row r="123" spans="1:43" s="26" customFormat="1" ht="39.950000000000003" customHeight="1">
      <c r="A123" s="253">
        <v>115</v>
      </c>
      <c r="B123" s="5"/>
      <c r="C123" s="5"/>
      <c r="D123" s="5">
        <v>2</v>
      </c>
      <c r="E123" s="5"/>
      <c r="F123" s="5"/>
      <c r="G123" s="5"/>
      <c r="H123" s="5"/>
      <c r="I123" s="5"/>
      <c r="J123" s="8"/>
      <c r="K123" s="8"/>
      <c r="L123" s="75" t="s">
        <v>1020</v>
      </c>
      <c r="M123" s="11" t="s">
        <v>1021</v>
      </c>
      <c r="N123" s="74" t="s">
        <v>328</v>
      </c>
      <c r="O123" s="8"/>
      <c r="P123" s="8" t="s">
        <v>309</v>
      </c>
      <c r="Q123" s="19"/>
      <c r="R123" s="19" t="s">
        <v>122</v>
      </c>
      <c r="S123" s="39" t="s">
        <v>329</v>
      </c>
      <c r="T123" s="10" t="s">
        <v>43</v>
      </c>
      <c r="U123" s="19" t="s">
        <v>310</v>
      </c>
      <c r="V123" s="19" t="s">
        <v>311</v>
      </c>
      <c r="W123" s="35" t="s">
        <v>1022</v>
      </c>
      <c r="X123" s="5" t="s">
        <v>313</v>
      </c>
      <c r="Y123" s="10" t="s">
        <v>43</v>
      </c>
      <c r="Z123" s="32" t="s">
        <v>1018</v>
      </c>
      <c r="AA123" s="83">
        <v>0.5</v>
      </c>
      <c r="AB123" s="84" t="s">
        <v>43</v>
      </c>
      <c r="AC123" s="49"/>
      <c r="AD123" s="49"/>
      <c r="AE123" s="49"/>
      <c r="AF123" s="49"/>
      <c r="AG123" s="53"/>
      <c r="AH123" s="53"/>
      <c r="AI123" s="67"/>
      <c r="AJ123" s="5">
        <v>1</v>
      </c>
      <c r="AK123" s="117">
        <v>0</v>
      </c>
      <c r="AL123" s="138">
        <v>0</v>
      </c>
      <c r="AM123" s="136">
        <v>0</v>
      </c>
      <c r="AN123" s="136">
        <v>0</v>
      </c>
      <c r="AO123" s="136">
        <v>0</v>
      </c>
      <c r="AP123" s="136">
        <v>0</v>
      </c>
      <c r="AQ123" s="21">
        <v>0</v>
      </c>
    </row>
    <row r="124" spans="1:43" ht="39.950000000000003" customHeight="1">
      <c r="A124" s="253">
        <v>116</v>
      </c>
      <c r="B124" s="5"/>
      <c r="C124" s="5"/>
      <c r="D124" s="5">
        <v>2</v>
      </c>
      <c r="E124" s="68"/>
      <c r="F124" s="5"/>
      <c r="G124" s="68"/>
      <c r="H124" s="5"/>
      <c r="I124" s="5"/>
      <c r="J124" s="8"/>
      <c r="K124" s="8"/>
      <c r="L124" s="75" t="s">
        <v>1023</v>
      </c>
      <c r="M124" s="11" t="s">
        <v>817</v>
      </c>
      <c r="N124" s="74" t="s">
        <v>333</v>
      </c>
      <c r="O124" s="8"/>
      <c r="P124" s="8" t="s">
        <v>309</v>
      </c>
      <c r="Q124" s="19"/>
      <c r="R124" s="19" t="s">
        <v>122</v>
      </c>
      <c r="S124" s="39" t="s">
        <v>329</v>
      </c>
      <c r="T124" s="10" t="s">
        <v>43</v>
      </c>
      <c r="U124" s="19" t="s">
        <v>310</v>
      </c>
      <c r="V124" s="19" t="s">
        <v>311</v>
      </c>
      <c r="W124" s="35" t="s">
        <v>1022</v>
      </c>
      <c r="X124" s="5" t="s">
        <v>313</v>
      </c>
      <c r="Y124" s="10" t="s">
        <v>43</v>
      </c>
      <c r="Z124" s="32" t="s">
        <v>1018</v>
      </c>
      <c r="AA124" s="83">
        <v>0.5</v>
      </c>
      <c r="AB124" s="84" t="s">
        <v>43</v>
      </c>
      <c r="AC124" s="49"/>
      <c r="AD124" s="49"/>
      <c r="AE124" s="49"/>
      <c r="AF124" s="49"/>
      <c r="AG124" s="53"/>
      <c r="AH124" s="53"/>
      <c r="AI124" s="67"/>
      <c r="AJ124" s="5">
        <v>0</v>
      </c>
      <c r="AK124" s="137">
        <v>1</v>
      </c>
      <c r="AL124" s="23">
        <v>0</v>
      </c>
      <c r="AM124" s="138">
        <v>0</v>
      </c>
      <c r="AN124" s="138">
        <v>0</v>
      </c>
      <c r="AO124" s="138">
        <v>0</v>
      </c>
      <c r="AP124" s="138">
        <v>0</v>
      </c>
      <c r="AQ124" s="21">
        <v>0</v>
      </c>
    </row>
    <row r="125" spans="1:43" ht="39.950000000000003" customHeight="1">
      <c r="A125" s="253">
        <v>117</v>
      </c>
      <c r="B125" s="5"/>
      <c r="C125" s="5"/>
      <c r="D125" s="5">
        <v>2</v>
      </c>
      <c r="E125" s="68"/>
      <c r="F125" s="5"/>
      <c r="G125" s="68"/>
      <c r="H125" s="5"/>
      <c r="I125" s="5"/>
      <c r="J125" s="8"/>
      <c r="K125" s="8"/>
      <c r="L125" s="75" t="s">
        <v>1024</v>
      </c>
      <c r="M125" s="11" t="s">
        <v>810</v>
      </c>
      <c r="N125" s="74" t="s">
        <v>895</v>
      </c>
      <c r="O125" s="8"/>
      <c r="P125" s="8" t="s">
        <v>309</v>
      </c>
      <c r="Q125" s="19"/>
      <c r="R125" s="19" t="s">
        <v>122</v>
      </c>
      <c r="S125" s="39" t="s">
        <v>329</v>
      </c>
      <c r="T125" s="10" t="s">
        <v>43</v>
      </c>
      <c r="U125" s="19" t="s">
        <v>310</v>
      </c>
      <c r="V125" s="19" t="s">
        <v>311</v>
      </c>
      <c r="W125" s="35" t="s">
        <v>1022</v>
      </c>
      <c r="X125" s="5" t="s">
        <v>313</v>
      </c>
      <c r="Y125" s="10" t="s">
        <v>43</v>
      </c>
      <c r="Z125" s="32" t="s">
        <v>1018</v>
      </c>
      <c r="AA125" s="83">
        <v>0.5</v>
      </c>
      <c r="AB125" s="84" t="s">
        <v>43</v>
      </c>
      <c r="AC125" s="49"/>
      <c r="AD125" s="49"/>
      <c r="AE125" s="49"/>
      <c r="AF125" s="49"/>
      <c r="AG125" s="53"/>
      <c r="AH125" s="53"/>
      <c r="AI125" s="67"/>
      <c r="AJ125" s="5">
        <v>0</v>
      </c>
      <c r="AK125" s="137">
        <v>0</v>
      </c>
      <c r="AL125" s="89">
        <v>1</v>
      </c>
      <c r="AM125" s="138">
        <v>0</v>
      </c>
      <c r="AN125" s="138">
        <v>0</v>
      </c>
      <c r="AO125" s="138">
        <v>0</v>
      </c>
      <c r="AP125" s="138">
        <v>0</v>
      </c>
      <c r="AQ125" s="21">
        <v>0</v>
      </c>
    </row>
    <row r="126" spans="1:43" s="25" customFormat="1" ht="82.5">
      <c r="A126" s="253">
        <v>118</v>
      </c>
      <c r="B126" s="5"/>
      <c r="C126" s="5"/>
      <c r="D126" s="5">
        <v>2</v>
      </c>
      <c r="E126" s="68"/>
      <c r="F126" s="5"/>
      <c r="G126" s="68"/>
      <c r="H126" s="5"/>
      <c r="I126" s="5"/>
      <c r="J126" s="8"/>
      <c r="K126" s="8"/>
      <c r="L126" s="75" t="s">
        <v>876</v>
      </c>
      <c r="M126" s="11" t="s">
        <v>817</v>
      </c>
      <c r="N126" s="40" t="s">
        <v>16</v>
      </c>
      <c r="O126" s="8"/>
      <c r="P126" s="8" t="s">
        <v>309</v>
      </c>
      <c r="Q126" s="19"/>
      <c r="R126" s="19" t="s">
        <v>122</v>
      </c>
      <c r="S126" s="39" t="s">
        <v>329</v>
      </c>
      <c r="T126" s="10" t="s">
        <v>43</v>
      </c>
      <c r="U126" s="19" t="s">
        <v>310</v>
      </c>
      <c r="V126" s="19" t="s">
        <v>311</v>
      </c>
      <c r="W126" s="35" t="s">
        <v>1022</v>
      </c>
      <c r="X126" s="5" t="s">
        <v>313</v>
      </c>
      <c r="Y126" s="10" t="s">
        <v>43</v>
      </c>
      <c r="Z126" s="32" t="s">
        <v>1018</v>
      </c>
      <c r="AA126" s="83">
        <v>0.5</v>
      </c>
      <c r="AB126" s="84" t="s">
        <v>43</v>
      </c>
      <c r="AC126" s="49"/>
      <c r="AD126" s="49"/>
      <c r="AE126" s="49"/>
      <c r="AF126" s="49"/>
      <c r="AG126" s="53"/>
      <c r="AH126" s="53"/>
      <c r="AI126" s="67"/>
      <c r="AJ126" s="5">
        <v>0</v>
      </c>
      <c r="AK126" s="137">
        <v>0</v>
      </c>
      <c r="AL126" s="23">
        <v>0</v>
      </c>
      <c r="AM126" s="23">
        <v>1</v>
      </c>
      <c r="AN126" s="23">
        <v>0</v>
      </c>
      <c r="AO126" s="23">
        <v>0</v>
      </c>
      <c r="AP126" s="23">
        <v>0</v>
      </c>
      <c r="AQ126" s="21">
        <v>0</v>
      </c>
    </row>
    <row r="127" spans="1:43" ht="99">
      <c r="A127" s="253">
        <v>119</v>
      </c>
      <c r="B127" s="5"/>
      <c r="C127" s="5"/>
      <c r="D127" s="5">
        <v>2</v>
      </c>
      <c r="E127" s="68"/>
      <c r="F127" s="5"/>
      <c r="G127" s="68"/>
      <c r="H127" s="5"/>
      <c r="I127" s="5"/>
      <c r="J127" s="8"/>
      <c r="K127" s="8"/>
      <c r="L127" s="75" t="s">
        <v>809</v>
      </c>
      <c r="M127" s="11" t="s">
        <v>810</v>
      </c>
      <c r="N127" s="40" t="s">
        <v>21</v>
      </c>
      <c r="O127" s="8"/>
      <c r="P127" s="8" t="s">
        <v>309</v>
      </c>
      <c r="Q127" s="19"/>
      <c r="R127" s="19" t="s">
        <v>122</v>
      </c>
      <c r="S127" s="39" t="s">
        <v>329</v>
      </c>
      <c r="T127" s="10" t="s">
        <v>43</v>
      </c>
      <c r="U127" s="19" t="s">
        <v>310</v>
      </c>
      <c r="V127" s="19" t="s">
        <v>311</v>
      </c>
      <c r="W127" s="35" t="s">
        <v>1022</v>
      </c>
      <c r="X127" s="5" t="s">
        <v>313</v>
      </c>
      <c r="Y127" s="10" t="s">
        <v>43</v>
      </c>
      <c r="Z127" s="32" t="s">
        <v>1018</v>
      </c>
      <c r="AA127" s="83">
        <v>0.5</v>
      </c>
      <c r="AB127" s="84" t="s">
        <v>43</v>
      </c>
      <c r="AC127" s="49"/>
      <c r="AD127" s="49"/>
      <c r="AE127" s="49"/>
      <c r="AF127" s="49"/>
      <c r="AG127" s="53"/>
      <c r="AH127" s="53"/>
      <c r="AI127" s="67"/>
      <c r="AJ127" s="5">
        <v>0</v>
      </c>
      <c r="AK127" s="137">
        <v>0</v>
      </c>
      <c r="AL127" s="89">
        <v>0</v>
      </c>
      <c r="AM127" s="23">
        <v>0</v>
      </c>
      <c r="AN127" s="23">
        <v>1</v>
      </c>
      <c r="AO127" s="23">
        <v>0</v>
      </c>
      <c r="AP127" s="23">
        <v>0</v>
      </c>
      <c r="AQ127" s="21">
        <v>0</v>
      </c>
    </row>
    <row r="128" spans="1:43" s="25" customFormat="1" ht="82.5">
      <c r="A128" s="253">
        <v>120</v>
      </c>
      <c r="B128" s="5"/>
      <c r="C128" s="5"/>
      <c r="D128" s="5">
        <v>2</v>
      </c>
      <c r="E128" s="68"/>
      <c r="F128" s="5"/>
      <c r="G128" s="68"/>
      <c r="H128" s="5"/>
      <c r="I128" s="5"/>
      <c r="J128" s="8"/>
      <c r="K128" s="8"/>
      <c r="L128" s="75" t="s">
        <v>816</v>
      </c>
      <c r="M128" s="11" t="s">
        <v>817</v>
      </c>
      <c r="N128" s="40" t="s">
        <v>29</v>
      </c>
      <c r="O128" s="8"/>
      <c r="P128" s="8" t="s">
        <v>309</v>
      </c>
      <c r="Q128" s="19"/>
      <c r="R128" s="19" t="s">
        <v>122</v>
      </c>
      <c r="S128" s="39" t="s">
        <v>329</v>
      </c>
      <c r="T128" s="10" t="s">
        <v>43</v>
      </c>
      <c r="U128" s="19" t="s">
        <v>310</v>
      </c>
      <c r="V128" s="19" t="s">
        <v>311</v>
      </c>
      <c r="W128" s="35" t="s">
        <v>1022</v>
      </c>
      <c r="X128" s="5" t="s">
        <v>313</v>
      </c>
      <c r="Y128" s="10" t="s">
        <v>43</v>
      </c>
      <c r="Z128" s="32" t="s">
        <v>1018</v>
      </c>
      <c r="AA128" s="83">
        <v>0.5</v>
      </c>
      <c r="AB128" s="84" t="s">
        <v>43</v>
      </c>
      <c r="AC128" s="49"/>
      <c r="AD128" s="49"/>
      <c r="AE128" s="49"/>
      <c r="AF128" s="49"/>
      <c r="AG128" s="53"/>
      <c r="AH128" s="53"/>
      <c r="AI128" s="67"/>
      <c r="AJ128" s="5">
        <v>0</v>
      </c>
      <c r="AK128" s="137">
        <v>0</v>
      </c>
      <c r="AL128" s="23">
        <v>0</v>
      </c>
      <c r="AM128" s="23">
        <v>0</v>
      </c>
      <c r="AN128" s="23">
        <v>0</v>
      </c>
      <c r="AO128" s="23">
        <v>1</v>
      </c>
      <c r="AP128" s="23">
        <v>0</v>
      </c>
      <c r="AQ128" s="21">
        <v>0</v>
      </c>
    </row>
    <row r="129" spans="1:43" ht="99">
      <c r="A129" s="253">
        <v>121</v>
      </c>
      <c r="B129" s="230"/>
      <c r="C129" s="230"/>
      <c r="D129" s="230">
        <v>2</v>
      </c>
      <c r="E129" s="68"/>
      <c r="F129" s="230"/>
      <c r="G129" s="68"/>
      <c r="H129" s="230"/>
      <c r="I129" s="230"/>
      <c r="J129" s="228"/>
      <c r="K129" s="228"/>
      <c r="L129" s="234" t="s">
        <v>821</v>
      </c>
      <c r="M129" s="11" t="s">
        <v>810</v>
      </c>
      <c r="N129" s="40" t="s">
        <v>34</v>
      </c>
      <c r="O129" s="228"/>
      <c r="P129" s="228" t="s">
        <v>309</v>
      </c>
      <c r="Q129" s="227"/>
      <c r="R129" s="227" t="s">
        <v>122</v>
      </c>
      <c r="S129" s="39" t="s">
        <v>329</v>
      </c>
      <c r="T129" s="10" t="s">
        <v>43</v>
      </c>
      <c r="U129" s="227" t="s">
        <v>310</v>
      </c>
      <c r="V129" s="227" t="s">
        <v>311</v>
      </c>
      <c r="W129" s="35" t="s">
        <v>1022</v>
      </c>
      <c r="X129" s="230" t="s">
        <v>313</v>
      </c>
      <c r="Y129" s="10" t="s">
        <v>43</v>
      </c>
      <c r="Z129" s="231" t="s">
        <v>1018</v>
      </c>
      <c r="AA129" s="83">
        <v>0.5</v>
      </c>
      <c r="AB129" s="233" t="s">
        <v>43</v>
      </c>
      <c r="AC129" s="229"/>
      <c r="AD129" s="229"/>
      <c r="AE129" s="229"/>
      <c r="AF129" s="229"/>
      <c r="AG129" s="53"/>
      <c r="AH129" s="53"/>
      <c r="AI129" s="236"/>
      <c r="AJ129" s="230">
        <v>0</v>
      </c>
      <c r="AK129" s="137">
        <v>0</v>
      </c>
      <c r="AL129" s="89">
        <v>0</v>
      </c>
      <c r="AM129" s="226">
        <v>0</v>
      </c>
      <c r="AN129" s="226">
        <v>0</v>
      </c>
      <c r="AO129" s="226">
        <v>0</v>
      </c>
      <c r="AP129" s="226">
        <v>1</v>
      </c>
      <c r="AQ129" s="21">
        <v>0</v>
      </c>
    </row>
    <row r="130" spans="1:43" ht="39.950000000000003" customHeight="1">
      <c r="A130" s="253">
        <v>122</v>
      </c>
      <c r="B130" s="5"/>
      <c r="C130" s="5"/>
      <c r="D130" s="5">
        <v>2</v>
      </c>
      <c r="E130" s="35"/>
      <c r="F130" s="5"/>
      <c r="G130" s="5"/>
      <c r="H130" s="5"/>
      <c r="I130" s="5"/>
      <c r="J130" s="8"/>
      <c r="K130" s="8"/>
      <c r="L130" s="39" t="s">
        <v>436</v>
      </c>
      <c r="M130" s="11" t="s">
        <v>437</v>
      </c>
      <c r="N130" s="41" t="s">
        <v>438</v>
      </c>
      <c r="O130" s="8"/>
      <c r="P130" s="8" t="s">
        <v>309</v>
      </c>
      <c r="Q130" s="8" t="s">
        <v>43</v>
      </c>
      <c r="R130" s="19" t="s">
        <v>122</v>
      </c>
      <c r="S130" s="39" t="s">
        <v>329</v>
      </c>
      <c r="T130" s="10" t="s">
        <v>43</v>
      </c>
      <c r="U130" s="19" t="s">
        <v>311</v>
      </c>
      <c r="V130" s="19" t="s">
        <v>310</v>
      </c>
      <c r="W130" s="32" t="s">
        <v>438</v>
      </c>
      <c r="X130" s="10" t="s">
        <v>43</v>
      </c>
      <c r="Y130" s="10" t="s">
        <v>43</v>
      </c>
      <c r="Z130" s="10" t="s">
        <v>43</v>
      </c>
      <c r="AA130" s="54">
        <v>1E-3</v>
      </c>
      <c r="AB130" s="8" t="s">
        <v>43</v>
      </c>
      <c r="AC130" s="49"/>
      <c r="AD130" s="49"/>
      <c r="AE130" s="49"/>
      <c r="AF130" s="49"/>
      <c r="AG130" s="53"/>
      <c r="AH130" s="53"/>
      <c r="AI130" s="66"/>
      <c r="AJ130" s="5">
        <v>47</v>
      </c>
      <c r="AK130" s="129">
        <v>47</v>
      </c>
      <c r="AL130" s="23">
        <v>47</v>
      </c>
      <c r="AM130" s="23">
        <v>47</v>
      </c>
      <c r="AN130" s="23">
        <v>47</v>
      </c>
      <c r="AO130" s="23">
        <v>47</v>
      </c>
      <c r="AP130" s="23">
        <v>47</v>
      </c>
      <c r="AQ130" s="21">
        <v>47</v>
      </c>
    </row>
    <row r="131" spans="1:43" ht="39.950000000000003" customHeight="1">
      <c r="A131" s="253">
        <v>123</v>
      </c>
      <c r="B131" s="5"/>
      <c r="C131" s="5"/>
      <c r="D131" s="5">
        <v>2</v>
      </c>
      <c r="E131" s="68"/>
      <c r="F131" s="5"/>
      <c r="G131" s="68"/>
      <c r="H131" s="5"/>
      <c r="I131" s="5"/>
      <c r="J131" s="8"/>
      <c r="K131" s="8"/>
      <c r="L131" s="75" t="s">
        <v>1025</v>
      </c>
      <c r="M131" s="11" t="s">
        <v>1026</v>
      </c>
      <c r="N131" s="74" t="s">
        <v>339</v>
      </c>
      <c r="O131" s="8"/>
      <c r="P131" s="8" t="s">
        <v>309</v>
      </c>
      <c r="Q131" s="19"/>
      <c r="R131" s="19" t="s">
        <v>122</v>
      </c>
      <c r="S131" s="75" t="s">
        <v>1025</v>
      </c>
      <c r="T131" s="19" t="s">
        <v>122</v>
      </c>
      <c r="U131" s="19" t="s">
        <v>310</v>
      </c>
      <c r="V131" s="19" t="s">
        <v>311</v>
      </c>
      <c r="W131" s="35" t="s">
        <v>330</v>
      </c>
      <c r="X131" s="5" t="s">
        <v>313</v>
      </c>
      <c r="Y131" s="10" t="s">
        <v>43</v>
      </c>
      <c r="Z131" s="10" t="s">
        <v>43</v>
      </c>
      <c r="AA131" s="83">
        <f>AA132+AA133*AJ133+AA134+AA135*AJ135+AA136+AA137</f>
        <v>4.1408000000000005</v>
      </c>
      <c r="AB131" s="8" t="s">
        <v>43</v>
      </c>
      <c r="AC131" s="49"/>
      <c r="AD131" s="49"/>
      <c r="AE131" s="49"/>
      <c r="AF131" s="49"/>
      <c r="AG131" s="53"/>
      <c r="AH131" s="53"/>
      <c r="AI131" s="66"/>
      <c r="AJ131" s="5">
        <v>1</v>
      </c>
      <c r="AK131" s="129">
        <v>1</v>
      </c>
      <c r="AL131" s="23">
        <v>1</v>
      </c>
      <c r="AM131" s="23">
        <v>1</v>
      </c>
      <c r="AN131" s="23">
        <v>1</v>
      </c>
      <c r="AO131" s="23">
        <v>1</v>
      </c>
      <c r="AP131" s="23">
        <v>1</v>
      </c>
      <c r="AQ131" s="21">
        <v>1</v>
      </c>
    </row>
    <row r="132" spans="1:43" ht="39.950000000000003" customHeight="1">
      <c r="A132" s="253">
        <v>124</v>
      </c>
      <c r="B132" s="5"/>
      <c r="C132" s="5"/>
      <c r="D132" s="68"/>
      <c r="E132" s="5">
        <v>3</v>
      </c>
      <c r="F132" s="5"/>
      <c r="G132" s="68"/>
      <c r="H132" s="5"/>
      <c r="I132" s="5"/>
      <c r="J132" s="8"/>
      <c r="K132" s="8"/>
      <c r="L132" s="75" t="s">
        <v>1027</v>
      </c>
      <c r="M132" s="11" t="s">
        <v>1028</v>
      </c>
      <c r="N132" s="74" t="s">
        <v>339</v>
      </c>
      <c r="O132" s="35"/>
      <c r="P132" s="8" t="s">
        <v>309</v>
      </c>
      <c r="Q132" s="19"/>
      <c r="R132" s="19" t="s">
        <v>122</v>
      </c>
      <c r="S132" s="39" t="s">
        <v>329</v>
      </c>
      <c r="T132" s="10" t="s">
        <v>43</v>
      </c>
      <c r="U132" s="19" t="s">
        <v>310</v>
      </c>
      <c r="V132" s="19" t="s">
        <v>311</v>
      </c>
      <c r="W132" s="32" t="s">
        <v>348</v>
      </c>
      <c r="X132" s="5" t="s">
        <v>1029</v>
      </c>
      <c r="Y132" s="10" t="s">
        <v>1030</v>
      </c>
      <c r="Z132" s="10" t="s">
        <v>43</v>
      </c>
      <c r="AA132" s="83">
        <v>2.7214</v>
      </c>
      <c r="AB132" s="8" t="s">
        <v>43</v>
      </c>
      <c r="AC132" s="49"/>
      <c r="AD132" s="49"/>
      <c r="AE132" s="49"/>
      <c r="AF132" s="49"/>
      <c r="AG132" s="53"/>
      <c r="AH132" s="53"/>
      <c r="AI132" s="66"/>
      <c r="AJ132" s="5">
        <v>1</v>
      </c>
      <c r="AK132" s="129">
        <v>1</v>
      </c>
      <c r="AL132" s="23">
        <v>1</v>
      </c>
      <c r="AM132" s="23">
        <v>1</v>
      </c>
      <c r="AN132" s="23">
        <v>1</v>
      </c>
      <c r="AO132" s="23">
        <v>1</v>
      </c>
      <c r="AP132" s="23">
        <v>1</v>
      </c>
      <c r="AQ132" s="21">
        <v>1</v>
      </c>
    </row>
    <row r="133" spans="1:43" ht="39.950000000000003" customHeight="1">
      <c r="A133" s="253">
        <v>125</v>
      </c>
      <c r="B133" s="5"/>
      <c r="C133" s="5"/>
      <c r="D133" s="68"/>
      <c r="E133" s="5">
        <v>3</v>
      </c>
      <c r="F133" s="5"/>
      <c r="G133" s="68"/>
      <c r="H133" s="5"/>
      <c r="I133" s="5"/>
      <c r="J133" s="8"/>
      <c r="K133" s="8"/>
      <c r="L133" s="75" t="s">
        <v>935</v>
      </c>
      <c r="M133" s="11" t="s">
        <v>978</v>
      </c>
      <c r="N133" s="74" t="s">
        <v>413</v>
      </c>
      <c r="O133" s="35"/>
      <c r="P133" s="8" t="s">
        <v>309</v>
      </c>
      <c r="Q133" s="19"/>
      <c r="R133" s="19" t="s">
        <v>122</v>
      </c>
      <c r="S133" s="39" t="s">
        <v>329</v>
      </c>
      <c r="T133" s="10" t="s">
        <v>43</v>
      </c>
      <c r="U133" s="19" t="s">
        <v>310</v>
      </c>
      <c r="V133" s="19" t="s">
        <v>311</v>
      </c>
      <c r="W133" s="32" t="s">
        <v>342</v>
      </c>
      <c r="X133" s="5" t="s">
        <v>979</v>
      </c>
      <c r="Y133" s="10" t="s">
        <v>415</v>
      </c>
      <c r="Z133" s="32" t="s">
        <v>43</v>
      </c>
      <c r="AA133" s="86">
        <v>0.01</v>
      </c>
      <c r="AB133" s="8" t="s">
        <v>43</v>
      </c>
      <c r="AC133" s="49"/>
      <c r="AD133" s="49"/>
      <c r="AE133" s="49"/>
      <c r="AF133" s="49"/>
      <c r="AG133" s="53"/>
      <c r="AH133" s="53"/>
      <c r="AI133" s="66"/>
      <c r="AJ133" s="5">
        <v>2</v>
      </c>
      <c r="AK133" s="129">
        <v>2</v>
      </c>
      <c r="AL133" s="23">
        <v>2</v>
      </c>
      <c r="AM133" s="23">
        <v>2</v>
      </c>
      <c r="AN133" s="23">
        <v>2</v>
      </c>
      <c r="AO133" s="23">
        <v>2</v>
      </c>
      <c r="AP133" s="23">
        <v>2</v>
      </c>
      <c r="AQ133" s="21">
        <v>2</v>
      </c>
    </row>
    <row r="134" spans="1:43" ht="39.950000000000003" customHeight="1">
      <c r="A134" s="253">
        <v>126</v>
      </c>
      <c r="B134" s="5"/>
      <c r="C134" s="5"/>
      <c r="D134" s="68"/>
      <c r="E134" s="5">
        <v>3</v>
      </c>
      <c r="F134" s="5"/>
      <c r="G134" s="68"/>
      <c r="H134" s="5"/>
      <c r="I134" s="5"/>
      <c r="J134" s="8"/>
      <c r="K134" s="8"/>
      <c r="L134" s="75" t="s">
        <v>416</v>
      </c>
      <c r="M134" s="11" t="s">
        <v>417</v>
      </c>
      <c r="N134" s="74" t="s">
        <v>413</v>
      </c>
      <c r="O134" s="35"/>
      <c r="P134" s="8" t="s">
        <v>309</v>
      </c>
      <c r="Q134" s="19"/>
      <c r="R134" s="19" t="s">
        <v>122</v>
      </c>
      <c r="S134" s="39" t="s">
        <v>329</v>
      </c>
      <c r="T134" s="10" t="s">
        <v>43</v>
      </c>
      <c r="U134" s="19" t="s">
        <v>310</v>
      </c>
      <c r="V134" s="19" t="s">
        <v>311</v>
      </c>
      <c r="W134" s="32" t="s">
        <v>342</v>
      </c>
      <c r="X134" s="5" t="s">
        <v>1031</v>
      </c>
      <c r="Y134" s="10" t="s">
        <v>415</v>
      </c>
      <c r="Z134" s="32" t="s">
        <v>43</v>
      </c>
      <c r="AA134" s="85">
        <v>1.77E-2</v>
      </c>
      <c r="AB134" s="8" t="s">
        <v>43</v>
      </c>
      <c r="AC134" s="49"/>
      <c r="AD134" s="49"/>
      <c r="AE134" s="49"/>
      <c r="AF134" s="49"/>
      <c r="AG134" s="53"/>
      <c r="AH134" s="53"/>
      <c r="AI134" s="66"/>
      <c r="AJ134" s="5">
        <v>1</v>
      </c>
      <c r="AK134" s="129">
        <v>1</v>
      </c>
      <c r="AL134" s="23">
        <v>1</v>
      </c>
      <c r="AM134" s="23">
        <v>1</v>
      </c>
      <c r="AN134" s="23">
        <v>1</v>
      </c>
      <c r="AO134" s="23">
        <v>1</v>
      </c>
      <c r="AP134" s="23">
        <v>1</v>
      </c>
      <c r="AQ134" s="21">
        <v>1</v>
      </c>
    </row>
    <row r="135" spans="1:43" ht="39.950000000000003" customHeight="1">
      <c r="A135" s="253">
        <v>127</v>
      </c>
      <c r="B135" s="32"/>
      <c r="C135" s="5"/>
      <c r="D135" s="68"/>
      <c r="E135" s="5">
        <v>3</v>
      </c>
      <c r="F135" s="5"/>
      <c r="G135" s="68"/>
      <c r="H135" s="5"/>
      <c r="I135" s="5"/>
      <c r="J135" s="8"/>
      <c r="K135" s="8"/>
      <c r="L135" s="10" t="s">
        <v>709</v>
      </c>
      <c r="M135" s="11" t="s">
        <v>710</v>
      </c>
      <c r="N135" s="74" t="s">
        <v>413</v>
      </c>
      <c r="O135" s="72"/>
      <c r="P135" s="32" t="s">
        <v>309</v>
      </c>
      <c r="Q135" s="19"/>
      <c r="R135" s="19" t="s">
        <v>122</v>
      </c>
      <c r="S135" s="39" t="s">
        <v>329</v>
      </c>
      <c r="T135" s="10" t="s">
        <v>43</v>
      </c>
      <c r="U135" s="19" t="s">
        <v>310</v>
      </c>
      <c r="V135" s="19" t="s">
        <v>311</v>
      </c>
      <c r="W135" s="35" t="s">
        <v>708</v>
      </c>
      <c r="X135" s="5" t="s">
        <v>1032</v>
      </c>
      <c r="Y135" s="32" t="s">
        <v>415</v>
      </c>
      <c r="Z135" s="5" t="s">
        <v>43</v>
      </c>
      <c r="AA135" s="58">
        <v>2.53E-2</v>
      </c>
      <c r="AB135" s="8" t="s">
        <v>43</v>
      </c>
      <c r="AC135" s="49"/>
      <c r="AD135" s="49"/>
      <c r="AE135" s="49"/>
      <c r="AF135" s="49"/>
      <c r="AG135" s="53"/>
      <c r="AH135" s="53"/>
      <c r="AI135" s="66"/>
      <c r="AJ135" s="5">
        <v>3</v>
      </c>
      <c r="AK135" s="129">
        <v>3</v>
      </c>
      <c r="AL135" s="23">
        <v>3</v>
      </c>
      <c r="AM135" s="23">
        <v>3</v>
      </c>
      <c r="AN135" s="23">
        <v>3</v>
      </c>
      <c r="AO135" s="23">
        <v>3</v>
      </c>
      <c r="AP135" s="23">
        <v>3</v>
      </c>
      <c r="AQ135" s="21">
        <v>3</v>
      </c>
    </row>
    <row r="136" spans="1:43" ht="39.950000000000003" customHeight="1">
      <c r="A136" s="253">
        <v>128</v>
      </c>
      <c r="B136" s="5"/>
      <c r="C136" s="5"/>
      <c r="D136" s="68"/>
      <c r="E136" s="5">
        <v>3</v>
      </c>
      <c r="F136" s="5"/>
      <c r="G136" s="68"/>
      <c r="H136" s="5"/>
      <c r="I136" s="5"/>
      <c r="J136" s="8"/>
      <c r="K136" s="8"/>
      <c r="L136" s="75">
        <v>330102400400</v>
      </c>
      <c r="M136" s="11" t="s">
        <v>1033</v>
      </c>
      <c r="N136" s="41" t="s">
        <v>593</v>
      </c>
      <c r="O136" s="35"/>
      <c r="P136" s="8" t="s">
        <v>309</v>
      </c>
      <c r="Q136" s="19"/>
      <c r="R136" s="19" t="s">
        <v>122</v>
      </c>
      <c r="S136" s="39" t="s">
        <v>329</v>
      </c>
      <c r="T136" s="10" t="s">
        <v>43</v>
      </c>
      <c r="U136" s="19" t="s">
        <v>311</v>
      </c>
      <c r="V136" s="19" t="s">
        <v>310</v>
      </c>
      <c r="W136" s="32" t="s">
        <v>348</v>
      </c>
      <c r="X136" s="5" t="s">
        <v>1034</v>
      </c>
      <c r="Y136" s="10" t="s">
        <v>43</v>
      </c>
      <c r="Z136" s="32" t="s">
        <v>1035</v>
      </c>
      <c r="AA136" s="83">
        <v>5.5599999999999997E-2</v>
      </c>
      <c r="AB136" s="8" t="s">
        <v>43</v>
      </c>
      <c r="AC136" s="49"/>
      <c r="AD136" s="49"/>
      <c r="AE136" s="49"/>
      <c r="AF136" s="49"/>
      <c r="AG136" s="53"/>
      <c r="AH136" s="53"/>
      <c r="AI136" s="66"/>
      <c r="AJ136" s="5">
        <v>1</v>
      </c>
      <c r="AK136" s="129">
        <v>1</v>
      </c>
      <c r="AL136" s="23">
        <v>1</v>
      </c>
      <c r="AM136" s="23">
        <v>1</v>
      </c>
      <c r="AN136" s="23">
        <v>1</v>
      </c>
      <c r="AO136" s="23">
        <v>1</v>
      </c>
      <c r="AP136" s="23">
        <v>1</v>
      </c>
      <c r="AQ136" s="21">
        <v>1</v>
      </c>
    </row>
    <row r="137" spans="1:43" ht="39.950000000000003" customHeight="1">
      <c r="A137" s="253">
        <v>129</v>
      </c>
      <c r="B137" s="5"/>
      <c r="C137" s="5"/>
      <c r="D137" s="68"/>
      <c r="E137" s="5">
        <v>3</v>
      </c>
      <c r="F137" s="5"/>
      <c r="G137" s="68"/>
      <c r="H137" s="5"/>
      <c r="I137" s="5"/>
      <c r="J137" s="8"/>
      <c r="K137" s="8"/>
      <c r="L137" s="75" t="s">
        <v>1036</v>
      </c>
      <c r="M137" s="11" t="s">
        <v>1037</v>
      </c>
      <c r="N137" s="74" t="s">
        <v>339</v>
      </c>
      <c r="O137" s="8"/>
      <c r="P137" s="8" t="s">
        <v>309</v>
      </c>
      <c r="Q137" s="19"/>
      <c r="R137" s="19" t="s">
        <v>122</v>
      </c>
      <c r="S137" s="75" t="s">
        <v>1036</v>
      </c>
      <c r="T137" s="19" t="s">
        <v>122</v>
      </c>
      <c r="U137" s="19" t="s">
        <v>310</v>
      </c>
      <c r="V137" s="19" t="s">
        <v>311</v>
      </c>
      <c r="W137" s="32" t="s">
        <v>330</v>
      </c>
      <c r="X137" s="5" t="s">
        <v>313</v>
      </c>
      <c r="Y137" s="10" t="s">
        <v>43</v>
      </c>
      <c r="Z137" s="32" t="s">
        <v>43</v>
      </c>
      <c r="AA137" s="82">
        <f>AA138+AA139+AA140+AA141+AA142+AA143+AA144+AA145+AA146+AA147+AA148*AJ148</f>
        <v>1.2502</v>
      </c>
      <c r="AB137" s="8" t="s">
        <v>43</v>
      </c>
      <c r="AC137" s="49"/>
      <c r="AD137" s="49"/>
      <c r="AE137" s="49"/>
      <c r="AF137" s="49"/>
      <c r="AG137" s="53"/>
      <c r="AH137" s="53"/>
      <c r="AI137" s="66"/>
      <c r="AJ137" s="5">
        <v>1</v>
      </c>
      <c r="AK137" s="129">
        <v>1</v>
      </c>
      <c r="AL137" s="23">
        <v>1</v>
      </c>
      <c r="AM137" s="23">
        <v>1</v>
      </c>
      <c r="AN137" s="23">
        <v>1</v>
      </c>
      <c r="AO137" s="23">
        <v>1</v>
      </c>
      <c r="AP137" s="23">
        <v>1</v>
      </c>
      <c r="AQ137" s="21">
        <v>1</v>
      </c>
    </row>
    <row r="138" spans="1:43" ht="39.950000000000003" customHeight="1">
      <c r="A138" s="253">
        <v>130</v>
      </c>
      <c r="B138" s="5"/>
      <c r="C138" s="5"/>
      <c r="D138" s="68"/>
      <c r="E138" s="68"/>
      <c r="F138" s="5">
        <v>4</v>
      </c>
      <c r="G138" s="68"/>
      <c r="H138" s="5"/>
      <c r="I138" s="5"/>
      <c r="J138" s="8"/>
      <c r="K138" s="8"/>
      <c r="L138" s="75" t="s">
        <v>1038</v>
      </c>
      <c r="M138" s="11" t="s">
        <v>1039</v>
      </c>
      <c r="N138" s="74" t="s">
        <v>339</v>
      </c>
      <c r="O138" s="8"/>
      <c r="P138" s="8" t="s">
        <v>309</v>
      </c>
      <c r="Q138" s="19"/>
      <c r="R138" s="19" t="s">
        <v>122</v>
      </c>
      <c r="S138" s="75" t="s">
        <v>1038</v>
      </c>
      <c r="T138" s="19" t="s">
        <v>122</v>
      </c>
      <c r="U138" s="19" t="s">
        <v>310</v>
      </c>
      <c r="V138" s="19" t="s">
        <v>311</v>
      </c>
      <c r="W138" s="32" t="s">
        <v>342</v>
      </c>
      <c r="X138" s="5" t="s">
        <v>1040</v>
      </c>
      <c r="Y138" s="10" t="s">
        <v>344</v>
      </c>
      <c r="Z138" s="32" t="s">
        <v>43</v>
      </c>
      <c r="AA138" s="83">
        <v>9.01E-2</v>
      </c>
      <c r="AB138" s="8" t="s">
        <v>43</v>
      </c>
      <c r="AC138" s="49"/>
      <c r="AD138" s="49"/>
      <c r="AE138" s="49"/>
      <c r="AF138" s="49"/>
      <c r="AG138" s="53"/>
      <c r="AH138" s="53"/>
      <c r="AI138" s="66"/>
      <c r="AJ138" s="5">
        <v>1</v>
      </c>
      <c r="AK138" s="129">
        <v>1</v>
      </c>
      <c r="AL138" s="23">
        <v>1</v>
      </c>
      <c r="AM138" s="23">
        <v>1</v>
      </c>
      <c r="AN138" s="23">
        <v>1</v>
      </c>
      <c r="AO138" s="23">
        <v>1</v>
      </c>
      <c r="AP138" s="23">
        <v>1</v>
      </c>
      <c r="AQ138" s="21">
        <v>1</v>
      </c>
    </row>
    <row r="139" spans="1:43" ht="39.950000000000003" customHeight="1">
      <c r="A139" s="253">
        <v>131</v>
      </c>
      <c r="B139" s="5"/>
      <c r="C139" s="5"/>
      <c r="D139" s="68"/>
      <c r="E139" s="68"/>
      <c r="F139" s="5">
        <v>4</v>
      </c>
      <c r="G139" s="68"/>
      <c r="H139" s="5"/>
      <c r="I139" s="5"/>
      <c r="J139" s="8"/>
      <c r="K139" s="8"/>
      <c r="L139" s="75" t="s">
        <v>1041</v>
      </c>
      <c r="M139" s="11" t="s">
        <v>1042</v>
      </c>
      <c r="N139" s="74" t="s">
        <v>339</v>
      </c>
      <c r="O139" s="8"/>
      <c r="P139" s="8" t="s">
        <v>309</v>
      </c>
      <c r="Q139" s="19"/>
      <c r="R139" s="19" t="s">
        <v>122</v>
      </c>
      <c r="S139" s="75" t="s">
        <v>1041</v>
      </c>
      <c r="T139" s="19" t="s">
        <v>122</v>
      </c>
      <c r="U139" s="19" t="s">
        <v>310</v>
      </c>
      <c r="V139" s="19" t="s">
        <v>311</v>
      </c>
      <c r="W139" s="32" t="s">
        <v>342</v>
      </c>
      <c r="X139" s="5" t="s">
        <v>1040</v>
      </c>
      <c r="Y139" s="10" t="s">
        <v>344</v>
      </c>
      <c r="Z139" s="32" t="s">
        <v>43</v>
      </c>
      <c r="AA139" s="83">
        <v>9.0700000000000003E-2</v>
      </c>
      <c r="AB139" s="8" t="s">
        <v>43</v>
      </c>
      <c r="AC139" s="49"/>
      <c r="AD139" s="49"/>
      <c r="AE139" s="49"/>
      <c r="AF139" s="49"/>
      <c r="AG139" s="53"/>
      <c r="AH139" s="53"/>
      <c r="AI139" s="66"/>
      <c r="AJ139" s="5">
        <v>1</v>
      </c>
      <c r="AK139" s="129">
        <v>1</v>
      </c>
      <c r="AL139" s="23">
        <v>1</v>
      </c>
      <c r="AM139" s="23">
        <v>1</v>
      </c>
      <c r="AN139" s="23">
        <v>1</v>
      </c>
      <c r="AO139" s="23">
        <v>1</v>
      </c>
      <c r="AP139" s="23">
        <v>1</v>
      </c>
      <c r="AQ139" s="21">
        <v>1</v>
      </c>
    </row>
    <row r="140" spans="1:43" ht="39.950000000000003" customHeight="1">
      <c r="A140" s="253">
        <v>132</v>
      </c>
      <c r="B140" s="5"/>
      <c r="C140" s="5"/>
      <c r="D140" s="68"/>
      <c r="E140" s="68"/>
      <c r="F140" s="5">
        <v>4</v>
      </c>
      <c r="G140" s="68"/>
      <c r="H140" s="5"/>
      <c r="I140" s="5"/>
      <c r="J140" s="8"/>
      <c r="K140" s="8"/>
      <c r="L140" s="75" t="s">
        <v>1043</v>
      </c>
      <c r="M140" s="11" t="s">
        <v>1044</v>
      </c>
      <c r="N140" s="74" t="s">
        <v>339</v>
      </c>
      <c r="O140" s="8"/>
      <c r="P140" s="8" t="s">
        <v>309</v>
      </c>
      <c r="Q140" s="19"/>
      <c r="R140" s="19" t="s">
        <v>122</v>
      </c>
      <c r="S140" s="75" t="s">
        <v>1043</v>
      </c>
      <c r="T140" s="19" t="s">
        <v>122</v>
      </c>
      <c r="U140" s="19" t="s">
        <v>310</v>
      </c>
      <c r="V140" s="19" t="s">
        <v>311</v>
      </c>
      <c r="W140" s="32" t="s">
        <v>342</v>
      </c>
      <c r="X140" s="5" t="s">
        <v>1040</v>
      </c>
      <c r="Y140" s="10" t="s">
        <v>344</v>
      </c>
      <c r="Z140" s="32" t="s">
        <v>43</v>
      </c>
      <c r="AA140" s="83">
        <v>0.12809999999999999</v>
      </c>
      <c r="AB140" s="8" t="s">
        <v>43</v>
      </c>
      <c r="AC140" s="49"/>
      <c r="AD140" s="49"/>
      <c r="AE140" s="49"/>
      <c r="AF140" s="49"/>
      <c r="AG140" s="53"/>
      <c r="AH140" s="53"/>
      <c r="AI140" s="66"/>
      <c r="AJ140" s="5">
        <v>1</v>
      </c>
      <c r="AK140" s="129">
        <v>1</v>
      </c>
      <c r="AL140" s="23">
        <v>1</v>
      </c>
      <c r="AM140" s="23">
        <v>1</v>
      </c>
      <c r="AN140" s="23">
        <v>1</v>
      </c>
      <c r="AO140" s="23">
        <v>1</v>
      </c>
      <c r="AP140" s="23">
        <v>1</v>
      </c>
      <c r="AQ140" s="21">
        <v>1</v>
      </c>
    </row>
    <row r="141" spans="1:43" ht="39.950000000000003" customHeight="1">
      <c r="A141" s="253">
        <v>133</v>
      </c>
      <c r="B141" s="5"/>
      <c r="C141" s="5"/>
      <c r="D141" s="68"/>
      <c r="E141" s="68"/>
      <c r="F141" s="5">
        <v>4</v>
      </c>
      <c r="G141" s="68"/>
      <c r="H141" s="5"/>
      <c r="I141" s="5"/>
      <c r="J141" s="8"/>
      <c r="K141" s="8"/>
      <c r="L141" s="75" t="s">
        <v>1045</v>
      </c>
      <c r="M141" s="11" t="s">
        <v>1046</v>
      </c>
      <c r="N141" s="74" t="s">
        <v>339</v>
      </c>
      <c r="O141" s="8"/>
      <c r="P141" s="8" t="s">
        <v>309</v>
      </c>
      <c r="Q141" s="19"/>
      <c r="R141" s="19" t="s">
        <v>122</v>
      </c>
      <c r="S141" s="75" t="s">
        <v>1045</v>
      </c>
      <c r="T141" s="19" t="s">
        <v>122</v>
      </c>
      <c r="U141" s="19" t="s">
        <v>310</v>
      </c>
      <c r="V141" s="19" t="s">
        <v>311</v>
      </c>
      <c r="W141" s="32" t="s">
        <v>342</v>
      </c>
      <c r="X141" s="5" t="s">
        <v>1040</v>
      </c>
      <c r="Y141" s="10" t="s">
        <v>344</v>
      </c>
      <c r="Z141" s="32" t="s">
        <v>43</v>
      </c>
      <c r="AA141" s="83">
        <v>8.8900000000000007E-2</v>
      </c>
      <c r="AB141" s="8" t="s">
        <v>43</v>
      </c>
      <c r="AC141" s="49"/>
      <c r="AD141" s="49"/>
      <c r="AE141" s="49"/>
      <c r="AF141" s="49"/>
      <c r="AG141" s="53"/>
      <c r="AH141" s="53"/>
      <c r="AI141" s="66"/>
      <c r="AJ141" s="5">
        <v>1</v>
      </c>
      <c r="AK141" s="129">
        <v>1</v>
      </c>
      <c r="AL141" s="23">
        <v>1</v>
      </c>
      <c r="AM141" s="23">
        <v>1</v>
      </c>
      <c r="AN141" s="23">
        <v>1</v>
      </c>
      <c r="AO141" s="23">
        <v>1</v>
      </c>
      <c r="AP141" s="23">
        <v>1</v>
      </c>
      <c r="AQ141" s="21">
        <v>1</v>
      </c>
    </row>
    <row r="142" spans="1:43" ht="39.950000000000003" customHeight="1">
      <c r="A142" s="253">
        <v>134</v>
      </c>
      <c r="B142" s="5"/>
      <c r="C142" s="5"/>
      <c r="D142" s="68"/>
      <c r="E142" s="68"/>
      <c r="F142" s="5">
        <v>4</v>
      </c>
      <c r="G142" s="68"/>
      <c r="H142" s="5"/>
      <c r="I142" s="5"/>
      <c r="J142" s="8"/>
      <c r="K142" s="8"/>
      <c r="L142" s="75" t="s">
        <v>1047</v>
      </c>
      <c r="M142" s="11" t="s">
        <v>1048</v>
      </c>
      <c r="N142" s="74" t="s">
        <v>339</v>
      </c>
      <c r="O142" s="8"/>
      <c r="P142" s="8" t="s">
        <v>309</v>
      </c>
      <c r="Q142" s="19"/>
      <c r="R142" s="19" t="s">
        <v>122</v>
      </c>
      <c r="S142" s="75" t="s">
        <v>1047</v>
      </c>
      <c r="T142" s="19" t="s">
        <v>122</v>
      </c>
      <c r="U142" s="19" t="s">
        <v>310</v>
      </c>
      <c r="V142" s="19" t="s">
        <v>311</v>
      </c>
      <c r="W142" s="32" t="s">
        <v>342</v>
      </c>
      <c r="X142" s="5" t="s">
        <v>1040</v>
      </c>
      <c r="Y142" s="10" t="s">
        <v>344</v>
      </c>
      <c r="Z142" s="32" t="s">
        <v>43</v>
      </c>
      <c r="AA142" s="83">
        <v>5.3699999999999998E-2</v>
      </c>
      <c r="AB142" s="8" t="s">
        <v>43</v>
      </c>
      <c r="AC142" s="49"/>
      <c r="AD142" s="49"/>
      <c r="AE142" s="49"/>
      <c r="AF142" s="49"/>
      <c r="AG142" s="53"/>
      <c r="AH142" s="53"/>
      <c r="AI142" s="66"/>
      <c r="AJ142" s="5">
        <v>1</v>
      </c>
      <c r="AK142" s="129">
        <v>1</v>
      </c>
      <c r="AL142" s="23">
        <v>1</v>
      </c>
      <c r="AM142" s="23">
        <v>1</v>
      </c>
      <c r="AN142" s="23">
        <v>1</v>
      </c>
      <c r="AO142" s="23">
        <v>1</v>
      </c>
      <c r="AP142" s="23">
        <v>1</v>
      </c>
      <c r="AQ142" s="21">
        <v>1</v>
      </c>
    </row>
    <row r="143" spans="1:43" ht="39.950000000000003" customHeight="1">
      <c r="A143" s="253">
        <v>135</v>
      </c>
      <c r="B143" s="5"/>
      <c r="C143" s="5"/>
      <c r="D143" s="68"/>
      <c r="E143" s="68"/>
      <c r="F143" s="5">
        <v>4</v>
      </c>
      <c r="G143" s="68"/>
      <c r="H143" s="5"/>
      <c r="I143" s="5"/>
      <c r="J143" s="8"/>
      <c r="K143" s="8"/>
      <c r="L143" s="75" t="s">
        <v>1049</v>
      </c>
      <c r="M143" s="11" t="s">
        <v>1050</v>
      </c>
      <c r="N143" s="74" t="s">
        <v>339</v>
      </c>
      <c r="O143" s="8"/>
      <c r="P143" s="8" t="s">
        <v>309</v>
      </c>
      <c r="Q143" s="19"/>
      <c r="R143" s="19" t="s">
        <v>122</v>
      </c>
      <c r="S143" s="75" t="s">
        <v>1049</v>
      </c>
      <c r="T143" s="19" t="s">
        <v>122</v>
      </c>
      <c r="U143" s="19" t="s">
        <v>310</v>
      </c>
      <c r="V143" s="19" t="s">
        <v>311</v>
      </c>
      <c r="W143" s="32" t="s">
        <v>342</v>
      </c>
      <c r="X143" s="5" t="s">
        <v>1040</v>
      </c>
      <c r="Y143" s="10" t="s">
        <v>344</v>
      </c>
      <c r="Z143" s="32" t="s">
        <v>43</v>
      </c>
      <c r="AA143" s="83">
        <v>0.1028</v>
      </c>
      <c r="AB143" s="8" t="s">
        <v>43</v>
      </c>
      <c r="AC143" s="49"/>
      <c r="AD143" s="49"/>
      <c r="AE143" s="49"/>
      <c r="AF143" s="49"/>
      <c r="AG143" s="53"/>
      <c r="AH143" s="53"/>
      <c r="AI143" s="66"/>
      <c r="AJ143" s="5">
        <v>1</v>
      </c>
      <c r="AK143" s="129">
        <v>1</v>
      </c>
      <c r="AL143" s="23">
        <v>1</v>
      </c>
      <c r="AM143" s="23">
        <v>1</v>
      </c>
      <c r="AN143" s="23">
        <v>1</v>
      </c>
      <c r="AO143" s="23">
        <v>1</v>
      </c>
      <c r="AP143" s="23">
        <v>1</v>
      </c>
      <c r="AQ143" s="21">
        <v>1</v>
      </c>
    </row>
    <row r="144" spans="1:43" ht="39.950000000000003" customHeight="1">
      <c r="A144" s="253">
        <v>136</v>
      </c>
      <c r="B144" s="5"/>
      <c r="C144" s="5"/>
      <c r="D144" s="68"/>
      <c r="E144" s="68"/>
      <c r="F144" s="5">
        <v>4</v>
      </c>
      <c r="G144" s="68"/>
      <c r="H144" s="5"/>
      <c r="I144" s="5"/>
      <c r="J144" s="8"/>
      <c r="K144" s="8"/>
      <c r="L144" s="75" t="s">
        <v>1051</v>
      </c>
      <c r="M144" s="11" t="s">
        <v>1052</v>
      </c>
      <c r="N144" s="74" t="s">
        <v>339</v>
      </c>
      <c r="O144" s="8"/>
      <c r="P144" s="8" t="s">
        <v>309</v>
      </c>
      <c r="Q144" s="19"/>
      <c r="R144" s="19" t="s">
        <v>122</v>
      </c>
      <c r="S144" s="75" t="s">
        <v>1051</v>
      </c>
      <c r="T144" s="19" t="s">
        <v>122</v>
      </c>
      <c r="U144" s="19" t="s">
        <v>310</v>
      </c>
      <c r="V144" s="19" t="s">
        <v>311</v>
      </c>
      <c r="W144" s="32" t="s">
        <v>342</v>
      </c>
      <c r="X144" s="5" t="s">
        <v>1040</v>
      </c>
      <c r="Y144" s="10" t="s">
        <v>344</v>
      </c>
      <c r="Z144" s="32" t="s">
        <v>43</v>
      </c>
      <c r="AA144" s="83">
        <v>0.10100000000000001</v>
      </c>
      <c r="AB144" s="8" t="s">
        <v>43</v>
      </c>
      <c r="AC144" s="49"/>
      <c r="AD144" s="49"/>
      <c r="AE144" s="49"/>
      <c r="AF144" s="49"/>
      <c r="AG144" s="53"/>
      <c r="AH144" s="53"/>
      <c r="AI144" s="66"/>
      <c r="AJ144" s="5">
        <v>1</v>
      </c>
      <c r="AK144" s="129">
        <v>1</v>
      </c>
      <c r="AL144" s="23">
        <v>1</v>
      </c>
      <c r="AM144" s="23">
        <v>1</v>
      </c>
      <c r="AN144" s="23">
        <v>1</v>
      </c>
      <c r="AO144" s="23">
        <v>1</v>
      </c>
      <c r="AP144" s="23">
        <v>1</v>
      </c>
      <c r="AQ144" s="21">
        <v>1</v>
      </c>
    </row>
    <row r="145" spans="1:43" ht="39.950000000000003" customHeight="1">
      <c r="A145" s="253">
        <v>137</v>
      </c>
      <c r="B145" s="5"/>
      <c r="C145" s="5"/>
      <c r="D145" s="68"/>
      <c r="E145" s="68"/>
      <c r="F145" s="5">
        <v>4</v>
      </c>
      <c r="G145" s="68"/>
      <c r="H145" s="5"/>
      <c r="I145" s="5"/>
      <c r="J145" s="8"/>
      <c r="K145" s="8"/>
      <c r="L145" s="75" t="s">
        <v>1053</v>
      </c>
      <c r="M145" s="11" t="s">
        <v>1054</v>
      </c>
      <c r="N145" s="74" t="s">
        <v>339</v>
      </c>
      <c r="O145" s="8"/>
      <c r="P145" s="8" t="s">
        <v>309</v>
      </c>
      <c r="Q145" s="19"/>
      <c r="R145" s="19" t="s">
        <v>122</v>
      </c>
      <c r="S145" s="75" t="s">
        <v>1053</v>
      </c>
      <c r="T145" s="19" t="s">
        <v>122</v>
      </c>
      <c r="U145" s="19" t="s">
        <v>310</v>
      </c>
      <c r="V145" s="19" t="s">
        <v>311</v>
      </c>
      <c r="W145" s="32" t="s">
        <v>342</v>
      </c>
      <c r="X145" s="5" t="s">
        <v>1040</v>
      </c>
      <c r="Y145" s="10" t="s">
        <v>344</v>
      </c>
      <c r="Z145" s="32" t="s">
        <v>43</v>
      </c>
      <c r="AA145" s="83">
        <v>0.12659999999999999</v>
      </c>
      <c r="AB145" s="8" t="s">
        <v>43</v>
      </c>
      <c r="AC145" s="49"/>
      <c r="AD145" s="49"/>
      <c r="AE145" s="49"/>
      <c r="AF145" s="49"/>
      <c r="AG145" s="53"/>
      <c r="AH145" s="53"/>
      <c r="AI145" s="66"/>
      <c r="AJ145" s="5">
        <v>1</v>
      </c>
      <c r="AK145" s="129">
        <v>1</v>
      </c>
      <c r="AL145" s="23">
        <v>1</v>
      </c>
      <c r="AM145" s="23">
        <v>1</v>
      </c>
      <c r="AN145" s="23">
        <v>1</v>
      </c>
      <c r="AO145" s="23">
        <v>1</v>
      </c>
      <c r="AP145" s="23">
        <v>1</v>
      </c>
      <c r="AQ145" s="21">
        <v>1</v>
      </c>
    </row>
    <row r="146" spans="1:43" ht="39.950000000000003" customHeight="1">
      <c r="A146" s="253">
        <v>138</v>
      </c>
      <c r="B146" s="5"/>
      <c r="C146" s="5"/>
      <c r="D146" s="68"/>
      <c r="E146" s="68"/>
      <c r="F146" s="5">
        <v>4</v>
      </c>
      <c r="G146" s="68"/>
      <c r="H146" s="5"/>
      <c r="I146" s="5"/>
      <c r="J146" s="8"/>
      <c r="K146" s="8"/>
      <c r="L146" s="75" t="s">
        <v>1055</v>
      </c>
      <c r="M146" s="11" t="s">
        <v>1056</v>
      </c>
      <c r="N146" s="74" t="s">
        <v>339</v>
      </c>
      <c r="O146" s="8"/>
      <c r="P146" s="8" t="s">
        <v>309</v>
      </c>
      <c r="Q146" s="19"/>
      <c r="R146" s="19" t="s">
        <v>122</v>
      </c>
      <c r="S146" s="75" t="s">
        <v>1055</v>
      </c>
      <c r="T146" s="19" t="s">
        <v>122</v>
      </c>
      <c r="U146" s="19" t="s">
        <v>310</v>
      </c>
      <c r="V146" s="19" t="s">
        <v>311</v>
      </c>
      <c r="W146" s="32" t="s">
        <v>342</v>
      </c>
      <c r="X146" s="5" t="s">
        <v>967</v>
      </c>
      <c r="Y146" s="10" t="s">
        <v>629</v>
      </c>
      <c r="Z146" s="32" t="s">
        <v>43</v>
      </c>
      <c r="AA146" s="85">
        <v>0.14849999999999999</v>
      </c>
      <c r="AB146" s="8" t="s">
        <v>43</v>
      </c>
      <c r="AC146" s="49"/>
      <c r="AD146" s="49"/>
      <c r="AE146" s="49"/>
      <c r="AF146" s="49"/>
      <c r="AG146" s="53"/>
      <c r="AH146" s="53"/>
      <c r="AI146" s="66"/>
      <c r="AJ146" s="5">
        <v>1</v>
      </c>
      <c r="AK146" s="129">
        <v>1</v>
      </c>
      <c r="AL146" s="23">
        <v>1</v>
      </c>
      <c r="AM146" s="23">
        <v>1</v>
      </c>
      <c r="AN146" s="23">
        <v>1</v>
      </c>
      <c r="AO146" s="23">
        <v>1</v>
      </c>
      <c r="AP146" s="23">
        <v>1</v>
      </c>
      <c r="AQ146" s="21">
        <v>1</v>
      </c>
    </row>
    <row r="147" spans="1:43" ht="39.950000000000003" customHeight="1">
      <c r="A147" s="253">
        <v>139</v>
      </c>
      <c r="B147" s="5"/>
      <c r="C147" s="5"/>
      <c r="D147" s="68"/>
      <c r="E147" s="68"/>
      <c r="F147" s="5">
        <v>4</v>
      </c>
      <c r="G147" s="68"/>
      <c r="H147" s="5"/>
      <c r="I147" s="5"/>
      <c r="J147" s="8"/>
      <c r="K147" s="8"/>
      <c r="L147" s="75" t="s">
        <v>1057</v>
      </c>
      <c r="M147" s="11" t="s">
        <v>1058</v>
      </c>
      <c r="N147" s="74" t="s">
        <v>339</v>
      </c>
      <c r="O147" s="8"/>
      <c r="P147" s="8" t="s">
        <v>309</v>
      </c>
      <c r="Q147" s="19"/>
      <c r="R147" s="19" t="s">
        <v>122</v>
      </c>
      <c r="S147" s="75" t="s">
        <v>1057</v>
      </c>
      <c r="T147" s="19" t="s">
        <v>122</v>
      </c>
      <c r="U147" s="19" t="s">
        <v>310</v>
      </c>
      <c r="V147" s="19" t="s">
        <v>311</v>
      </c>
      <c r="W147" s="32" t="s">
        <v>342</v>
      </c>
      <c r="X147" s="5" t="s">
        <v>967</v>
      </c>
      <c r="Y147" s="10" t="s">
        <v>629</v>
      </c>
      <c r="Z147" s="32" t="s">
        <v>43</v>
      </c>
      <c r="AA147" s="85">
        <v>0.1482</v>
      </c>
      <c r="AB147" s="8" t="s">
        <v>43</v>
      </c>
      <c r="AC147" s="49"/>
      <c r="AD147" s="49"/>
      <c r="AE147" s="49"/>
      <c r="AF147" s="49"/>
      <c r="AG147" s="53"/>
      <c r="AH147" s="53"/>
      <c r="AI147" s="66"/>
      <c r="AJ147" s="5">
        <v>1</v>
      </c>
      <c r="AK147" s="129">
        <v>1</v>
      </c>
      <c r="AL147" s="23">
        <v>1</v>
      </c>
      <c r="AM147" s="23">
        <v>1</v>
      </c>
      <c r="AN147" s="23">
        <v>1</v>
      </c>
      <c r="AO147" s="23">
        <v>1</v>
      </c>
      <c r="AP147" s="23">
        <v>1</v>
      </c>
      <c r="AQ147" s="21">
        <v>1</v>
      </c>
    </row>
    <row r="148" spans="1:43" ht="39.950000000000003" customHeight="1">
      <c r="A148" s="253">
        <v>140</v>
      </c>
      <c r="B148" s="5"/>
      <c r="C148" s="5"/>
      <c r="D148" s="68"/>
      <c r="E148" s="68"/>
      <c r="F148" s="5">
        <v>4</v>
      </c>
      <c r="G148" s="68"/>
      <c r="H148" s="5"/>
      <c r="I148" s="5"/>
      <c r="J148" s="8"/>
      <c r="K148" s="8"/>
      <c r="L148" s="75" t="s">
        <v>1059</v>
      </c>
      <c r="M148" s="11" t="s">
        <v>1060</v>
      </c>
      <c r="N148" s="74" t="s">
        <v>339</v>
      </c>
      <c r="O148" s="8"/>
      <c r="P148" s="8" t="s">
        <v>309</v>
      </c>
      <c r="Q148" s="19"/>
      <c r="R148" s="19" t="s">
        <v>122</v>
      </c>
      <c r="S148" s="75" t="s">
        <v>1059</v>
      </c>
      <c r="T148" s="19" t="s">
        <v>122</v>
      </c>
      <c r="U148" s="19" t="s">
        <v>310</v>
      </c>
      <c r="V148" s="19" t="s">
        <v>311</v>
      </c>
      <c r="W148" s="32" t="s">
        <v>342</v>
      </c>
      <c r="X148" s="5" t="s">
        <v>967</v>
      </c>
      <c r="Y148" s="10" t="s">
        <v>629</v>
      </c>
      <c r="Z148" s="32" t="s">
        <v>43</v>
      </c>
      <c r="AA148" s="85">
        <v>8.5800000000000001E-2</v>
      </c>
      <c r="AB148" s="8" t="s">
        <v>43</v>
      </c>
      <c r="AC148" s="49"/>
      <c r="AD148" s="49"/>
      <c r="AE148" s="49"/>
      <c r="AF148" s="49"/>
      <c r="AG148" s="53"/>
      <c r="AH148" s="53"/>
      <c r="AI148" s="66"/>
      <c r="AJ148" s="5">
        <v>2</v>
      </c>
      <c r="AK148" s="129">
        <v>2</v>
      </c>
      <c r="AL148" s="23">
        <v>2</v>
      </c>
      <c r="AM148" s="23">
        <v>2</v>
      </c>
      <c r="AN148" s="23">
        <v>2</v>
      </c>
      <c r="AO148" s="23">
        <v>2</v>
      </c>
      <c r="AP148" s="23">
        <v>2</v>
      </c>
      <c r="AQ148" s="21">
        <v>2</v>
      </c>
    </row>
    <row r="149" spans="1:43" ht="39.950000000000003" customHeight="1">
      <c r="A149" s="253">
        <v>141</v>
      </c>
      <c r="B149" s="5"/>
      <c r="C149" s="5">
        <v>1</v>
      </c>
      <c r="D149" s="68"/>
      <c r="E149" s="68"/>
      <c r="F149" s="5"/>
      <c r="G149" s="68"/>
      <c r="H149" s="5"/>
      <c r="I149" s="5"/>
      <c r="J149" s="8"/>
      <c r="K149" s="8"/>
      <c r="L149" s="75" t="s">
        <v>825</v>
      </c>
      <c r="M149" s="11" t="s">
        <v>1061</v>
      </c>
      <c r="N149" s="74" t="s">
        <v>339</v>
      </c>
      <c r="O149" s="8"/>
      <c r="P149" s="8" t="s">
        <v>309</v>
      </c>
      <c r="Q149" s="19"/>
      <c r="R149" s="19" t="s">
        <v>122</v>
      </c>
      <c r="S149" s="5" t="s">
        <v>329</v>
      </c>
      <c r="T149" s="5" t="s">
        <v>43</v>
      </c>
      <c r="U149" s="19" t="s">
        <v>310</v>
      </c>
      <c r="V149" s="19" t="s">
        <v>311</v>
      </c>
      <c r="W149" s="35" t="s">
        <v>330</v>
      </c>
      <c r="X149" s="5" t="s">
        <v>313</v>
      </c>
      <c r="Y149" s="10" t="s">
        <v>43</v>
      </c>
      <c r="Z149" s="32" t="s">
        <v>43</v>
      </c>
      <c r="AA149" s="82">
        <f>AA150+AA151</f>
        <v>3.3600000000000005E-2</v>
      </c>
      <c r="AB149" s="8" t="s">
        <v>43</v>
      </c>
      <c r="AC149" s="49"/>
      <c r="AD149" s="49"/>
      <c r="AE149" s="49"/>
      <c r="AF149" s="49"/>
      <c r="AG149" s="53"/>
      <c r="AH149" s="53"/>
      <c r="AI149" s="66"/>
      <c r="AJ149" s="5">
        <v>1</v>
      </c>
      <c r="AK149" s="129">
        <v>1</v>
      </c>
      <c r="AL149" s="23">
        <v>1</v>
      </c>
      <c r="AM149" s="23">
        <v>1</v>
      </c>
      <c r="AN149" s="23">
        <v>1</v>
      </c>
      <c r="AO149" s="23">
        <v>1</v>
      </c>
      <c r="AP149" s="23">
        <v>1</v>
      </c>
      <c r="AQ149" s="21">
        <v>1</v>
      </c>
    </row>
    <row r="150" spans="1:43" ht="39.950000000000003" customHeight="1">
      <c r="A150" s="253">
        <v>142</v>
      </c>
      <c r="B150" s="5"/>
      <c r="C150" s="5"/>
      <c r="D150" s="68">
        <v>2</v>
      </c>
      <c r="E150" s="68"/>
      <c r="F150" s="5"/>
      <c r="G150" s="68"/>
      <c r="H150" s="5"/>
      <c r="I150" s="5"/>
      <c r="J150" s="8"/>
      <c r="K150" s="8"/>
      <c r="L150" s="75" t="s">
        <v>828</v>
      </c>
      <c r="M150" s="11" t="s">
        <v>1062</v>
      </c>
      <c r="N150" s="73" t="s">
        <v>339</v>
      </c>
      <c r="O150" s="72" t="s">
        <v>130</v>
      </c>
      <c r="P150" s="32" t="s">
        <v>309</v>
      </c>
      <c r="Q150" s="19"/>
      <c r="R150" s="19" t="s">
        <v>122</v>
      </c>
      <c r="S150" s="75" t="s">
        <v>1063</v>
      </c>
      <c r="T150" s="19" t="s">
        <v>122</v>
      </c>
      <c r="U150" s="19" t="s">
        <v>310</v>
      </c>
      <c r="V150" s="19" t="s">
        <v>311</v>
      </c>
      <c r="W150" s="35" t="s">
        <v>663</v>
      </c>
      <c r="X150" s="5" t="s">
        <v>1064</v>
      </c>
      <c r="Y150" s="10" t="s">
        <v>43</v>
      </c>
      <c r="Z150" s="10" t="s">
        <v>43</v>
      </c>
      <c r="AA150" s="54">
        <v>3.3300000000000003E-2</v>
      </c>
      <c r="AB150" s="19" t="s">
        <v>43</v>
      </c>
      <c r="AC150" s="10" t="s">
        <v>43</v>
      </c>
      <c r="AD150" s="10" t="s">
        <v>43</v>
      </c>
      <c r="AE150" s="10" t="s">
        <v>43</v>
      </c>
      <c r="AF150" s="10" t="s">
        <v>43</v>
      </c>
      <c r="AG150" s="10" t="s">
        <v>43</v>
      </c>
      <c r="AH150" s="10" t="s">
        <v>43</v>
      </c>
      <c r="AI150" s="65"/>
      <c r="AJ150" s="5">
        <v>1</v>
      </c>
      <c r="AK150" s="129">
        <v>1</v>
      </c>
      <c r="AL150" s="23">
        <v>1</v>
      </c>
      <c r="AM150" s="23">
        <v>1</v>
      </c>
      <c r="AN150" s="23">
        <v>1</v>
      </c>
      <c r="AO150" s="23">
        <v>1</v>
      </c>
      <c r="AP150" s="23">
        <v>1</v>
      </c>
      <c r="AQ150" s="21">
        <v>1</v>
      </c>
    </row>
    <row r="151" spans="1:43" ht="39.950000000000003" customHeight="1">
      <c r="A151" s="253">
        <v>143</v>
      </c>
      <c r="B151" s="5"/>
      <c r="C151" s="5"/>
      <c r="D151" s="68">
        <v>2</v>
      </c>
      <c r="E151" s="68"/>
      <c r="F151" s="5"/>
      <c r="G151" s="68"/>
      <c r="H151" s="5"/>
      <c r="I151" s="5"/>
      <c r="J151" s="8"/>
      <c r="K151" s="8"/>
      <c r="L151" s="5" t="s">
        <v>765</v>
      </c>
      <c r="M151" s="11" t="s">
        <v>766</v>
      </c>
      <c r="N151" s="11" t="s">
        <v>496</v>
      </c>
      <c r="O151" s="5" t="s">
        <v>155</v>
      </c>
      <c r="P151" s="8" t="s">
        <v>309</v>
      </c>
      <c r="Q151" s="5"/>
      <c r="R151" s="19" t="s">
        <v>122</v>
      </c>
      <c r="S151" s="5" t="s">
        <v>329</v>
      </c>
      <c r="T151" s="5" t="s">
        <v>43</v>
      </c>
      <c r="U151" s="19" t="s">
        <v>311</v>
      </c>
      <c r="V151" s="19" t="s">
        <v>310</v>
      </c>
      <c r="W151" s="5" t="s">
        <v>708</v>
      </c>
      <c r="X151" s="5" t="s">
        <v>43</v>
      </c>
      <c r="Y151" s="5" t="s">
        <v>344</v>
      </c>
      <c r="Z151" s="5" t="s">
        <v>43</v>
      </c>
      <c r="AA151" s="54">
        <v>2.9999999999999997E-4</v>
      </c>
      <c r="AB151" s="5" t="s">
        <v>43</v>
      </c>
      <c r="AC151" s="5"/>
      <c r="AD151" s="5"/>
      <c r="AE151" s="5"/>
      <c r="AF151" s="5"/>
      <c r="AG151" s="5"/>
      <c r="AH151" s="5"/>
      <c r="AI151" s="5"/>
      <c r="AJ151" s="5">
        <v>1</v>
      </c>
      <c r="AK151" s="129">
        <v>1</v>
      </c>
      <c r="AL151" s="23">
        <v>1</v>
      </c>
      <c r="AM151" s="23">
        <v>1</v>
      </c>
      <c r="AN151" s="23">
        <v>1</v>
      </c>
      <c r="AO151" s="23">
        <v>1</v>
      </c>
      <c r="AP151" s="23">
        <v>1</v>
      </c>
      <c r="AQ151" s="21">
        <v>1</v>
      </c>
    </row>
    <row r="152" spans="1:43" ht="39.950000000000003" customHeight="1">
      <c r="A152" s="253">
        <v>144</v>
      </c>
      <c r="B152" s="5"/>
      <c r="C152" s="5">
        <v>1</v>
      </c>
      <c r="D152" s="68"/>
      <c r="E152" s="68"/>
      <c r="F152" s="5"/>
      <c r="G152" s="68"/>
      <c r="H152" s="5"/>
      <c r="I152" s="5"/>
      <c r="J152" s="8"/>
      <c r="K152" s="8"/>
      <c r="L152" s="75" t="s">
        <v>830</v>
      </c>
      <c r="M152" s="11" t="s">
        <v>1065</v>
      </c>
      <c r="N152" s="74" t="s">
        <v>339</v>
      </c>
      <c r="O152" s="8"/>
      <c r="P152" s="8" t="s">
        <v>309</v>
      </c>
      <c r="Q152" s="19"/>
      <c r="R152" s="19" t="s">
        <v>122</v>
      </c>
      <c r="S152" s="5" t="s">
        <v>329</v>
      </c>
      <c r="T152" s="5" t="s">
        <v>43</v>
      </c>
      <c r="U152" s="19" t="s">
        <v>310</v>
      </c>
      <c r="V152" s="19" t="s">
        <v>311</v>
      </c>
      <c r="W152" s="35" t="s">
        <v>330</v>
      </c>
      <c r="X152" s="5" t="s">
        <v>313</v>
      </c>
      <c r="Y152" s="10" t="s">
        <v>43</v>
      </c>
      <c r="Z152" s="32" t="s">
        <v>43</v>
      </c>
      <c r="AA152" s="82">
        <f>AA153+AA154</f>
        <v>3.3600000000000005E-2</v>
      </c>
      <c r="AB152" s="5"/>
      <c r="AC152" s="5"/>
      <c r="AD152" s="5"/>
      <c r="AE152" s="5"/>
      <c r="AF152" s="5"/>
      <c r="AG152" s="5"/>
      <c r="AH152" s="5"/>
      <c r="AI152" s="5"/>
      <c r="AJ152" s="5">
        <v>1</v>
      </c>
      <c r="AK152" s="129">
        <v>1</v>
      </c>
      <c r="AL152" s="23">
        <v>1</v>
      </c>
      <c r="AM152" s="23">
        <v>1</v>
      </c>
      <c r="AN152" s="23">
        <v>1</v>
      </c>
      <c r="AO152" s="23">
        <v>1</v>
      </c>
      <c r="AP152" s="23">
        <v>1</v>
      </c>
      <c r="AQ152" s="21">
        <v>1</v>
      </c>
    </row>
    <row r="153" spans="1:43" ht="39.950000000000003" customHeight="1">
      <c r="A153" s="253">
        <v>145</v>
      </c>
      <c r="B153" s="5"/>
      <c r="C153" s="5"/>
      <c r="D153" s="68">
        <v>2</v>
      </c>
      <c r="E153" s="68"/>
      <c r="F153" s="5"/>
      <c r="G153" s="68"/>
      <c r="H153" s="5"/>
      <c r="I153" s="5"/>
      <c r="J153" s="8"/>
      <c r="K153" s="8"/>
      <c r="L153" s="75" t="s">
        <v>832</v>
      </c>
      <c r="M153" s="11" t="s">
        <v>1066</v>
      </c>
      <c r="N153" s="73" t="s">
        <v>339</v>
      </c>
      <c r="O153" s="72" t="s">
        <v>130</v>
      </c>
      <c r="P153" s="32" t="s">
        <v>309</v>
      </c>
      <c r="Q153" s="19"/>
      <c r="R153" s="19" t="s">
        <v>122</v>
      </c>
      <c r="S153" s="75" t="s">
        <v>1063</v>
      </c>
      <c r="T153" s="19" t="s">
        <v>122</v>
      </c>
      <c r="U153" s="19" t="s">
        <v>310</v>
      </c>
      <c r="V153" s="19" t="s">
        <v>311</v>
      </c>
      <c r="W153" s="35" t="s">
        <v>663</v>
      </c>
      <c r="X153" s="5" t="s">
        <v>1064</v>
      </c>
      <c r="Y153" s="10" t="s">
        <v>43</v>
      </c>
      <c r="Z153" s="10" t="s">
        <v>43</v>
      </c>
      <c r="AA153" s="54">
        <v>3.3300000000000003E-2</v>
      </c>
      <c r="AB153" s="5"/>
      <c r="AC153" s="5"/>
      <c r="AD153" s="5"/>
      <c r="AE153" s="5"/>
      <c r="AF153" s="5"/>
      <c r="AG153" s="5"/>
      <c r="AH153" s="5"/>
      <c r="AI153" s="5"/>
      <c r="AJ153" s="5">
        <v>1</v>
      </c>
      <c r="AK153" s="129">
        <v>1</v>
      </c>
      <c r="AL153" s="23">
        <v>1</v>
      </c>
      <c r="AM153" s="23">
        <v>1</v>
      </c>
      <c r="AN153" s="23">
        <v>1</v>
      </c>
      <c r="AO153" s="23">
        <v>1</v>
      </c>
      <c r="AP153" s="23">
        <v>1</v>
      </c>
      <c r="AQ153" s="21">
        <v>1</v>
      </c>
    </row>
    <row r="154" spans="1:43" ht="39.950000000000003" customHeight="1">
      <c r="A154" s="253">
        <v>146</v>
      </c>
      <c r="B154" s="5"/>
      <c r="C154" s="5"/>
      <c r="D154" s="68">
        <v>2</v>
      </c>
      <c r="E154" s="68"/>
      <c r="F154" s="5"/>
      <c r="G154" s="68"/>
      <c r="H154" s="5"/>
      <c r="I154" s="5"/>
      <c r="J154" s="8"/>
      <c r="K154" s="8"/>
      <c r="L154" s="5" t="s">
        <v>765</v>
      </c>
      <c r="M154" s="11" t="s">
        <v>766</v>
      </c>
      <c r="N154" s="11" t="s">
        <v>496</v>
      </c>
      <c r="O154" s="5" t="s">
        <v>155</v>
      </c>
      <c r="P154" s="8" t="s">
        <v>309</v>
      </c>
      <c r="Q154" s="5"/>
      <c r="R154" s="19" t="s">
        <v>122</v>
      </c>
      <c r="S154" s="5" t="s">
        <v>329</v>
      </c>
      <c r="T154" s="5" t="s">
        <v>43</v>
      </c>
      <c r="U154" s="19" t="s">
        <v>311</v>
      </c>
      <c r="V154" s="19" t="s">
        <v>310</v>
      </c>
      <c r="W154" s="5" t="s">
        <v>708</v>
      </c>
      <c r="X154" s="5" t="s">
        <v>43</v>
      </c>
      <c r="Y154" s="5" t="s">
        <v>344</v>
      </c>
      <c r="Z154" s="5" t="s">
        <v>43</v>
      </c>
      <c r="AA154" s="54">
        <v>2.9999999999999997E-4</v>
      </c>
      <c r="AB154" s="5"/>
      <c r="AC154" s="5"/>
      <c r="AD154" s="5"/>
      <c r="AE154" s="5"/>
      <c r="AF154" s="5"/>
      <c r="AG154" s="5"/>
      <c r="AH154" s="5"/>
      <c r="AI154" s="5"/>
      <c r="AJ154" s="5">
        <v>1</v>
      </c>
      <c r="AK154" s="129">
        <v>1</v>
      </c>
      <c r="AL154" s="23">
        <v>1</v>
      </c>
      <c r="AM154" s="23">
        <v>1</v>
      </c>
      <c r="AN154" s="23">
        <v>1</v>
      </c>
      <c r="AO154" s="23">
        <v>1</v>
      </c>
      <c r="AP154" s="23">
        <v>1</v>
      </c>
      <c r="AQ154" s="21">
        <v>1</v>
      </c>
    </row>
    <row r="155" spans="1:43" ht="39.950000000000003" customHeight="1">
      <c r="A155" s="253">
        <v>147</v>
      </c>
      <c r="B155" s="5"/>
      <c r="C155" s="5">
        <v>1</v>
      </c>
      <c r="D155" s="68"/>
      <c r="E155" s="68"/>
      <c r="F155" s="5"/>
      <c r="G155" s="68"/>
      <c r="H155" s="5"/>
      <c r="I155" s="5"/>
      <c r="J155" s="8"/>
      <c r="K155" s="8"/>
      <c r="L155" s="75" t="s">
        <v>1067</v>
      </c>
      <c r="M155" s="11" t="s">
        <v>1068</v>
      </c>
      <c r="N155" s="74" t="s">
        <v>471</v>
      </c>
      <c r="O155" s="8"/>
      <c r="P155" s="8" t="s">
        <v>309</v>
      </c>
      <c r="Q155" s="10" t="s">
        <v>43</v>
      </c>
      <c r="R155" s="19" t="s">
        <v>122</v>
      </c>
      <c r="S155" s="39" t="s">
        <v>329</v>
      </c>
      <c r="T155" s="10" t="s">
        <v>43</v>
      </c>
      <c r="U155" s="19" t="s">
        <v>311</v>
      </c>
      <c r="V155" s="19" t="s">
        <v>310</v>
      </c>
      <c r="W155" s="32" t="s">
        <v>792</v>
      </c>
      <c r="X155" s="5" t="s">
        <v>43</v>
      </c>
      <c r="Y155" s="10" t="s">
        <v>43</v>
      </c>
      <c r="Z155" s="32" t="s">
        <v>43</v>
      </c>
      <c r="AA155" s="83">
        <v>1.6500000000000001E-2</v>
      </c>
      <c r="AB155" s="8" t="s">
        <v>43</v>
      </c>
      <c r="AC155" s="49"/>
      <c r="AD155" s="49"/>
      <c r="AE155" s="49"/>
      <c r="AF155" s="49"/>
      <c r="AG155" s="53"/>
      <c r="AH155" s="53"/>
      <c r="AI155" s="6"/>
      <c r="AJ155" s="5">
        <v>1</v>
      </c>
      <c r="AK155" s="129">
        <v>1</v>
      </c>
      <c r="AL155" s="23">
        <v>1</v>
      </c>
      <c r="AM155" s="23">
        <v>1</v>
      </c>
      <c r="AN155" s="23">
        <v>1</v>
      </c>
      <c r="AO155" s="23">
        <v>1</v>
      </c>
      <c r="AP155" s="23">
        <v>1</v>
      </c>
      <c r="AQ155" s="21">
        <v>1</v>
      </c>
    </row>
    <row r="156" spans="1:43" ht="39.950000000000003" customHeight="1">
      <c r="A156" s="253">
        <v>148</v>
      </c>
      <c r="B156" s="5"/>
      <c r="C156" s="5">
        <v>1</v>
      </c>
      <c r="D156" s="68"/>
      <c r="E156" s="68"/>
      <c r="F156" s="5"/>
      <c r="G156" s="68"/>
      <c r="H156" s="5"/>
      <c r="I156" s="5"/>
      <c r="J156" s="8"/>
      <c r="K156" s="8"/>
      <c r="L156" s="75" t="s">
        <v>1069</v>
      </c>
      <c r="M156" s="11" t="s">
        <v>1070</v>
      </c>
      <c r="N156" s="74" t="s">
        <v>471</v>
      </c>
      <c r="O156" s="8"/>
      <c r="P156" s="8" t="s">
        <v>309</v>
      </c>
      <c r="Q156" s="10" t="s">
        <v>43</v>
      </c>
      <c r="R156" s="19" t="s">
        <v>122</v>
      </c>
      <c r="S156" s="39" t="s">
        <v>329</v>
      </c>
      <c r="T156" s="10" t="s">
        <v>43</v>
      </c>
      <c r="U156" s="19" t="s">
        <v>311</v>
      </c>
      <c r="V156" s="19" t="s">
        <v>310</v>
      </c>
      <c r="W156" s="32" t="s">
        <v>792</v>
      </c>
      <c r="X156" s="5" t="s">
        <v>43</v>
      </c>
      <c r="Y156" s="10" t="s">
        <v>43</v>
      </c>
      <c r="Z156" s="32" t="s">
        <v>43</v>
      </c>
      <c r="AA156" s="83">
        <v>4.4999999999999997E-3</v>
      </c>
      <c r="AB156" s="8" t="s">
        <v>43</v>
      </c>
      <c r="AC156" s="49"/>
      <c r="AD156" s="49"/>
      <c r="AE156" s="49"/>
      <c r="AF156" s="49"/>
      <c r="AG156" s="53"/>
      <c r="AH156" s="53"/>
      <c r="AI156" s="6"/>
      <c r="AJ156" s="5">
        <v>1</v>
      </c>
      <c r="AK156" s="129">
        <v>1</v>
      </c>
      <c r="AL156" s="23">
        <v>1</v>
      </c>
      <c r="AM156" s="23">
        <v>1</v>
      </c>
      <c r="AN156" s="23">
        <v>1</v>
      </c>
      <c r="AO156" s="23">
        <v>1</v>
      </c>
      <c r="AP156" s="23">
        <v>1</v>
      </c>
      <c r="AQ156" s="21">
        <v>1</v>
      </c>
    </row>
    <row r="157" spans="1:43" ht="39.950000000000003" hidden="1" customHeight="1">
      <c r="A157" s="33">
        <f t="shared" ref="A157:A160" si="5">A156+1</f>
        <v>149</v>
      </c>
      <c r="B157" s="5"/>
      <c r="C157" s="5">
        <v>1</v>
      </c>
      <c r="D157" s="68"/>
      <c r="E157" s="68"/>
      <c r="F157" s="5"/>
      <c r="G157" s="68"/>
      <c r="H157" s="5"/>
      <c r="I157" s="5"/>
      <c r="J157" s="8"/>
      <c r="K157" s="8"/>
      <c r="L157" s="75" t="s">
        <v>1071</v>
      </c>
      <c r="M157" s="11" t="s">
        <v>1072</v>
      </c>
      <c r="N157" s="74" t="s">
        <v>471</v>
      </c>
      <c r="O157" s="8"/>
      <c r="P157" s="8" t="s">
        <v>309</v>
      </c>
      <c r="Q157" s="10" t="s">
        <v>43</v>
      </c>
      <c r="R157" s="19" t="s">
        <v>122</v>
      </c>
      <c r="S157" s="39" t="s">
        <v>329</v>
      </c>
      <c r="T157" s="10" t="s">
        <v>43</v>
      </c>
      <c r="U157" s="19" t="s">
        <v>311</v>
      </c>
      <c r="V157" s="19" t="s">
        <v>310</v>
      </c>
      <c r="W157" s="32" t="s">
        <v>792</v>
      </c>
      <c r="X157" s="5" t="s">
        <v>43</v>
      </c>
      <c r="Y157" s="10" t="s">
        <v>43</v>
      </c>
      <c r="Z157" s="32" t="s">
        <v>43</v>
      </c>
      <c r="AA157" s="83">
        <v>1.8499999999999999E-2</v>
      </c>
      <c r="AB157" s="8" t="s">
        <v>43</v>
      </c>
      <c r="AC157" s="49"/>
      <c r="AD157" s="49"/>
      <c r="AE157" s="49"/>
      <c r="AF157" s="49"/>
      <c r="AG157" s="53"/>
      <c r="AH157" s="53"/>
      <c r="AI157" s="6"/>
      <c r="AJ157" s="5">
        <v>1</v>
      </c>
      <c r="AK157" s="129">
        <v>1</v>
      </c>
    </row>
    <row r="158" spans="1:43" ht="39.950000000000003" hidden="1" customHeight="1">
      <c r="A158" s="33">
        <f t="shared" si="5"/>
        <v>150</v>
      </c>
      <c r="B158" s="5"/>
      <c r="C158" s="5">
        <v>1</v>
      </c>
      <c r="D158" s="68"/>
      <c r="E158" s="68"/>
      <c r="F158" s="5"/>
      <c r="G158" s="68"/>
      <c r="H158" s="5"/>
      <c r="I158" s="5"/>
      <c r="J158" s="8"/>
      <c r="K158" s="8"/>
      <c r="L158" s="75" t="s">
        <v>1073</v>
      </c>
      <c r="M158" s="11" t="s">
        <v>1074</v>
      </c>
      <c r="N158" s="74" t="s">
        <v>339</v>
      </c>
      <c r="O158" s="8"/>
      <c r="P158" s="8" t="s">
        <v>309</v>
      </c>
      <c r="Q158" s="10" t="s">
        <v>43</v>
      </c>
      <c r="R158" s="19" t="s">
        <v>122</v>
      </c>
      <c r="S158" s="39" t="s">
        <v>329</v>
      </c>
      <c r="T158" s="10" t="s">
        <v>43</v>
      </c>
      <c r="U158" s="19" t="s">
        <v>310</v>
      </c>
      <c r="V158" s="19" t="s">
        <v>311</v>
      </c>
      <c r="W158" s="32" t="s">
        <v>1075</v>
      </c>
      <c r="X158" s="5" t="s">
        <v>43</v>
      </c>
      <c r="Y158" s="10" t="s">
        <v>43</v>
      </c>
      <c r="Z158" s="32" t="s">
        <v>43</v>
      </c>
      <c r="AA158" s="83">
        <v>2.0000000000000001E-4</v>
      </c>
      <c r="AB158" s="8" t="s">
        <v>43</v>
      </c>
      <c r="AC158" s="49"/>
      <c r="AD158" s="49"/>
      <c r="AE158" s="49"/>
      <c r="AF158" s="49"/>
      <c r="AG158" s="53"/>
      <c r="AH158" s="53"/>
      <c r="AI158" s="6"/>
      <c r="AJ158" s="5">
        <v>1</v>
      </c>
      <c r="AK158" s="129">
        <v>1</v>
      </c>
    </row>
    <row r="159" spans="1:43" ht="39.950000000000003" hidden="1" customHeight="1">
      <c r="A159" s="33">
        <f t="shared" si="5"/>
        <v>151</v>
      </c>
      <c r="B159" s="5"/>
      <c r="C159" s="5">
        <v>1</v>
      </c>
      <c r="D159" s="68"/>
      <c r="E159" s="68"/>
      <c r="F159" s="5"/>
      <c r="G159" s="68"/>
      <c r="H159" s="5"/>
      <c r="I159" s="5"/>
      <c r="J159" s="8"/>
      <c r="K159" s="8"/>
      <c r="L159" s="75" t="s">
        <v>1076</v>
      </c>
      <c r="M159" s="11" t="s">
        <v>1077</v>
      </c>
      <c r="N159" s="74" t="s">
        <v>339</v>
      </c>
      <c r="O159" s="8"/>
      <c r="P159" s="8" t="s">
        <v>309</v>
      </c>
      <c r="Q159" s="10" t="s">
        <v>43</v>
      </c>
      <c r="R159" s="19" t="s">
        <v>122</v>
      </c>
      <c r="S159" s="39" t="s">
        <v>329</v>
      </c>
      <c r="T159" s="10" t="s">
        <v>43</v>
      </c>
      <c r="U159" s="19" t="s">
        <v>310</v>
      </c>
      <c r="V159" s="19" t="s">
        <v>311</v>
      </c>
      <c r="W159" s="32" t="s">
        <v>1075</v>
      </c>
      <c r="X159" s="5" t="s">
        <v>43</v>
      </c>
      <c r="Y159" s="10" t="s">
        <v>43</v>
      </c>
      <c r="Z159" s="32" t="s">
        <v>43</v>
      </c>
      <c r="AA159" s="83">
        <v>2.0000000000000001E-4</v>
      </c>
      <c r="AB159" s="8" t="s">
        <v>43</v>
      </c>
      <c r="AC159" s="49"/>
      <c r="AD159" s="49"/>
      <c r="AE159" s="49"/>
      <c r="AF159" s="49"/>
      <c r="AG159" s="53"/>
      <c r="AH159" s="53"/>
      <c r="AI159" s="6"/>
      <c r="AJ159" s="5">
        <v>1</v>
      </c>
      <c r="AK159" s="129">
        <v>1</v>
      </c>
    </row>
    <row r="160" spans="1:43" ht="39.950000000000003" hidden="1" customHeight="1">
      <c r="A160" s="33">
        <f t="shared" si="5"/>
        <v>152</v>
      </c>
      <c r="B160" s="5"/>
      <c r="C160" s="5">
        <v>1</v>
      </c>
      <c r="D160" s="68"/>
      <c r="E160" s="68"/>
      <c r="F160" s="5"/>
      <c r="G160" s="68"/>
      <c r="H160" s="5"/>
      <c r="I160" s="5"/>
      <c r="J160" s="8"/>
      <c r="K160" s="8"/>
      <c r="L160" s="75" t="s">
        <v>1078</v>
      </c>
      <c r="M160" s="11" t="s">
        <v>1079</v>
      </c>
      <c r="N160" s="74" t="s">
        <v>339</v>
      </c>
      <c r="O160" s="8"/>
      <c r="P160" s="8" t="s">
        <v>309</v>
      </c>
      <c r="Q160" s="10" t="s">
        <v>43</v>
      </c>
      <c r="R160" s="19" t="s">
        <v>122</v>
      </c>
      <c r="S160" s="39" t="s">
        <v>329</v>
      </c>
      <c r="T160" s="10" t="s">
        <v>43</v>
      </c>
      <c r="U160" s="19" t="s">
        <v>310</v>
      </c>
      <c r="V160" s="19" t="s">
        <v>311</v>
      </c>
      <c r="W160" s="32" t="s">
        <v>1075</v>
      </c>
      <c r="X160" s="5" t="s">
        <v>43</v>
      </c>
      <c r="Y160" s="10" t="s">
        <v>43</v>
      </c>
      <c r="Z160" s="32" t="s">
        <v>43</v>
      </c>
      <c r="AA160" s="83">
        <v>2.0000000000000001E-4</v>
      </c>
      <c r="AB160" s="8" t="s">
        <v>43</v>
      </c>
      <c r="AC160" s="49"/>
      <c r="AD160" s="49"/>
      <c r="AE160" s="49"/>
      <c r="AF160" s="49"/>
      <c r="AG160" s="53"/>
      <c r="AH160" s="53"/>
      <c r="AI160" s="6"/>
      <c r="AJ160" s="5">
        <v>1</v>
      </c>
      <c r="AK160" s="129">
        <v>1</v>
      </c>
    </row>
    <row r="161" spans="18:25" ht="39.950000000000003" customHeight="1">
      <c r="R161" s="1"/>
      <c r="T161" s="1"/>
      <c r="U161" s="1"/>
      <c r="V161" s="1"/>
      <c r="W161" s="1"/>
      <c r="X161" s="1"/>
      <c r="Y161" s="1"/>
    </row>
    <row r="162" spans="18:25" ht="39.950000000000003" customHeight="1">
      <c r="R162" s="1"/>
      <c r="T162" s="1"/>
      <c r="U162" s="1"/>
      <c r="V162" s="1"/>
      <c r="W162" s="1"/>
      <c r="X162" s="1"/>
      <c r="Y162" s="1"/>
    </row>
    <row r="163" spans="18:25">
      <c r="R163" s="1"/>
      <c r="T163" s="1"/>
      <c r="U163" s="1"/>
      <c r="V163" s="1"/>
      <c r="W163" s="1"/>
      <c r="X163" s="1"/>
      <c r="Y163" s="1"/>
    </row>
    <row r="164" spans="18:25">
      <c r="R164" s="1"/>
      <c r="T164" s="1"/>
      <c r="U164" s="1"/>
      <c r="V164" s="1"/>
      <c r="W164" s="1"/>
      <c r="X164" s="1"/>
      <c r="Y164" s="1"/>
    </row>
    <row r="165" spans="18:25">
      <c r="R165" s="1"/>
      <c r="T165" s="1"/>
      <c r="U165" s="1"/>
      <c r="V165" s="1"/>
      <c r="W165" s="1"/>
      <c r="X165" s="1"/>
      <c r="Y165" s="1"/>
    </row>
    <row r="166" spans="18:25">
      <c r="R166" s="1"/>
      <c r="T166" s="1"/>
      <c r="U166" s="1"/>
      <c r="V166" s="1"/>
      <c r="W166" s="1"/>
      <c r="X166" s="1"/>
      <c r="Y166" s="1"/>
    </row>
  </sheetData>
  <autoFilter ref="A8:AL160"/>
  <mergeCells count="43">
    <mergeCell ref="AQ7:AQ8"/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A5:M6"/>
    <mergeCell ref="N7:N8"/>
    <mergeCell ref="O7:O8"/>
    <mergeCell ref="P7:P8"/>
    <mergeCell ref="Q7:Q8"/>
    <mergeCell ref="R7:R8"/>
    <mergeCell ref="Y7:Y8"/>
    <mergeCell ref="Z7:Z8"/>
    <mergeCell ref="AA7:AA8"/>
    <mergeCell ref="AB7:AB8"/>
    <mergeCell ref="S7:S8"/>
    <mergeCell ref="T7:T8"/>
    <mergeCell ref="U7:U8"/>
    <mergeCell ref="V7:V8"/>
    <mergeCell ref="W7:W8"/>
    <mergeCell ref="AM7:AM8"/>
    <mergeCell ref="AN7:AN8"/>
    <mergeCell ref="AO7:AO8"/>
    <mergeCell ref="AP7:AP8"/>
    <mergeCell ref="N1:AH6"/>
    <mergeCell ref="AH7:AH8"/>
    <mergeCell ref="AI7:AI8"/>
    <mergeCell ref="AJ7:AJ8"/>
    <mergeCell ref="AK7:AK8"/>
    <mergeCell ref="AL7:AL8"/>
    <mergeCell ref="AC7:AC8"/>
    <mergeCell ref="AD7:AD8"/>
    <mergeCell ref="AE7:AE8"/>
    <mergeCell ref="AF7:AF8"/>
    <mergeCell ref="AG7:AG8"/>
    <mergeCell ref="X7:X8"/>
  </mergeCells>
  <phoneticPr fontId="43" type="noConversion"/>
  <conditionalFormatting sqref="AJ1">
    <cfRule type="duplicateValues" dxfId="25" priority="432"/>
  </conditionalFormatting>
  <conditionalFormatting sqref="K49">
    <cfRule type="duplicateValues" dxfId="24" priority="282"/>
  </conditionalFormatting>
  <conditionalFormatting sqref="K63">
    <cfRule type="duplicateValues" dxfId="23" priority="277"/>
  </conditionalFormatting>
  <conditionalFormatting sqref="K135">
    <cfRule type="duplicateValues" dxfId="22" priority="417"/>
  </conditionalFormatting>
  <conditionalFormatting sqref="K43:K44">
    <cfRule type="duplicateValues" dxfId="21" priority="297"/>
    <cfRule type="duplicateValues" dxfId="20" priority="298"/>
  </conditionalFormatting>
  <conditionalFormatting sqref="K61:K63">
    <cfRule type="duplicateValues" dxfId="19" priority="279"/>
  </conditionalFormatting>
  <conditionalFormatting sqref="K61:K62">
    <cfRule type="duplicateValues" dxfId="18" priority="278"/>
  </conditionalFormatting>
  <dataValidations count="1">
    <dataValidation type="list" allowBlank="1" showInputMessage="1" showErrorMessage="1" sqref="U9:V160">
      <formula1>"Y,N"</formula1>
    </dataValidation>
  </dataValidations>
  <pageMargins left="1.5743055555555601" right="0.70763888888888904" top="0.74791666666666701" bottom="0.74791666666666701" header="0.31388888888888899" footer="0.31388888888888899"/>
  <pageSetup paperSize="8" scale="60" fitToHeight="5" orientation="landscape" horizontalDpi="1200" verticalDpi="1200" r:id="rId1"/>
  <headerFooter>
    <oddFooter>&amp;C第 &amp;P 页，共 &amp;N 页</oddFooter>
  </headerFooter>
  <rowBreaks count="4" manualBreakCount="4">
    <brk id="52" max="42" man="1"/>
    <brk id="94" max="42" man="1"/>
    <brk id="136" max="42" man="1"/>
    <brk id="160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E182"/>
  <sheetViews>
    <sheetView view="pageBreakPreview" zoomScale="70" zoomScaleNormal="100" workbookViewId="0">
      <selection activeCell="J13" sqref="J13:N13"/>
    </sheetView>
  </sheetViews>
  <sheetFormatPr defaultColWidth="9" defaultRowHeight="17.25"/>
  <cols>
    <col min="1" max="1" width="3.75" style="94" customWidth="1"/>
    <col min="2" max="2" width="7.625" style="94" customWidth="1"/>
    <col min="3" max="3" width="8.75" style="94" customWidth="1"/>
    <col min="4" max="4" width="9.75" style="94" customWidth="1"/>
    <col min="5" max="5" width="8.75" style="94" customWidth="1"/>
    <col min="6" max="6" width="11.375" style="94" customWidth="1"/>
    <col min="7" max="7" width="31.625" style="94" customWidth="1"/>
    <col min="8" max="8" width="4.875" style="94" customWidth="1"/>
    <col min="9" max="9" width="4.625" style="94" customWidth="1"/>
    <col min="10" max="10" width="11.125" style="94" customWidth="1"/>
    <col min="11" max="11" width="2.125" style="94" customWidth="1"/>
    <col min="12" max="12" width="33.25" style="94" customWidth="1"/>
    <col min="13" max="13" width="10.875" style="94" customWidth="1"/>
    <col min="14" max="14" width="3.5" style="94" customWidth="1"/>
    <col min="15" max="15" width="6.375" style="94" customWidth="1"/>
    <col min="16" max="16" width="5" style="94" customWidth="1"/>
    <col min="17" max="17" width="5.875" style="94" customWidth="1"/>
    <col min="18" max="19" width="7.875" style="94" customWidth="1"/>
    <col min="20" max="20" width="6.125" style="94" customWidth="1"/>
    <col min="21" max="21" width="13.125" style="94" customWidth="1"/>
    <col min="22" max="22" width="31.875" style="94" customWidth="1"/>
    <col min="23" max="23" width="4.625" style="94" customWidth="1"/>
    <col min="24" max="24" width="8" style="94" customWidth="1"/>
    <col min="25" max="25" width="11.5" style="94" customWidth="1"/>
    <col min="26" max="26" width="11.625" style="94" customWidth="1"/>
    <col min="27" max="27" width="13.125" style="94" customWidth="1"/>
    <col min="28" max="28" width="10" style="94" customWidth="1"/>
    <col min="29" max="29" width="11.25" style="94" customWidth="1"/>
    <col min="30" max="250" width="9" style="94"/>
    <col min="251" max="251" width="3.125" style="94" customWidth="1"/>
    <col min="252" max="252" width="7.625" style="94" customWidth="1"/>
    <col min="253" max="253" width="4.125" style="94" customWidth="1"/>
    <col min="254" max="254" width="17" style="94" customWidth="1"/>
    <col min="255" max="255" width="3.625" style="94" customWidth="1"/>
    <col min="256" max="256" width="9.125" style="94" customWidth="1"/>
    <col min="257" max="257" width="3.625" style="94" customWidth="1"/>
    <col min="258" max="258" width="4.625" style="94" customWidth="1"/>
    <col min="259" max="259" width="9.625" style="94" customWidth="1"/>
    <col min="260" max="260" width="10.125" style="94" customWidth="1"/>
    <col min="261" max="261" width="10.25" style="94" customWidth="1"/>
    <col min="262" max="262" width="4.625" style="94" customWidth="1"/>
    <col min="263" max="263" width="5" style="94" customWidth="1"/>
    <col min="264" max="264" width="11.125" style="94" customWidth="1"/>
    <col min="265" max="265" width="16.125" style="94" customWidth="1"/>
    <col min="266" max="266" width="4.75" style="94" customWidth="1"/>
    <col min="267" max="267" width="3.625" style="94" customWidth="1"/>
    <col min="268" max="268" width="5.125" style="94" customWidth="1"/>
    <col min="269" max="269" width="3.125" style="94" customWidth="1"/>
    <col min="270" max="270" width="4.625" style="94" customWidth="1"/>
    <col min="271" max="271" width="5" style="94" customWidth="1"/>
    <col min="272" max="273" width="9.75" style="94" customWidth="1"/>
    <col min="274" max="275" width="7.875" style="94" customWidth="1"/>
    <col min="276" max="506" width="9" style="94"/>
    <col min="507" max="507" width="3.125" style="94" customWidth="1"/>
    <col min="508" max="508" width="7.625" style="94" customWidth="1"/>
    <col min="509" max="509" width="4.125" style="94" customWidth="1"/>
    <col min="510" max="510" width="17" style="94" customWidth="1"/>
    <col min="511" max="511" width="3.625" style="94" customWidth="1"/>
    <col min="512" max="512" width="9.125" style="94" customWidth="1"/>
    <col min="513" max="513" width="3.625" style="94" customWidth="1"/>
    <col min="514" max="514" width="4.625" style="94" customWidth="1"/>
    <col min="515" max="515" width="9.625" style="94" customWidth="1"/>
    <col min="516" max="516" width="10.125" style="94" customWidth="1"/>
    <col min="517" max="517" width="10.25" style="94" customWidth="1"/>
    <col min="518" max="518" width="4.625" style="94" customWidth="1"/>
    <col min="519" max="519" width="5" style="94" customWidth="1"/>
    <col min="520" max="520" width="11.125" style="94" customWidth="1"/>
    <col min="521" max="521" width="16.125" style="94" customWidth="1"/>
    <col min="522" max="522" width="4.75" style="94" customWidth="1"/>
    <col min="523" max="523" width="3.625" style="94" customWidth="1"/>
    <col min="524" max="524" width="5.125" style="94" customWidth="1"/>
    <col min="525" max="525" width="3.125" style="94" customWidth="1"/>
    <col min="526" max="526" width="4.625" style="94" customWidth="1"/>
    <col min="527" max="527" width="5" style="94" customWidth="1"/>
    <col min="528" max="529" width="9.75" style="94" customWidth="1"/>
    <col min="530" max="531" width="7.875" style="94" customWidth="1"/>
    <col min="532" max="762" width="9" style="94"/>
    <col min="763" max="763" width="3.125" style="94" customWidth="1"/>
    <col min="764" max="764" width="7.625" style="94" customWidth="1"/>
    <col min="765" max="765" width="4.125" style="94" customWidth="1"/>
    <col min="766" max="766" width="17" style="94" customWidth="1"/>
    <col min="767" max="767" width="3.625" style="94" customWidth="1"/>
    <col min="768" max="768" width="9.125" style="94" customWidth="1"/>
    <col min="769" max="769" width="3.625" style="94" customWidth="1"/>
    <col min="770" max="770" width="4.625" style="94" customWidth="1"/>
    <col min="771" max="771" width="9.625" style="94" customWidth="1"/>
    <col min="772" max="772" width="10.125" style="94" customWidth="1"/>
    <col min="773" max="773" width="10.25" style="94" customWidth="1"/>
    <col min="774" max="774" width="4.625" style="94" customWidth="1"/>
    <col min="775" max="775" width="5" style="94" customWidth="1"/>
    <col min="776" max="776" width="11.125" style="94" customWidth="1"/>
    <col min="777" max="777" width="16.125" style="94" customWidth="1"/>
    <col min="778" max="778" width="4.75" style="94" customWidth="1"/>
    <col min="779" max="779" width="3.625" style="94" customWidth="1"/>
    <col min="780" max="780" width="5.125" style="94" customWidth="1"/>
    <col min="781" max="781" width="3.125" style="94" customWidth="1"/>
    <col min="782" max="782" width="4.625" style="94" customWidth="1"/>
    <col min="783" max="783" width="5" style="94" customWidth="1"/>
    <col min="784" max="785" width="9.75" style="94" customWidth="1"/>
    <col min="786" max="787" width="7.875" style="94" customWidth="1"/>
    <col min="788" max="1018" width="9" style="94"/>
    <col min="1019" max="1019" width="3.125" style="94" customWidth="1"/>
    <col min="1020" max="1020" width="7.625" style="94" customWidth="1"/>
    <col min="1021" max="1021" width="4.125" style="94" customWidth="1"/>
    <col min="1022" max="1022" width="17" style="94" customWidth="1"/>
    <col min="1023" max="1023" width="3.625" style="94" customWidth="1"/>
    <col min="1024" max="1024" width="9.125" style="94" customWidth="1"/>
    <col min="1025" max="1025" width="3.625" style="94" customWidth="1"/>
    <col min="1026" max="1026" width="4.625" style="94" customWidth="1"/>
    <col min="1027" max="1027" width="9.625" style="94" customWidth="1"/>
    <col min="1028" max="1028" width="10.125" style="94" customWidth="1"/>
    <col min="1029" max="1029" width="10.25" style="94" customWidth="1"/>
    <col min="1030" max="1030" width="4.625" style="94" customWidth="1"/>
    <col min="1031" max="1031" width="5" style="94" customWidth="1"/>
    <col min="1032" max="1032" width="11.125" style="94" customWidth="1"/>
    <col min="1033" max="1033" width="16.125" style="94" customWidth="1"/>
    <col min="1034" max="1034" width="4.75" style="94" customWidth="1"/>
    <col min="1035" max="1035" width="3.625" style="94" customWidth="1"/>
    <col min="1036" max="1036" width="5.125" style="94" customWidth="1"/>
    <col min="1037" max="1037" width="3.125" style="94" customWidth="1"/>
    <col min="1038" max="1038" width="4.625" style="94" customWidth="1"/>
    <col min="1039" max="1039" width="5" style="94" customWidth="1"/>
    <col min="1040" max="1041" width="9.75" style="94" customWidth="1"/>
    <col min="1042" max="1043" width="7.875" style="94" customWidth="1"/>
    <col min="1044" max="1274" width="9" style="94"/>
    <col min="1275" max="1275" width="3.125" style="94" customWidth="1"/>
    <col min="1276" max="1276" width="7.625" style="94" customWidth="1"/>
    <col min="1277" max="1277" width="4.125" style="94" customWidth="1"/>
    <col min="1278" max="1278" width="17" style="94" customWidth="1"/>
    <col min="1279" max="1279" width="3.625" style="94" customWidth="1"/>
    <col min="1280" max="1280" width="9.125" style="94" customWidth="1"/>
    <col min="1281" max="1281" width="3.625" style="94" customWidth="1"/>
    <col min="1282" max="1282" width="4.625" style="94" customWidth="1"/>
    <col min="1283" max="1283" width="9.625" style="94" customWidth="1"/>
    <col min="1284" max="1284" width="10.125" style="94" customWidth="1"/>
    <col min="1285" max="1285" width="10.25" style="94" customWidth="1"/>
    <col min="1286" max="1286" width="4.625" style="94" customWidth="1"/>
    <col min="1287" max="1287" width="5" style="94" customWidth="1"/>
    <col min="1288" max="1288" width="11.125" style="94" customWidth="1"/>
    <col min="1289" max="1289" width="16.125" style="94" customWidth="1"/>
    <col min="1290" max="1290" width="4.75" style="94" customWidth="1"/>
    <col min="1291" max="1291" width="3.625" style="94" customWidth="1"/>
    <col min="1292" max="1292" width="5.125" style="94" customWidth="1"/>
    <col min="1293" max="1293" width="3.125" style="94" customWidth="1"/>
    <col min="1294" max="1294" width="4.625" style="94" customWidth="1"/>
    <col min="1295" max="1295" width="5" style="94" customWidth="1"/>
    <col min="1296" max="1297" width="9.75" style="94" customWidth="1"/>
    <col min="1298" max="1299" width="7.875" style="94" customWidth="1"/>
    <col min="1300" max="1530" width="9" style="94"/>
    <col min="1531" max="1531" width="3.125" style="94" customWidth="1"/>
    <col min="1532" max="1532" width="7.625" style="94" customWidth="1"/>
    <col min="1533" max="1533" width="4.125" style="94" customWidth="1"/>
    <col min="1534" max="1534" width="17" style="94" customWidth="1"/>
    <col min="1535" max="1535" width="3.625" style="94" customWidth="1"/>
    <col min="1536" max="1536" width="9.125" style="94" customWidth="1"/>
    <col min="1537" max="1537" width="3.625" style="94" customWidth="1"/>
    <col min="1538" max="1538" width="4.625" style="94" customWidth="1"/>
    <col min="1539" max="1539" width="9.625" style="94" customWidth="1"/>
    <col min="1540" max="1540" width="10.125" style="94" customWidth="1"/>
    <col min="1541" max="1541" width="10.25" style="94" customWidth="1"/>
    <col min="1542" max="1542" width="4.625" style="94" customWidth="1"/>
    <col min="1543" max="1543" width="5" style="94" customWidth="1"/>
    <col min="1544" max="1544" width="11.125" style="94" customWidth="1"/>
    <col min="1545" max="1545" width="16.125" style="94" customWidth="1"/>
    <col min="1546" max="1546" width="4.75" style="94" customWidth="1"/>
    <col min="1547" max="1547" width="3.625" style="94" customWidth="1"/>
    <col min="1548" max="1548" width="5.125" style="94" customWidth="1"/>
    <col min="1549" max="1549" width="3.125" style="94" customWidth="1"/>
    <col min="1550" max="1550" width="4.625" style="94" customWidth="1"/>
    <col min="1551" max="1551" width="5" style="94" customWidth="1"/>
    <col min="1552" max="1553" width="9.75" style="94" customWidth="1"/>
    <col min="1554" max="1555" width="7.875" style="94" customWidth="1"/>
    <col min="1556" max="1786" width="9" style="94"/>
    <col min="1787" max="1787" width="3.125" style="94" customWidth="1"/>
    <col min="1788" max="1788" width="7.625" style="94" customWidth="1"/>
    <col min="1789" max="1789" width="4.125" style="94" customWidth="1"/>
    <col min="1790" max="1790" width="17" style="94" customWidth="1"/>
    <col min="1791" max="1791" width="3.625" style="94" customWidth="1"/>
    <col min="1792" max="1792" width="9.125" style="94" customWidth="1"/>
    <col min="1793" max="1793" width="3.625" style="94" customWidth="1"/>
    <col min="1794" max="1794" width="4.625" style="94" customWidth="1"/>
    <col min="1795" max="1795" width="9.625" style="94" customWidth="1"/>
    <col min="1796" max="1796" width="10.125" style="94" customWidth="1"/>
    <col min="1797" max="1797" width="10.25" style="94" customWidth="1"/>
    <col min="1798" max="1798" width="4.625" style="94" customWidth="1"/>
    <col min="1799" max="1799" width="5" style="94" customWidth="1"/>
    <col min="1800" max="1800" width="11.125" style="94" customWidth="1"/>
    <col min="1801" max="1801" width="16.125" style="94" customWidth="1"/>
    <col min="1802" max="1802" width="4.75" style="94" customWidth="1"/>
    <col min="1803" max="1803" width="3.625" style="94" customWidth="1"/>
    <col min="1804" max="1804" width="5.125" style="94" customWidth="1"/>
    <col min="1805" max="1805" width="3.125" style="94" customWidth="1"/>
    <col min="1806" max="1806" width="4.625" style="94" customWidth="1"/>
    <col min="1807" max="1807" width="5" style="94" customWidth="1"/>
    <col min="1808" max="1809" width="9.75" style="94" customWidth="1"/>
    <col min="1810" max="1811" width="7.875" style="94" customWidth="1"/>
    <col min="1812" max="2042" width="9" style="94"/>
    <col min="2043" max="2043" width="3.125" style="94" customWidth="1"/>
    <col min="2044" max="2044" width="7.625" style="94" customWidth="1"/>
    <col min="2045" max="2045" width="4.125" style="94" customWidth="1"/>
    <col min="2046" max="2046" width="17" style="94" customWidth="1"/>
    <col min="2047" max="2047" width="3.625" style="94" customWidth="1"/>
    <col min="2048" max="2048" width="9.125" style="94" customWidth="1"/>
    <col min="2049" max="2049" width="3.625" style="94" customWidth="1"/>
    <col min="2050" max="2050" width="4.625" style="94" customWidth="1"/>
    <col min="2051" max="2051" width="9.625" style="94" customWidth="1"/>
    <col min="2052" max="2052" width="10.125" style="94" customWidth="1"/>
    <col min="2053" max="2053" width="10.25" style="94" customWidth="1"/>
    <col min="2054" max="2054" width="4.625" style="94" customWidth="1"/>
    <col min="2055" max="2055" width="5" style="94" customWidth="1"/>
    <col min="2056" max="2056" width="11.125" style="94" customWidth="1"/>
    <col min="2057" max="2057" width="16.125" style="94" customWidth="1"/>
    <col min="2058" max="2058" width="4.75" style="94" customWidth="1"/>
    <col min="2059" max="2059" width="3.625" style="94" customWidth="1"/>
    <col min="2060" max="2060" width="5.125" style="94" customWidth="1"/>
    <col min="2061" max="2061" width="3.125" style="94" customWidth="1"/>
    <col min="2062" max="2062" width="4.625" style="94" customWidth="1"/>
    <col min="2063" max="2063" width="5" style="94" customWidth="1"/>
    <col min="2064" max="2065" width="9.75" style="94" customWidth="1"/>
    <col min="2066" max="2067" width="7.875" style="94" customWidth="1"/>
    <col min="2068" max="2298" width="9" style="94"/>
    <col min="2299" max="2299" width="3.125" style="94" customWidth="1"/>
    <col min="2300" max="2300" width="7.625" style="94" customWidth="1"/>
    <col min="2301" max="2301" width="4.125" style="94" customWidth="1"/>
    <col min="2302" max="2302" width="17" style="94" customWidth="1"/>
    <col min="2303" max="2303" width="3.625" style="94" customWidth="1"/>
    <col min="2304" max="2304" width="9.125" style="94" customWidth="1"/>
    <col min="2305" max="2305" width="3.625" style="94" customWidth="1"/>
    <col min="2306" max="2306" width="4.625" style="94" customWidth="1"/>
    <col min="2307" max="2307" width="9.625" style="94" customWidth="1"/>
    <col min="2308" max="2308" width="10.125" style="94" customWidth="1"/>
    <col min="2309" max="2309" width="10.25" style="94" customWidth="1"/>
    <col min="2310" max="2310" width="4.625" style="94" customWidth="1"/>
    <col min="2311" max="2311" width="5" style="94" customWidth="1"/>
    <col min="2312" max="2312" width="11.125" style="94" customWidth="1"/>
    <col min="2313" max="2313" width="16.125" style="94" customWidth="1"/>
    <col min="2314" max="2314" width="4.75" style="94" customWidth="1"/>
    <col min="2315" max="2315" width="3.625" style="94" customWidth="1"/>
    <col min="2316" max="2316" width="5.125" style="94" customWidth="1"/>
    <col min="2317" max="2317" width="3.125" style="94" customWidth="1"/>
    <col min="2318" max="2318" width="4.625" style="94" customWidth="1"/>
    <col min="2319" max="2319" width="5" style="94" customWidth="1"/>
    <col min="2320" max="2321" width="9.75" style="94" customWidth="1"/>
    <col min="2322" max="2323" width="7.875" style="94" customWidth="1"/>
    <col min="2324" max="2554" width="9" style="94"/>
    <col min="2555" max="2555" width="3.125" style="94" customWidth="1"/>
    <col min="2556" max="2556" width="7.625" style="94" customWidth="1"/>
    <col min="2557" max="2557" width="4.125" style="94" customWidth="1"/>
    <col min="2558" max="2558" width="17" style="94" customWidth="1"/>
    <col min="2559" max="2559" width="3.625" style="94" customWidth="1"/>
    <col min="2560" max="2560" width="9.125" style="94" customWidth="1"/>
    <col min="2561" max="2561" width="3.625" style="94" customWidth="1"/>
    <col min="2562" max="2562" width="4.625" style="94" customWidth="1"/>
    <col min="2563" max="2563" width="9.625" style="94" customWidth="1"/>
    <col min="2564" max="2564" width="10.125" style="94" customWidth="1"/>
    <col min="2565" max="2565" width="10.25" style="94" customWidth="1"/>
    <col min="2566" max="2566" width="4.625" style="94" customWidth="1"/>
    <col min="2567" max="2567" width="5" style="94" customWidth="1"/>
    <col min="2568" max="2568" width="11.125" style="94" customWidth="1"/>
    <col min="2569" max="2569" width="16.125" style="94" customWidth="1"/>
    <col min="2570" max="2570" width="4.75" style="94" customWidth="1"/>
    <col min="2571" max="2571" width="3.625" style="94" customWidth="1"/>
    <col min="2572" max="2572" width="5.125" style="94" customWidth="1"/>
    <col min="2573" max="2573" width="3.125" style="94" customWidth="1"/>
    <col min="2574" max="2574" width="4.625" style="94" customWidth="1"/>
    <col min="2575" max="2575" width="5" style="94" customWidth="1"/>
    <col min="2576" max="2577" width="9.75" style="94" customWidth="1"/>
    <col min="2578" max="2579" width="7.875" style="94" customWidth="1"/>
    <col min="2580" max="2810" width="9" style="94"/>
    <col min="2811" max="2811" width="3.125" style="94" customWidth="1"/>
    <col min="2812" max="2812" width="7.625" style="94" customWidth="1"/>
    <col min="2813" max="2813" width="4.125" style="94" customWidth="1"/>
    <col min="2814" max="2814" width="17" style="94" customWidth="1"/>
    <col min="2815" max="2815" width="3.625" style="94" customWidth="1"/>
    <col min="2816" max="2816" width="9.125" style="94" customWidth="1"/>
    <col min="2817" max="2817" width="3.625" style="94" customWidth="1"/>
    <col min="2818" max="2818" width="4.625" style="94" customWidth="1"/>
    <col min="2819" max="2819" width="9.625" style="94" customWidth="1"/>
    <col min="2820" max="2820" width="10.125" style="94" customWidth="1"/>
    <col min="2821" max="2821" width="10.25" style="94" customWidth="1"/>
    <col min="2822" max="2822" width="4.625" style="94" customWidth="1"/>
    <col min="2823" max="2823" width="5" style="94" customWidth="1"/>
    <col min="2824" max="2824" width="11.125" style="94" customWidth="1"/>
    <col min="2825" max="2825" width="16.125" style="94" customWidth="1"/>
    <col min="2826" max="2826" width="4.75" style="94" customWidth="1"/>
    <col min="2827" max="2827" width="3.625" style="94" customWidth="1"/>
    <col min="2828" max="2828" width="5.125" style="94" customWidth="1"/>
    <col min="2829" max="2829" width="3.125" style="94" customWidth="1"/>
    <col min="2830" max="2830" width="4.625" style="94" customWidth="1"/>
    <col min="2831" max="2831" width="5" style="94" customWidth="1"/>
    <col min="2832" max="2833" width="9.75" style="94" customWidth="1"/>
    <col min="2834" max="2835" width="7.875" style="94" customWidth="1"/>
    <col min="2836" max="3066" width="9" style="94"/>
    <col min="3067" max="3067" width="3.125" style="94" customWidth="1"/>
    <col min="3068" max="3068" width="7.625" style="94" customWidth="1"/>
    <col min="3069" max="3069" width="4.125" style="94" customWidth="1"/>
    <col min="3070" max="3070" width="17" style="94" customWidth="1"/>
    <col min="3071" max="3071" width="3.625" style="94" customWidth="1"/>
    <col min="3072" max="3072" width="9.125" style="94" customWidth="1"/>
    <col min="3073" max="3073" width="3.625" style="94" customWidth="1"/>
    <col min="3074" max="3074" width="4.625" style="94" customWidth="1"/>
    <col min="3075" max="3075" width="9.625" style="94" customWidth="1"/>
    <col min="3076" max="3076" width="10.125" style="94" customWidth="1"/>
    <col min="3077" max="3077" width="10.25" style="94" customWidth="1"/>
    <col min="3078" max="3078" width="4.625" style="94" customWidth="1"/>
    <col min="3079" max="3079" width="5" style="94" customWidth="1"/>
    <col min="3080" max="3080" width="11.125" style="94" customWidth="1"/>
    <col min="3081" max="3081" width="16.125" style="94" customWidth="1"/>
    <col min="3082" max="3082" width="4.75" style="94" customWidth="1"/>
    <col min="3083" max="3083" width="3.625" style="94" customWidth="1"/>
    <col min="3084" max="3084" width="5.125" style="94" customWidth="1"/>
    <col min="3085" max="3085" width="3.125" style="94" customWidth="1"/>
    <col min="3086" max="3086" width="4.625" style="94" customWidth="1"/>
    <col min="3087" max="3087" width="5" style="94" customWidth="1"/>
    <col min="3088" max="3089" width="9.75" style="94" customWidth="1"/>
    <col min="3090" max="3091" width="7.875" style="94" customWidth="1"/>
    <col min="3092" max="3322" width="9" style="94"/>
    <col min="3323" max="3323" width="3.125" style="94" customWidth="1"/>
    <col min="3324" max="3324" width="7.625" style="94" customWidth="1"/>
    <col min="3325" max="3325" width="4.125" style="94" customWidth="1"/>
    <col min="3326" max="3326" width="17" style="94" customWidth="1"/>
    <col min="3327" max="3327" width="3.625" style="94" customWidth="1"/>
    <col min="3328" max="3328" width="9.125" style="94" customWidth="1"/>
    <col min="3329" max="3329" width="3.625" style="94" customWidth="1"/>
    <col min="3330" max="3330" width="4.625" style="94" customWidth="1"/>
    <col min="3331" max="3331" width="9.625" style="94" customWidth="1"/>
    <col min="3332" max="3332" width="10.125" style="94" customWidth="1"/>
    <col min="3333" max="3333" width="10.25" style="94" customWidth="1"/>
    <col min="3334" max="3334" width="4.625" style="94" customWidth="1"/>
    <col min="3335" max="3335" width="5" style="94" customWidth="1"/>
    <col min="3336" max="3336" width="11.125" style="94" customWidth="1"/>
    <col min="3337" max="3337" width="16.125" style="94" customWidth="1"/>
    <col min="3338" max="3338" width="4.75" style="94" customWidth="1"/>
    <col min="3339" max="3339" width="3.625" style="94" customWidth="1"/>
    <col min="3340" max="3340" width="5.125" style="94" customWidth="1"/>
    <col min="3341" max="3341" width="3.125" style="94" customWidth="1"/>
    <col min="3342" max="3342" width="4.625" style="94" customWidth="1"/>
    <col min="3343" max="3343" width="5" style="94" customWidth="1"/>
    <col min="3344" max="3345" width="9.75" style="94" customWidth="1"/>
    <col min="3346" max="3347" width="7.875" style="94" customWidth="1"/>
    <col min="3348" max="3578" width="9" style="94"/>
    <col min="3579" max="3579" width="3.125" style="94" customWidth="1"/>
    <col min="3580" max="3580" width="7.625" style="94" customWidth="1"/>
    <col min="3581" max="3581" width="4.125" style="94" customWidth="1"/>
    <col min="3582" max="3582" width="17" style="94" customWidth="1"/>
    <col min="3583" max="3583" width="3.625" style="94" customWidth="1"/>
    <col min="3584" max="3584" width="9.125" style="94" customWidth="1"/>
    <col min="3585" max="3585" width="3.625" style="94" customWidth="1"/>
    <col min="3586" max="3586" width="4.625" style="94" customWidth="1"/>
    <col min="3587" max="3587" width="9.625" style="94" customWidth="1"/>
    <col min="3588" max="3588" width="10.125" style="94" customWidth="1"/>
    <col min="3589" max="3589" width="10.25" style="94" customWidth="1"/>
    <col min="3590" max="3590" width="4.625" style="94" customWidth="1"/>
    <col min="3591" max="3591" width="5" style="94" customWidth="1"/>
    <col min="3592" max="3592" width="11.125" style="94" customWidth="1"/>
    <col min="3593" max="3593" width="16.125" style="94" customWidth="1"/>
    <col min="3594" max="3594" width="4.75" style="94" customWidth="1"/>
    <col min="3595" max="3595" width="3.625" style="94" customWidth="1"/>
    <col min="3596" max="3596" width="5.125" style="94" customWidth="1"/>
    <col min="3597" max="3597" width="3.125" style="94" customWidth="1"/>
    <col min="3598" max="3598" width="4.625" style="94" customWidth="1"/>
    <col min="3599" max="3599" width="5" style="94" customWidth="1"/>
    <col min="3600" max="3601" width="9.75" style="94" customWidth="1"/>
    <col min="3602" max="3603" width="7.875" style="94" customWidth="1"/>
    <col min="3604" max="3834" width="9" style="94"/>
    <col min="3835" max="3835" width="3.125" style="94" customWidth="1"/>
    <col min="3836" max="3836" width="7.625" style="94" customWidth="1"/>
    <col min="3837" max="3837" width="4.125" style="94" customWidth="1"/>
    <col min="3838" max="3838" width="17" style="94" customWidth="1"/>
    <col min="3839" max="3839" width="3.625" style="94" customWidth="1"/>
    <col min="3840" max="3840" width="9.125" style="94" customWidth="1"/>
    <col min="3841" max="3841" width="3.625" style="94" customWidth="1"/>
    <col min="3842" max="3842" width="4.625" style="94" customWidth="1"/>
    <col min="3843" max="3843" width="9.625" style="94" customWidth="1"/>
    <col min="3844" max="3844" width="10.125" style="94" customWidth="1"/>
    <col min="3845" max="3845" width="10.25" style="94" customWidth="1"/>
    <col min="3846" max="3846" width="4.625" style="94" customWidth="1"/>
    <col min="3847" max="3847" width="5" style="94" customWidth="1"/>
    <col min="3848" max="3848" width="11.125" style="94" customWidth="1"/>
    <col min="3849" max="3849" width="16.125" style="94" customWidth="1"/>
    <col min="3850" max="3850" width="4.75" style="94" customWidth="1"/>
    <col min="3851" max="3851" width="3.625" style="94" customWidth="1"/>
    <col min="3852" max="3852" width="5.125" style="94" customWidth="1"/>
    <col min="3853" max="3853" width="3.125" style="94" customWidth="1"/>
    <col min="3854" max="3854" width="4.625" style="94" customWidth="1"/>
    <col min="3855" max="3855" width="5" style="94" customWidth="1"/>
    <col min="3856" max="3857" width="9.75" style="94" customWidth="1"/>
    <col min="3858" max="3859" width="7.875" style="94" customWidth="1"/>
    <col min="3860" max="4090" width="9" style="94"/>
    <col min="4091" max="4091" width="3.125" style="94" customWidth="1"/>
    <col min="4092" max="4092" width="7.625" style="94" customWidth="1"/>
    <col min="4093" max="4093" width="4.125" style="94" customWidth="1"/>
    <col min="4094" max="4094" width="17" style="94" customWidth="1"/>
    <col min="4095" max="4095" width="3.625" style="94" customWidth="1"/>
    <col min="4096" max="4096" width="9.125" style="94" customWidth="1"/>
    <col min="4097" max="4097" width="3.625" style="94" customWidth="1"/>
    <col min="4098" max="4098" width="4.625" style="94" customWidth="1"/>
    <col min="4099" max="4099" width="9.625" style="94" customWidth="1"/>
    <col min="4100" max="4100" width="10.125" style="94" customWidth="1"/>
    <col min="4101" max="4101" width="10.25" style="94" customWidth="1"/>
    <col min="4102" max="4102" width="4.625" style="94" customWidth="1"/>
    <col min="4103" max="4103" width="5" style="94" customWidth="1"/>
    <col min="4104" max="4104" width="11.125" style="94" customWidth="1"/>
    <col min="4105" max="4105" width="16.125" style="94" customWidth="1"/>
    <col min="4106" max="4106" width="4.75" style="94" customWidth="1"/>
    <col min="4107" max="4107" width="3.625" style="94" customWidth="1"/>
    <col min="4108" max="4108" width="5.125" style="94" customWidth="1"/>
    <col min="4109" max="4109" width="3.125" style="94" customWidth="1"/>
    <col min="4110" max="4110" width="4.625" style="94" customWidth="1"/>
    <col min="4111" max="4111" width="5" style="94" customWidth="1"/>
    <col min="4112" max="4113" width="9.75" style="94" customWidth="1"/>
    <col min="4114" max="4115" width="7.875" style="94" customWidth="1"/>
    <col min="4116" max="4346" width="9" style="94"/>
    <col min="4347" max="4347" width="3.125" style="94" customWidth="1"/>
    <col min="4348" max="4348" width="7.625" style="94" customWidth="1"/>
    <col min="4349" max="4349" width="4.125" style="94" customWidth="1"/>
    <col min="4350" max="4350" width="17" style="94" customWidth="1"/>
    <col min="4351" max="4351" width="3.625" style="94" customWidth="1"/>
    <col min="4352" max="4352" width="9.125" style="94" customWidth="1"/>
    <col min="4353" max="4353" width="3.625" style="94" customWidth="1"/>
    <col min="4354" max="4354" width="4.625" style="94" customWidth="1"/>
    <col min="4355" max="4355" width="9.625" style="94" customWidth="1"/>
    <col min="4356" max="4356" width="10.125" style="94" customWidth="1"/>
    <col min="4357" max="4357" width="10.25" style="94" customWidth="1"/>
    <col min="4358" max="4358" width="4.625" style="94" customWidth="1"/>
    <col min="4359" max="4359" width="5" style="94" customWidth="1"/>
    <col min="4360" max="4360" width="11.125" style="94" customWidth="1"/>
    <col min="4361" max="4361" width="16.125" style="94" customWidth="1"/>
    <col min="4362" max="4362" width="4.75" style="94" customWidth="1"/>
    <col min="4363" max="4363" width="3.625" style="94" customWidth="1"/>
    <col min="4364" max="4364" width="5.125" style="94" customWidth="1"/>
    <col min="4365" max="4365" width="3.125" style="94" customWidth="1"/>
    <col min="4366" max="4366" width="4.625" style="94" customWidth="1"/>
    <col min="4367" max="4367" width="5" style="94" customWidth="1"/>
    <col min="4368" max="4369" width="9.75" style="94" customWidth="1"/>
    <col min="4370" max="4371" width="7.875" style="94" customWidth="1"/>
    <col min="4372" max="4602" width="9" style="94"/>
    <col min="4603" max="4603" width="3.125" style="94" customWidth="1"/>
    <col min="4604" max="4604" width="7.625" style="94" customWidth="1"/>
    <col min="4605" max="4605" width="4.125" style="94" customWidth="1"/>
    <col min="4606" max="4606" width="17" style="94" customWidth="1"/>
    <col min="4607" max="4607" width="3.625" style="94" customWidth="1"/>
    <col min="4608" max="4608" width="9.125" style="94" customWidth="1"/>
    <col min="4609" max="4609" width="3.625" style="94" customWidth="1"/>
    <col min="4610" max="4610" width="4.625" style="94" customWidth="1"/>
    <col min="4611" max="4611" width="9.625" style="94" customWidth="1"/>
    <col min="4612" max="4612" width="10.125" style="94" customWidth="1"/>
    <col min="4613" max="4613" width="10.25" style="94" customWidth="1"/>
    <col min="4614" max="4614" width="4.625" style="94" customWidth="1"/>
    <col min="4615" max="4615" width="5" style="94" customWidth="1"/>
    <col min="4616" max="4616" width="11.125" style="94" customWidth="1"/>
    <col min="4617" max="4617" width="16.125" style="94" customWidth="1"/>
    <col min="4618" max="4618" width="4.75" style="94" customWidth="1"/>
    <col min="4619" max="4619" width="3.625" style="94" customWidth="1"/>
    <col min="4620" max="4620" width="5.125" style="94" customWidth="1"/>
    <col min="4621" max="4621" width="3.125" style="94" customWidth="1"/>
    <col min="4622" max="4622" width="4.625" style="94" customWidth="1"/>
    <col min="4623" max="4623" width="5" style="94" customWidth="1"/>
    <col min="4624" max="4625" width="9.75" style="94" customWidth="1"/>
    <col min="4626" max="4627" width="7.875" style="94" customWidth="1"/>
    <col min="4628" max="4858" width="9" style="94"/>
    <col min="4859" max="4859" width="3.125" style="94" customWidth="1"/>
    <col min="4860" max="4860" width="7.625" style="94" customWidth="1"/>
    <col min="4861" max="4861" width="4.125" style="94" customWidth="1"/>
    <col min="4862" max="4862" width="17" style="94" customWidth="1"/>
    <col min="4863" max="4863" width="3.625" style="94" customWidth="1"/>
    <col min="4864" max="4864" width="9.125" style="94" customWidth="1"/>
    <col min="4865" max="4865" width="3.625" style="94" customWidth="1"/>
    <col min="4866" max="4866" width="4.625" style="94" customWidth="1"/>
    <col min="4867" max="4867" width="9.625" style="94" customWidth="1"/>
    <col min="4868" max="4868" width="10.125" style="94" customWidth="1"/>
    <col min="4869" max="4869" width="10.25" style="94" customWidth="1"/>
    <col min="4870" max="4870" width="4.625" style="94" customWidth="1"/>
    <col min="4871" max="4871" width="5" style="94" customWidth="1"/>
    <col min="4872" max="4872" width="11.125" style="94" customWidth="1"/>
    <col min="4873" max="4873" width="16.125" style="94" customWidth="1"/>
    <col min="4874" max="4874" width="4.75" style="94" customWidth="1"/>
    <col min="4875" max="4875" width="3.625" style="94" customWidth="1"/>
    <col min="4876" max="4876" width="5.125" style="94" customWidth="1"/>
    <col min="4877" max="4877" width="3.125" style="94" customWidth="1"/>
    <col min="4878" max="4878" width="4.625" style="94" customWidth="1"/>
    <col min="4879" max="4879" width="5" style="94" customWidth="1"/>
    <col min="4880" max="4881" width="9.75" style="94" customWidth="1"/>
    <col min="4882" max="4883" width="7.875" style="94" customWidth="1"/>
    <col min="4884" max="5114" width="9" style="94"/>
    <col min="5115" max="5115" width="3.125" style="94" customWidth="1"/>
    <col min="5116" max="5116" width="7.625" style="94" customWidth="1"/>
    <col min="5117" max="5117" width="4.125" style="94" customWidth="1"/>
    <col min="5118" max="5118" width="17" style="94" customWidth="1"/>
    <col min="5119" max="5119" width="3.625" style="94" customWidth="1"/>
    <col min="5120" max="5120" width="9.125" style="94" customWidth="1"/>
    <col min="5121" max="5121" width="3.625" style="94" customWidth="1"/>
    <col min="5122" max="5122" width="4.625" style="94" customWidth="1"/>
    <col min="5123" max="5123" width="9.625" style="94" customWidth="1"/>
    <col min="5124" max="5124" width="10.125" style="94" customWidth="1"/>
    <col min="5125" max="5125" width="10.25" style="94" customWidth="1"/>
    <col min="5126" max="5126" width="4.625" style="94" customWidth="1"/>
    <col min="5127" max="5127" width="5" style="94" customWidth="1"/>
    <col min="5128" max="5128" width="11.125" style="94" customWidth="1"/>
    <col min="5129" max="5129" width="16.125" style="94" customWidth="1"/>
    <col min="5130" max="5130" width="4.75" style="94" customWidth="1"/>
    <col min="5131" max="5131" width="3.625" style="94" customWidth="1"/>
    <col min="5132" max="5132" width="5.125" style="94" customWidth="1"/>
    <col min="5133" max="5133" width="3.125" style="94" customWidth="1"/>
    <col min="5134" max="5134" width="4.625" style="94" customWidth="1"/>
    <col min="5135" max="5135" width="5" style="94" customWidth="1"/>
    <col min="5136" max="5137" width="9.75" style="94" customWidth="1"/>
    <col min="5138" max="5139" width="7.875" style="94" customWidth="1"/>
    <col min="5140" max="5370" width="9" style="94"/>
    <col min="5371" max="5371" width="3.125" style="94" customWidth="1"/>
    <col min="5372" max="5372" width="7.625" style="94" customWidth="1"/>
    <col min="5373" max="5373" width="4.125" style="94" customWidth="1"/>
    <col min="5374" max="5374" width="17" style="94" customWidth="1"/>
    <col min="5375" max="5375" width="3.625" style="94" customWidth="1"/>
    <col min="5376" max="5376" width="9.125" style="94" customWidth="1"/>
    <col min="5377" max="5377" width="3.625" style="94" customWidth="1"/>
    <col min="5378" max="5378" width="4.625" style="94" customWidth="1"/>
    <col min="5379" max="5379" width="9.625" style="94" customWidth="1"/>
    <col min="5380" max="5380" width="10.125" style="94" customWidth="1"/>
    <col min="5381" max="5381" width="10.25" style="94" customWidth="1"/>
    <col min="5382" max="5382" width="4.625" style="94" customWidth="1"/>
    <col min="5383" max="5383" width="5" style="94" customWidth="1"/>
    <col min="5384" max="5384" width="11.125" style="94" customWidth="1"/>
    <col min="5385" max="5385" width="16.125" style="94" customWidth="1"/>
    <col min="5386" max="5386" width="4.75" style="94" customWidth="1"/>
    <col min="5387" max="5387" width="3.625" style="94" customWidth="1"/>
    <col min="5388" max="5388" width="5.125" style="94" customWidth="1"/>
    <col min="5389" max="5389" width="3.125" style="94" customWidth="1"/>
    <col min="5390" max="5390" width="4.625" style="94" customWidth="1"/>
    <col min="5391" max="5391" width="5" style="94" customWidth="1"/>
    <col min="5392" max="5393" width="9.75" style="94" customWidth="1"/>
    <col min="5394" max="5395" width="7.875" style="94" customWidth="1"/>
    <col min="5396" max="5626" width="9" style="94"/>
    <col min="5627" max="5627" width="3.125" style="94" customWidth="1"/>
    <col min="5628" max="5628" width="7.625" style="94" customWidth="1"/>
    <col min="5629" max="5629" width="4.125" style="94" customWidth="1"/>
    <col min="5630" max="5630" width="17" style="94" customWidth="1"/>
    <col min="5631" max="5631" width="3.625" style="94" customWidth="1"/>
    <col min="5632" max="5632" width="9.125" style="94" customWidth="1"/>
    <col min="5633" max="5633" width="3.625" style="94" customWidth="1"/>
    <col min="5634" max="5634" width="4.625" style="94" customWidth="1"/>
    <col min="5635" max="5635" width="9.625" style="94" customWidth="1"/>
    <col min="5636" max="5636" width="10.125" style="94" customWidth="1"/>
    <col min="5637" max="5637" width="10.25" style="94" customWidth="1"/>
    <col min="5638" max="5638" width="4.625" style="94" customWidth="1"/>
    <col min="5639" max="5639" width="5" style="94" customWidth="1"/>
    <col min="5640" max="5640" width="11.125" style="94" customWidth="1"/>
    <col min="5641" max="5641" width="16.125" style="94" customWidth="1"/>
    <col min="5642" max="5642" width="4.75" style="94" customWidth="1"/>
    <col min="5643" max="5643" width="3.625" style="94" customWidth="1"/>
    <col min="5644" max="5644" width="5.125" style="94" customWidth="1"/>
    <col min="5645" max="5645" width="3.125" style="94" customWidth="1"/>
    <col min="5646" max="5646" width="4.625" style="94" customWidth="1"/>
    <col min="5647" max="5647" width="5" style="94" customWidth="1"/>
    <col min="5648" max="5649" width="9.75" style="94" customWidth="1"/>
    <col min="5650" max="5651" width="7.875" style="94" customWidth="1"/>
    <col min="5652" max="5882" width="9" style="94"/>
    <col min="5883" max="5883" width="3.125" style="94" customWidth="1"/>
    <col min="5884" max="5884" width="7.625" style="94" customWidth="1"/>
    <col min="5885" max="5885" width="4.125" style="94" customWidth="1"/>
    <col min="5886" max="5886" width="17" style="94" customWidth="1"/>
    <col min="5887" max="5887" width="3.625" style="94" customWidth="1"/>
    <col min="5888" max="5888" width="9.125" style="94" customWidth="1"/>
    <col min="5889" max="5889" width="3.625" style="94" customWidth="1"/>
    <col min="5890" max="5890" width="4.625" style="94" customWidth="1"/>
    <col min="5891" max="5891" width="9.625" style="94" customWidth="1"/>
    <col min="5892" max="5892" width="10.125" style="94" customWidth="1"/>
    <col min="5893" max="5893" width="10.25" style="94" customWidth="1"/>
    <col min="5894" max="5894" width="4.625" style="94" customWidth="1"/>
    <col min="5895" max="5895" width="5" style="94" customWidth="1"/>
    <col min="5896" max="5896" width="11.125" style="94" customWidth="1"/>
    <col min="5897" max="5897" width="16.125" style="94" customWidth="1"/>
    <col min="5898" max="5898" width="4.75" style="94" customWidth="1"/>
    <col min="5899" max="5899" width="3.625" style="94" customWidth="1"/>
    <col min="5900" max="5900" width="5.125" style="94" customWidth="1"/>
    <col min="5901" max="5901" width="3.125" style="94" customWidth="1"/>
    <col min="5902" max="5902" width="4.625" style="94" customWidth="1"/>
    <col min="5903" max="5903" width="5" style="94" customWidth="1"/>
    <col min="5904" max="5905" width="9.75" style="94" customWidth="1"/>
    <col min="5906" max="5907" width="7.875" style="94" customWidth="1"/>
    <col min="5908" max="6138" width="9" style="94"/>
    <col min="6139" max="6139" width="3.125" style="94" customWidth="1"/>
    <col min="6140" max="6140" width="7.625" style="94" customWidth="1"/>
    <col min="6141" max="6141" width="4.125" style="94" customWidth="1"/>
    <col min="6142" max="6142" width="17" style="94" customWidth="1"/>
    <col min="6143" max="6143" width="3.625" style="94" customWidth="1"/>
    <col min="6144" max="6144" width="9.125" style="94" customWidth="1"/>
    <col min="6145" max="6145" width="3.625" style="94" customWidth="1"/>
    <col min="6146" max="6146" width="4.625" style="94" customWidth="1"/>
    <col min="6147" max="6147" width="9.625" style="94" customWidth="1"/>
    <col min="6148" max="6148" width="10.125" style="94" customWidth="1"/>
    <col min="6149" max="6149" width="10.25" style="94" customWidth="1"/>
    <col min="6150" max="6150" width="4.625" style="94" customWidth="1"/>
    <col min="6151" max="6151" width="5" style="94" customWidth="1"/>
    <col min="6152" max="6152" width="11.125" style="94" customWidth="1"/>
    <col min="6153" max="6153" width="16.125" style="94" customWidth="1"/>
    <col min="6154" max="6154" width="4.75" style="94" customWidth="1"/>
    <col min="6155" max="6155" width="3.625" style="94" customWidth="1"/>
    <col min="6156" max="6156" width="5.125" style="94" customWidth="1"/>
    <col min="6157" max="6157" width="3.125" style="94" customWidth="1"/>
    <col min="6158" max="6158" width="4.625" style="94" customWidth="1"/>
    <col min="6159" max="6159" width="5" style="94" customWidth="1"/>
    <col min="6160" max="6161" width="9.75" style="94" customWidth="1"/>
    <col min="6162" max="6163" width="7.875" style="94" customWidth="1"/>
    <col min="6164" max="6394" width="9" style="94"/>
    <col min="6395" max="6395" width="3.125" style="94" customWidth="1"/>
    <col min="6396" max="6396" width="7.625" style="94" customWidth="1"/>
    <col min="6397" max="6397" width="4.125" style="94" customWidth="1"/>
    <col min="6398" max="6398" width="17" style="94" customWidth="1"/>
    <col min="6399" max="6399" width="3.625" style="94" customWidth="1"/>
    <col min="6400" max="6400" width="9.125" style="94" customWidth="1"/>
    <col min="6401" max="6401" width="3.625" style="94" customWidth="1"/>
    <col min="6402" max="6402" width="4.625" style="94" customWidth="1"/>
    <col min="6403" max="6403" width="9.625" style="94" customWidth="1"/>
    <col min="6404" max="6404" width="10.125" style="94" customWidth="1"/>
    <col min="6405" max="6405" width="10.25" style="94" customWidth="1"/>
    <col min="6406" max="6406" width="4.625" style="94" customWidth="1"/>
    <col min="6407" max="6407" width="5" style="94" customWidth="1"/>
    <col min="6408" max="6408" width="11.125" style="94" customWidth="1"/>
    <col min="6409" max="6409" width="16.125" style="94" customWidth="1"/>
    <col min="6410" max="6410" width="4.75" style="94" customWidth="1"/>
    <col min="6411" max="6411" width="3.625" style="94" customWidth="1"/>
    <col min="6412" max="6412" width="5.125" style="94" customWidth="1"/>
    <col min="6413" max="6413" width="3.125" style="94" customWidth="1"/>
    <col min="6414" max="6414" width="4.625" style="94" customWidth="1"/>
    <col min="6415" max="6415" width="5" style="94" customWidth="1"/>
    <col min="6416" max="6417" width="9.75" style="94" customWidth="1"/>
    <col min="6418" max="6419" width="7.875" style="94" customWidth="1"/>
    <col min="6420" max="6650" width="9" style="94"/>
    <col min="6651" max="6651" width="3.125" style="94" customWidth="1"/>
    <col min="6652" max="6652" width="7.625" style="94" customWidth="1"/>
    <col min="6653" max="6653" width="4.125" style="94" customWidth="1"/>
    <col min="6654" max="6654" width="17" style="94" customWidth="1"/>
    <col min="6655" max="6655" width="3.625" style="94" customWidth="1"/>
    <col min="6656" max="6656" width="9.125" style="94" customWidth="1"/>
    <col min="6657" max="6657" width="3.625" style="94" customWidth="1"/>
    <col min="6658" max="6658" width="4.625" style="94" customWidth="1"/>
    <col min="6659" max="6659" width="9.625" style="94" customWidth="1"/>
    <col min="6660" max="6660" width="10.125" style="94" customWidth="1"/>
    <col min="6661" max="6661" width="10.25" style="94" customWidth="1"/>
    <col min="6662" max="6662" width="4.625" style="94" customWidth="1"/>
    <col min="6663" max="6663" width="5" style="94" customWidth="1"/>
    <col min="6664" max="6664" width="11.125" style="94" customWidth="1"/>
    <col min="6665" max="6665" width="16.125" style="94" customWidth="1"/>
    <col min="6666" max="6666" width="4.75" style="94" customWidth="1"/>
    <col min="6667" max="6667" width="3.625" style="94" customWidth="1"/>
    <col min="6668" max="6668" width="5.125" style="94" customWidth="1"/>
    <col min="6669" max="6669" width="3.125" style="94" customWidth="1"/>
    <col min="6670" max="6670" width="4.625" style="94" customWidth="1"/>
    <col min="6671" max="6671" width="5" style="94" customWidth="1"/>
    <col min="6672" max="6673" width="9.75" style="94" customWidth="1"/>
    <col min="6674" max="6675" width="7.875" style="94" customWidth="1"/>
    <col min="6676" max="6906" width="9" style="94"/>
    <col min="6907" max="6907" width="3.125" style="94" customWidth="1"/>
    <col min="6908" max="6908" width="7.625" style="94" customWidth="1"/>
    <col min="6909" max="6909" width="4.125" style="94" customWidth="1"/>
    <col min="6910" max="6910" width="17" style="94" customWidth="1"/>
    <col min="6911" max="6911" width="3.625" style="94" customWidth="1"/>
    <col min="6912" max="6912" width="9.125" style="94" customWidth="1"/>
    <col min="6913" max="6913" width="3.625" style="94" customWidth="1"/>
    <col min="6914" max="6914" width="4.625" style="94" customWidth="1"/>
    <col min="6915" max="6915" width="9.625" style="94" customWidth="1"/>
    <col min="6916" max="6916" width="10.125" style="94" customWidth="1"/>
    <col min="6917" max="6917" width="10.25" style="94" customWidth="1"/>
    <col min="6918" max="6918" width="4.625" style="94" customWidth="1"/>
    <col min="6919" max="6919" width="5" style="94" customWidth="1"/>
    <col min="6920" max="6920" width="11.125" style="94" customWidth="1"/>
    <col min="6921" max="6921" width="16.125" style="94" customWidth="1"/>
    <col min="6922" max="6922" width="4.75" style="94" customWidth="1"/>
    <col min="6923" max="6923" width="3.625" style="94" customWidth="1"/>
    <col min="6924" max="6924" width="5.125" style="94" customWidth="1"/>
    <col min="6925" max="6925" width="3.125" style="94" customWidth="1"/>
    <col min="6926" max="6926" width="4.625" style="94" customWidth="1"/>
    <col min="6927" max="6927" width="5" style="94" customWidth="1"/>
    <col min="6928" max="6929" width="9.75" style="94" customWidth="1"/>
    <col min="6930" max="6931" width="7.875" style="94" customWidth="1"/>
    <col min="6932" max="7162" width="9" style="94"/>
    <col min="7163" max="7163" width="3.125" style="94" customWidth="1"/>
    <col min="7164" max="7164" width="7.625" style="94" customWidth="1"/>
    <col min="7165" max="7165" width="4.125" style="94" customWidth="1"/>
    <col min="7166" max="7166" width="17" style="94" customWidth="1"/>
    <col min="7167" max="7167" width="3.625" style="94" customWidth="1"/>
    <col min="7168" max="7168" width="9.125" style="94" customWidth="1"/>
    <col min="7169" max="7169" width="3.625" style="94" customWidth="1"/>
    <col min="7170" max="7170" width="4.625" style="94" customWidth="1"/>
    <col min="7171" max="7171" width="9.625" style="94" customWidth="1"/>
    <col min="7172" max="7172" width="10.125" style="94" customWidth="1"/>
    <col min="7173" max="7173" width="10.25" style="94" customWidth="1"/>
    <col min="7174" max="7174" width="4.625" style="94" customWidth="1"/>
    <col min="7175" max="7175" width="5" style="94" customWidth="1"/>
    <col min="7176" max="7176" width="11.125" style="94" customWidth="1"/>
    <col min="7177" max="7177" width="16.125" style="94" customWidth="1"/>
    <col min="7178" max="7178" width="4.75" style="94" customWidth="1"/>
    <col min="7179" max="7179" width="3.625" style="94" customWidth="1"/>
    <col min="7180" max="7180" width="5.125" style="94" customWidth="1"/>
    <col min="7181" max="7181" width="3.125" style="94" customWidth="1"/>
    <col min="7182" max="7182" width="4.625" style="94" customWidth="1"/>
    <col min="7183" max="7183" width="5" style="94" customWidth="1"/>
    <col min="7184" max="7185" width="9.75" style="94" customWidth="1"/>
    <col min="7186" max="7187" width="7.875" style="94" customWidth="1"/>
    <col min="7188" max="7418" width="9" style="94"/>
    <col min="7419" max="7419" width="3.125" style="94" customWidth="1"/>
    <col min="7420" max="7420" width="7.625" style="94" customWidth="1"/>
    <col min="7421" max="7421" width="4.125" style="94" customWidth="1"/>
    <col min="7422" max="7422" width="17" style="94" customWidth="1"/>
    <col min="7423" max="7423" width="3.625" style="94" customWidth="1"/>
    <col min="7424" max="7424" width="9.125" style="94" customWidth="1"/>
    <col min="7425" max="7425" width="3.625" style="94" customWidth="1"/>
    <col min="7426" max="7426" width="4.625" style="94" customWidth="1"/>
    <col min="7427" max="7427" width="9.625" style="94" customWidth="1"/>
    <col min="7428" max="7428" width="10.125" style="94" customWidth="1"/>
    <col min="7429" max="7429" width="10.25" style="94" customWidth="1"/>
    <col min="7430" max="7430" width="4.625" style="94" customWidth="1"/>
    <col min="7431" max="7431" width="5" style="94" customWidth="1"/>
    <col min="7432" max="7432" width="11.125" style="94" customWidth="1"/>
    <col min="7433" max="7433" width="16.125" style="94" customWidth="1"/>
    <col min="7434" max="7434" width="4.75" style="94" customWidth="1"/>
    <col min="7435" max="7435" width="3.625" style="94" customWidth="1"/>
    <col min="7436" max="7436" width="5.125" style="94" customWidth="1"/>
    <col min="7437" max="7437" width="3.125" style="94" customWidth="1"/>
    <col min="7438" max="7438" width="4.625" style="94" customWidth="1"/>
    <col min="7439" max="7439" width="5" style="94" customWidth="1"/>
    <col min="7440" max="7441" width="9.75" style="94" customWidth="1"/>
    <col min="7442" max="7443" width="7.875" style="94" customWidth="1"/>
    <col min="7444" max="7674" width="9" style="94"/>
    <col min="7675" max="7675" width="3.125" style="94" customWidth="1"/>
    <col min="7676" max="7676" width="7.625" style="94" customWidth="1"/>
    <col min="7677" max="7677" width="4.125" style="94" customWidth="1"/>
    <col min="7678" max="7678" width="17" style="94" customWidth="1"/>
    <col min="7679" max="7679" width="3.625" style="94" customWidth="1"/>
    <col min="7680" max="7680" width="9.125" style="94" customWidth="1"/>
    <col min="7681" max="7681" width="3.625" style="94" customWidth="1"/>
    <col min="7682" max="7682" width="4.625" style="94" customWidth="1"/>
    <col min="7683" max="7683" width="9.625" style="94" customWidth="1"/>
    <col min="7684" max="7684" width="10.125" style="94" customWidth="1"/>
    <col min="7685" max="7685" width="10.25" style="94" customWidth="1"/>
    <col min="7686" max="7686" width="4.625" style="94" customWidth="1"/>
    <col min="7687" max="7687" width="5" style="94" customWidth="1"/>
    <col min="7688" max="7688" width="11.125" style="94" customWidth="1"/>
    <col min="7689" max="7689" width="16.125" style="94" customWidth="1"/>
    <col min="7690" max="7690" width="4.75" style="94" customWidth="1"/>
    <col min="7691" max="7691" width="3.625" style="94" customWidth="1"/>
    <col min="7692" max="7692" width="5.125" style="94" customWidth="1"/>
    <col min="7693" max="7693" width="3.125" style="94" customWidth="1"/>
    <col min="7694" max="7694" width="4.625" style="94" customWidth="1"/>
    <col min="7695" max="7695" width="5" style="94" customWidth="1"/>
    <col min="7696" max="7697" width="9.75" style="94" customWidth="1"/>
    <col min="7698" max="7699" width="7.875" style="94" customWidth="1"/>
    <col min="7700" max="7930" width="9" style="94"/>
    <col min="7931" max="7931" width="3.125" style="94" customWidth="1"/>
    <col min="7932" max="7932" width="7.625" style="94" customWidth="1"/>
    <col min="7933" max="7933" width="4.125" style="94" customWidth="1"/>
    <col min="7934" max="7934" width="17" style="94" customWidth="1"/>
    <col min="7935" max="7935" width="3.625" style="94" customWidth="1"/>
    <col min="7936" max="7936" width="9.125" style="94" customWidth="1"/>
    <col min="7937" max="7937" width="3.625" style="94" customWidth="1"/>
    <col min="7938" max="7938" width="4.625" style="94" customWidth="1"/>
    <col min="7939" max="7939" width="9.625" style="94" customWidth="1"/>
    <col min="7940" max="7940" width="10.125" style="94" customWidth="1"/>
    <col min="7941" max="7941" width="10.25" style="94" customWidth="1"/>
    <col min="7942" max="7942" width="4.625" style="94" customWidth="1"/>
    <col min="7943" max="7943" width="5" style="94" customWidth="1"/>
    <col min="7944" max="7944" width="11.125" style="94" customWidth="1"/>
    <col min="7945" max="7945" width="16.125" style="94" customWidth="1"/>
    <col min="7946" max="7946" width="4.75" style="94" customWidth="1"/>
    <col min="7947" max="7947" width="3.625" style="94" customWidth="1"/>
    <col min="7948" max="7948" width="5.125" style="94" customWidth="1"/>
    <col min="7949" max="7949" width="3.125" style="94" customWidth="1"/>
    <col min="7950" max="7950" width="4.625" style="94" customWidth="1"/>
    <col min="7951" max="7951" width="5" style="94" customWidth="1"/>
    <col min="7952" max="7953" width="9.75" style="94" customWidth="1"/>
    <col min="7954" max="7955" width="7.875" style="94" customWidth="1"/>
    <col min="7956" max="8186" width="9" style="94"/>
    <col min="8187" max="8187" width="3.125" style="94" customWidth="1"/>
    <col min="8188" max="8188" width="7.625" style="94" customWidth="1"/>
    <col min="8189" max="8189" width="4.125" style="94" customWidth="1"/>
    <col min="8190" max="8190" width="17" style="94" customWidth="1"/>
    <col min="8191" max="8191" width="3.625" style="94" customWidth="1"/>
    <col min="8192" max="8192" width="9.125" style="94" customWidth="1"/>
    <col min="8193" max="8193" width="3.625" style="94" customWidth="1"/>
    <col min="8194" max="8194" width="4.625" style="94" customWidth="1"/>
    <col min="8195" max="8195" width="9.625" style="94" customWidth="1"/>
    <col min="8196" max="8196" width="10.125" style="94" customWidth="1"/>
    <col min="8197" max="8197" width="10.25" style="94" customWidth="1"/>
    <col min="8198" max="8198" width="4.625" style="94" customWidth="1"/>
    <col min="8199" max="8199" width="5" style="94" customWidth="1"/>
    <col min="8200" max="8200" width="11.125" style="94" customWidth="1"/>
    <col min="8201" max="8201" width="16.125" style="94" customWidth="1"/>
    <col min="8202" max="8202" width="4.75" style="94" customWidth="1"/>
    <col min="8203" max="8203" width="3.625" style="94" customWidth="1"/>
    <col min="8204" max="8204" width="5.125" style="94" customWidth="1"/>
    <col min="8205" max="8205" width="3.125" style="94" customWidth="1"/>
    <col min="8206" max="8206" width="4.625" style="94" customWidth="1"/>
    <col min="8207" max="8207" width="5" style="94" customWidth="1"/>
    <col min="8208" max="8209" width="9.75" style="94" customWidth="1"/>
    <col min="8210" max="8211" width="7.875" style="94" customWidth="1"/>
    <col min="8212" max="8442" width="9" style="94"/>
    <col min="8443" max="8443" width="3.125" style="94" customWidth="1"/>
    <col min="8444" max="8444" width="7.625" style="94" customWidth="1"/>
    <col min="8445" max="8445" width="4.125" style="94" customWidth="1"/>
    <col min="8446" max="8446" width="17" style="94" customWidth="1"/>
    <col min="8447" max="8447" width="3.625" style="94" customWidth="1"/>
    <col min="8448" max="8448" width="9.125" style="94" customWidth="1"/>
    <col min="8449" max="8449" width="3.625" style="94" customWidth="1"/>
    <col min="8450" max="8450" width="4.625" style="94" customWidth="1"/>
    <col min="8451" max="8451" width="9.625" style="94" customWidth="1"/>
    <col min="8452" max="8452" width="10.125" style="94" customWidth="1"/>
    <col min="8453" max="8453" width="10.25" style="94" customWidth="1"/>
    <col min="8454" max="8454" width="4.625" style="94" customWidth="1"/>
    <col min="8455" max="8455" width="5" style="94" customWidth="1"/>
    <col min="8456" max="8456" width="11.125" style="94" customWidth="1"/>
    <col min="8457" max="8457" width="16.125" style="94" customWidth="1"/>
    <col min="8458" max="8458" width="4.75" style="94" customWidth="1"/>
    <col min="8459" max="8459" width="3.625" style="94" customWidth="1"/>
    <col min="8460" max="8460" width="5.125" style="94" customWidth="1"/>
    <col min="8461" max="8461" width="3.125" style="94" customWidth="1"/>
    <col min="8462" max="8462" width="4.625" style="94" customWidth="1"/>
    <col min="8463" max="8463" width="5" style="94" customWidth="1"/>
    <col min="8464" max="8465" width="9.75" style="94" customWidth="1"/>
    <col min="8466" max="8467" width="7.875" style="94" customWidth="1"/>
    <col min="8468" max="8698" width="9" style="94"/>
    <col min="8699" max="8699" width="3.125" style="94" customWidth="1"/>
    <col min="8700" max="8700" width="7.625" style="94" customWidth="1"/>
    <col min="8701" max="8701" width="4.125" style="94" customWidth="1"/>
    <col min="8702" max="8702" width="17" style="94" customWidth="1"/>
    <col min="8703" max="8703" width="3.625" style="94" customWidth="1"/>
    <col min="8704" max="8704" width="9.125" style="94" customWidth="1"/>
    <col min="8705" max="8705" width="3.625" style="94" customWidth="1"/>
    <col min="8706" max="8706" width="4.625" style="94" customWidth="1"/>
    <col min="8707" max="8707" width="9.625" style="94" customWidth="1"/>
    <col min="8708" max="8708" width="10.125" style="94" customWidth="1"/>
    <col min="8709" max="8709" width="10.25" style="94" customWidth="1"/>
    <col min="8710" max="8710" width="4.625" style="94" customWidth="1"/>
    <col min="8711" max="8711" width="5" style="94" customWidth="1"/>
    <col min="8712" max="8712" width="11.125" style="94" customWidth="1"/>
    <col min="8713" max="8713" width="16.125" style="94" customWidth="1"/>
    <col min="8714" max="8714" width="4.75" style="94" customWidth="1"/>
    <col min="8715" max="8715" width="3.625" style="94" customWidth="1"/>
    <col min="8716" max="8716" width="5.125" style="94" customWidth="1"/>
    <col min="8717" max="8717" width="3.125" style="94" customWidth="1"/>
    <col min="8718" max="8718" width="4.625" style="94" customWidth="1"/>
    <col min="8719" max="8719" width="5" style="94" customWidth="1"/>
    <col min="8720" max="8721" width="9.75" style="94" customWidth="1"/>
    <col min="8722" max="8723" width="7.875" style="94" customWidth="1"/>
    <col min="8724" max="8954" width="9" style="94"/>
    <col min="8955" max="8955" width="3.125" style="94" customWidth="1"/>
    <col min="8956" max="8956" width="7.625" style="94" customWidth="1"/>
    <col min="8957" max="8957" width="4.125" style="94" customWidth="1"/>
    <col min="8958" max="8958" width="17" style="94" customWidth="1"/>
    <col min="8959" max="8959" width="3.625" style="94" customWidth="1"/>
    <col min="8960" max="8960" width="9.125" style="94" customWidth="1"/>
    <col min="8961" max="8961" width="3.625" style="94" customWidth="1"/>
    <col min="8962" max="8962" width="4.625" style="94" customWidth="1"/>
    <col min="8963" max="8963" width="9.625" style="94" customWidth="1"/>
    <col min="8964" max="8964" width="10.125" style="94" customWidth="1"/>
    <col min="8965" max="8965" width="10.25" style="94" customWidth="1"/>
    <col min="8966" max="8966" width="4.625" style="94" customWidth="1"/>
    <col min="8967" max="8967" width="5" style="94" customWidth="1"/>
    <col min="8968" max="8968" width="11.125" style="94" customWidth="1"/>
    <col min="8969" max="8969" width="16.125" style="94" customWidth="1"/>
    <col min="8970" max="8970" width="4.75" style="94" customWidth="1"/>
    <col min="8971" max="8971" width="3.625" style="94" customWidth="1"/>
    <col min="8972" max="8972" width="5.125" style="94" customWidth="1"/>
    <col min="8973" max="8973" width="3.125" style="94" customWidth="1"/>
    <col min="8974" max="8974" width="4.625" style="94" customWidth="1"/>
    <col min="8975" max="8975" width="5" style="94" customWidth="1"/>
    <col min="8976" max="8977" width="9.75" style="94" customWidth="1"/>
    <col min="8978" max="8979" width="7.875" style="94" customWidth="1"/>
    <col min="8980" max="9210" width="9" style="94"/>
    <col min="9211" max="9211" width="3.125" style="94" customWidth="1"/>
    <col min="9212" max="9212" width="7.625" style="94" customWidth="1"/>
    <col min="9213" max="9213" width="4.125" style="94" customWidth="1"/>
    <col min="9214" max="9214" width="17" style="94" customWidth="1"/>
    <col min="9215" max="9215" width="3.625" style="94" customWidth="1"/>
    <col min="9216" max="9216" width="9.125" style="94" customWidth="1"/>
    <col min="9217" max="9217" width="3.625" style="94" customWidth="1"/>
    <col min="9218" max="9218" width="4.625" style="94" customWidth="1"/>
    <col min="9219" max="9219" width="9.625" style="94" customWidth="1"/>
    <col min="9220" max="9220" width="10.125" style="94" customWidth="1"/>
    <col min="9221" max="9221" width="10.25" style="94" customWidth="1"/>
    <col min="9222" max="9222" width="4.625" style="94" customWidth="1"/>
    <col min="9223" max="9223" width="5" style="94" customWidth="1"/>
    <col min="9224" max="9224" width="11.125" style="94" customWidth="1"/>
    <col min="9225" max="9225" width="16.125" style="94" customWidth="1"/>
    <col min="9226" max="9226" width="4.75" style="94" customWidth="1"/>
    <col min="9227" max="9227" width="3.625" style="94" customWidth="1"/>
    <col min="9228" max="9228" width="5.125" style="94" customWidth="1"/>
    <col min="9229" max="9229" width="3.125" style="94" customWidth="1"/>
    <col min="9230" max="9230" width="4.625" style="94" customWidth="1"/>
    <col min="9231" max="9231" width="5" style="94" customWidth="1"/>
    <col min="9232" max="9233" width="9.75" style="94" customWidth="1"/>
    <col min="9234" max="9235" width="7.875" style="94" customWidth="1"/>
    <col min="9236" max="9466" width="9" style="94"/>
    <col min="9467" max="9467" width="3.125" style="94" customWidth="1"/>
    <col min="9468" max="9468" width="7.625" style="94" customWidth="1"/>
    <col min="9469" max="9469" width="4.125" style="94" customWidth="1"/>
    <col min="9470" max="9470" width="17" style="94" customWidth="1"/>
    <col min="9471" max="9471" width="3.625" style="94" customWidth="1"/>
    <col min="9472" max="9472" width="9.125" style="94" customWidth="1"/>
    <col min="9473" max="9473" width="3.625" style="94" customWidth="1"/>
    <col min="9474" max="9474" width="4.625" style="94" customWidth="1"/>
    <col min="9475" max="9475" width="9.625" style="94" customWidth="1"/>
    <col min="9476" max="9476" width="10.125" style="94" customWidth="1"/>
    <col min="9477" max="9477" width="10.25" style="94" customWidth="1"/>
    <col min="9478" max="9478" width="4.625" style="94" customWidth="1"/>
    <col min="9479" max="9479" width="5" style="94" customWidth="1"/>
    <col min="9480" max="9480" width="11.125" style="94" customWidth="1"/>
    <col min="9481" max="9481" width="16.125" style="94" customWidth="1"/>
    <col min="9482" max="9482" width="4.75" style="94" customWidth="1"/>
    <col min="9483" max="9483" width="3.625" style="94" customWidth="1"/>
    <col min="9484" max="9484" width="5.125" style="94" customWidth="1"/>
    <col min="9485" max="9485" width="3.125" style="94" customWidth="1"/>
    <col min="9486" max="9486" width="4.625" style="94" customWidth="1"/>
    <col min="9487" max="9487" width="5" style="94" customWidth="1"/>
    <col min="9488" max="9489" width="9.75" style="94" customWidth="1"/>
    <col min="9490" max="9491" width="7.875" style="94" customWidth="1"/>
    <col min="9492" max="9722" width="9" style="94"/>
    <col min="9723" max="9723" width="3.125" style="94" customWidth="1"/>
    <col min="9724" max="9724" width="7.625" style="94" customWidth="1"/>
    <col min="9725" max="9725" width="4.125" style="94" customWidth="1"/>
    <col min="9726" max="9726" width="17" style="94" customWidth="1"/>
    <col min="9727" max="9727" width="3.625" style="94" customWidth="1"/>
    <col min="9728" max="9728" width="9.125" style="94" customWidth="1"/>
    <col min="9729" max="9729" width="3.625" style="94" customWidth="1"/>
    <col min="9730" max="9730" width="4.625" style="94" customWidth="1"/>
    <col min="9731" max="9731" width="9.625" style="94" customWidth="1"/>
    <col min="9732" max="9732" width="10.125" style="94" customWidth="1"/>
    <col min="9733" max="9733" width="10.25" style="94" customWidth="1"/>
    <col min="9734" max="9734" width="4.625" style="94" customWidth="1"/>
    <col min="9735" max="9735" width="5" style="94" customWidth="1"/>
    <col min="9736" max="9736" width="11.125" style="94" customWidth="1"/>
    <col min="9737" max="9737" width="16.125" style="94" customWidth="1"/>
    <col min="9738" max="9738" width="4.75" style="94" customWidth="1"/>
    <col min="9739" max="9739" width="3.625" style="94" customWidth="1"/>
    <col min="9740" max="9740" width="5.125" style="94" customWidth="1"/>
    <col min="9741" max="9741" width="3.125" style="94" customWidth="1"/>
    <col min="9742" max="9742" width="4.625" style="94" customWidth="1"/>
    <col min="9743" max="9743" width="5" style="94" customWidth="1"/>
    <col min="9744" max="9745" width="9.75" style="94" customWidth="1"/>
    <col min="9746" max="9747" width="7.875" style="94" customWidth="1"/>
    <col min="9748" max="9978" width="9" style="94"/>
    <col min="9979" max="9979" width="3.125" style="94" customWidth="1"/>
    <col min="9980" max="9980" width="7.625" style="94" customWidth="1"/>
    <col min="9981" max="9981" width="4.125" style="94" customWidth="1"/>
    <col min="9982" max="9982" width="17" style="94" customWidth="1"/>
    <col min="9983" max="9983" width="3.625" style="94" customWidth="1"/>
    <col min="9984" max="9984" width="9.125" style="94" customWidth="1"/>
    <col min="9985" max="9985" width="3.625" style="94" customWidth="1"/>
    <col min="9986" max="9986" width="4.625" style="94" customWidth="1"/>
    <col min="9987" max="9987" width="9.625" style="94" customWidth="1"/>
    <col min="9988" max="9988" width="10.125" style="94" customWidth="1"/>
    <col min="9989" max="9989" width="10.25" style="94" customWidth="1"/>
    <col min="9990" max="9990" width="4.625" style="94" customWidth="1"/>
    <col min="9991" max="9991" width="5" style="94" customWidth="1"/>
    <col min="9992" max="9992" width="11.125" style="94" customWidth="1"/>
    <col min="9993" max="9993" width="16.125" style="94" customWidth="1"/>
    <col min="9994" max="9994" width="4.75" style="94" customWidth="1"/>
    <col min="9995" max="9995" width="3.625" style="94" customWidth="1"/>
    <col min="9996" max="9996" width="5.125" style="94" customWidth="1"/>
    <col min="9997" max="9997" width="3.125" style="94" customWidth="1"/>
    <col min="9998" max="9998" width="4.625" style="94" customWidth="1"/>
    <col min="9999" max="9999" width="5" style="94" customWidth="1"/>
    <col min="10000" max="10001" width="9.75" style="94" customWidth="1"/>
    <col min="10002" max="10003" width="7.875" style="94" customWidth="1"/>
    <col min="10004" max="10234" width="9" style="94"/>
    <col min="10235" max="10235" width="3.125" style="94" customWidth="1"/>
    <col min="10236" max="10236" width="7.625" style="94" customWidth="1"/>
    <col min="10237" max="10237" width="4.125" style="94" customWidth="1"/>
    <col min="10238" max="10238" width="17" style="94" customWidth="1"/>
    <col min="10239" max="10239" width="3.625" style="94" customWidth="1"/>
    <col min="10240" max="10240" width="9.125" style="94" customWidth="1"/>
    <col min="10241" max="10241" width="3.625" style="94" customWidth="1"/>
    <col min="10242" max="10242" width="4.625" style="94" customWidth="1"/>
    <col min="10243" max="10243" width="9.625" style="94" customWidth="1"/>
    <col min="10244" max="10244" width="10.125" style="94" customWidth="1"/>
    <col min="10245" max="10245" width="10.25" style="94" customWidth="1"/>
    <col min="10246" max="10246" width="4.625" style="94" customWidth="1"/>
    <col min="10247" max="10247" width="5" style="94" customWidth="1"/>
    <col min="10248" max="10248" width="11.125" style="94" customWidth="1"/>
    <col min="10249" max="10249" width="16.125" style="94" customWidth="1"/>
    <col min="10250" max="10250" width="4.75" style="94" customWidth="1"/>
    <col min="10251" max="10251" width="3.625" style="94" customWidth="1"/>
    <col min="10252" max="10252" width="5.125" style="94" customWidth="1"/>
    <col min="10253" max="10253" width="3.125" style="94" customWidth="1"/>
    <col min="10254" max="10254" width="4.625" style="94" customWidth="1"/>
    <col min="10255" max="10255" width="5" style="94" customWidth="1"/>
    <col min="10256" max="10257" width="9.75" style="94" customWidth="1"/>
    <col min="10258" max="10259" width="7.875" style="94" customWidth="1"/>
    <col min="10260" max="10490" width="9" style="94"/>
    <col min="10491" max="10491" width="3.125" style="94" customWidth="1"/>
    <col min="10492" max="10492" width="7.625" style="94" customWidth="1"/>
    <col min="10493" max="10493" width="4.125" style="94" customWidth="1"/>
    <col min="10494" max="10494" width="17" style="94" customWidth="1"/>
    <col min="10495" max="10495" width="3.625" style="94" customWidth="1"/>
    <col min="10496" max="10496" width="9.125" style="94" customWidth="1"/>
    <col min="10497" max="10497" width="3.625" style="94" customWidth="1"/>
    <col min="10498" max="10498" width="4.625" style="94" customWidth="1"/>
    <col min="10499" max="10499" width="9.625" style="94" customWidth="1"/>
    <col min="10500" max="10500" width="10.125" style="94" customWidth="1"/>
    <col min="10501" max="10501" width="10.25" style="94" customWidth="1"/>
    <col min="10502" max="10502" width="4.625" style="94" customWidth="1"/>
    <col min="10503" max="10503" width="5" style="94" customWidth="1"/>
    <col min="10504" max="10504" width="11.125" style="94" customWidth="1"/>
    <col min="10505" max="10505" width="16.125" style="94" customWidth="1"/>
    <col min="10506" max="10506" width="4.75" style="94" customWidth="1"/>
    <col min="10507" max="10507" width="3.625" style="94" customWidth="1"/>
    <col min="10508" max="10508" width="5.125" style="94" customWidth="1"/>
    <col min="10509" max="10509" width="3.125" style="94" customWidth="1"/>
    <col min="10510" max="10510" width="4.625" style="94" customWidth="1"/>
    <col min="10511" max="10511" width="5" style="94" customWidth="1"/>
    <col min="10512" max="10513" width="9.75" style="94" customWidth="1"/>
    <col min="10514" max="10515" width="7.875" style="94" customWidth="1"/>
    <col min="10516" max="10746" width="9" style="94"/>
    <col min="10747" max="10747" width="3.125" style="94" customWidth="1"/>
    <col min="10748" max="10748" width="7.625" style="94" customWidth="1"/>
    <col min="10749" max="10749" width="4.125" style="94" customWidth="1"/>
    <col min="10750" max="10750" width="17" style="94" customWidth="1"/>
    <col min="10751" max="10751" width="3.625" style="94" customWidth="1"/>
    <col min="10752" max="10752" width="9.125" style="94" customWidth="1"/>
    <col min="10753" max="10753" width="3.625" style="94" customWidth="1"/>
    <col min="10754" max="10754" width="4.625" style="94" customWidth="1"/>
    <col min="10755" max="10755" width="9.625" style="94" customWidth="1"/>
    <col min="10756" max="10756" width="10.125" style="94" customWidth="1"/>
    <col min="10757" max="10757" width="10.25" style="94" customWidth="1"/>
    <col min="10758" max="10758" width="4.625" style="94" customWidth="1"/>
    <col min="10759" max="10759" width="5" style="94" customWidth="1"/>
    <col min="10760" max="10760" width="11.125" style="94" customWidth="1"/>
    <col min="10761" max="10761" width="16.125" style="94" customWidth="1"/>
    <col min="10762" max="10762" width="4.75" style="94" customWidth="1"/>
    <col min="10763" max="10763" width="3.625" style="94" customWidth="1"/>
    <col min="10764" max="10764" width="5.125" style="94" customWidth="1"/>
    <col min="10765" max="10765" width="3.125" style="94" customWidth="1"/>
    <col min="10766" max="10766" width="4.625" style="94" customWidth="1"/>
    <col min="10767" max="10767" width="5" style="94" customWidth="1"/>
    <col min="10768" max="10769" width="9.75" style="94" customWidth="1"/>
    <col min="10770" max="10771" width="7.875" style="94" customWidth="1"/>
    <col min="10772" max="11002" width="9" style="94"/>
    <col min="11003" max="11003" width="3.125" style="94" customWidth="1"/>
    <col min="11004" max="11004" width="7.625" style="94" customWidth="1"/>
    <col min="11005" max="11005" width="4.125" style="94" customWidth="1"/>
    <col min="11006" max="11006" width="17" style="94" customWidth="1"/>
    <col min="11007" max="11007" width="3.625" style="94" customWidth="1"/>
    <col min="11008" max="11008" width="9.125" style="94" customWidth="1"/>
    <col min="11009" max="11009" width="3.625" style="94" customWidth="1"/>
    <col min="11010" max="11010" width="4.625" style="94" customWidth="1"/>
    <col min="11011" max="11011" width="9.625" style="94" customWidth="1"/>
    <col min="11012" max="11012" width="10.125" style="94" customWidth="1"/>
    <col min="11013" max="11013" width="10.25" style="94" customWidth="1"/>
    <col min="11014" max="11014" width="4.625" style="94" customWidth="1"/>
    <col min="11015" max="11015" width="5" style="94" customWidth="1"/>
    <col min="11016" max="11016" width="11.125" style="94" customWidth="1"/>
    <col min="11017" max="11017" width="16.125" style="94" customWidth="1"/>
    <col min="11018" max="11018" width="4.75" style="94" customWidth="1"/>
    <col min="11019" max="11019" width="3.625" style="94" customWidth="1"/>
    <col min="11020" max="11020" width="5.125" style="94" customWidth="1"/>
    <col min="11021" max="11021" width="3.125" style="94" customWidth="1"/>
    <col min="11022" max="11022" width="4.625" style="94" customWidth="1"/>
    <col min="11023" max="11023" width="5" style="94" customWidth="1"/>
    <col min="11024" max="11025" width="9.75" style="94" customWidth="1"/>
    <col min="11026" max="11027" width="7.875" style="94" customWidth="1"/>
    <col min="11028" max="11258" width="9" style="94"/>
    <col min="11259" max="11259" width="3.125" style="94" customWidth="1"/>
    <col min="11260" max="11260" width="7.625" style="94" customWidth="1"/>
    <col min="11261" max="11261" width="4.125" style="94" customWidth="1"/>
    <col min="11262" max="11262" width="17" style="94" customWidth="1"/>
    <col min="11263" max="11263" width="3.625" style="94" customWidth="1"/>
    <col min="11264" max="11264" width="9.125" style="94" customWidth="1"/>
    <col min="11265" max="11265" width="3.625" style="94" customWidth="1"/>
    <col min="11266" max="11266" width="4.625" style="94" customWidth="1"/>
    <col min="11267" max="11267" width="9.625" style="94" customWidth="1"/>
    <col min="11268" max="11268" width="10.125" style="94" customWidth="1"/>
    <col min="11269" max="11269" width="10.25" style="94" customWidth="1"/>
    <col min="11270" max="11270" width="4.625" style="94" customWidth="1"/>
    <col min="11271" max="11271" width="5" style="94" customWidth="1"/>
    <col min="11272" max="11272" width="11.125" style="94" customWidth="1"/>
    <col min="11273" max="11273" width="16.125" style="94" customWidth="1"/>
    <col min="11274" max="11274" width="4.75" style="94" customWidth="1"/>
    <col min="11275" max="11275" width="3.625" style="94" customWidth="1"/>
    <col min="11276" max="11276" width="5.125" style="94" customWidth="1"/>
    <col min="11277" max="11277" width="3.125" style="94" customWidth="1"/>
    <col min="11278" max="11278" width="4.625" style="94" customWidth="1"/>
    <col min="11279" max="11279" width="5" style="94" customWidth="1"/>
    <col min="11280" max="11281" width="9.75" style="94" customWidth="1"/>
    <col min="11282" max="11283" width="7.875" style="94" customWidth="1"/>
    <col min="11284" max="11514" width="9" style="94"/>
    <col min="11515" max="11515" width="3.125" style="94" customWidth="1"/>
    <col min="11516" max="11516" width="7.625" style="94" customWidth="1"/>
    <col min="11517" max="11517" width="4.125" style="94" customWidth="1"/>
    <col min="11518" max="11518" width="17" style="94" customWidth="1"/>
    <col min="11519" max="11519" width="3.625" style="94" customWidth="1"/>
    <col min="11520" max="11520" width="9.125" style="94" customWidth="1"/>
    <col min="11521" max="11521" width="3.625" style="94" customWidth="1"/>
    <col min="11522" max="11522" width="4.625" style="94" customWidth="1"/>
    <col min="11523" max="11523" width="9.625" style="94" customWidth="1"/>
    <col min="11524" max="11524" width="10.125" style="94" customWidth="1"/>
    <col min="11525" max="11525" width="10.25" style="94" customWidth="1"/>
    <col min="11526" max="11526" width="4.625" style="94" customWidth="1"/>
    <col min="11527" max="11527" width="5" style="94" customWidth="1"/>
    <col min="11528" max="11528" width="11.125" style="94" customWidth="1"/>
    <col min="11529" max="11529" width="16.125" style="94" customWidth="1"/>
    <col min="11530" max="11530" width="4.75" style="94" customWidth="1"/>
    <col min="11531" max="11531" width="3.625" style="94" customWidth="1"/>
    <col min="11532" max="11532" width="5.125" style="94" customWidth="1"/>
    <col min="11533" max="11533" width="3.125" style="94" customWidth="1"/>
    <col min="11534" max="11534" width="4.625" style="94" customWidth="1"/>
    <col min="11535" max="11535" width="5" style="94" customWidth="1"/>
    <col min="11536" max="11537" width="9.75" style="94" customWidth="1"/>
    <col min="11538" max="11539" width="7.875" style="94" customWidth="1"/>
    <col min="11540" max="11770" width="9" style="94"/>
    <col min="11771" max="11771" width="3.125" style="94" customWidth="1"/>
    <col min="11772" max="11772" width="7.625" style="94" customWidth="1"/>
    <col min="11773" max="11773" width="4.125" style="94" customWidth="1"/>
    <col min="11774" max="11774" width="17" style="94" customWidth="1"/>
    <col min="11775" max="11775" width="3.625" style="94" customWidth="1"/>
    <col min="11776" max="11776" width="9.125" style="94" customWidth="1"/>
    <col min="11777" max="11777" width="3.625" style="94" customWidth="1"/>
    <col min="11778" max="11778" width="4.625" style="94" customWidth="1"/>
    <col min="11779" max="11779" width="9.625" style="94" customWidth="1"/>
    <col min="11780" max="11780" width="10.125" style="94" customWidth="1"/>
    <col min="11781" max="11781" width="10.25" style="94" customWidth="1"/>
    <col min="11782" max="11782" width="4.625" style="94" customWidth="1"/>
    <col min="11783" max="11783" width="5" style="94" customWidth="1"/>
    <col min="11784" max="11784" width="11.125" style="94" customWidth="1"/>
    <col min="11785" max="11785" width="16.125" style="94" customWidth="1"/>
    <col min="11786" max="11786" width="4.75" style="94" customWidth="1"/>
    <col min="11787" max="11787" width="3.625" style="94" customWidth="1"/>
    <col min="11788" max="11788" width="5.125" style="94" customWidth="1"/>
    <col min="11789" max="11789" width="3.125" style="94" customWidth="1"/>
    <col min="11790" max="11790" width="4.625" style="94" customWidth="1"/>
    <col min="11791" max="11791" width="5" style="94" customWidth="1"/>
    <col min="11792" max="11793" width="9.75" style="94" customWidth="1"/>
    <col min="11794" max="11795" width="7.875" style="94" customWidth="1"/>
    <col min="11796" max="12026" width="9" style="94"/>
    <col min="12027" max="12027" width="3.125" style="94" customWidth="1"/>
    <col min="12028" max="12028" width="7.625" style="94" customWidth="1"/>
    <col min="12029" max="12029" width="4.125" style="94" customWidth="1"/>
    <col min="12030" max="12030" width="17" style="94" customWidth="1"/>
    <col min="12031" max="12031" width="3.625" style="94" customWidth="1"/>
    <col min="12032" max="12032" width="9.125" style="94" customWidth="1"/>
    <col min="12033" max="12033" width="3.625" style="94" customWidth="1"/>
    <col min="12034" max="12034" width="4.625" style="94" customWidth="1"/>
    <col min="12035" max="12035" width="9.625" style="94" customWidth="1"/>
    <col min="12036" max="12036" width="10.125" style="94" customWidth="1"/>
    <col min="12037" max="12037" width="10.25" style="94" customWidth="1"/>
    <col min="12038" max="12038" width="4.625" style="94" customWidth="1"/>
    <col min="12039" max="12039" width="5" style="94" customWidth="1"/>
    <col min="12040" max="12040" width="11.125" style="94" customWidth="1"/>
    <col min="12041" max="12041" width="16.125" style="94" customWidth="1"/>
    <col min="12042" max="12042" width="4.75" style="94" customWidth="1"/>
    <col min="12043" max="12043" width="3.625" style="94" customWidth="1"/>
    <col min="12044" max="12044" width="5.125" style="94" customWidth="1"/>
    <col min="12045" max="12045" width="3.125" style="94" customWidth="1"/>
    <col min="12046" max="12046" width="4.625" style="94" customWidth="1"/>
    <col min="12047" max="12047" width="5" style="94" customWidth="1"/>
    <col min="12048" max="12049" width="9.75" style="94" customWidth="1"/>
    <col min="12050" max="12051" width="7.875" style="94" customWidth="1"/>
    <col min="12052" max="12282" width="9" style="94"/>
    <col min="12283" max="12283" width="3.125" style="94" customWidth="1"/>
    <col min="12284" max="12284" width="7.625" style="94" customWidth="1"/>
    <col min="12285" max="12285" width="4.125" style="94" customWidth="1"/>
    <col min="12286" max="12286" width="17" style="94" customWidth="1"/>
    <col min="12287" max="12287" width="3.625" style="94" customWidth="1"/>
    <col min="12288" max="12288" width="9.125" style="94" customWidth="1"/>
    <col min="12289" max="12289" width="3.625" style="94" customWidth="1"/>
    <col min="12290" max="12290" width="4.625" style="94" customWidth="1"/>
    <col min="12291" max="12291" width="9.625" style="94" customWidth="1"/>
    <col min="12292" max="12292" width="10.125" style="94" customWidth="1"/>
    <col min="12293" max="12293" width="10.25" style="94" customWidth="1"/>
    <col min="12294" max="12294" width="4.625" style="94" customWidth="1"/>
    <col min="12295" max="12295" width="5" style="94" customWidth="1"/>
    <col min="12296" max="12296" width="11.125" style="94" customWidth="1"/>
    <col min="12297" max="12297" width="16.125" style="94" customWidth="1"/>
    <col min="12298" max="12298" width="4.75" style="94" customWidth="1"/>
    <col min="12299" max="12299" width="3.625" style="94" customWidth="1"/>
    <col min="12300" max="12300" width="5.125" style="94" customWidth="1"/>
    <col min="12301" max="12301" width="3.125" style="94" customWidth="1"/>
    <col min="12302" max="12302" width="4.625" style="94" customWidth="1"/>
    <col min="12303" max="12303" width="5" style="94" customWidth="1"/>
    <col min="12304" max="12305" width="9.75" style="94" customWidth="1"/>
    <col min="12306" max="12307" width="7.875" style="94" customWidth="1"/>
    <col min="12308" max="12538" width="9" style="94"/>
    <col min="12539" max="12539" width="3.125" style="94" customWidth="1"/>
    <col min="12540" max="12540" width="7.625" style="94" customWidth="1"/>
    <col min="12541" max="12541" width="4.125" style="94" customWidth="1"/>
    <col min="12542" max="12542" width="17" style="94" customWidth="1"/>
    <col min="12543" max="12543" width="3.625" style="94" customWidth="1"/>
    <col min="12544" max="12544" width="9.125" style="94" customWidth="1"/>
    <col min="12545" max="12545" width="3.625" style="94" customWidth="1"/>
    <col min="12546" max="12546" width="4.625" style="94" customWidth="1"/>
    <col min="12547" max="12547" width="9.625" style="94" customWidth="1"/>
    <col min="12548" max="12548" width="10.125" style="94" customWidth="1"/>
    <col min="12549" max="12549" width="10.25" style="94" customWidth="1"/>
    <col min="12550" max="12550" width="4.625" style="94" customWidth="1"/>
    <col min="12551" max="12551" width="5" style="94" customWidth="1"/>
    <col min="12552" max="12552" width="11.125" style="94" customWidth="1"/>
    <col min="12553" max="12553" width="16.125" style="94" customWidth="1"/>
    <col min="12554" max="12554" width="4.75" style="94" customWidth="1"/>
    <col min="12555" max="12555" width="3.625" style="94" customWidth="1"/>
    <col min="12556" max="12556" width="5.125" style="94" customWidth="1"/>
    <col min="12557" max="12557" width="3.125" style="94" customWidth="1"/>
    <col min="12558" max="12558" width="4.625" style="94" customWidth="1"/>
    <col min="12559" max="12559" width="5" style="94" customWidth="1"/>
    <col min="12560" max="12561" width="9.75" style="94" customWidth="1"/>
    <col min="12562" max="12563" width="7.875" style="94" customWidth="1"/>
    <col min="12564" max="12794" width="9" style="94"/>
    <col min="12795" max="12795" width="3.125" style="94" customWidth="1"/>
    <col min="12796" max="12796" width="7.625" style="94" customWidth="1"/>
    <col min="12797" max="12797" width="4.125" style="94" customWidth="1"/>
    <col min="12798" max="12798" width="17" style="94" customWidth="1"/>
    <col min="12799" max="12799" width="3.625" style="94" customWidth="1"/>
    <col min="12800" max="12800" width="9.125" style="94" customWidth="1"/>
    <col min="12801" max="12801" width="3.625" style="94" customWidth="1"/>
    <col min="12802" max="12802" width="4.625" style="94" customWidth="1"/>
    <col min="12803" max="12803" width="9.625" style="94" customWidth="1"/>
    <col min="12804" max="12804" width="10.125" style="94" customWidth="1"/>
    <col min="12805" max="12805" width="10.25" style="94" customWidth="1"/>
    <col min="12806" max="12806" width="4.625" style="94" customWidth="1"/>
    <col min="12807" max="12807" width="5" style="94" customWidth="1"/>
    <col min="12808" max="12808" width="11.125" style="94" customWidth="1"/>
    <col min="12809" max="12809" width="16.125" style="94" customWidth="1"/>
    <col min="12810" max="12810" width="4.75" style="94" customWidth="1"/>
    <col min="12811" max="12811" width="3.625" style="94" customWidth="1"/>
    <col min="12812" max="12812" width="5.125" style="94" customWidth="1"/>
    <col min="12813" max="12813" width="3.125" style="94" customWidth="1"/>
    <col min="12814" max="12814" width="4.625" style="94" customWidth="1"/>
    <col min="12815" max="12815" width="5" style="94" customWidth="1"/>
    <col min="12816" max="12817" width="9.75" style="94" customWidth="1"/>
    <col min="12818" max="12819" width="7.875" style="94" customWidth="1"/>
    <col min="12820" max="13050" width="9" style="94"/>
    <col min="13051" max="13051" width="3.125" style="94" customWidth="1"/>
    <col min="13052" max="13052" width="7.625" style="94" customWidth="1"/>
    <col min="13053" max="13053" width="4.125" style="94" customWidth="1"/>
    <col min="13054" max="13054" width="17" style="94" customWidth="1"/>
    <col min="13055" max="13055" width="3.625" style="94" customWidth="1"/>
    <col min="13056" max="13056" width="9.125" style="94" customWidth="1"/>
    <col min="13057" max="13057" width="3.625" style="94" customWidth="1"/>
    <col min="13058" max="13058" width="4.625" style="94" customWidth="1"/>
    <col min="13059" max="13059" width="9.625" style="94" customWidth="1"/>
    <col min="13060" max="13060" width="10.125" style="94" customWidth="1"/>
    <col min="13061" max="13061" width="10.25" style="94" customWidth="1"/>
    <col min="13062" max="13062" width="4.625" style="94" customWidth="1"/>
    <col min="13063" max="13063" width="5" style="94" customWidth="1"/>
    <col min="13064" max="13064" width="11.125" style="94" customWidth="1"/>
    <col min="13065" max="13065" width="16.125" style="94" customWidth="1"/>
    <col min="13066" max="13066" width="4.75" style="94" customWidth="1"/>
    <col min="13067" max="13067" width="3.625" style="94" customWidth="1"/>
    <col min="13068" max="13068" width="5.125" style="94" customWidth="1"/>
    <col min="13069" max="13069" width="3.125" style="94" customWidth="1"/>
    <col min="13070" max="13070" width="4.625" style="94" customWidth="1"/>
    <col min="13071" max="13071" width="5" style="94" customWidth="1"/>
    <col min="13072" max="13073" width="9.75" style="94" customWidth="1"/>
    <col min="13074" max="13075" width="7.875" style="94" customWidth="1"/>
    <col min="13076" max="13306" width="9" style="94"/>
    <col min="13307" max="13307" width="3.125" style="94" customWidth="1"/>
    <col min="13308" max="13308" width="7.625" style="94" customWidth="1"/>
    <col min="13309" max="13309" width="4.125" style="94" customWidth="1"/>
    <col min="13310" max="13310" width="17" style="94" customWidth="1"/>
    <col min="13311" max="13311" width="3.625" style="94" customWidth="1"/>
    <col min="13312" max="13312" width="9.125" style="94" customWidth="1"/>
    <col min="13313" max="13313" width="3.625" style="94" customWidth="1"/>
    <col min="13314" max="13314" width="4.625" style="94" customWidth="1"/>
    <col min="13315" max="13315" width="9.625" style="94" customWidth="1"/>
    <col min="13316" max="13316" width="10.125" style="94" customWidth="1"/>
    <col min="13317" max="13317" width="10.25" style="94" customWidth="1"/>
    <col min="13318" max="13318" width="4.625" style="94" customWidth="1"/>
    <col min="13319" max="13319" width="5" style="94" customWidth="1"/>
    <col min="13320" max="13320" width="11.125" style="94" customWidth="1"/>
    <col min="13321" max="13321" width="16.125" style="94" customWidth="1"/>
    <col min="13322" max="13322" width="4.75" style="94" customWidth="1"/>
    <col min="13323" max="13323" width="3.625" style="94" customWidth="1"/>
    <col min="13324" max="13324" width="5.125" style="94" customWidth="1"/>
    <col min="13325" max="13325" width="3.125" style="94" customWidth="1"/>
    <col min="13326" max="13326" width="4.625" style="94" customWidth="1"/>
    <col min="13327" max="13327" width="5" style="94" customWidth="1"/>
    <col min="13328" max="13329" width="9.75" style="94" customWidth="1"/>
    <col min="13330" max="13331" width="7.875" style="94" customWidth="1"/>
    <col min="13332" max="13562" width="9" style="94"/>
    <col min="13563" max="13563" width="3.125" style="94" customWidth="1"/>
    <col min="13564" max="13564" width="7.625" style="94" customWidth="1"/>
    <col min="13565" max="13565" width="4.125" style="94" customWidth="1"/>
    <col min="13566" max="13566" width="17" style="94" customWidth="1"/>
    <col min="13567" max="13567" width="3.625" style="94" customWidth="1"/>
    <col min="13568" max="13568" width="9.125" style="94" customWidth="1"/>
    <col min="13569" max="13569" width="3.625" style="94" customWidth="1"/>
    <col min="13570" max="13570" width="4.625" style="94" customWidth="1"/>
    <col min="13571" max="13571" width="9.625" style="94" customWidth="1"/>
    <col min="13572" max="13572" width="10.125" style="94" customWidth="1"/>
    <col min="13573" max="13573" width="10.25" style="94" customWidth="1"/>
    <col min="13574" max="13574" width="4.625" style="94" customWidth="1"/>
    <col min="13575" max="13575" width="5" style="94" customWidth="1"/>
    <col min="13576" max="13576" width="11.125" style="94" customWidth="1"/>
    <col min="13577" max="13577" width="16.125" style="94" customWidth="1"/>
    <col min="13578" max="13578" width="4.75" style="94" customWidth="1"/>
    <col min="13579" max="13579" width="3.625" style="94" customWidth="1"/>
    <col min="13580" max="13580" width="5.125" style="94" customWidth="1"/>
    <col min="13581" max="13581" width="3.125" style="94" customWidth="1"/>
    <col min="13582" max="13582" width="4.625" style="94" customWidth="1"/>
    <col min="13583" max="13583" width="5" style="94" customWidth="1"/>
    <col min="13584" max="13585" width="9.75" style="94" customWidth="1"/>
    <col min="13586" max="13587" width="7.875" style="94" customWidth="1"/>
    <col min="13588" max="13818" width="9" style="94"/>
    <col min="13819" max="13819" width="3.125" style="94" customWidth="1"/>
    <col min="13820" max="13820" width="7.625" style="94" customWidth="1"/>
    <col min="13821" max="13821" width="4.125" style="94" customWidth="1"/>
    <col min="13822" max="13822" width="17" style="94" customWidth="1"/>
    <col min="13823" max="13823" width="3.625" style="94" customWidth="1"/>
    <col min="13824" max="13824" width="9.125" style="94" customWidth="1"/>
    <col min="13825" max="13825" width="3.625" style="94" customWidth="1"/>
    <col min="13826" max="13826" width="4.625" style="94" customWidth="1"/>
    <col min="13827" max="13827" width="9.625" style="94" customWidth="1"/>
    <col min="13828" max="13828" width="10.125" style="94" customWidth="1"/>
    <col min="13829" max="13829" width="10.25" style="94" customWidth="1"/>
    <col min="13830" max="13830" width="4.625" style="94" customWidth="1"/>
    <col min="13831" max="13831" width="5" style="94" customWidth="1"/>
    <col min="13832" max="13832" width="11.125" style="94" customWidth="1"/>
    <col min="13833" max="13833" width="16.125" style="94" customWidth="1"/>
    <col min="13834" max="13834" width="4.75" style="94" customWidth="1"/>
    <col min="13835" max="13835" width="3.625" style="94" customWidth="1"/>
    <col min="13836" max="13836" width="5.125" style="94" customWidth="1"/>
    <col min="13837" max="13837" width="3.125" style="94" customWidth="1"/>
    <col min="13838" max="13838" width="4.625" style="94" customWidth="1"/>
    <col min="13839" max="13839" width="5" style="94" customWidth="1"/>
    <col min="13840" max="13841" width="9.75" style="94" customWidth="1"/>
    <col min="13842" max="13843" width="7.875" style="94" customWidth="1"/>
    <col min="13844" max="14074" width="9" style="94"/>
    <col min="14075" max="14075" width="3.125" style="94" customWidth="1"/>
    <col min="14076" max="14076" width="7.625" style="94" customWidth="1"/>
    <col min="14077" max="14077" width="4.125" style="94" customWidth="1"/>
    <col min="14078" max="14078" width="17" style="94" customWidth="1"/>
    <col min="14079" max="14079" width="3.625" style="94" customWidth="1"/>
    <col min="14080" max="14080" width="9.125" style="94" customWidth="1"/>
    <col min="14081" max="14081" width="3.625" style="94" customWidth="1"/>
    <col min="14082" max="14082" width="4.625" style="94" customWidth="1"/>
    <col min="14083" max="14083" width="9.625" style="94" customWidth="1"/>
    <col min="14084" max="14084" width="10.125" style="94" customWidth="1"/>
    <col min="14085" max="14085" width="10.25" style="94" customWidth="1"/>
    <col min="14086" max="14086" width="4.625" style="94" customWidth="1"/>
    <col min="14087" max="14087" width="5" style="94" customWidth="1"/>
    <col min="14088" max="14088" width="11.125" style="94" customWidth="1"/>
    <col min="14089" max="14089" width="16.125" style="94" customWidth="1"/>
    <col min="14090" max="14090" width="4.75" style="94" customWidth="1"/>
    <col min="14091" max="14091" width="3.625" style="94" customWidth="1"/>
    <col min="14092" max="14092" width="5.125" style="94" customWidth="1"/>
    <col min="14093" max="14093" width="3.125" style="94" customWidth="1"/>
    <col min="14094" max="14094" width="4.625" style="94" customWidth="1"/>
    <col min="14095" max="14095" width="5" style="94" customWidth="1"/>
    <col min="14096" max="14097" width="9.75" style="94" customWidth="1"/>
    <col min="14098" max="14099" width="7.875" style="94" customWidth="1"/>
    <col min="14100" max="14330" width="9" style="94"/>
    <col min="14331" max="14331" width="3.125" style="94" customWidth="1"/>
    <col min="14332" max="14332" width="7.625" style="94" customWidth="1"/>
    <col min="14333" max="14333" width="4.125" style="94" customWidth="1"/>
    <col min="14334" max="14334" width="17" style="94" customWidth="1"/>
    <col min="14335" max="14335" width="3.625" style="94" customWidth="1"/>
    <col min="14336" max="14336" width="9.125" style="94" customWidth="1"/>
    <col min="14337" max="14337" width="3.625" style="94" customWidth="1"/>
    <col min="14338" max="14338" width="4.625" style="94" customWidth="1"/>
    <col min="14339" max="14339" width="9.625" style="94" customWidth="1"/>
    <col min="14340" max="14340" width="10.125" style="94" customWidth="1"/>
    <col min="14341" max="14341" width="10.25" style="94" customWidth="1"/>
    <col min="14342" max="14342" width="4.625" style="94" customWidth="1"/>
    <col min="14343" max="14343" width="5" style="94" customWidth="1"/>
    <col min="14344" max="14344" width="11.125" style="94" customWidth="1"/>
    <col min="14345" max="14345" width="16.125" style="94" customWidth="1"/>
    <col min="14346" max="14346" width="4.75" style="94" customWidth="1"/>
    <col min="14347" max="14347" width="3.625" style="94" customWidth="1"/>
    <col min="14348" max="14348" width="5.125" style="94" customWidth="1"/>
    <col min="14349" max="14349" width="3.125" style="94" customWidth="1"/>
    <col min="14350" max="14350" width="4.625" style="94" customWidth="1"/>
    <col min="14351" max="14351" width="5" style="94" customWidth="1"/>
    <col min="14352" max="14353" width="9.75" style="94" customWidth="1"/>
    <col min="14354" max="14355" width="7.875" style="94" customWidth="1"/>
    <col min="14356" max="14586" width="9" style="94"/>
    <col min="14587" max="14587" width="3.125" style="94" customWidth="1"/>
    <col min="14588" max="14588" width="7.625" style="94" customWidth="1"/>
    <col min="14589" max="14589" width="4.125" style="94" customWidth="1"/>
    <col min="14590" max="14590" width="17" style="94" customWidth="1"/>
    <col min="14591" max="14591" width="3.625" style="94" customWidth="1"/>
    <col min="14592" max="14592" width="9.125" style="94" customWidth="1"/>
    <col min="14593" max="14593" width="3.625" style="94" customWidth="1"/>
    <col min="14594" max="14594" width="4.625" style="94" customWidth="1"/>
    <col min="14595" max="14595" width="9.625" style="94" customWidth="1"/>
    <col min="14596" max="14596" width="10.125" style="94" customWidth="1"/>
    <col min="14597" max="14597" width="10.25" style="94" customWidth="1"/>
    <col min="14598" max="14598" width="4.625" style="94" customWidth="1"/>
    <col min="14599" max="14599" width="5" style="94" customWidth="1"/>
    <col min="14600" max="14600" width="11.125" style="94" customWidth="1"/>
    <col min="14601" max="14601" width="16.125" style="94" customWidth="1"/>
    <col min="14602" max="14602" width="4.75" style="94" customWidth="1"/>
    <col min="14603" max="14603" width="3.625" style="94" customWidth="1"/>
    <col min="14604" max="14604" width="5.125" style="94" customWidth="1"/>
    <col min="14605" max="14605" width="3.125" style="94" customWidth="1"/>
    <col min="14606" max="14606" width="4.625" style="94" customWidth="1"/>
    <col min="14607" max="14607" width="5" style="94" customWidth="1"/>
    <col min="14608" max="14609" width="9.75" style="94" customWidth="1"/>
    <col min="14610" max="14611" width="7.875" style="94" customWidth="1"/>
    <col min="14612" max="14842" width="9" style="94"/>
    <col min="14843" max="14843" width="3.125" style="94" customWidth="1"/>
    <col min="14844" max="14844" width="7.625" style="94" customWidth="1"/>
    <col min="14845" max="14845" width="4.125" style="94" customWidth="1"/>
    <col min="14846" max="14846" width="17" style="94" customWidth="1"/>
    <col min="14847" max="14847" width="3.625" style="94" customWidth="1"/>
    <col min="14848" max="14848" width="9.125" style="94" customWidth="1"/>
    <col min="14849" max="14849" width="3.625" style="94" customWidth="1"/>
    <col min="14850" max="14850" width="4.625" style="94" customWidth="1"/>
    <col min="14851" max="14851" width="9.625" style="94" customWidth="1"/>
    <col min="14852" max="14852" width="10.125" style="94" customWidth="1"/>
    <col min="14853" max="14853" width="10.25" style="94" customWidth="1"/>
    <col min="14854" max="14854" width="4.625" style="94" customWidth="1"/>
    <col min="14855" max="14855" width="5" style="94" customWidth="1"/>
    <col min="14856" max="14856" width="11.125" style="94" customWidth="1"/>
    <col min="14857" max="14857" width="16.125" style="94" customWidth="1"/>
    <col min="14858" max="14858" width="4.75" style="94" customWidth="1"/>
    <col min="14859" max="14859" width="3.625" style="94" customWidth="1"/>
    <col min="14860" max="14860" width="5.125" style="94" customWidth="1"/>
    <col min="14861" max="14861" width="3.125" style="94" customWidth="1"/>
    <col min="14862" max="14862" width="4.625" style="94" customWidth="1"/>
    <col min="14863" max="14863" width="5" style="94" customWidth="1"/>
    <col min="14864" max="14865" width="9.75" style="94" customWidth="1"/>
    <col min="14866" max="14867" width="7.875" style="94" customWidth="1"/>
    <col min="14868" max="15098" width="9" style="94"/>
    <col min="15099" max="15099" width="3.125" style="94" customWidth="1"/>
    <col min="15100" max="15100" width="7.625" style="94" customWidth="1"/>
    <col min="15101" max="15101" width="4.125" style="94" customWidth="1"/>
    <col min="15102" max="15102" width="17" style="94" customWidth="1"/>
    <col min="15103" max="15103" width="3.625" style="94" customWidth="1"/>
    <col min="15104" max="15104" width="9.125" style="94" customWidth="1"/>
    <col min="15105" max="15105" width="3.625" style="94" customWidth="1"/>
    <col min="15106" max="15106" width="4.625" style="94" customWidth="1"/>
    <col min="15107" max="15107" width="9.625" style="94" customWidth="1"/>
    <col min="15108" max="15108" width="10.125" style="94" customWidth="1"/>
    <col min="15109" max="15109" width="10.25" style="94" customWidth="1"/>
    <col min="15110" max="15110" width="4.625" style="94" customWidth="1"/>
    <col min="15111" max="15111" width="5" style="94" customWidth="1"/>
    <col min="15112" max="15112" width="11.125" style="94" customWidth="1"/>
    <col min="15113" max="15113" width="16.125" style="94" customWidth="1"/>
    <col min="15114" max="15114" width="4.75" style="94" customWidth="1"/>
    <col min="15115" max="15115" width="3.625" style="94" customWidth="1"/>
    <col min="15116" max="15116" width="5.125" style="94" customWidth="1"/>
    <col min="15117" max="15117" width="3.125" style="94" customWidth="1"/>
    <col min="15118" max="15118" width="4.625" style="94" customWidth="1"/>
    <col min="15119" max="15119" width="5" style="94" customWidth="1"/>
    <col min="15120" max="15121" width="9.75" style="94" customWidth="1"/>
    <col min="15122" max="15123" width="7.875" style="94" customWidth="1"/>
    <col min="15124" max="15354" width="9" style="94"/>
    <col min="15355" max="15355" width="3.125" style="94" customWidth="1"/>
    <col min="15356" max="15356" width="7.625" style="94" customWidth="1"/>
    <col min="15357" max="15357" width="4.125" style="94" customWidth="1"/>
    <col min="15358" max="15358" width="17" style="94" customWidth="1"/>
    <col min="15359" max="15359" width="3.625" style="94" customWidth="1"/>
    <col min="15360" max="15360" width="9.125" style="94" customWidth="1"/>
    <col min="15361" max="15361" width="3.625" style="94" customWidth="1"/>
    <col min="15362" max="15362" width="4.625" style="94" customWidth="1"/>
    <col min="15363" max="15363" width="9.625" style="94" customWidth="1"/>
    <col min="15364" max="15364" width="10.125" style="94" customWidth="1"/>
    <col min="15365" max="15365" width="10.25" style="94" customWidth="1"/>
    <col min="15366" max="15366" width="4.625" style="94" customWidth="1"/>
    <col min="15367" max="15367" width="5" style="94" customWidth="1"/>
    <col min="15368" max="15368" width="11.125" style="94" customWidth="1"/>
    <col min="15369" max="15369" width="16.125" style="94" customWidth="1"/>
    <col min="15370" max="15370" width="4.75" style="94" customWidth="1"/>
    <col min="15371" max="15371" width="3.625" style="94" customWidth="1"/>
    <col min="15372" max="15372" width="5.125" style="94" customWidth="1"/>
    <col min="15373" max="15373" width="3.125" style="94" customWidth="1"/>
    <col min="15374" max="15374" width="4.625" style="94" customWidth="1"/>
    <col min="15375" max="15375" width="5" style="94" customWidth="1"/>
    <col min="15376" max="15377" width="9.75" style="94" customWidth="1"/>
    <col min="15378" max="15379" width="7.875" style="94" customWidth="1"/>
    <col min="15380" max="15610" width="9" style="94"/>
    <col min="15611" max="15611" width="3.125" style="94" customWidth="1"/>
    <col min="15612" max="15612" width="7.625" style="94" customWidth="1"/>
    <col min="15613" max="15613" width="4.125" style="94" customWidth="1"/>
    <col min="15614" max="15614" width="17" style="94" customWidth="1"/>
    <col min="15615" max="15615" width="3.625" style="94" customWidth="1"/>
    <col min="15616" max="15616" width="9.125" style="94" customWidth="1"/>
    <col min="15617" max="15617" width="3.625" style="94" customWidth="1"/>
    <col min="15618" max="15618" width="4.625" style="94" customWidth="1"/>
    <col min="15619" max="15619" width="9.625" style="94" customWidth="1"/>
    <col min="15620" max="15620" width="10.125" style="94" customWidth="1"/>
    <col min="15621" max="15621" width="10.25" style="94" customWidth="1"/>
    <col min="15622" max="15622" width="4.625" style="94" customWidth="1"/>
    <col min="15623" max="15623" width="5" style="94" customWidth="1"/>
    <col min="15624" max="15624" width="11.125" style="94" customWidth="1"/>
    <col min="15625" max="15625" width="16.125" style="94" customWidth="1"/>
    <col min="15626" max="15626" width="4.75" style="94" customWidth="1"/>
    <col min="15627" max="15627" width="3.625" style="94" customWidth="1"/>
    <col min="15628" max="15628" width="5.125" style="94" customWidth="1"/>
    <col min="15629" max="15629" width="3.125" style="94" customWidth="1"/>
    <col min="15630" max="15630" width="4.625" style="94" customWidth="1"/>
    <col min="15631" max="15631" width="5" style="94" customWidth="1"/>
    <col min="15632" max="15633" width="9.75" style="94" customWidth="1"/>
    <col min="15634" max="15635" width="7.875" style="94" customWidth="1"/>
    <col min="15636" max="15866" width="9" style="94"/>
    <col min="15867" max="15867" width="3.125" style="94" customWidth="1"/>
    <col min="15868" max="15868" width="7.625" style="94" customWidth="1"/>
    <col min="15869" max="15869" width="4.125" style="94" customWidth="1"/>
    <col min="15870" max="15870" width="17" style="94" customWidth="1"/>
    <col min="15871" max="15871" width="3.625" style="94" customWidth="1"/>
    <col min="15872" max="15872" width="9.125" style="94" customWidth="1"/>
    <col min="15873" max="15873" width="3.625" style="94" customWidth="1"/>
    <col min="15874" max="15874" width="4.625" style="94" customWidth="1"/>
    <col min="15875" max="15875" width="9.625" style="94" customWidth="1"/>
    <col min="15876" max="15876" width="10.125" style="94" customWidth="1"/>
    <col min="15877" max="15877" width="10.25" style="94" customWidth="1"/>
    <col min="15878" max="15878" width="4.625" style="94" customWidth="1"/>
    <col min="15879" max="15879" width="5" style="94" customWidth="1"/>
    <col min="15880" max="15880" width="11.125" style="94" customWidth="1"/>
    <col min="15881" max="15881" width="16.125" style="94" customWidth="1"/>
    <col min="15882" max="15882" width="4.75" style="94" customWidth="1"/>
    <col min="15883" max="15883" width="3.625" style="94" customWidth="1"/>
    <col min="15884" max="15884" width="5.125" style="94" customWidth="1"/>
    <col min="15885" max="15885" width="3.125" style="94" customWidth="1"/>
    <col min="15886" max="15886" width="4.625" style="94" customWidth="1"/>
    <col min="15887" max="15887" width="5" style="94" customWidth="1"/>
    <col min="15888" max="15889" width="9.75" style="94" customWidth="1"/>
    <col min="15890" max="15891" width="7.875" style="94" customWidth="1"/>
    <col min="15892" max="16122" width="9" style="94"/>
    <col min="16123" max="16123" width="3.125" style="94" customWidth="1"/>
    <col min="16124" max="16124" width="7.625" style="94" customWidth="1"/>
    <col min="16125" max="16125" width="4.125" style="94" customWidth="1"/>
    <col min="16126" max="16126" width="17" style="94" customWidth="1"/>
    <col min="16127" max="16127" width="3.625" style="94" customWidth="1"/>
    <col min="16128" max="16128" width="9.125" style="94" customWidth="1"/>
    <col min="16129" max="16129" width="3.625" style="94" customWidth="1"/>
    <col min="16130" max="16130" width="4.625" style="94" customWidth="1"/>
    <col min="16131" max="16131" width="9.625" style="94" customWidth="1"/>
    <col min="16132" max="16132" width="10.125" style="94" customWidth="1"/>
    <col min="16133" max="16133" width="10.25" style="94" customWidth="1"/>
    <col min="16134" max="16134" width="4.625" style="94" customWidth="1"/>
    <col min="16135" max="16135" width="5" style="94" customWidth="1"/>
    <col min="16136" max="16136" width="11.125" style="94" customWidth="1"/>
    <col min="16137" max="16137" width="16.125" style="94" customWidth="1"/>
    <col min="16138" max="16138" width="4.75" style="94" customWidth="1"/>
    <col min="16139" max="16139" width="3.625" style="94" customWidth="1"/>
    <col min="16140" max="16140" width="5.125" style="94" customWidth="1"/>
    <col min="16141" max="16141" width="3.125" style="94" customWidth="1"/>
    <col min="16142" max="16142" width="4.625" style="94" customWidth="1"/>
    <col min="16143" max="16143" width="5" style="94" customWidth="1"/>
    <col min="16144" max="16145" width="9.75" style="94" customWidth="1"/>
    <col min="16146" max="16147" width="7.875" style="94" customWidth="1"/>
    <col min="16148" max="16384" width="9" style="94"/>
  </cols>
  <sheetData>
    <row r="1" spans="1:31" s="93" customFormat="1" ht="30.75" customHeight="1">
      <c r="A1" s="389"/>
      <c r="B1" s="390"/>
      <c r="C1" s="305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104"/>
      <c r="V1" s="104"/>
      <c r="W1" s="104"/>
      <c r="X1" s="104"/>
      <c r="Y1" s="330" t="s">
        <v>801</v>
      </c>
      <c r="Z1" s="330"/>
      <c r="AA1" s="330"/>
      <c r="AB1" s="330"/>
      <c r="AC1" s="331"/>
      <c r="AD1" s="104"/>
      <c r="AE1" s="105"/>
    </row>
    <row r="2" spans="1:31" s="93" customFormat="1" ht="34.5" customHeight="1">
      <c r="A2" s="95" t="s">
        <v>69</v>
      </c>
      <c r="B2" s="96"/>
      <c r="C2" s="305"/>
      <c r="D2" s="97"/>
      <c r="E2" s="97"/>
      <c r="F2" s="97"/>
      <c r="G2" s="392" t="s">
        <v>70</v>
      </c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105"/>
      <c r="V2" s="105"/>
      <c r="W2" s="105"/>
      <c r="X2" s="105"/>
      <c r="Y2" s="330"/>
      <c r="Z2" s="330"/>
      <c r="AA2" s="330"/>
      <c r="AB2" s="330"/>
      <c r="AC2" s="331"/>
      <c r="AD2" s="105"/>
    </row>
    <row r="3" spans="1:31" s="93" customFormat="1" ht="28.5" customHeight="1">
      <c r="A3" s="332" t="s">
        <v>71</v>
      </c>
      <c r="B3" s="333"/>
      <c r="C3" s="336" t="s">
        <v>50</v>
      </c>
      <c r="D3" s="337"/>
      <c r="E3" s="338"/>
      <c r="F3" s="309"/>
      <c r="G3" s="393" t="s">
        <v>802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  <c r="U3" s="393"/>
      <c r="V3" s="310"/>
      <c r="W3" s="394" t="s">
        <v>73</v>
      </c>
      <c r="X3" s="395"/>
      <c r="Y3" s="109" t="s">
        <v>74</v>
      </c>
      <c r="Z3" s="109" t="s">
        <v>75</v>
      </c>
      <c r="AA3" s="109" t="s">
        <v>76</v>
      </c>
      <c r="AB3" s="110" t="s">
        <v>77</v>
      </c>
      <c r="AC3" s="111" t="s">
        <v>78</v>
      </c>
      <c r="AD3" s="112"/>
      <c r="AE3" s="105"/>
    </row>
    <row r="4" spans="1:31" s="93" customFormat="1" ht="36" customHeight="1">
      <c r="A4" s="334"/>
      <c r="B4" s="335"/>
      <c r="C4" s="339"/>
      <c r="D4" s="340"/>
      <c r="E4" s="341"/>
      <c r="F4" s="311"/>
      <c r="G4" s="461" t="s">
        <v>79</v>
      </c>
      <c r="H4" s="462"/>
      <c r="I4" s="462"/>
      <c r="J4" s="462"/>
      <c r="K4" s="462"/>
      <c r="L4" s="462"/>
      <c r="M4" s="462"/>
      <c r="N4" s="462"/>
      <c r="O4" s="462"/>
      <c r="P4" s="462"/>
      <c r="Q4" s="462"/>
      <c r="R4" s="462"/>
      <c r="S4" s="462"/>
      <c r="T4" s="462"/>
      <c r="U4" s="312"/>
      <c r="V4" s="313"/>
      <c r="W4" s="398"/>
      <c r="X4" s="399"/>
      <c r="Y4" s="113"/>
      <c r="Z4" s="113"/>
      <c r="AA4" s="114"/>
      <c r="AB4" s="115" t="s">
        <v>80</v>
      </c>
      <c r="AC4" s="314"/>
      <c r="AD4" s="112"/>
      <c r="AE4" s="105"/>
    </row>
    <row r="5" spans="1:31" ht="36.75" customHeight="1">
      <c r="A5" s="400" t="s">
        <v>81</v>
      </c>
      <c r="B5" s="401"/>
      <c r="C5" s="401"/>
      <c r="D5" s="401"/>
      <c r="E5" s="315" t="s">
        <v>82</v>
      </c>
      <c r="F5" s="402" t="s">
        <v>83</v>
      </c>
      <c r="G5" s="403"/>
      <c r="H5" s="403"/>
      <c r="I5" s="404"/>
      <c r="J5" s="405" t="s">
        <v>84</v>
      </c>
      <c r="K5" s="405"/>
      <c r="L5" s="405"/>
      <c r="M5" s="405"/>
      <c r="N5" s="405"/>
      <c r="O5" s="402" t="s">
        <v>85</v>
      </c>
      <c r="P5" s="403"/>
      <c r="Q5" s="403"/>
      <c r="R5" s="403"/>
      <c r="S5" s="403"/>
      <c r="T5" s="403"/>
      <c r="U5" s="403"/>
      <c r="V5" s="404"/>
      <c r="W5" s="405" t="s">
        <v>86</v>
      </c>
      <c r="X5" s="405"/>
      <c r="Y5" s="385" t="s">
        <v>87</v>
      </c>
      <c r="Z5" s="386"/>
      <c r="AA5" s="387"/>
      <c r="AB5" s="385" t="s">
        <v>3</v>
      </c>
      <c r="AC5" s="388"/>
    </row>
    <row r="6" spans="1:31" ht="50.1" customHeight="1">
      <c r="A6" s="342"/>
      <c r="B6" s="343"/>
      <c r="C6" s="343"/>
      <c r="D6" s="344"/>
      <c r="E6" s="98">
        <v>1</v>
      </c>
      <c r="F6" s="434" t="s">
        <v>57</v>
      </c>
      <c r="G6" s="435"/>
      <c r="H6" s="435"/>
      <c r="I6" s="436"/>
      <c r="J6" s="384" t="s">
        <v>58</v>
      </c>
      <c r="K6" s="384"/>
      <c r="L6" s="384"/>
      <c r="M6" s="384"/>
      <c r="N6" s="384"/>
      <c r="O6" s="361" t="s">
        <v>88</v>
      </c>
      <c r="P6" s="365"/>
      <c r="Q6" s="365"/>
      <c r="R6" s="365"/>
      <c r="S6" s="365"/>
      <c r="T6" s="365"/>
      <c r="U6" s="365"/>
      <c r="V6" s="366"/>
      <c r="W6" s="367">
        <v>1</v>
      </c>
      <c r="X6" s="363"/>
      <c r="Y6" s="368" t="s">
        <v>1080</v>
      </c>
      <c r="Z6" s="369"/>
      <c r="AA6" s="370"/>
      <c r="AB6" s="348" t="s">
        <v>43</v>
      </c>
      <c r="AC6" s="371"/>
    </row>
    <row r="7" spans="1:31" ht="50.1" customHeight="1">
      <c r="A7" s="345"/>
      <c r="B7" s="346"/>
      <c r="C7" s="346"/>
      <c r="D7" s="347"/>
      <c r="E7" s="98">
        <v>2</v>
      </c>
      <c r="F7" s="434" t="s">
        <v>59</v>
      </c>
      <c r="G7" s="435"/>
      <c r="H7" s="435"/>
      <c r="I7" s="436"/>
      <c r="J7" s="384" t="s">
        <v>60</v>
      </c>
      <c r="K7" s="384"/>
      <c r="L7" s="384"/>
      <c r="M7" s="384"/>
      <c r="N7" s="384"/>
      <c r="O7" s="361" t="s">
        <v>88</v>
      </c>
      <c r="P7" s="365"/>
      <c r="Q7" s="365"/>
      <c r="R7" s="365"/>
      <c r="S7" s="365"/>
      <c r="T7" s="365"/>
      <c r="U7" s="365"/>
      <c r="V7" s="366"/>
      <c r="W7" s="367">
        <v>1</v>
      </c>
      <c r="X7" s="363"/>
      <c r="Y7" s="368" t="s">
        <v>1080</v>
      </c>
      <c r="Z7" s="369"/>
      <c r="AA7" s="370"/>
      <c r="AB7" s="348" t="s">
        <v>43</v>
      </c>
      <c r="AC7" s="371"/>
    </row>
    <row r="8" spans="1:31" ht="50.1" customHeight="1">
      <c r="A8" s="345"/>
      <c r="B8" s="346"/>
      <c r="C8" s="346"/>
      <c r="D8" s="347"/>
      <c r="E8" s="98">
        <v>3</v>
      </c>
      <c r="F8" s="434" t="s">
        <v>61</v>
      </c>
      <c r="G8" s="435"/>
      <c r="H8" s="435"/>
      <c r="I8" s="436"/>
      <c r="J8" s="513" t="s">
        <v>1081</v>
      </c>
      <c r="K8" s="384"/>
      <c r="L8" s="384"/>
      <c r="M8" s="384"/>
      <c r="N8" s="384"/>
      <c r="O8" s="361" t="s">
        <v>88</v>
      </c>
      <c r="P8" s="365"/>
      <c r="Q8" s="365"/>
      <c r="R8" s="365"/>
      <c r="S8" s="365"/>
      <c r="T8" s="365"/>
      <c r="U8" s="365"/>
      <c r="V8" s="366"/>
      <c r="W8" s="367">
        <v>1</v>
      </c>
      <c r="X8" s="363"/>
      <c r="Y8" s="368" t="s">
        <v>1080</v>
      </c>
      <c r="Z8" s="369"/>
      <c r="AA8" s="370"/>
      <c r="AB8" s="348" t="s">
        <v>43</v>
      </c>
      <c r="AC8" s="371"/>
    </row>
    <row r="9" spans="1:31" ht="50.1" customHeight="1">
      <c r="A9" s="345"/>
      <c r="B9" s="346"/>
      <c r="C9" s="346"/>
      <c r="D9" s="347"/>
      <c r="E9" s="98">
        <v>4</v>
      </c>
      <c r="F9" s="434" t="s">
        <v>1082</v>
      </c>
      <c r="G9" s="435"/>
      <c r="H9" s="435"/>
      <c r="I9" s="436"/>
      <c r="J9" s="384" t="s">
        <v>58</v>
      </c>
      <c r="K9" s="384"/>
      <c r="L9" s="384"/>
      <c r="M9" s="384"/>
      <c r="N9" s="384"/>
      <c r="O9" s="361" t="s">
        <v>88</v>
      </c>
      <c r="P9" s="365"/>
      <c r="Q9" s="365"/>
      <c r="R9" s="365"/>
      <c r="S9" s="365"/>
      <c r="T9" s="365"/>
      <c r="U9" s="365"/>
      <c r="V9" s="366"/>
      <c r="W9" s="367">
        <v>1</v>
      </c>
      <c r="X9" s="363"/>
      <c r="Y9" s="368" t="s">
        <v>1080</v>
      </c>
      <c r="Z9" s="369"/>
      <c r="AA9" s="370"/>
      <c r="AB9" s="348" t="s">
        <v>43</v>
      </c>
      <c r="AC9" s="371"/>
    </row>
    <row r="10" spans="1:31" ht="50.1" customHeight="1">
      <c r="A10" s="345"/>
      <c r="B10" s="346"/>
      <c r="C10" s="346"/>
      <c r="D10" s="347"/>
      <c r="E10" s="98">
        <v>5</v>
      </c>
      <c r="F10" s="434" t="s">
        <v>1083</v>
      </c>
      <c r="G10" s="435"/>
      <c r="H10" s="435"/>
      <c r="I10" s="436"/>
      <c r="J10" s="513" t="s">
        <v>1084</v>
      </c>
      <c r="K10" s="384"/>
      <c r="L10" s="384"/>
      <c r="M10" s="384"/>
      <c r="N10" s="384"/>
      <c r="O10" s="361" t="s">
        <v>88</v>
      </c>
      <c r="P10" s="365"/>
      <c r="Q10" s="365"/>
      <c r="R10" s="365"/>
      <c r="S10" s="365"/>
      <c r="T10" s="365"/>
      <c r="U10" s="365"/>
      <c r="V10" s="366"/>
      <c r="W10" s="367">
        <v>1</v>
      </c>
      <c r="X10" s="363"/>
      <c r="Y10" s="368" t="s">
        <v>1080</v>
      </c>
      <c r="Z10" s="369"/>
      <c r="AA10" s="370"/>
      <c r="AB10" s="348" t="s">
        <v>43</v>
      </c>
      <c r="AC10" s="371"/>
    </row>
    <row r="11" spans="1:31" ht="50.1" customHeight="1">
      <c r="A11" s="345"/>
      <c r="B11" s="346"/>
      <c r="C11" s="346"/>
      <c r="D11" s="347"/>
      <c r="E11" s="98">
        <v>6</v>
      </c>
      <c r="F11" s="434" t="s">
        <v>65</v>
      </c>
      <c r="G11" s="435"/>
      <c r="H11" s="435"/>
      <c r="I11" s="436"/>
      <c r="J11" s="513" t="s">
        <v>58</v>
      </c>
      <c r="K11" s="384"/>
      <c r="L11" s="384"/>
      <c r="M11" s="384"/>
      <c r="N11" s="384"/>
      <c r="O11" s="361" t="s">
        <v>88</v>
      </c>
      <c r="P11" s="365"/>
      <c r="Q11" s="365"/>
      <c r="R11" s="365"/>
      <c r="S11" s="365"/>
      <c r="T11" s="365"/>
      <c r="U11" s="365"/>
      <c r="V11" s="366"/>
      <c r="W11" s="367">
        <v>1</v>
      </c>
      <c r="X11" s="363"/>
      <c r="Y11" s="368" t="s">
        <v>54</v>
      </c>
      <c r="Z11" s="369"/>
      <c r="AA11" s="370"/>
      <c r="AB11" s="348" t="s">
        <v>43</v>
      </c>
      <c r="AC11" s="371"/>
    </row>
    <row r="12" spans="1:31" ht="50.1" customHeight="1">
      <c r="A12" s="345"/>
      <c r="B12" s="346"/>
      <c r="C12" s="346"/>
      <c r="D12" s="347"/>
      <c r="E12" s="98">
        <v>7</v>
      </c>
      <c r="F12" s="434" t="s">
        <v>67</v>
      </c>
      <c r="G12" s="435"/>
      <c r="H12" s="435"/>
      <c r="I12" s="436"/>
      <c r="J12" s="384" t="s">
        <v>1084</v>
      </c>
      <c r="K12" s="384"/>
      <c r="L12" s="384"/>
      <c r="M12" s="384"/>
      <c r="N12" s="384"/>
      <c r="O12" s="361" t="s">
        <v>88</v>
      </c>
      <c r="P12" s="365"/>
      <c r="Q12" s="365"/>
      <c r="R12" s="365"/>
      <c r="S12" s="365"/>
      <c r="T12" s="365"/>
      <c r="U12" s="365"/>
      <c r="V12" s="366"/>
      <c r="W12" s="367">
        <v>1</v>
      </c>
      <c r="X12" s="363"/>
      <c r="Y12" s="368" t="s">
        <v>54</v>
      </c>
      <c r="Z12" s="369"/>
      <c r="AA12" s="370"/>
      <c r="AB12" s="348" t="s">
        <v>43</v>
      </c>
      <c r="AC12" s="371"/>
    </row>
    <row r="13" spans="1:31" ht="50.1" customHeight="1">
      <c r="A13" s="345"/>
      <c r="B13" s="346"/>
      <c r="C13" s="346"/>
      <c r="D13" s="347"/>
      <c r="E13" s="98">
        <v>8</v>
      </c>
      <c r="F13" s="438" t="s">
        <v>1268</v>
      </c>
      <c r="G13" s="439"/>
      <c r="H13" s="439"/>
      <c r="I13" s="440"/>
      <c r="J13" s="375" t="s">
        <v>1278</v>
      </c>
      <c r="K13" s="375"/>
      <c r="L13" s="375"/>
      <c r="M13" s="375"/>
      <c r="N13" s="375"/>
      <c r="O13" s="372" t="s">
        <v>88</v>
      </c>
      <c r="P13" s="376"/>
      <c r="Q13" s="376"/>
      <c r="R13" s="376"/>
      <c r="S13" s="376"/>
      <c r="T13" s="376"/>
      <c r="U13" s="376"/>
      <c r="V13" s="377"/>
      <c r="W13" s="378">
        <v>1</v>
      </c>
      <c r="X13" s="374"/>
      <c r="Y13" s="379" t="s">
        <v>1080</v>
      </c>
      <c r="Z13" s="380"/>
      <c r="AA13" s="381"/>
      <c r="AB13" s="348" t="s">
        <v>43</v>
      </c>
      <c r="AC13" s="371"/>
    </row>
    <row r="14" spans="1:31" ht="29.25" customHeight="1">
      <c r="A14" s="451" t="s">
        <v>113</v>
      </c>
      <c r="B14" s="452"/>
      <c r="C14" s="452"/>
      <c r="D14" s="453"/>
      <c r="E14" s="454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455"/>
      <c r="AC14" s="456"/>
    </row>
    <row r="15" spans="1:31" ht="33.75" customHeight="1">
      <c r="A15" s="99" t="s">
        <v>114</v>
      </c>
      <c r="B15" s="457" t="s">
        <v>115</v>
      </c>
      <c r="C15" s="457"/>
      <c r="D15" s="307" t="s">
        <v>116</v>
      </c>
      <c r="E15" s="458" t="s">
        <v>1</v>
      </c>
      <c r="F15" s="458"/>
      <c r="G15" s="308" t="s">
        <v>2</v>
      </c>
      <c r="H15" s="458" t="s">
        <v>117</v>
      </c>
      <c r="I15" s="458"/>
      <c r="J15" s="458"/>
      <c r="K15" s="458"/>
      <c r="L15" s="308" t="s">
        <v>118</v>
      </c>
      <c r="M15" s="458" t="s">
        <v>119</v>
      </c>
      <c r="N15" s="458"/>
      <c r="O15" s="458"/>
      <c r="P15" s="308" t="s">
        <v>114</v>
      </c>
      <c r="Q15" s="458" t="s">
        <v>120</v>
      </c>
      <c r="R15" s="458"/>
      <c r="S15" s="308" t="s">
        <v>116</v>
      </c>
      <c r="T15" s="458" t="s">
        <v>1</v>
      </c>
      <c r="U15" s="458"/>
      <c r="V15" s="308" t="s">
        <v>2</v>
      </c>
      <c r="W15" s="458" t="s">
        <v>117</v>
      </c>
      <c r="X15" s="458"/>
      <c r="Y15" s="458"/>
      <c r="Z15" s="458" t="s">
        <v>118</v>
      </c>
      <c r="AA15" s="458"/>
      <c r="AB15" s="459" t="s">
        <v>119</v>
      </c>
      <c r="AC15" s="460"/>
    </row>
    <row r="16" spans="1:31" ht="25.5" customHeight="1">
      <c r="A16" s="303">
        <v>1</v>
      </c>
      <c r="B16" s="348" t="s">
        <v>129</v>
      </c>
      <c r="C16" s="348"/>
      <c r="D16" s="303" t="s">
        <v>122</v>
      </c>
      <c r="E16" s="348"/>
      <c r="F16" s="348"/>
      <c r="G16" s="100"/>
      <c r="H16" s="348" t="s">
        <v>123</v>
      </c>
      <c r="I16" s="348"/>
      <c r="J16" s="348"/>
      <c r="K16" s="348"/>
      <c r="L16" s="303"/>
      <c r="M16" s="348"/>
      <c r="N16" s="348"/>
      <c r="O16" s="348"/>
      <c r="P16" s="303">
        <v>41</v>
      </c>
      <c r="Q16" s="348"/>
      <c r="R16" s="348"/>
      <c r="S16" s="304"/>
      <c r="T16" s="448"/>
      <c r="U16" s="449"/>
      <c r="V16" s="11"/>
      <c r="W16" s="348"/>
      <c r="X16" s="348"/>
      <c r="Y16" s="348"/>
      <c r="Z16" s="348"/>
      <c r="AA16" s="348"/>
      <c r="AB16" s="348"/>
      <c r="AC16" s="348"/>
      <c r="AD16" s="116"/>
    </row>
    <row r="17" spans="1:30" ht="43.5" customHeight="1">
      <c r="A17" s="303">
        <v>2</v>
      </c>
      <c r="B17" s="348" t="s">
        <v>1085</v>
      </c>
      <c r="C17" s="348"/>
      <c r="D17" s="303" t="s">
        <v>130</v>
      </c>
      <c r="E17" s="348" t="s">
        <v>1086</v>
      </c>
      <c r="F17" s="348"/>
      <c r="G17" s="101" t="s">
        <v>1081</v>
      </c>
      <c r="H17" s="351" t="s">
        <v>1087</v>
      </c>
      <c r="I17" s="348"/>
      <c r="J17" s="348"/>
      <c r="K17" s="348"/>
      <c r="L17" s="303" t="s">
        <v>820</v>
      </c>
      <c r="M17" s="348"/>
      <c r="N17" s="348"/>
      <c r="O17" s="348"/>
      <c r="P17" s="303">
        <v>42</v>
      </c>
      <c r="Q17" s="348"/>
      <c r="R17" s="348"/>
      <c r="S17" s="304"/>
      <c r="T17" s="448"/>
      <c r="U17" s="449"/>
      <c r="V17" s="11"/>
      <c r="W17" s="348"/>
      <c r="X17" s="348"/>
      <c r="Y17" s="348"/>
      <c r="Z17" s="348"/>
      <c r="AA17" s="348"/>
      <c r="AB17" s="348"/>
      <c r="AC17" s="348"/>
      <c r="AD17" s="116"/>
    </row>
    <row r="18" spans="1:30" ht="26.1" customHeight="1">
      <c r="A18" s="303">
        <v>3</v>
      </c>
      <c r="B18" s="348">
        <v>20220407</v>
      </c>
      <c r="C18" s="348"/>
      <c r="D18" s="303" t="s">
        <v>155</v>
      </c>
      <c r="E18" s="348" t="s">
        <v>1088</v>
      </c>
      <c r="F18" s="348"/>
      <c r="G18" s="102" t="s">
        <v>1089</v>
      </c>
      <c r="H18" s="348" t="s">
        <v>1090</v>
      </c>
      <c r="I18" s="348"/>
      <c r="J18" s="348"/>
      <c r="K18" s="348"/>
      <c r="L18" s="303" t="s">
        <v>159</v>
      </c>
      <c r="M18" s="348" t="s">
        <v>160</v>
      </c>
      <c r="N18" s="348"/>
      <c r="O18" s="348"/>
      <c r="P18" s="303">
        <v>43</v>
      </c>
      <c r="Q18" s="348"/>
      <c r="R18" s="348"/>
      <c r="S18" s="304"/>
      <c r="T18" s="448"/>
      <c r="U18" s="449"/>
      <c r="V18" s="11"/>
      <c r="W18" s="348"/>
      <c r="X18" s="348"/>
      <c r="Y18" s="348"/>
      <c r="Z18" s="348"/>
      <c r="AA18" s="348"/>
      <c r="AB18" s="348"/>
      <c r="AC18" s="348"/>
      <c r="AD18" s="116"/>
    </row>
    <row r="19" spans="1:30" ht="26.1" customHeight="1">
      <c r="A19" s="303">
        <v>4</v>
      </c>
      <c r="B19" s="348">
        <v>20220407</v>
      </c>
      <c r="C19" s="348"/>
      <c r="D19" s="303" t="s">
        <v>155</v>
      </c>
      <c r="E19" s="348" t="s">
        <v>1091</v>
      </c>
      <c r="F19" s="348"/>
      <c r="G19" s="102" t="s">
        <v>1092</v>
      </c>
      <c r="H19" s="348" t="s">
        <v>1093</v>
      </c>
      <c r="I19" s="348"/>
      <c r="J19" s="348"/>
      <c r="K19" s="348"/>
      <c r="L19" s="303" t="s">
        <v>159</v>
      </c>
      <c r="M19" s="348" t="s">
        <v>160</v>
      </c>
      <c r="N19" s="348"/>
      <c r="O19" s="348"/>
      <c r="P19" s="303">
        <v>44</v>
      </c>
      <c r="Q19" s="348"/>
      <c r="R19" s="348"/>
      <c r="S19" s="304"/>
      <c r="T19" s="448"/>
      <c r="U19" s="449"/>
      <c r="V19" s="11"/>
      <c r="W19" s="348"/>
      <c r="X19" s="348"/>
      <c r="Y19" s="348"/>
      <c r="Z19" s="348"/>
      <c r="AA19" s="348"/>
      <c r="AB19" s="348"/>
      <c r="AC19" s="348"/>
      <c r="AD19" s="116"/>
    </row>
    <row r="20" spans="1:30" ht="26.1" customHeight="1">
      <c r="A20" s="303">
        <v>5</v>
      </c>
      <c r="B20" s="348">
        <v>20220407</v>
      </c>
      <c r="C20" s="348"/>
      <c r="D20" s="303" t="s">
        <v>155</v>
      </c>
      <c r="E20" s="348" t="s">
        <v>1094</v>
      </c>
      <c r="F20" s="348"/>
      <c r="G20" s="102" t="s">
        <v>1095</v>
      </c>
      <c r="H20" s="348" t="s">
        <v>1096</v>
      </c>
      <c r="I20" s="348"/>
      <c r="J20" s="348"/>
      <c r="K20" s="348"/>
      <c r="L20" s="303" t="s">
        <v>159</v>
      </c>
      <c r="M20" s="348" t="s">
        <v>160</v>
      </c>
      <c r="N20" s="348"/>
      <c r="O20" s="348"/>
      <c r="P20" s="303">
        <v>45</v>
      </c>
      <c r="Q20" s="348"/>
      <c r="R20" s="348"/>
      <c r="S20" s="304"/>
      <c r="T20" s="448"/>
      <c r="U20" s="449"/>
      <c r="V20" s="11"/>
      <c r="W20" s="348"/>
      <c r="X20" s="348"/>
      <c r="Y20" s="348"/>
      <c r="Z20" s="348"/>
      <c r="AA20" s="348"/>
      <c r="AB20" s="348"/>
      <c r="AC20" s="348"/>
      <c r="AD20" s="116"/>
    </row>
    <row r="21" spans="1:30" ht="26.1" customHeight="1">
      <c r="A21" s="303">
        <v>6</v>
      </c>
      <c r="B21" s="348">
        <v>20220407</v>
      </c>
      <c r="C21" s="348"/>
      <c r="D21" s="303" t="s">
        <v>155</v>
      </c>
      <c r="E21" s="348" t="s">
        <v>1097</v>
      </c>
      <c r="F21" s="348"/>
      <c r="G21" s="102" t="s">
        <v>1098</v>
      </c>
      <c r="H21" s="348" t="s">
        <v>1096</v>
      </c>
      <c r="I21" s="348"/>
      <c r="J21" s="348"/>
      <c r="K21" s="348"/>
      <c r="L21" s="303" t="s">
        <v>159</v>
      </c>
      <c r="M21" s="348" t="s">
        <v>160</v>
      </c>
      <c r="N21" s="348"/>
      <c r="O21" s="348"/>
      <c r="P21" s="303">
        <v>46</v>
      </c>
      <c r="Q21" s="348"/>
      <c r="R21" s="348"/>
      <c r="S21" s="304"/>
      <c r="T21" s="448"/>
      <c r="U21" s="449"/>
      <c r="V21" s="11"/>
      <c r="W21" s="348"/>
      <c r="X21" s="348"/>
      <c r="Y21" s="348"/>
      <c r="Z21" s="348"/>
      <c r="AA21" s="348"/>
      <c r="AB21" s="348"/>
      <c r="AC21" s="348"/>
      <c r="AD21" s="116"/>
    </row>
    <row r="22" spans="1:30" ht="26.1" customHeight="1">
      <c r="A22" s="303">
        <v>7</v>
      </c>
      <c r="B22" s="348">
        <v>20220509</v>
      </c>
      <c r="C22" s="348"/>
      <c r="D22" s="303" t="s">
        <v>182</v>
      </c>
      <c r="E22" s="348" t="s">
        <v>830</v>
      </c>
      <c r="F22" s="348"/>
      <c r="G22" s="102" t="s">
        <v>831</v>
      </c>
      <c r="H22" s="348" t="s">
        <v>150</v>
      </c>
      <c r="I22" s="348"/>
      <c r="J22" s="348"/>
      <c r="K22" s="348"/>
      <c r="L22" s="303" t="s">
        <v>827</v>
      </c>
      <c r="M22" s="352" t="s">
        <v>145</v>
      </c>
      <c r="N22" s="447"/>
      <c r="O22" s="353"/>
      <c r="P22" s="303">
        <v>47</v>
      </c>
      <c r="Q22" s="348"/>
      <c r="R22" s="348"/>
      <c r="S22" s="304"/>
      <c r="T22" s="448"/>
      <c r="U22" s="449"/>
      <c r="V22" s="11"/>
      <c r="W22" s="348"/>
      <c r="X22" s="348"/>
      <c r="Y22" s="348"/>
      <c r="Z22" s="348"/>
      <c r="AA22" s="348"/>
      <c r="AB22" s="348"/>
      <c r="AC22" s="348"/>
      <c r="AD22" s="116"/>
    </row>
    <row r="23" spans="1:30" ht="26.1" customHeight="1">
      <c r="A23" s="303">
        <v>8</v>
      </c>
      <c r="B23" s="348">
        <v>20220509</v>
      </c>
      <c r="C23" s="348"/>
      <c r="D23" s="303" t="s">
        <v>182</v>
      </c>
      <c r="E23" s="348" t="s">
        <v>832</v>
      </c>
      <c r="F23" s="348"/>
      <c r="G23" s="102" t="s">
        <v>833</v>
      </c>
      <c r="H23" s="348" t="s">
        <v>150</v>
      </c>
      <c r="I23" s="348"/>
      <c r="J23" s="348"/>
      <c r="K23" s="348"/>
      <c r="L23" s="303" t="s">
        <v>827</v>
      </c>
      <c r="M23" s="352" t="s">
        <v>145</v>
      </c>
      <c r="N23" s="447"/>
      <c r="O23" s="353"/>
      <c r="P23" s="303">
        <v>48</v>
      </c>
      <c r="Q23" s="348"/>
      <c r="R23" s="348"/>
      <c r="S23" s="304"/>
      <c r="T23" s="348"/>
      <c r="U23" s="348"/>
      <c r="V23" s="106"/>
      <c r="W23" s="348"/>
      <c r="X23" s="348"/>
      <c r="Y23" s="348"/>
      <c r="Z23" s="348"/>
      <c r="AA23" s="348"/>
      <c r="AB23" s="348"/>
      <c r="AC23" s="348"/>
    </row>
    <row r="24" spans="1:30" ht="26.1" customHeight="1">
      <c r="A24" s="303">
        <v>9</v>
      </c>
      <c r="B24" s="348">
        <v>20240118</v>
      </c>
      <c r="C24" s="348"/>
      <c r="D24" s="303" t="s">
        <v>211</v>
      </c>
      <c r="E24" s="351" t="s">
        <v>1082</v>
      </c>
      <c r="F24" s="351"/>
      <c r="G24" s="102" t="s">
        <v>63</v>
      </c>
      <c r="H24" s="348" t="s">
        <v>127</v>
      </c>
      <c r="I24" s="348"/>
      <c r="J24" s="348"/>
      <c r="K24" s="348"/>
      <c r="L24" s="303" t="s">
        <v>128</v>
      </c>
      <c r="M24" s="348"/>
      <c r="N24" s="348"/>
      <c r="O24" s="348"/>
      <c r="P24" s="303">
        <v>49</v>
      </c>
      <c r="Q24" s="348"/>
      <c r="R24" s="348"/>
      <c r="S24" s="304"/>
      <c r="T24" s="348"/>
      <c r="U24" s="348"/>
      <c r="V24" s="101"/>
      <c r="W24" s="348"/>
      <c r="X24" s="348"/>
      <c r="Y24" s="348"/>
      <c r="Z24" s="348"/>
      <c r="AA24" s="348"/>
      <c r="AB24" s="348"/>
      <c r="AC24" s="348"/>
    </row>
    <row r="25" spans="1:30" ht="26.1" customHeight="1">
      <c r="A25" s="303">
        <v>10</v>
      </c>
      <c r="B25" s="348">
        <v>20240118</v>
      </c>
      <c r="C25" s="348"/>
      <c r="D25" s="303" t="s">
        <v>211</v>
      </c>
      <c r="E25" s="351" t="s">
        <v>1083</v>
      </c>
      <c r="F25" s="351"/>
      <c r="G25" s="102" t="s">
        <v>63</v>
      </c>
      <c r="H25" s="348" t="s">
        <v>127</v>
      </c>
      <c r="I25" s="348"/>
      <c r="J25" s="348"/>
      <c r="K25" s="348"/>
      <c r="L25" s="303" t="s">
        <v>128</v>
      </c>
      <c r="M25" s="348"/>
      <c r="N25" s="348"/>
      <c r="O25" s="348"/>
      <c r="P25" s="303">
        <v>50</v>
      </c>
      <c r="Q25" s="348"/>
      <c r="R25" s="348"/>
      <c r="S25" s="304"/>
      <c r="T25" s="348"/>
      <c r="U25" s="348"/>
      <c r="V25" s="107"/>
      <c r="W25" s="348"/>
      <c r="X25" s="348"/>
      <c r="Y25" s="348"/>
      <c r="Z25" s="348"/>
      <c r="AA25" s="348"/>
      <c r="AB25" s="348"/>
      <c r="AC25" s="348"/>
    </row>
    <row r="26" spans="1:30" ht="26.1" customHeight="1">
      <c r="A26" s="303">
        <v>11</v>
      </c>
      <c r="B26" s="348">
        <v>20240118</v>
      </c>
      <c r="C26" s="348"/>
      <c r="D26" s="303" t="s">
        <v>211</v>
      </c>
      <c r="E26" s="351" t="s">
        <v>65</v>
      </c>
      <c r="F26" s="351"/>
      <c r="G26" s="101" t="s">
        <v>66</v>
      </c>
      <c r="H26" s="348" t="s">
        <v>133</v>
      </c>
      <c r="I26" s="348"/>
      <c r="J26" s="348"/>
      <c r="K26" s="348"/>
      <c r="L26" s="303" t="s">
        <v>128</v>
      </c>
      <c r="M26" s="348"/>
      <c r="N26" s="348"/>
      <c r="O26" s="348"/>
      <c r="P26" s="303">
        <v>51</v>
      </c>
      <c r="Q26" s="348"/>
      <c r="R26" s="348"/>
      <c r="S26" s="304"/>
      <c r="T26" s="348"/>
      <c r="U26" s="348"/>
      <c r="V26" s="107"/>
      <c r="W26" s="348"/>
      <c r="X26" s="348"/>
      <c r="Y26" s="348"/>
      <c r="Z26" s="348"/>
      <c r="AA26" s="348"/>
      <c r="AB26" s="348"/>
      <c r="AC26" s="348"/>
    </row>
    <row r="27" spans="1:30" ht="26.1" customHeight="1">
      <c r="A27" s="303">
        <v>12</v>
      </c>
      <c r="B27" s="348">
        <v>20240118</v>
      </c>
      <c r="C27" s="348"/>
      <c r="D27" s="303" t="s">
        <v>211</v>
      </c>
      <c r="E27" s="351" t="s">
        <v>67</v>
      </c>
      <c r="F27" s="351"/>
      <c r="G27" s="101" t="s">
        <v>66</v>
      </c>
      <c r="H27" s="348" t="s">
        <v>133</v>
      </c>
      <c r="I27" s="348"/>
      <c r="J27" s="348"/>
      <c r="K27" s="348"/>
      <c r="L27" s="303" t="s">
        <v>128</v>
      </c>
      <c r="M27" s="348"/>
      <c r="N27" s="348"/>
      <c r="O27" s="348"/>
      <c r="P27" s="303">
        <v>52</v>
      </c>
      <c r="Q27" s="348"/>
      <c r="R27" s="348"/>
      <c r="S27" s="304"/>
      <c r="T27" s="348"/>
      <c r="U27" s="348"/>
      <c r="V27" s="102"/>
      <c r="W27" s="348"/>
      <c r="X27" s="348"/>
      <c r="Y27" s="348"/>
      <c r="Z27" s="348"/>
      <c r="AA27" s="348"/>
      <c r="AB27" s="348"/>
      <c r="AC27" s="348"/>
    </row>
    <row r="28" spans="1:30" ht="26.1" customHeight="1">
      <c r="A28" s="303">
        <v>13</v>
      </c>
      <c r="B28" s="348">
        <v>20240118</v>
      </c>
      <c r="C28" s="348"/>
      <c r="D28" s="303" t="s">
        <v>211</v>
      </c>
      <c r="E28" s="348" t="s">
        <v>1099</v>
      </c>
      <c r="F28" s="348"/>
      <c r="G28" s="101" t="s">
        <v>841</v>
      </c>
      <c r="H28" s="348" t="s">
        <v>127</v>
      </c>
      <c r="I28" s="348"/>
      <c r="J28" s="348"/>
      <c r="K28" s="348"/>
      <c r="L28" s="303" t="s">
        <v>128</v>
      </c>
      <c r="M28" s="348"/>
      <c r="N28" s="348"/>
      <c r="O28" s="348"/>
      <c r="P28" s="303">
        <v>53</v>
      </c>
      <c r="Q28" s="348"/>
      <c r="R28" s="348"/>
      <c r="S28" s="304"/>
      <c r="T28" s="348"/>
      <c r="U28" s="348"/>
      <c r="V28" s="102"/>
      <c r="W28" s="348"/>
      <c r="X28" s="348"/>
      <c r="Y28" s="348"/>
      <c r="Z28" s="348"/>
      <c r="AA28" s="348"/>
      <c r="AB28" s="348"/>
      <c r="AC28" s="348"/>
    </row>
    <row r="29" spans="1:30" ht="26.1" customHeight="1">
      <c r="A29" s="303">
        <v>14</v>
      </c>
      <c r="B29" s="348">
        <v>20240118</v>
      </c>
      <c r="C29" s="348"/>
      <c r="D29" s="303" t="s">
        <v>211</v>
      </c>
      <c r="E29" s="348" t="s">
        <v>1100</v>
      </c>
      <c r="F29" s="348"/>
      <c r="G29" s="101" t="s">
        <v>841</v>
      </c>
      <c r="H29" s="348" t="s">
        <v>127</v>
      </c>
      <c r="I29" s="348"/>
      <c r="J29" s="348"/>
      <c r="K29" s="348"/>
      <c r="L29" s="303" t="s">
        <v>128</v>
      </c>
      <c r="M29" s="348"/>
      <c r="N29" s="348"/>
      <c r="O29" s="348"/>
      <c r="P29" s="303">
        <v>54</v>
      </c>
      <c r="Q29" s="348"/>
      <c r="R29" s="348"/>
      <c r="S29" s="304"/>
      <c r="T29" s="348"/>
      <c r="U29" s="348"/>
      <c r="V29" s="102"/>
      <c r="W29" s="348"/>
      <c r="X29" s="348"/>
      <c r="Y29" s="348"/>
      <c r="Z29" s="348"/>
      <c r="AA29" s="348"/>
      <c r="AB29" s="348"/>
      <c r="AC29" s="348"/>
    </row>
    <row r="30" spans="1:30" ht="26.1" customHeight="1">
      <c r="A30" s="303">
        <v>15</v>
      </c>
      <c r="B30" s="348">
        <v>20240118</v>
      </c>
      <c r="C30" s="348"/>
      <c r="D30" s="303" t="s">
        <v>211</v>
      </c>
      <c r="E30" s="348" t="s">
        <v>1101</v>
      </c>
      <c r="F30" s="348"/>
      <c r="G30" s="101" t="s">
        <v>841</v>
      </c>
      <c r="H30" s="348" t="s">
        <v>133</v>
      </c>
      <c r="I30" s="348"/>
      <c r="J30" s="348"/>
      <c r="K30" s="348"/>
      <c r="L30" s="303" t="s">
        <v>128</v>
      </c>
      <c r="M30" s="348"/>
      <c r="N30" s="348"/>
      <c r="O30" s="348"/>
      <c r="P30" s="303">
        <v>55</v>
      </c>
      <c r="Q30" s="348"/>
      <c r="R30" s="348"/>
      <c r="S30" s="304"/>
      <c r="T30" s="348"/>
      <c r="U30" s="348"/>
      <c r="V30" s="100"/>
      <c r="W30" s="348"/>
      <c r="X30" s="348"/>
      <c r="Y30" s="348"/>
      <c r="Z30" s="348"/>
      <c r="AA30" s="348"/>
      <c r="AB30" s="348"/>
      <c r="AC30" s="348"/>
    </row>
    <row r="31" spans="1:30" ht="26.1" customHeight="1">
      <c r="A31" s="303">
        <v>16</v>
      </c>
      <c r="B31" s="348">
        <v>20240118</v>
      </c>
      <c r="C31" s="348"/>
      <c r="D31" s="303" t="s">
        <v>211</v>
      </c>
      <c r="E31" s="348" t="s">
        <v>1102</v>
      </c>
      <c r="F31" s="348"/>
      <c r="G31" s="101" t="s">
        <v>841</v>
      </c>
      <c r="H31" s="348" t="s">
        <v>133</v>
      </c>
      <c r="I31" s="348"/>
      <c r="J31" s="348"/>
      <c r="K31" s="348"/>
      <c r="L31" s="303" t="s">
        <v>128</v>
      </c>
      <c r="M31" s="348"/>
      <c r="N31" s="348"/>
      <c r="O31" s="348"/>
      <c r="P31" s="303">
        <v>56</v>
      </c>
      <c r="Q31" s="348"/>
      <c r="R31" s="348"/>
      <c r="S31" s="304"/>
      <c r="T31" s="444"/>
      <c r="U31" s="444"/>
      <c r="V31" s="11"/>
      <c r="W31" s="348"/>
      <c r="X31" s="348"/>
      <c r="Y31" s="348"/>
      <c r="Z31" s="348"/>
      <c r="AA31" s="348"/>
      <c r="AB31" s="348"/>
      <c r="AC31" s="348"/>
    </row>
    <row r="32" spans="1:30" ht="26.1" customHeight="1">
      <c r="A32" s="303">
        <v>17</v>
      </c>
      <c r="B32" s="348">
        <v>20240118</v>
      </c>
      <c r="C32" s="348"/>
      <c r="D32" s="303" t="s">
        <v>211</v>
      </c>
      <c r="E32" s="348" t="s">
        <v>1103</v>
      </c>
      <c r="F32" s="348"/>
      <c r="G32" s="101" t="s">
        <v>847</v>
      </c>
      <c r="H32" s="348" t="s">
        <v>127</v>
      </c>
      <c r="I32" s="348"/>
      <c r="J32" s="348"/>
      <c r="K32" s="348"/>
      <c r="L32" s="303" t="s">
        <v>128</v>
      </c>
      <c r="M32" s="348"/>
      <c r="N32" s="348"/>
      <c r="O32" s="348"/>
      <c r="P32" s="303">
        <v>57</v>
      </c>
      <c r="Q32" s="348"/>
      <c r="R32" s="348"/>
      <c r="S32" s="304"/>
      <c r="T32" s="444"/>
      <c r="U32" s="444"/>
      <c r="V32" s="11"/>
      <c r="W32" s="348"/>
      <c r="X32" s="348"/>
      <c r="Y32" s="348"/>
      <c r="Z32" s="348"/>
      <c r="AA32" s="348"/>
      <c r="AB32" s="348"/>
      <c r="AC32" s="348"/>
    </row>
    <row r="33" spans="1:31" ht="26.1" customHeight="1">
      <c r="A33" s="303">
        <v>18</v>
      </c>
      <c r="B33" s="348">
        <v>20240118</v>
      </c>
      <c r="C33" s="348"/>
      <c r="D33" s="303" t="s">
        <v>211</v>
      </c>
      <c r="E33" s="348" t="s">
        <v>1104</v>
      </c>
      <c r="F33" s="348"/>
      <c r="G33" s="101" t="s">
        <v>847</v>
      </c>
      <c r="H33" s="348" t="s">
        <v>127</v>
      </c>
      <c r="I33" s="348"/>
      <c r="J33" s="348"/>
      <c r="K33" s="348"/>
      <c r="L33" s="303" t="s">
        <v>128</v>
      </c>
      <c r="M33" s="348"/>
      <c r="N33" s="348"/>
      <c r="O33" s="348"/>
      <c r="P33" s="303">
        <v>58</v>
      </c>
      <c r="Q33" s="348"/>
      <c r="R33" s="348"/>
      <c r="S33" s="304"/>
      <c r="T33" s="444"/>
      <c r="U33" s="444"/>
      <c r="V33" s="11"/>
      <c r="W33" s="348"/>
      <c r="X33" s="348"/>
      <c r="Y33" s="348"/>
      <c r="Z33" s="348"/>
      <c r="AA33" s="348"/>
      <c r="AB33" s="348"/>
      <c r="AC33" s="348"/>
    </row>
    <row r="34" spans="1:31" ht="26.1" customHeight="1">
      <c r="A34" s="303">
        <v>19</v>
      </c>
      <c r="B34" s="348">
        <v>20240118</v>
      </c>
      <c r="C34" s="348"/>
      <c r="D34" s="303" t="s">
        <v>211</v>
      </c>
      <c r="E34" s="348" t="s">
        <v>1105</v>
      </c>
      <c r="F34" s="348"/>
      <c r="G34" s="101" t="s">
        <v>847</v>
      </c>
      <c r="H34" s="348" t="s">
        <v>133</v>
      </c>
      <c r="I34" s="348"/>
      <c r="J34" s="348"/>
      <c r="K34" s="348"/>
      <c r="L34" s="303" t="s">
        <v>128</v>
      </c>
      <c r="M34" s="348"/>
      <c r="N34" s="348"/>
      <c r="O34" s="348"/>
      <c r="P34" s="303">
        <v>59</v>
      </c>
      <c r="Q34" s="348"/>
      <c r="R34" s="348"/>
      <c r="S34" s="304"/>
      <c r="T34" s="444"/>
      <c r="U34" s="444"/>
      <c r="V34" s="11"/>
      <c r="W34" s="348"/>
      <c r="X34" s="348"/>
      <c r="Y34" s="348"/>
      <c r="Z34" s="348"/>
      <c r="AA34" s="348"/>
      <c r="AB34" s="348"/>
      <c r="AC34" s="348"/>
    </row>
    <row r="35" spans="1:31" ht="26.1" customHeight="1">
      <c r="A35" s="303">
        <v>20</v>
      </c>
      <c r="B35" s="348">
        <v>20240118</v>
      </c>
      <c r="C35" s="348"/>
      <c r="D35" s="303" t="s">
        <v>211</v>
      </c>
      <c r="E35" s="348" t="s">
        <v>1106</v>
      </c>
      <c r="F35" s="348"/>
      <c r="G35" s="101" t="s">
        <v>847</v>
      </c>
      <c r="H35" s="348" t="s">
        <v>133</v>
      </c>
      <c r="I35" s="348"/>
      <c r="J35" s="348"/>
      <c r="K35" s="348"/>
      <c r="L35" s="303" t="s">
        <v>128</v>
      </c>
      <c r="M35" s="348"/>
      <c r="N35" s="348"/>
      <c r="O35" s="348"/>
      <c r="P35" s="303">
        <v>60</v>
      </c>
      <c r="Q35" s="348"/>
      <c r="R35" s="348"/>
      <c r="S35" s="304"/>
      <c r="T35" s="444"/>
      <c r="U35" s="444"/>
      <c r="V35" s="11"/>
      <c r="W35" s="348"/>
      <c r="X35" s="348"/>
      <c r="Y35" s="348"/>
      <c r="Z35" s="348"/>
      <c r="AA35" s="348"/>
      <c r="AB35" s="348"/>
      <c r="AC35" s="348"/>
    </row>
    <row r="36" spans="1:31" ht="26.1" customHeight="1">
      <c r="A36" s="303">
        <v>21</v>
      </c>
      <c r="B36" s="348">
        <v>20240118</v>
      </c>
      <c r="C36" s="348"/>
      <c r="D36" s="303" t="s">
        <v>211</v>
      </c>
      <c r="E36" s="348" t="s">
        <v>1107</v>
      </c>
      <c r="F36" s="348"/>
      <c r="G36" s="101" t="s">
        <v>853</v>
      </c>
      <c r="H36" s="348" t="s">
        <v>127</v>
      </c>
      <c r="I36" s="348"/>
      <c r="J36" s="348"/>
      <c r="K36" s="348"/>
      <c r="L36" s="303" t="s">
        <v>128</v>
      </c>
      <c r="M36" s="348"/>
      <c r="N36" s="348"/>
      <c r="O36" s="348"/>
      <c r="P36" s="303">
        <v>61</v>
      </c>
      <c r="Q36" s="348"/>
      <c r="R36" s="348"/>
      <c r="S36" s="304"/>
      <c r="T36" s="444"/>
      <c r="U36" s="444"/>
      <c r="V36" s="11"/>
      <c r="W36" s="348"/>
      <c r="X36" s="348"/>
      <c r="Y36" s="348"/>
      <c r="Z36" s="348"/>
      <c r="AA36" s="348"/>
      <c r="AB36" s="348"/>
      <c r="AC36" s="348"/>
    </row>
    <row r="37" spans="1:31" s="116" customFormat="1" ht="26.1" customHeight="1">
      <c r="A37" s="303">
        <v>22</v>
      </c>
      <c r="B37" s="348">
        <v>20240118</v>
      </c>
      <c r="C37" s="348"/>
      <c r="D37" s="303" t="s">
        <v>211</v>
      </c>
      <c r="E37" s="348" t="s">
        <v>1108</v>
      </c>
      <c r="F37" s="348"/>
      <c r="G37" s="100" t="s">
        <v>853</v>
      </c>
      <c r="H37" s="348" t="s">
        <v>127</v>
      </c>
      <c r="I37" s="348"/>
      <c r="J37" s="348"/>
      <c r="K37" s="348"/>
      <c r="L37" s="303" t="s">
        <v>128</v>
      </c>
      <c r="M37" s="348"/>
      <c r="N37" s="348"/>
      <c r="O37" s="348"/>
      <c r="P37" s="303">
        <v>62</v>
      </c>
      <c r="Q37" s="348"/>
      <c r="R37" s="348"/>
      <c r="S37" s="304"/>
      <c r="T37" s="348"/>
      <c r="U37" s="348"/>
      <c r="V37" s="108"/>
      <c r="W37" s="348"/>
      <c r="X37" s="348"/>
      <c r="Y37" s="348"/>
      <c r="Z37" s="348"/>
      <c r="AA37" s="348"/>
      <c r="AB37" s="348"/>
      <c r="AC37" s="348"/>
    </row>
    <row r="38" spans="1:31" s="116" customFormat="1" ht="26.1" customHeight="1">
      <c r="A38" s="303">
        <v>23</v>
      </c>
      <c r="B38" s="348">
        <v>20240118</v>
      </c>
      <c r="C38" s="348"/>
      <c r="D38" s="303" t="s">
        <v>211</v>
      </c>
      <c r="E38" s="348" t="s">
        <v>1109</v>
      </c>
      <c r="F38" s="348"/>
      <c r="G38" s="102" t="s">
        <v>853</v>
      </c>
      <c r="H38" s="348" t="s">
        <v>133</v>
      </c>
      <c r="I38" s="348"/>
      <c r="J38" s="348"/>
      <c r="K38" s="348"/>
      <c r="L38" s="303" t="s">
        <v>128</v>
      </c>
      <c r="M38" s="348"/>
      <c r="N38" s="348"/>
      <c r="O38" s="348"/>
      <c r="P38" s="303">
        <v>63</v>
      </c>
      <c r="Q38" s="348"/>
      <c r="R38" s="348"/>
      <c r="S38" s="304"/>
      <c r="T38" s="348"/>
      <c r="U38" s="348"/>
      <c r="V38" s="108"/>
      <c r="W38" s="348"/>
      <c r="X38" s="348"/>
      <c r="Y38" s="348"/>
      <c r="Z38" s="348"/>
      <c r="AA38" s="348"/>
      <c r="AB38" s="348"/>
      <c r="AC38" s="348"/>
    </row>
    <row r="39" spans="1:31" ht="26.1" customHeight="1">
      <c r="A39" s="303">
        <v>24</v>
      </c>
      <c r="B39" s="348">
        <v>20240118</v>
      </c>
      <c r="C39" s="348"/>
      <c r="D39" s="303" t="s">
        <v>211</v>
      </c>
      <c r="E39" s="348" t="s">
        <v>1110</v>
      </c>
      <c r="F39" s="348"/>
      <c r="G39" s="102" t="s">
        <v>853</v>
      </c>
      <c r="H39" s="348" t="s">
        <v>133</v>
      </c>
      <c r="I39" s="348"/>
      <c r="J39" s="348"/>
      <c r="K39" s="348"/>
      <c r="L39" s="303" t="s">
        <v>128</v>
      </c>
      <c r="M39" s="348"/>
      <c r="N39" s="348"/>
      <c r="O39" s="348"/>
      <c r="P39" s="303">
        <v>64</v>
      </c>
      <c r="Q39" s="348"/>
      <c r="R39" s="348"/>
      <c r="S39" s="304"/>
      <c r="T39" s="348"/>
      <c r="U39" s="348"/>
      <c r="V39" s="100"/>
      <c r="W39" s="348"/>
      <c r="X39" s="348"/>
      <c r="Y39" s="348"/>
      <c r="Z39" s="348"/>
      <c r="AA39" s="348"/>
      <c r="AB39" s="348"/>
      <c r="AC39" s="348"/>
      <c r="AD39" s="116"/>
      <c r="AE39" s="116"/>
    </row>
    <row r="40" spans="1:31" ht="26.1" customHeight="1">
      <c r="A40" s="303">
        <v>25</v>
      </c>
      <c r="B40" s="348">
        <v>20240118</v>
      </c>
      <c r="C40" s="348"/>
      <c r="D40" s="303" t="s">
        <v>211</v>
      </c>
      <c r="E40" s="348" t="s">
        <v>1111</v>
      </c>
      <c r="F40" s="348"/>
      <c r="G40" s="102" t="s">
        <v>1016</v>
      </c>
      <c r="H40" s="348" t="s">
        <v>127</v>
      </c>
      <c r="I40" s="348"/>
      <c r="J40" s="348"/>
      <c r="K40" s="348"/>
      <c r="L40" s="303" t="s">
        <v>128</v>
      </c>
      <c r="M40" s="348"/>
      <c r="N40" s="348"/>
      <c r="O40" s="348"/>
      <c r="P40" s="303">
        <v>65</v>
      </c>
      <c r="Q40" s="348"/>
      <c r="R40" s="348"/>
      <c r="S40" s="304"/>
      <c r="T40" s="348"/>
      <c r="U40" s="348"/>
      <c r="V40" s="100"/>
      <c r="W40" s="348"/>
      <c r="X40" s="348"/>
      <c r="Y40" s="348"/>
      <c r="Z40" s="348"/>
      <c r="AA40" s="348"/>
      <c r="AB40" s="348"/>
      <c r="AC40" s="348"/>
      <c r="AD40" s="116"/>
      <c r="AE40" s="116"/>
    </row>
    <row r="41" spans="1:31" ht="26.1" customHeight="1">
      <c r="A41" s="303">
        <v>26</v>
      </c>
      <c r="B41" s="348">
        <v>20240118</v>
      </c>
      <c r="C41" s="348"/>
      <c r="D41" s="303" t="s">
        <v>211</v>
      </c>
      <c r="E41" s="348" t="s">
        <v>1112</v>
      </c>
      <c r="F41" s="348"/>
      <c r="G41" s="102" t="s">
        <v>871</v>
      </c>
      <c r="H41" s="348" t="s">
        <v>127</v>
      </c>
      <c r="I41" s="348"/>
      <c r="J41" s="348"/>
      <c r="K41" s="348"/>
      <c r="L41" s="303" t="s">
        <v>128</v>
      </c>
      <c r="M41" s="348"/>
      <c r="N41" s="348"/>
      <c r="O41" s="348"/>
      <c r="P41" s="303">
        <v>66</v>
      </c>
      <c r="Q41" s="348"/>
      <c r="R41" s="348"/>
      <c r="S41" s="304"/>
      <c r="T41" s="348"/>
      <c r="U41" s="348"/>
      <c r="V41" s="100"/>
      <c r="W41" s="348"/>
      <c r="X41" s="348"/>
      <c r="Y41" s="348"/>
      <c r="Z41" s="348"/>
      <c r="AA41" s="348"/>
      <c r="AB41" s="348"/>
      <c r="AC41" s="348"/>
    </row>
    <row r="42" spans="1:31" ht="26.1" customHeight="1">
      <c r="A42" s="303">
        <v>27</v>
      </c>
      <c r="B42" s="348">
        <v>20240118</v>
      </c>
      <c r="C42" s="348"/>
      <c r="D42" s="303" t="s">
        <v>211</v>
      </c>
      <c r="E42" s="348" t="s">
        <v>1113</v>
      </c>
      <c r="F42" s="348"/>
      <c r="G42" s="102" t="s">
        <v>1016</v>
      </c>
      <c r="H42" s="348" t="s">
        <v>133</v>
      </c>
      <c r="I42" s="348"/>
      <c r="J42" s="348"/>
      <c r="K42" s="348"/>
      <c r="L42" s="303" t="s">
        <v>128</v>
      </c>
      <c r="M42" s="348"/>
      <c r="N42" s="348"/>
      <c r="O42" s="348"/>
      <c r="P42" s="303">
        <v>67</v>
      </c>
      <c r="Q42" s="348"/>
      <c r="R42" s="348"/>
      <c r="S42" s="304"/>
      <c r="T42" s="348"/>
      <c r="U42" s="348"/>
      <c r="V42" s="100"/>
      <c r="W42" s="348"/>
      <c r="X42" s="348"/>
      <c r="Y42" s="348"/>
      <c r="Z42" s="348"/>
      <c r="AA42" s="348"/>
      <c r="AB42" s="348"/>
      <c r="AC42" s="348"/>
    </row>
    <row r="43" spans="1:31" ht="26.1" customHeight="1">
      <c r="A43" s="303">
        <v>28</v>
      </c>
      <c r="B43" s="348">
        <v>20240118</v>
      </c>
      <c r="C43" s="348"/>
      <c r="D43" s="303" t="s">
        <v>211</v>
      </c>
      <c r="E43" s="348" t="s">
        <v>1114</v>
      </c>
      <c r="F43" s="348"/>
      <c r="G43" s="102" t="s">
        <v>871</v>
      </c>
      <c r="H43" s="348" t="s">
        <v>133</v>
      </c>
      <c r="I43" s="348"/>
      <c r="J43" s="348"/>
      <c r="K43" s="348"/>
      <c r="L43" s="303" t="s">
        <v>128</v>
      </c>
      <c r="M43" s="348"/>
      <c r="N43" s="348"/>
      <c r="O43" s="348"/>
      <c r="P43" s="303">
        <v>68</v>
      </c>
      <c r="Q43" s="348"/>
      <c r="R43" s="348"/>
      <c r="S43" s="304"/>
      <c r="T43" s="348"/>
      <c r="U43" s="348"/>
      <c r="V43" s="100"/>
      <c r="W43" s="348"/>
      <c r="X43" s="348"/>
      <c r="Y43" s="348"/>
      <c r="Z43" s="348"/>
      <c r="AA43" s="348"/>
      <c r="AB43" s="348"/>
      <c r="AC43" s="348"/>
    </row>
    <row r="44" spans="1:31" ht="26.1" customHeight="1">
      <c r="A44" s="303">
        <v>29</v>
      </c>
      <c r="B44" s="348">
        <v>20240118</v>
      </c>
      <c r="C44" s="348"/>
      <c r="D44" s="303" t="s">
        <v>211</v>
      </c>
      <c r="E44" s="348" t="s">
        <v>1115</v>
      </c>
      <c r="F44" s="348"/>
      <c r="G44" s="102" t="s">
        <v>817</v>
      </c>
      <c r="H44" s="348" t="s">
        <v>127</v>
      </c>
      <c r="I44" s="348"/>
      <c r="J44" s="348"/>
      <c r="K44" s="348"/>
      <c r="L44" s="303" t="s">
        <v>128</v>
      </c>
      <c r="M44" s="348"/>
      <c r="N44" s="348"/>
      <c r="O44" s="348"/>
      <c r="P44" s="303">
        <v>69</v>
      </c>
      <c r="Q44" s="348"/>
      <c r="R44" s="348"/>
      <c r="S44" s="304"/>
      <c r="T44" s="348"/>
      <c r="U44" s="348"/>
      <c r="V44" s="100"/>
      <c r="W44" s="348"/>
      <c r="X44" s="348"/>
      <c r="Y44" s="348"/>
      <c r="Z44" s="348"/>
      <c r="AA44" s="348"/>
      <c r="AB44" s="348"/>
      <c r="AC44" s="348"/>
    </row>
    <row r="45" spans="1:31" ht="26.1" customHeight="1">
      <c r="A45" s="303">
        <v>30</v>
      </c>
      <c r="B45" s="348">
        <v>20240118</v>
      </c>
      <c r="C45" s="348"/>
      <c r="D45" s="303" t="s">
        <v>211</v>
      </c>
      <c r="E45" s="348" t="s">
        <v>1116</v>
      </c>
      <c r="F45" s="348"/>
      <c r="G45" s="102" t="s">
        <v>817</v>
      </c>
      <c r="H45" s="348" t="s">
        <v>127</v>
      </c>
      <c r="I45" s="348"/>
      <c r="J45" s="348"/>
      <c r="K45" s="348"/>
      <c r="L45" s="303" t="s">
        <v>128</v>
      </c>
      <c r="M45" s="348"/>
      <c r="N45" s="348"/>
      <c r="O45" s="348"/>
      <c r="P45" s="303">
        <v>70</v>
      </c>
      <c r="Q45" s="348"/>
      <c r="R45" s="348"/>
      <c r="S45" s="304"/>
      <c r="T45" s="348"/>
      <c r="U45" s="348"/>
      <c r="V45" s="100"/>
      <c r="W45" s="348"/>
      <c r="X45" s="348"/>
      <c r="Y45" s="348"/>
      <c r="Z45" s="348"/>
      <c r="AA45" s="348"/>
      <c r="AB45" s="348"/>
      <c r="AC45" s="348"/>
    </row>
    <row r="46" spans="1:31" ht="26.1" customHeight="1">
      <c r="A46" s="303">
        <v>31</v>
      </c>
      <c r="B46" s="348">
        <v>20240118</v>
      </c>
      <c r="C46" s="348"/>
      <c r="D46" s="303" t="s">
        <v>211</v>
      </c>
      <c r="E46" s="348" t="s">
        <v>1117</v>
      </c>
      <c r="F46" s="348"/>
      <c r="G46" s="102" t="s">
        <v>817</v>
      </c>
      <c r="H46" s="348" t="s">
        <v>133</v>
      </c>
      <c r="I46" s="348"/>
      <c r="J46" s="348"/>
      <c r="K46" s="348"/>
      <c r="L46" s="303" t="s">
        <v>128</v>
      </c>
      <c r="M46" s="348"/>
      <c r="N46" s="348"/>
      <c r="O46" s="348"/>
      <c r="P46" s="303">
        <v>71</v>
      </c>
      <c r="Q46" s="348"/>
      <c r="R46" s="348"/>
      <c r="S46" s="304"/>
      <c r="T46" s="348"/>
      <c r="U46" s="348"/>
      <c r="V46" s="100"/>
      <c r="W46" s="348"/>
      <c r="X46" s="348"/>
      <c r="Y46" s="348"/>
      <c r="Z46" s="348"/>
      <c r="AA46" s="348"/>
      <c r="AB46" s="348"/>
      <c r="AC46" s="348"/>
    </row>
    <row r="47" spans="1:31" ht="26.1" customHeight="1">
      <c r="A47" s="303">
        <v>32</v>
      </c>
      <c r="B47" s="348">
        <v>20240118</v>
      </c>
      <c r="C47" s="348"/>
      <c r="D47" s="303" t="s">
        <v>211</v>
      </c>
      <c r="E47" s="348" t="s">
        <v>1118</v>
      </c>
      <c r="F47" s="348"/>
      <c r="G47" s="102" t="s">
        <v>817</v>
      </c>
      <c r="H47" s="348" t="s">
        <v>133</v>
      </c>
      <c r="I47" s="348"/>
      <c r="J47" s="348"/>
      <c r="K47" s="348"/>
      <c r="L47" s="303" t="s">
        <v>128</v>
      </c>
      <c r="M47" s="348"/>
      <c r="N47" s="348"/>
      <c r="O47" s="348"/>
      <c r="P47" s="303">
        <v>72</v>
      </c>
      <c r="Q47" s="348"/>
      <c r="R47" s="348"/>
      <c r="S47" s="304"/>
      <c r="T47" s="348"/>
      <c r="U47" s="348"/>
      <c r="V47" s="100"/>
      <c r="W47" s="348"/>
      <c r="X47" s="348"/>
      <c r="Y47" s="348"/>
      <c r="Z47" s="348"/>
      <c r="AA47" s="348"/>
      <c r="AB47" s="348"/>
      <c r="AC47" s="348"/>
    </row>
    <row r="48" spans="1:31" ht="26.1" customHeight="1">
      <c r="A48" s="303">
        <v>33</v>
      </c>
      <c r="B48" s="348"/>
      <c r="C48" s="348"/>
      <c r="D48" s="304"/>
      <c r="E48" s="348"/>
      <c r="F48" s="348"/>
      <c r="G48" s="102"/>
      <c r="H48" s="348"/>
      <c r="I48" s="348"/>
      <c r="J48" s="348"/>
      <c r="K48" s="348"/>
      <c r="L48" s="303"/>
      <c r="M48" s="348"/>
      <c r="N48" s="348"/>
      <c r="O48" s="348"/>
      <c r="P48" s="303">
        <v>73</v>
      </c>
      <c r="Q48" s="348"/>
      <c r="R48" s="348"/>
      <c r="S48" s="304"/>
      <c r="T48" s="348"/>
      <c r="U48" s="348"/>
      <c r="V48" s="100"/>
      <c r="W48" s="348"/>
      <c r="X48" s="348"/>
      <c r="Y48" s="348"/>
      <c r="Z48" s="348"/>
      <c r="AA48" s="348"/>
      <c r="AB48" s="348"/>
      <c r="AC48" s="348"/>
    </row>
    <row r="49" spans="1:29" ht="26.1" customHeight="1">
      <c r="A49" s="303">
        <v>34</v>
      </c>
      <c r="B49" s="348"/>
      <c r="C49" s="348"/>
      <c r="D49" s="304"/>
      <c r="E49" s="348"/>
      <c r="F49" s="348"/>
      <c r="G49" s="102"/>
      <c r="H49" s="348"/>
      <c r="I49" s="348"/>
      <c r="J49" s="348"/>
      <c r="K49" s="348"/>
      <c r="L49" s="303"/>
      <c r="M49" s="348"/>
      <c r="N49" s="348"/>
      <c r="O49" s="348"/>
      <c r="P49" s="303">
        <v>74</v>
      </c>
      <c r="Q49" s="348"/>
      <c r="R49" s="348"/>
      <c r="S49" s="304"/>
      <c r="T49" s="348"/>
      <c r="U49" s="348"/>
      <c r="V49" s="100"/>
      <c r="W49" s="348"/>
      <c r="X49" s="348"/>
      <c r="Y49" s="348"/>
      <c r="Z49" s="348"/>
      <c r="AA49" s="348"/>
      <c r="AB49" s="348"/>
      <c r="AC49" s="348"/>
    </row>
    <row r="50" spans="1:29" ht="26.1" customHeight="1">
      <c r="A50" s="303">
        <v>35</v>
      </c>
      <c r="B50" s="348"/>
      <c r="C50" s="348"/>
      <c r="D50" s="304"/>
      <c r="E50" s="348"/>
      <c r="F50" s="348"/>
      <c r="G50" s="102"/>
      <c r="H50" s="348"/>
      <c r="I50" s="348"/>
      <c r="J50" s="348"/>
      <c r="K50" s="348"/>
      <c r="L50" s="303"/>
      <c r="M50" s="348"/>
      <c r="N50" s="348"/>
      <c r="O50" s="348"/>
      <c r="P50" s="303">
        <v>75</v>
      </c>
      <c r="Q50" s="348"/>
      <c r="R50" s="348"/>
      <c r="S50" s="304"/>
      <c r="T50" s="348"/>
      <c r="U50" s="348"/>
      <c r="V50" s="100"/>
      <c r="W50" s="348"/>
      <c r="X50" s="348"/>
      <c r="Y50" s="348"/>
      <c r="Z50" s="348"/>
      <c r="AA50" s="348"/>
      <c r="AB50" s="348"/>
      <c r="AC50" s="348"/>
    </row>
    <row r="51" spans="1:29" ht="26.1" customHeight="1">
      <c r="A51" s="303">
        <v>36</v>
      </c>
      <c r="B51" s="348"/>
      <c r="C51" s="348"/>
      <c r="D51" s="304"/>
      <c r="E51" s="348"/>
      <c r="F51" s="348"/>
      <c r="G51" s="102"/>
      <c r="H51" s="348"/>
      <c r="I51" s="348"/>
      <c r="J51" s="348"/>
      <c r="K51" s="348"/>
      <c r="L51" s="303"/>
      <c r="M51" s="348"/>
      <c r="N51" s="348"/>
      <c r="O51" s="348"/>
      <c r="P51" s="303">
        <v>76</v>
      </c>
      <c r="Q51" s="348"/>
      <c r="R51" s="348"/>
      <c r="S51" s="304"/>
      <c r="T51" s="348"/>
      <c r="U51" s="348"/>
      <c r="V51" s="100"/>
      <c r="W51" s="348"/>
      <c r="X51" s="348"/>
      <c r="Y51" s="348"/>
      <c r="Z51" s="348"/>
      <c r="AA51" s="348"/>
      <c r="AB51" s="348"/>
      <c r="AC51" s="348"/>
    </row>
    <row r="52" spans="1:29" ht="26.1" customHeight="1">
      <c r="A52" s="303">
        <v>37</v>
      </c>
      <c r="B52" s="348"/>
      <c r="C52" s="348"/>
      <c r="D52" s="304"/>
      <c r="E52" s="348"/>
      <c r="F52" s="348"/>
      <c r="G52" s="102"/>
      <c r="H52" s="348"/>
      <c r="I52" s="348"/>
      <c r="J52" s="348"/>
      <c r="K52" s="348"/>
      <c r="L52" s="303"/>
      <c r="M52" s="348"/>
      <c r="N52" s="348"/>
      <c r="O52" s="348"/>
      <c r="P52" s="303">
        <v>77</v>
      </c>
      <c r="Q52" s="348"/>
      <c r="R52" s="348"/>
      <c r="S52" s="304"/>
      <c r="T52" s="348"/>
      <c r="U52" s="348"/>
      <c r="V52" s="100"/>
      <c r="W52" s="348"/>
      <c r="X52" s="348"/>
      <c r="Y52" s="348"/>
      <c r="Z52" s="348"/>
      <c r="AA52" s="348"/>
      <c r="AB52" s="348"/>
      <c r="AC52" s="348"/>
    </row>
    <row r="53" spans="1:29" ht="26.1" customHeight="1">
      <c r="A53" s="303">
        <v>38</v>
      </c>
      <c r="B53" s="348"/>
      <c r="C53" s="348"/>
      <c r="D53" s="304"/>
      <c r="E53" s="348"/>
      <c r="F53" s="348"/>
      <c r="G53" s="102"/>
      <c r="H53" s="348"/>
      <c r="I53" s="348"/>
      <c r="J53" s="348"/>
      <c r="K53" s="348"/>
      <c r="L53" s="303"/>
      <c r="M53" s="348"/>
      <c r="N53" s="348"/>
      <c r="O53" s="348"/>
      <c r="P53" s="303">
        <v>78</v>
      </c>
      <c r="Q53" s="348"/>
      <c r="R53" s="348"/>
      <c r="S53" s="304"/>
      <c r="T53" s="348"/>
      <c r="U53" s="348"/>
      <c r="V53" s="100"/>
      <c r="W53" s="348"/>
      <c r="X53" s="348"/>
      <c r="Y53" s="348"/>
      <c r="Z53" s="348"/>
      <c r="AA53" s="348"/>
      <c r="AB53" s="348"/>
      <c r="AC53" s="348"/>
    </row>
    <row r="54" spans="1:29" ht="26.1" customHeight="1">
      <c r="A54" s="303">
        <v>39</v>
      </c>
      <c r="B54" s="348"/>
      <c r="C54" s="348"/>
      <c r="D54" s="304"/>
      <c r="E54" s="348"/>
      <c r="F54" s="348"/>
      <c r="G54" s="102"/>
      <c r="H54" s="348"/>
      <c r="I54" s="348"/>
      <c r="J54" s="348"/>
      <c r="K54" s="348"/>
      <c r="L54" s="303"/>
      <c r="M54" s="348"/>
      <c r="N54" s="348"/>
      <c r="O54" s="348"/>
      <c r="P54" s="303">
        <v>79</v>
      </c>
      <c r="Q54" s="348"/>
      <c r="R54" s="348"/>
      <c r="S54" s="304"/>
      <c r="T54" s="348"/>
      <c r="U54" s="348"/>
      <c r="V54" s="100"/>
      <c r="W54" s="348"/>
      <c r="X54" s="348"/>
      <c r="Y54" s="348"/>
      <c r="Z54" s="348"/>
      <c r="AA54" s="348"/>
      <c r="AB54" s="348"/>
      <c r="AC54" s="348"/>
    </row>
    <row r="55" spans="1:29" ht="26.1" customHeight="1">
      <c r="A55" s="303">
        <v>40</v>
      </c>
      <c r="B55" s="348"/>
      <c r="C55" s="348"/>
      <c r="D55" s="304"/>
      <c r="E55" s="348"/>
      <c r="F55" s="348"/>
      <c r="G55" s="102"/>
      <c r="H55" s="348"/>
      <c r="I55" s="348"/>
      <c r="J55" s="348"/>
      <c r="K55" s="348"/>
      <c r="L55" s="303"/>
      <c r="M55" s="348"/>
      <c r="N55" s="348"/>
      <c r="O55" s="348"/>
      <c r="P55" s="303">
        <v>80</v>
      </c>
      <c r="Q55" s="348"/>
      <c r="R55" s="348"/>
      <c r="S55" s="304"/>
      <c r="T55" s="348"/>
      <c r="U55" s="348"/>
      <c r="V55" s="100"/>
      <c r="W55" s="348"/>
      <c r="X55" s="348"/>
      <c r="Y55" s="348"/>
      <c r="Z55" s="348"/>
      <c r="AA55" s="348"/>
      <c r="AB55" s="348"/>
      <c r="AC55" s="348"/>
    </row>
    <row r="56" spans="1:29" ht="26.1" customHeight="1">
      <c r="A56" s="306"/>
      <c r="B56" s="441"/>
      <c r="C56" s="441"/>
      <c r="D56" s="103"/>
      <c r="E56" s="442"/>
      <c r="F56" s="442"/>
      <c r="G56" s="77"/>
      <c r="H56" s="441"/>
      <c r="I56" s="441"/>
      <c r="J56" s="441"/>
      <c r="K56" s="441"/>
      <c r="L56" s="306"/>
      <c r="M56" s="441"/>
      <c r="N56" s="441"/>
      <c r="O56" s="441"/>
      <c r="P56" s="306"/>
      <c r="Q56" s="441"/>
      <c r="R56" s="441"/>
      <c r="S56" s="116"/>
      <c r="T56" s="443"/>
      <c r="U56" s="443"/>
      <c r="V56" s="116"/>
      <c r="W56" s="441"/>
      <c r="X56" s="441"/>
      <c r="Y56" s="441"/>
      <c r="Z56" s="441"/>
      <c r="AA56" s="441"/>
      <c r="AB56" s="441"/>
      <c r="AC56" s="441"/>
    </row>
    <row r="57" spans="1:29" ht="26.1" customHeight="1">
      <c r="A57" s="306"/>
      <c r="B57" s="441"/>
      <c r="C57" s="441"/>
      <c r="D57" s="103"/>
      <c r="E57" s="442"/>
      <c r="F57" s="442"/>
      <c r="G57" s="77"/>
      <c r="H57" s="441"/>
      <c r="I57" s="441"/>
      <c r="J57" s="441"/>
      <c r="K57" s="441"/>
      <c r="L57" s="306"/>
      <c r="M57" s="441"/>
      <c r="N57" s="441"/>
      <c r="O57" s="441"/>
      <c r="P57" s="116"/>
      <c r="Q57" s="441"/>
      <c r="R57" s="441"/>
      <c r="S57" s="116"/>
      <c r="T57" s="443"/>
      <c r="U57" s="443"/>
      <c r="V57" s="116"/>
      <c r="W57" s="441"/>
      <c r="X57" s="441"/>
      <c r="Y57" s="441"/>
      <c r="Z57" s="441"/>
      <c r="AA57" s="441"/>
      <c r="AB57" s="441"/>
      <c r="AC57" s="441"/>
    </row>
    <row r="58" spans="1:29" ht="26.1" customHeight="1"/>
    <row r="59" spans="1:29" ht="26.1" customHeight="1"/>
    <row r="60" spans="1:29" ht="26.1" customHeight="1"/>
    <row r="61" spans="1:29" ht="26.1" customHeight="1"/>
    <row r="62" spans="1:29" ht="26.1" customHeight="1"/>
    <row r="63" spans="1:29" ht="26.1" customHeight="1"/>
    <row r="64" spans="1:29" ht="26.1" customHeight="1"/>
    <row r="65" spans="13:13" ht="26.1" customHeight="1"/>
    <row r="66" spans="13:13" ht="26.1" customHeight="1"/>
    <row r="67" spans="13:13" ht="26.1" customHeight="1"/>
    <row r="68" spans="13:13" ht="26.1" customHeight="1"/>
    <row r="78" spans="13:13" ht="69">
      <c r="M78" s="325" t="s">
        <v>877</v>
      </c>
    </row>
    <row r="182" spans="12:12">
      <c r="L182" s="94" t="s">
        <v>878</v>
      </c>
    </row>
  </sheetData>
  <mergeCells count="456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O11:V11"/>
    <mergeCell ref="W11:X11"/>
    <mergeCell ref="Y11:AA11"/>
    <mergeCell ref="AB11:AC11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A14:D14"/>
    <mergeCell ref="E14:AC14"/>
    <mergeCell ref="B15:C15"/>
    <mergeCell ref="E15:F15"/>
    <mergeCell ref="H15:K15"/>
    <mergeCell ref="M15:O15"/>
    <mergeCell ref="Q15:R15"/>
    <mergeCell ref="T15:U15"/>
    <mergeCell ref="W15:Y15"/>
    <mergeCell ref="Z15:AA15"/>
    <mergeCell ref="AB15:AC15"/>
    <mergeCell ref="B16:C16"/>
    <mergeCell ref="E16:F16"/>
    <mergeCell ref="H16:K16"/>
    <mergeCell ref="M16:O16"/>
    <mergeCell ref="Q16:R16"/>
    <mergeCell ref="T16:U16"/>
    <mergeCell ref="W16:Y16"/>
    <mergeCell ref="Z16:AA16"/>
    <mergeCell ref="AB16:AC16"/>
    <mergeCell ref="B17:C17"/>
    <mergeCell ref="E17:F17"/>
    <mergeCell ref="H17:K17"/>
    <mergeCell ref="M17:O17"/>
    <mergeCell ref="Q17:R17"/>
    <mergeCell ref="T17:U17"/>
    <mergeCell ref="W17:Y17"/>
    <mergeCell ref="Z17:AA17"/>
    <mergeCell ref="AB17:AC17"/>
    <mergeCell ref="B18:C18"/>
    <mergeCell ref="E18:F18"/>
    <mergeCell ref="H18:K18"/>
    <mergeCell ref="M18:O18"/>
    <mergeCell ref="Q18:R18"/>
    <mergeCell ref="T18:U18"/>
    <mergeCell ref="W18:Y18"/>
    <mergeCell ref="Z18:AA18"/>
    <mergeCell ref="AB18:AC18"/>
    <mergeCell ref="B19:C19"/>
    <mergeCell ref="E19:F19"/>
    <mergeCell ref="H19:K19"/>
    <mergeCell ref="M19:O19"/>
    <mergeCell ref="Q19:R19"/>
    <mergeCell ref="T19:U19"/>
    <mergeCell ref="W19:Y19"/>
    <mergeCell ref="Z19:AA19"/>
    <mergeCell ref="AB19:AC19"/>
    <mergeCell ref="B20:C20"/>
    <mergeCell ref="E20:F20"/>
    <mergeCell ref="H20:K20"/>
    <mergeCell ref="M20:O20"/>
    <mergeCell ref="Q20:R20"/>
    <mergeCell ref="T20:U20"/>
    <mergeCell ref="W20:Y20"/>
    <mergeCell ref="Z20:AA20"/>
    <mergeCell ref="AB20:AC20"/>
    <mergeCell ref="B21:C21"/>
    <mergeCell ref="E21:F21"/>
    <mergeCell ref="H21:K21"/>
    <mergeCell ref="M21:O21"/>
    <mergeCell ref="Q21:R21"/>
    <mergeCell ref="T21:U21"/>
    <mergeCell ref="W21:Y21"/>
    <mergeCell ref="Z21:AA21"/>
    <mergeCell ref="AB21:AC21"/>
    <mergeCell ref="B22:C22"/>
    <mergeCell ref="E22:F22"/>
    <mergeCell ref="H22:K22"/>
    <mergeCell ref="M22:O22"/>
    <mergeCell ref="Q22:R22"/>
    <mergeCell ref="T22:U22"/>
    <mergeCell ref="W22:Y22"/>
    <mergeCell ref="Z22:AA22"/>
    <mergeCell ref="AB22:AC22"/>
    <mergeCell ref="B23:C23"/>
    <mergeCell ref="E23:F23"/>
    <mergeCell ref="H23:K23"/>
    <mergeCell ref="M23:O23"/>
    <mergeCell ref="Q23:R23"/>
    <mergeCell ref="T23:U23"/>
    <mergeCell ref="W23:Y23"/>
    <mergeCell ref="Z23:AA23"/>
    <mergeCell ref="AB23:AC23"/>
    <mergeCell ref="B24:C24"/>
    <mergeCell ref="E24:F24"/>
    <mergeCell ref="H24:K24"/>
    <mergeCell ref="M24:O24"/>
    <mergeCell ref="Q24:R24"/>
    <mergeCell ref="T24:U24"/>
    <mergeCell ref="W24:Y24"/>
    <mergeCell ref="Z24:AA24"/>
    <mergeCell ref="AB24:AC24"/>
    <mergeCell ref="B25:C25"/>
    <mergeCell ref="E25:F25"/>
    <mergeCell ref="H25:K25"/>
    <mergeCell ref="M25:O25"/>
    <mergeCell ref="Q25:R25"/>
    <mergeCell ref="T25:U25"/>
    <mergeCell ref="W25:Y25"/>
    <mergeCell ref="Z25:AA25"/>
    <mergeCell ref="AB25:AC25"/>
    <mergeCell ref="B26:C26"/>
    <mergeCell ref="E26:F26"/>
    <mergeCell ref="H26:K26"/>
    <mergeCell ref="M26:O26"/>
    <mergeCell ref="Q26:R26"/>
    <mergeCell ref="T26:U26"/>
    <mergeCell ref="W26:Y26"/>
    <mergeCell ref="Z26:AA26"/>
    <mergeCell ref="AB26:AC26"/>
    <mergeCell ref="B27:C27"/>
    <mergeCell ref="E27:F27"/>
    <mergeCell ref="H27:K27"/>
    <mergeCell ref="M27:O27"/>
    <mergeCell ref="Q27:R27"/>
    <mergeCell ref="T27:U27"/>
    <mergeCell ref="W27:Y27"/>
    <mergeCell ref="Z27:AA27"/>
    <mergeCell ref="AB27:AC27"/>
    <mergeCell ref="B28:C28"/>
    <mergeCell ref="E28:F28"/>
    <mergeCell ref="H28:K28"/>
    <mergeCell ref="M28:O28"/>
    <mergeCell ref="Q28:R28"/>
    <mergeCell ref="T28:U28"/>
    <mergeCell ref="W28:Y28"/>
    <mergeCell ref="Z28:AA28"/>
    <mergeCell ref="AB28:AC28"/>
    <mergeCell ref="B29:C29"/>
    <mergeCell ref="E29:F29"/>
    <mergeCell ref="H29:K29"/>
    <mergeCell ref="M29:O29"/>
    <mergeCell ref="Q29:R29"/>
    <mergeCell ref="T29:U29"/>
    <mergeCell ref="W29:Y29"/>
    <mergeCell ref="Z29:AA29"/>
    <mergeCell ref="AB29:AC29"/>
    <mergeCell ref="B30:C30"/>
    <mergeCell ref="E30:F30"/>
    <mergeCell ref="H30:K30"/>
    <mergeCell ref="M30:O30"/>
    <mergeCell ref="Q30:R30"/>
    <mergeCell ref="T30:U30"/>
    <mergeCell ref="W30:Y30"/>
    <mergeCell ref="Z30:AA30"/>
    <mergeCell ref="AB30:AC30"/>
    <mergeCell ref="B31:C31"/>
    <mergeCell ref="E31:F31"/>
    <mergeCell ref="H31:K31"/>
    <mergeCell ref="M31:O31"/>
    <mergeCell ref="Q31:R31"/>
    <mergeCell ref="T31:U31"/>
    <mergeCell ref="W31:Y31"/>
    <mergeCell ref="Z31:AA31"/>
    <mergeCell ref="AB31:AC31"/>
    <mergeCell ref="B32:C32"/>
    <mergeCell ref="E32:F32"/>
    <mergeCell ref="H32:K32"/>
    <mergeCell ref="M32:O32"/>
    <mergeCell ref="Q32:R32"/>
    <mergeCell ref="T32:U32"/>
    <mergeCell ref="W32:Y32"/>
    <mergeCell ref="Z32:AA32"/>
    <mergeCell ref="AB32:AC32"/>
    <mergeCell ref="B33:C33"/>
    <mergeCell ref="E33:F33"/>
    <mergeCell ref="H33:K33"/>
    <mergeCell ref="M33:O33"/>
    <mergeCell ref="Q33:R33"/>
    <mergeCell ref="T33:U33"/>
    <mergeCell ref="W33:Y33"/>
    <mergeCell ref="Z33:AA33"/>
    <mergeCell ref="AB33:AC33"/>
    <mergeCell ref="B34:C34"/>
    <mergeCell ref="E34:F34"/>
    <mergeCell ref="H34:K34"/>
    <mergeCell ref="M34:O34"/>
    <mergeCell ref="Q34:R34"/>
    <mergeCell ref="T34:U34"/>
    <mergeCell ref="W34:Y34"/>
    <mergeCell ref="Z34:AA34"/>
    <mergeCell ref="AB34:AC34"/>
    <mergeCell ref="B35:C35"/>
    <mergeCell ref="E35:F35"/>
    <mergeCell ref="H35:K35"/>
    <mergeCell ref="M35:O35"/>
    <mergeCell ref="Q35:R35"/>
    <mergeCell ref="T35:U35"/>
    <mergeCell ref="W35:Y35"/>
    <mergeCell ref="Z35:AA35"/>
    <mergeCell ref="AB35:AC35"/>
    <mergeCell ref="B36:C36"/>
    <mergeCell ref="E36:F36"/>
    <mergeCell ref="H36:K36"/>
    <mergeCell ref="M36:O36"/>
    <mergeCell ref="Q36:R36"/>
    <mergeCell ref="T36:U36"/>
    <mergeCell ref="W36:Y36"/>
    <mergeCell ref="Z36:AA36"/>
    <mergeCell ref="AB36:AC36"/>
    <mergeCell ref="B37:C37"/>
    <mergeCell ref="E37:F37"/>
    <mergeCell ref="H37:K37"/>
    <mergeCell ref="M37:O37"/>
    <mergeCell ref="Q37:R37"/>
    <mergeCell ref="T37:U37"/>
    <mergeCell ref="W37:Y37"/>
    <mergeCell ref="Z37:AA37"/>
    <mergeCell ref="AB37:AC37"/>
    <mergeCell ref="B38:C38"/>
    <mergeCell ref="E38:F38"/>
    <mergeCell ref="H38:K38"/>
    <mergeCell ref="M38:O38"/>
    <mergeCell ref="Q38:R38"/>
    <mergeCell ref="T38:U38"/>
    <mergeCell ref="W38:Y38"/>
    <mergeCell ref="Z38:AA38"/>
    <mergeCell ref="AB38:AC38"/>
    <mergeCell ref="B39:C39"/>
    <mergeCell ref="E39:F39"/>
    <mergeCell ref="H39:K39"/>
    <mergeCell ref="M39:O39"/>
    <mergeCell ref="Q39:R39"/>
    <mergeCell ref="T39:U39"/>
    <mergeCell ref="W39:Y39"/>
    <mergeCell ref="Z39:AA39"/>
    <mergeCell ref="AB39:AC39"/>
    <mergeCell ref="B40:C40"/>
    <mergeCell ref="E40:F40"/>
    <mergeCell ref="H40:K40"/>
    <mergeCell ref="M40:O40"/>
    <mergeCell ref="Q40:R40"/>
    <mergeCell ref="T40:U40"/>
    <mergeCell ref="W40:Y40"/>
    <mergeCell ref="Z40:AA40"/>
    <mergeCell ref="AB40:AC40"/>
    <mergeCell ref="B41:C41"/>
    <mergeCell ref="E41:F41"/>
    <mergeCell ref="H41:K41"/>
    <mergeCell ref="M41:O41"/>
    <mergeCell ref="Q41:R41"/>
    <mergeCell ref="T41:U41"/>
    <mergeCell ref="W41:Y41"/>
    <mergeCell ref="Z41:AA41"/>
    <mergeCell ref="AB41:AC41"/>
    <mergeCell ref="B42:C42"/>
    <mergeCell ref="E42:F42"/>
    <mergeCell ref="H42:K42"/>
    <mergeCell ref="M42:O42"/>
    <mergeCell ref="Q42:R42"/>
    <mergeCell ref="T42:U42"/>
    <mergeCell ref="W42:Y42"/>
    <mergeCell ref="Z42:AA42"/>
    <mergeCell ref="AB42:AC42"/>
    <mergeCell ref="B43:C43"/>
    <mergeCell ref="E43:F43"/>
    <mergeCell ref="H43:K43"/>
    <mergeCell ref="M43:O43"/>
    <mergeCell ref="Q43:R43"/>
    <mergeCell ref="T43:U43"/>
    <mergeCell ref="W43:Y43"/>
    <mergeCell ref="Z43:AA43"/>
    <mergeCell ref="AB43:AC43"/>
    <mergeCell ref="B44:C44"/>
    <mergeCell ref="E44:F44"/>
    <mergeCell ref="H44:K44"/>
    <mergeCell ref="M44:O44"/>
    <mergeCell ref="Q44:R44"/>
    <mergeCell ref="T44:U44"/>
    <mergeCell ref="W44:Y44"/>
    <mergeCell ref="Z44:AA44"/>
    <mergeCell ref="AB44:AC44"/>
    <mergeCell ref="B45:C45"/>
    <mergeCell ref="E45:F45"/>
    <mergeCell ref="H45:K45"/>
    <mergeCell ref="M45:O45"/>
    <mergeCell ref="Q45:R45"/>
    <mergeCell ref="T45:U45"/>
    <mergeCell ref="W45:Y45"/>
    <mergeCell ref="Z45:AA45"/>
    <mergeCell ref="AB45:AC45"/>
    <mergeCell ref="B46:C46"/>
    <mergeCell ref="E46:F46"/>
    <mergeCell ref="H46:K46"/>
    <mergeCell ref="M46:O46"/>
    <mergeCell ref="Q46:R46"/>
    <mergeCell ref="T46:U46"/>
    <mergeCell ref="W46:Y46"/>
    <mergeCell ref="Z46:AA46"/>
    <mergeCell ref="AB46:AC46"/>
    <mergeCell ref="B47:C47"/>
    <mergeCell ref="E47:F47"/>
    <mergeCell ref="H47:K47"/>
    <mergeCell ref="M47:O47"/>
    <mergeCell ref="Q47:R47"/>
    <mergeCell ref="T47:U47"/>
    <mergeCell ref="W47:Y47"/>
    <mergeCell ref="Z47:AA47"/>
    <mergeCell ref="AB47:AC47"/>
    <mergeCell ref="B48:C48"/>
    <mergeCell ref="E48:F48"/>
    <mergeCell ref="H48:K48"/>
    <mergeCell ref="M48:O48"/>
    <mergeCell ref="Q48:R48"/>
    <mergeCell ref="T48:U48"/>
    <mergeCell ref="W48:Y48"/>
    <mergeCell ref="Z48:AA48"/>
    <mergeCell ref="AB48:AC48"/>
    <mergeCell ref="B49:C49"/>
    <mergeCell ref="E49:F49"/>
    <mergeCell ref="H49:K49"/>
    <mergeCell ref="M49:O49"/>
    <mergeCell ref="Q49:R49"/>
    <mergeCell ref="T49:U49"/>
    <mergeCell ref="W49:Y49"/>
    <mergeCell ref="Z49:AA49"/>
    <mergeCell ref="AB49:AC49"/>
    <mergeCell ref="B50:C50"/>
    <mergeCell ref="E50:F50"/>
    <mergeCell ref="H50:K50"/>
    <mergeCell ref="M50:O50"/>
    <mergeCell ref="Q50:R50"/>
    <mergeCell ref="T50:U50"/>
    <mergeCell ref="W50:Y50"/>
    <mergeCell ref="Z50:AA50"/>
    <mergeCell ref="AB50:AC50"/>
    <mergeCell ref="B51:C51"/>
    <mergeCell ref="E51:F51"/>
    <mergeCell ref="H51:K51"/>
    <mergeCell ref="M51:O51"/>
    <mergeCell ref="Q51:R51"/>
    <mergeCell ref="T51:U51"/>
    <mergeCell ref="W51:Y51"/>
    <mergeCell ref="Z51:AA51"/>
    <mergeCell ref="AB51:AC51"/>
    <mergeCell ref="B52:C52"/>
    <mergeCell ref="E52:F52"/>
    <mergeCell ref="H52:K52"/>
    <mergeCell ref="M52:O52"/>
    <mergeCell ref="Q52:R52"/>
    <mergeCell ref="T52:U52"/>
    <mergeCell ref="W52:Y52"/>
    <mergeCell ref="Z52:AA52"/>
    <mergeCell ref="AB52:AC52"/>
    <mergeCell ref="B53:C53"/>
    <mergeCell ref="E53:F53"/>
    <mergeCell ref="H53:K53"/>
    <mergeCell ref="M53:O53"/>
    <mergeCell ref="Q53:R53"/>
    <mergeCell ref="T53:U53"/>
    <mergeCell ref="W53:Y53"/>
    <mergeCell ref="Z53:AA53"/>
    <mergeCell ref="AB53:AC53"/>
    <mergeCell ref="B54:C54"/>
    <mergeCell ref="E54:F54"/>
    <mergeCell ref="H54:K54"/>
    <mergeCell ref="M54:O54"/>
    <mergeCell ref="Q54:R54"/>
    <mergeCell ref="T54:U54"/>
    <mergeCell ref="W54:Y54"/>
    <mergeCell ref="Z54:AA54"/>
    <mergeCell ref="AB54:AC54"/>
    <mergeCell ref="B55:C55"/>
    <mergeCell ref="E55:F55"/>
    <mergeCell ref="H55:K55"/>
    <mergeCell ref="M55:O55"/>
    <mergeCell ref="Q55:R55"/>
    <mergeCell ref="T55:U55"/>
    <mergeCell ref="W55:Y55"/>
    <mergeCell ref="Z55:AA55"/>
    <mergeCell ref="AB55:AC55"/>
    <mergeCell ref="B56:C56"/>
    <mergeCell ref="E56:F56"/>
    <mergeCell ref="H56:K56"/>
    <mergeCell ref="M56:O56"/>
    <mergeCell ref="Q56:R56"/>
    <mergeCell ref="T56:U56"/>
    <mergeCell ref="W56:Y56"/>
    <mergeCell ref="Z56:AA56"/>
    <mergeCell ref="AB56:AC56"/>
    <mergeCell ref="B57:C57"/>
    <mergeCell ref="E57:F57"/>
    <mergeCell ref="H57:K57"/>
    <mergeCell ref="M57:O57"/>
    <mergeCell ref="Q57:R57"/>
    <mergeCell ref="T57:U57"/>
    <mergeCell ref="W57:Y57"/>
    <mergeCell ref="Z57:AA57"/>
    <mergeCell ref="AB57:AC57"/>
    <mergeCell ref="F12:I12"/>
    <mergeCell ref="J12:N12"/>
    <mergeCell ref="O12:V12"/>
    <mergeCell ref="W12:X12"/>
    <mergeCell ref="Y12:AA12"/>
    <mergeCell ref="AB12:AC12"/>
    <mergeCell ref="Y1:AC2"/>
    <mergeCell ref="A3:B4"/>
    <mergeCell ref="C3:E4"/>
    <mergeCell ref="A6:D13"/>
    <mergeCell ref="F13:I13"/>
    <mergeCell ref="J13:N13"/>
    <mergeCell ref="O13:V13"/>
    <mergeCell ref="W13:X13"/>
    <mergeCell ref="Y13:AA13"/>
    <mergeCell ref="AB13:AC13"/>
    <mergeCell ref="F10:I10"/>
    <mergeCell ref="J10:N10"/>
    <mergeCell ref="O10:V10"/>
    <mergeCell ref="W10:X10"/>
    <mergeCell ref="Y10:AA10"/>
    <mergeCell ref="AB10:AC10"/>
    <mergeCell ref="F11:I11"/>
    <mergeCell ref="J11:N11"/>
  </mergeCells>
  <phoneticPr fontId="43" type="noConversion"/>
  <pageMargins left="0.74791666666666701" right="0.70763888888888904" top="0.94374999999999998" bottom="0.74791666666666701" header="0.31388888888888899" footer="0.31388888888888899"/>
  <pageSetup paperSize="8" scale="64" fitToHeight="0" orientation="landscape" r:id="rId1"/>
  <rowBreaks count="1" manualBreakCount="1">
    <brk id="14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Q172"/>
  <sheetViews>
    <sheetView view="pageBreakPreview" zoomScale="70" zoomScaleNormal="85" workbookViewId="0">
      <selection activeCell="AQ3" sqref="AQ3:AQ4"/>
    </sheetView>
  </sheetViews>
  <sheetFormatPr defaultColWidth="9" defaultRowHeight="17.25"/>
  <cols>
    <col min="1" max="1" width="4.5" style="28" customWidth="1"/>
    <col min="2" max="11" width="2.625" style="1" customWidth="1"/>
    <col min="12" max="12" width="20.125" style="1" customWidth="1"/>
    <col min="13" max="13" width="27.25" style="4" customWidth="1"/>
    <col min="14" max="14" width="18.625" style="4" customWidth="1"/>
    <col min="15" max="15" width="2.375" style="1" hidden="1" customWidth="1"/>
    <col min="16" max="16" width="5.625" style="1" customWidth="1"/>
    <col min="17" max="17" width="7.375" style="1" customWidth="1"/>
    <col min="18" max="18" width="6.125" style="29" customWidth="1"/>
    <col min="19" max="19" width="16.875" style="1" customWidth="1"/>
    <col min="20" max="20" width="8.125" style="30" customWidth="1"/>
    <col min="21" max="23" width="8.125" style="29" customWidth="1"/>
    <col min="24" max="24" width="18.125" style="29" customWidth="1"/>
    <col min="25" max="25" width="13.875" style="29" customWidth="1"/>
    <col min="26" max="26" width="12.5" style="1" hidden="1" customWidth="1"/>
    <col min="27" max="27" width="9.875" style="31" customWidth="1"/>
    <col min="28" max="28" width="6.625" style="1" hidden="1" customWidth="1"/>
    <col min="29" max="32" width="5.75" style="1" hidden="1" customWidth="1"/>
    <col min="33" max="34" width="7.25" style="1" hidden="1" customWidth="1"/>
    <col min="35" max="35" width="10" style="1" hidden="1" customWidth="1"/>
    <col min="36" max="36" width="11.5" style="28" customWidth="1"/>
    <col min="37" max="38" width="11.625" style="28" customWidth="1"/>
    <col min="39" max="42" width="11.625" style="1" customWidth="1"/>
    <col min="43" max="43" width="9" style="250"/>
    <col min="44" max="16384" width="9" style="1"/>
  </cols>
  <sheetData>
    <row r="1" spans="1:43" ht="56.1" customHeight="1">
      <c r="A1" s="520" t="s">
        <v>879</v>
      </c>
      <c r="B1" s="423"/>
      <c r="C1" s="423"/>
      <c r="D1" s="423"/>
      <c r="E1" s="423"/>
      <c r="F1" s="423" t="s">
        <v>270</v>
      </c>
      <c r="G1" s="423"/>
      <c r="H1" s="423"/>
      <c r="I1" s="423"/>
      <c r="J1" s="423"/>
      <c r="K1" s="423"/>
      <c r="L1" s="425" t="s">
        <v>271</v>
      </c>
      <c r="M1" s="425"/>
      <c r="N1" s="406" t="s">
        <v>1119</v>
      </c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514"/>
      <c r="AB1" s="406"/>
      <c r="AC1" s="406"/>
      <c r="AD1" s="406"/>
      <c r="AE1" s="406"/>
      <c r="AF1" s="406"/>
      <c r="AG1" s="406"/>
      <c r="AH1" s="406"/>
      <c r="AI1" s="23" t="s">
        <v>1</v>
      </c>
      <c r="AJ1" s="60" t="str">
        <f>L10</f>
        <v>LG1612510070
SLT0010591</v>
      </c>
      <c r="AK1" s="61" t="str">
        <f>L11</f>
        <v>LG1612510170
SLT0010592</v>
      </c>
      <c r="AL1" s="61" t="s">
        <v>61</v>
      </c>
      <c r="AM1" s="61" t="s">
        <v>62</v>
      </c>
      <c r="AN1" s="61" t="s">
        <v>64</v>
      </c>
      <c r="AO1" s="61" t="s">
        <v>65</v>
      </c>
      <c r="AP1" s="61" t="s">
        <v>67</v>
      </c>
      <c r="AQ1" s="324" t="s">
        <v>1269</v>
      </c>
    </row>
    <row r="2" spans="1:43" ht="54.95" customHeight="1">
      <c r="A2" s="520" t="s">
        <v>273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A2" s="514"/>
      <c r="AB2" s="406"/>
      <c r="AC2" s="406"/>
      <c r="AD2" s="406"/>
      <c r="AE2" s="406"/>
      <c r="AF2" s="406"/>
      <c r="AG2" s="406"/>
      <c r="AH2" s="406"/>
      <c r="AI2" s="23" t="s">
        <v>274</v>
      </c>
      <c r="AJ2" s="11" t="str">
        <f>M10</f>
        <v>1880副座椅总成（织物）</v>
      </c>
      <c r="AK2" s="8" t="str">
        <f>M11</f>
        <v>1880副座椅总成 （PVC）</v>
      </c>
      <c r="AL2" s="8" t="str">
        <f>N11</f>
        <v>座椅总成，1880
PVC</v>
      </c>
      <c r="AM2" s="23" t="s">
        <v>1120</v>
      </c>
      <c r="AN2" s="23" t="s">
        <v>1120</v>
      </c>
      <c r="AO2" s="23" t="s">
        <v>1120</v>
      </c>
      <c r="AP2" s="23" t="s">
        <v>1120</v>
      </c>
      <c r="AQ2" s="24" t="s">
        <v>1279</v>
      </c>
    </row>
    <row r="3" spans="1:43" ht="33.75" customHeight="1">
      <c r="A3" s="516" t="s">
        <v>277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521" t="s">
        <v>1276</v>
      </c>
      <c r="M3" s="425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514"/>
      <c r="AB3" s="406"/>
      <c r="AC3" s="406"/>
      <c r="AD3" s="406"/>
      <c r="AE3" s="406"/>
      <c r="AF3" s="406"/>
      <c r="AG3" s="406"/>
      <c r="AH3" s="406"/>
      <c r="AI3" s="23" t="s">
        <v>278</v>
      </c>
      <c r="AJ3" s="5" t="s">
        <v>881</v>
      </c>
      <c r="AK3" s="5" t="s">
        <v>881</v>
      </c>
      <c r="AL3" s="5" t="s">
        <v>881</v>
      </c>
      <c r="AM3" s="23" t="s">
        <v>881</v>
      </c>
      <c r="AN3" s="23" t="s">
        <v>881</v>
      </c>
      <c r="AO3" s="23" t="s">
        <v>54</v>
      </c>
      <c r="AP3" s="23" t="s">
        <v>54</v>
      </c>
      <c r="AQ3" s="329" t="s">
        <v>881</v>
      </c>
    </row>
    <row r="4" spans="1:43" ht="33.75" customHeight="1">
      <c r="A4" s="516" t="s">
        <v>1121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A4" s="514"/>
      <c r="AB4" s="406"/>
      <c r="AC4" s="406"/>
      <c r="AD4" s="406"/>
      <c r="AE4" s="406"/>
      <c r="AF4" s="406"/>
      <c r="AG4" s="406"/>
      <c r="AH4" s="406"/>
      <c r="AI4" s="23" t="s">
        <v>87</v>
      </c>
      <c r="AJ4" s="5" t="s">
        <v>50</v>
      </c>
      <c r="AK4" s="5" t="s">
        <v>50</v>
      </c>
      <c r="AL4" s="5" t="s">
        <v>50</v>
      </c>
      <c r="AM4" s="23" t="s">
        <v>50</v>
      </c>
      <c r="AN4" s="23" t="s">
        <v>50</v>
      </c>
      <c r="AO4" s="23" t="s">
        <v>50</v>
      </c>
      <c r="AP4" s="23" t="s">
        <v>50</v>
      </c>
      <c r="AQ4" s="329" t="s">
        <v>50</v>
      </c>
    </row>
    <row r="5" spans="1:43" ht="30" customHeight="1">
      <c r="A5" s="518" t="s">
        <v>1274</v>
      </c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514"/>
      <c r="AB5" s="406"/>
      <c r="AC5" s="406"/>
      <c r="AD5" s="406"/>
      <c r="AE5" s="406"/>
      <c r="AF5" s="406"/>
      <c r="AG5" s="406"/>
      <c r="AH5" s="406"/>
      <c r="AI5" s="62" t="s">
        <v>285</v>
      </c>
      <c r="AJ5" s="63" t="e">
        <f>AA10</f>
        <v>#REF!</v>
      </c>
      <c r="AK5" s="8" t="e">
        <f>AA11</f>
        <v>#REF!</v>
      </c>
      <c r="AL5" s="8" t="str">
        <f>AB11</f>
        <v>— —</v>
      </c>
      <c r="AM5" s="23"/>
      <c r="AN5" s="23"/>
      <c r="AO5" s="23"/>
      <c r="AP5" s="23"/>
      <c r="AQ5" s="24"/>
    </row>
    <row r="6" spans="1:43" ht="30" customHeight="1">
      <c r="A6" s="519"/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514"/>
      <c r="AB6" s="406"/>
      <c r="AC6" s="406"/>
      <c r="AD6" s="406"/>
      <c r="AE6" s="406"/>
      <c r="AF6" s="406"/>
      <c r="AG6" s="406"/>
      <c r="AH6" s="406"/>
      <c r="AI6" s="62" t="s">
        <v>286</v>
      </c>
      <c r="AJ6" s="64"/>
      <c r="AK6" s="8"/>
      <c r="AL6" s="8"/>
      <c r="AM6" s="23"/>
      <c r="AN6" s="23"/>
      <c r="AO6" s="23"/>
      <c r="AP6" s="23"/>
      <c r="AQ6" s="24"/>
    </row>
    <row r="7" spans="1:43" ht="24.95" customHeight="1">
      <c r="A7" s="517" t="s">
        <v>0</v>
      </c>
      <c r="B7" s="409" t="s">
        <v>287</v>
      </c>
      <c r="C7" s="409"/>
      <c r="D7" s="409"/>
      <c r="E7" s="409"/>
      <c r="F7" s="409"/>
      <c r="G7" s="409"/>
      <c r="H7" s="409"/>
      <c r="I7" s="409"/>
      <c r="J7" s="409"/>
      <c r="K7" s="409"/>
      <c r="L7" s="418" t="s">
        <v>1</v>
      </c>
      <c r="M7" s="409" t="s">
        <v>274</v>
      </c>
      <c r="N7" s="409" t="s">
        <v>288</v>
      </c>
      <c r="O7" s="409" t="s">
        <v>289</v>
      </c>
      <c r="P7" s="409" t="s">
        <v>290</v>
      </c>
      <c r="Q7" s="409" t="s">
        <v>81</v>
      </c>
      <c r="R7" s="418" t="s">
        <v>291</v>
      </c>
      <c r="S7" s="409" t="s">
        <v>292</v>
      </c>
      <c r="T7" s="419" t="s">
        <v>293</v>
      </c>
      <c r="U7" s="419" t="s">
        <v>294</v>
      </c>
      <c r="V7" s="415" t="s">
        <v>295</v>
      </c>
      <c r="W7" s="515" t="s">
        <v>296</v>
      </c>
      <c r="X7" s="415" t="s">
        <v>297</v>
      </c>
      <c r="Y7" s="415" t="s">
        <v>298</v>
      </c>
      <c r="Z7" s="409" t="s">
        <v>299</v>
      </c>
      <c r="AA7" s="416" t="s">
        <v>300</v>
      </c>
      <c r="AB7" s="409" t="s">
        <v>301</v>
      </c>
      <c r="AC7" s="414" t="s">
        <v>302</v>
      </c>
      <c r="AD7" s="414" t="s">
        <v>303</v>
      </c>
      <c r="AE7" s="414" t="s">
        <v>304</v>
      </c>
      <c r="AF7" s="414" t="s">
        <v>305</v>
      </c>
      <c r="AG7" s="412" t="s">
        <v>306</v>
      </c>
      <c r="AH7" s="412" t="s">
        <v>286</v>
      </c>
      <c r="AI7" s="413" t="s">
        <v>3</v>
      </c>
      <c r="AJ7" s="409" t="s">
        <v>307</v>
      </c>
      <c r="AK7" s="409" t="s">
        <v>307</v>
      </c>
      <c r="AL7" s="409" t="s">
        <v>307</v>
      </c>
      <c r="AM7" s="409" t="s">
        <v>307</v>
      </c>
      <c r="AN7" s="409" t="s">
        <v>307</v>
      </c>
      <c r="AO7" s="409" t="s">
        <v>307</v>
      </c>
      <c r="AP7" s="409" t="s">
        <v>307</v>
      </c>
      <c r="AQ7" s="24"/>
    </row>
    <row r="8" spans="1:43" s="2" customFormat="1" ht="24.95" customHeight="1">
      <c r="A8" s="517"/>
      <c r="B8" s="32">
        <v>0</v>
      </c>
      <c r="C8" s="32">
        <v>1</v>
      </c>
      <c r="D8" s="32">
        <v>2</v>
      </c>
      <c r="E8" s="32">
        <v>3</v>
      </c>
      <c r="F8" s="32">
        <v>4</v>
      </c>
      <c r="G8" s="32">
        <v>5</v>
      </c>
      <c r="H8" s="32">
        <v>6</v>
      </c>
      <c r="I8" s="32">
        <v>7</v>
      </c>
      <c r="J8" s="32">
        <v>8</v>
      </c>
      <c r="K8" s="16">
        <v>9</v>
      </c>
      <c r="L8" s="418"/>
      <c r="M8" s="409"/>
      <c r="N8" s="409"/>
      <c r="O8" s="409"/>
      <c r="P8" s="409"/>
      <c r="Q8" s="409"/>
      <c r="R8" s="418"/>
      <c r="S8" s="409"/>
      <c r="T8" s="419"/>
      <c r="U8" s="419"/>
      <c r="V8" s="415"/>
      <c r="W8" s="515"/>
      <c r="X8" s="415"/>
      <c r="Y8" s="415"/>
      <c r="Z8" s="409"/>
      <c r="AA8" s="416"/>
      <c r="AB8" s="409"/>
      <c r="AC8" s="414"/>
      <c r="AD8" s="414"/>
      <c r="AE8" s="414"/>
      <c r="AF8" s="414"/>
      <c r="AG8" s="412"/>
      <c r="AH8" s="412"/>
      <c r="AI8" s="413"/>
      <c r="AJ8" s="409"/>
      <c r="AK8" s="409"/>
      <c r="AL8" s="409"/>
      <c r="AM8" s="409"/>
      <c r="AN8" s="409"/>
      <c r="AO8" s="409"/>
      <c r="AP8" s="409"/>
      <c r="AQ8" s="266"/>
    </row>
    <row r="9" spans="1:43" s="264" customFormat="1" ht="42" customHeight="1">
      <c r="A9" s="253">
        <v>1</v>
      </c>
      <c r="B9" s="275">
        <v>0</v>
      </c>
      <c r="C9" s="275"/>
      <c r="D9" s="275"/>
      <c r="E9" s="275"/>
      <c r="F9" s="275"/>
      <c r="G9" s="275"/>
      <c r="H9" s="275"/>
      <c r="I9" s="275"/>
      <c r="J9" s="288"/>
      <c r="K9" s="289"/>
      <c r="L9" s="324" t="s">
        <v>1269</v>
      </c>
      <c r="M9" s="284" t="s">
        <v>1247</v>
      </c>
      <c r="N9" s="322" t="s">
        <v>1225</v>
      </c>
      <c r="O9" s="15"/>
      <c r="P9" s="15" t="s">
        <v>309</v>
      </c>
      <c r="Q9" s="15"/>
      <c r="R9" s="240" t="s">
        <v>122</v>
      </c>
      <c r="S9" s="254"/>
      <c r="T9" s="240" t="s">
        <v>122</v>
      </c>
      <c r="U9" s="240" t="s">
        <v>310</v>
      </c>
      <c r="V9" s="240" t="s">
        <v>311</v>
      </c>
      <c r="W9" s="241" t="s">
        <v>312</v>
      </c>
      <c r="X9" s="21" t="s">
        <v>313</v>
      </c>
      <c r="Y9" s="12" t="s">
        <v>43</v>
      </c>
      <c r="Z9" s="15"/>
      <c r="AA9" s="290" t="e">
        <f>AA10</f>
        <v>#REF!</v>
      </c>
      <c r="AB9" s="15" t="s">
        <v>43</v>
      </c>
      <c r="AC9" s="21"/>
      <c r="AD9" s="21"/>
      <c r="AE9" s="21"/>
      <c r="AF9" s="21"/>
      <c r="AG9" s="239"/>
      <c r="AH9" s="239"/>
      <c r="AI9" s="256"/>
      <c r="AJ9" s="21">
        <v>0</v>
      </c>
      <c r="AK9" s="280">
        <v>0</v>
      </c>
      <c r="AL9" s="280">
        <v>0</v>
      </c>
      <c r="AM9" s="266">
        <v>0</v>
      </c>
      <c r="AN9" s="266">
        <v>0</v>
      </c>
      <c r="AO9" s="266">
        <v>0</v>
      </c>
      <c r="AP9" s="266">
        <v>0</v>
      </c>
      <c r="AQ9" s="21">
        <v>1</v>
      </c>
    </row>
    <row r="10" spans="1:43" s="2" customFormat="1" ht="42" customHeight="1">
      <c r="A10" s="253">
        <v>2</v>
      </c>
      <c r="B10" s="34">
        <v>0</v>
      </c>
      <c r="C10" s="34"/>
      <c r="D10" s="34"/>
      <c r="E10" s="34"/>
      <c r="F10" s="34"/>
      <c r="G10" s="34"/>
      <c r="H10" s="34"/>
      <c r="I10" s="34"/>
      <c r="J10" s="37"/>
      <c r="K10" s="38"/>
      <c r="L10" s="39" t="s">
        <v>1122</v>
      </c>
      <c r="M10" s="11" t="s">
        <v>1123</v>
      </c>
      <c r="N10" s="40" t="s">
        <v>1124</v>
      </c>
      <c r="O10" s="8"/>
      <c r="P10" s="8" t="s">
        <v>309</v>
      </c>
      <c r="Q10" s="8"/>
      <c r="R10" s="19" t="s">
        <v>122</v>
      </c>
      <c r="S10" s="39" t="s">
        <v>1122</v>
      </c>
      <c r="T10" s="19" t="s">
        <v>122</v>
      </c>
      <c r="U10" s="19" t="s">
        <v>310</v>
      </c>
      <c r="V10" s="19" t="s">
        <v>311</v>
      </c>
      <c r="W10" s="49" t="s">
        <v>312</v>
      </c>
      <c r="X10" s="5" t="s">
        <v>313</v>
      </c>
      <c r="Y10" s="10" t="s">
        <v>43</v>
      </c>
      <c r="Z10" s="8"/>
      <c r="AA10" s="52" t="e">
        <f>AA11</f>
        <v>#REF!</v>
      </c>
      <c r="AB10" s="8" t="s">
        <v>43</v>
      </c>
      <c r="AC10" s="5"/>
      <c r="AD10" s="5"/>
      <c r="AE10" s="5"/>
      <c r="AF10" s="5"/>
      <c r="AG10" s="32"/>
      <c r="AH10" s="32"/>
      <c r="AI10" s="66"/>
      <c r="AJ10" s="5">
        <v>1</v>
      </c>
      <c r="AK10" s="9">
        <v>0</v>
      </c>
      <c r="AL10" s="9">
        <v>0</v>
      </c>
      <c r="AM10" s="22">
        <v>0</v>
      </c>
      <c r="AN10" s="22">
        <v>0</v>
      </c>
      <c r="AO10" s="22">
        <v>0</v>
      </c>
      <c r="AP10" s="22">
        <v>0</v>
      </c>
      <c r="AQ10" s="21">
        <v>0</v>
      </c>
    </row>
    <row r="11" spans="1:43" s="2" customFormat="1" ht="39.950000000000003" customHeight="1">
      <c r="A11" s="253">
        <v>3</v>
      </c>
      <c r="B11" s="34">
        <v>0</v>
      </c>
      <c r="C11" s="34"/>
      <c r="D11" s="34"/>
      <c r="E11" s="34"/>
      <c r="F11" s="34"/>
      <c r="G11" s="34"/>
      <c r="H11" s="34"/>
      <c r="I11" s="34"/>
      <c r="J11" s="37"/>
      <c r="K11" s="38"/>
      <c r="L11" s="39" t="s">
        <v>1125</v>
      </c>
      <c r="M11" s="11" t="s">
        <v>63</v>
      </c>
      <c r="N11" s="40" t="s">
        <v>1120</v>
      </c>
      <c r="O11" s="8"/>
      <c r="P11" s="8" t="s">
        <v>309</v>
      </c>
      <c r="Q11" s="8"/>
      <c r="R11" s="19" t="s">
        <v>122</v>
      </c>
      <c r="S11" s="39" t="s">
        <v>1125</v>
      </c>
      <c r="T11" s="19" t="s">
        <v>122</v>
      </c>
      <c r="U11" s="19" t="s">
        <v>310</v>
      </c>
      <c r="V11" s="19" t="s">
        <v>311</v>
      </c>
      <c r="W11" s="49" t="s">
        <v>312</v>
      </c>
      <c r="X11" s="5" t="s">
        <v>313</v>
      </c>
      <c r="Y11" s="10" t="s">
        <v>43</v>
      </c>
      <c r="Z11" s="8"/>
      <c r="AA11" s="52" t="e">
        <f>AA18+AA80+AA112+AA113+AA114+AA115</f>
        <v>#REF!</v>
      </c>
      <c r="AB11" s="8" t="s">
        <v>43</v>
      </c>
      <c r="AC11" s="5"/>
      <c r="AD11" s="5"/>
      <c r="AE11" s="5"/>
      <c r="AF11" s="5"/>
      <c r="AG11" s="32"/>
      <c r="AH11" s="32"/>
      <c r="AI11" s="66"/>
      <c r="AJ11" s="5">
        <v>0</v>
      </c>
      <c r="AK11" s="9">
        <v>1</v>
      </c>
      <c r="AL11" s="9">
        <v>0</v>
      </c>
      <c r="AM11" s="22">
        <v>0</v>
      </c>
      <c r="AN11" s="22">
        <v>0</v>
      </c>
      <c r="AO11" s="22">
        <v>0</v>
      </c>
      <c r="AP11" s="22">
        <v>0</v>
      </c>
      <c r="AQ11" s="21">
        <v>0</v>
      </c>
    </row>
    <row r="12" spans="1:43" s="2" customFormat="1" ht="39.950000000000003" customHeight="1">
      <c r="A12" s="253">
        <v>4</v>
      </c>
      <c r="B12" s="34">
        <v>0</v>
      </c>
      <c r="C12" s="5"/>
      <c r="D12" s="5"/>
      <c r="E12" s="5"/>
      <c r="F12" s="5"/>
      <c r="G12" s="5"/>
      <c r="H12" s="5"/>
      <c r="I12" s="5"/>
      <c r="J12" s="32"/>
      <c r="K12" s="38"/>
      <c r="L12" s="39" t="s">
        <v>61</v>
      </c>
      <c r="M12" s="11" t="s">
        <v>63</v>
      </c>
      <c r="N12" s="40" t="s">
        <v>1120</v>
      </c>
      <c r="O12" s="8"/>
      <c r="P12" s="8" t="s">
        <v>309</v>
      </c>
      <c r="Q12" s="8"/>
      <c r="R12" s="19" t="s">
        <v>122</v>
      </c>
      <c r="S12" s="39" t="s">
        <v>1125</v>
      </c>
      <c r="T12" s="19" t="s">
        <v>122</v>
      </c>
      <c r="U12" s="19" t="s">
        <v>310</v>
      </c>
      <c r="V12" s="19" t="s">
        <v>311</v>
      </c>
      <c r="W12" s="49" t="s">
        <v>312</v>
      </c>
      <c r="X12" s="5" t="s">
        <v>313</v>
      </c>
      <c r="Y12" s="10" t="s">
        <v>43</v>
      </c>
      <c r="Z12" s="8"/>
      <c r="AA12" s="52" t="e">
        <f>AA19+AA81+AA113+AA114+AA115+AA116</f>
        <v>#REF!</v>
      </c>
      <c r="AB12" s="8"/>
      <c r="AC12" s="5"/>
      <c r="AD12" s="5"/>
      <c r="AE12" s="5"/>
      <c r="AF12" s="32"/>
      <c r="AG12" s="32"/>
      <c r="AH12" s="66"/>
      <c r="AI12" s="5"/>
      <c r="AJ12" s="9">
        <v>0</v>
      </c>
      <c r="AK12" s="9">
        <v>0</v>
      </c>
      <c r="AL12" s="9">
        <v>1</v>
      </c>
      <c r="AM12" s="22">
        <v>0</v>
      </c>
      <c r="AN12" s="22">
        <v>0</v>
      </c>
      <c r="AO12" s="22">
        <v>0</v>
      </c>
      <c r="AP12" s="22">
        <v>0</v>
      </c>
      <c r="AQ12" s="280">
        <v>0</v>
      </c>
    </row>
    <row r="13" spans="1:43" s="2" customFormat="1" ht="66">
      <c r="A13" s="253">
        <v>5</v>
      </c>
      <c r="B13" s="34">
        <v>0</v>
      </c>
      <c r="C13" s="34"/>
      <c r="D13" s="34"/>
      <c r="E13" s="34"/>
      <c r="F13" s="34"/>
      <c r="G13" s="34"/>
      <c r="H13" s="34"/>
      <c r="I13" s="34"/>
      <c r="J13" s="37"/>
      <c r="K13" s="38"/>
      <c r="L13" s="39" t="s">
        <v>62</v>
      </c>
      <c r="M13" s="11" t="s">
        <v>63</v>
      </c>
      <c r="N13" s="40" t="s">
        <v>16</v>
      </c>
      <c r="O13" s="8"/>
      <c r="P13" s="8" t="s">
        <v>309</v>
      </c>
      <c r="Q13" s="8"/>
      <c r="R13" s="19" t="s">
        <v>122</v>
      </c>
      <c r="S13" s="39" t="s">
        <v>1125</v>
      </c>
      <c r="T13" s="19" t="s">
        <v>122</v>
      </c>
      <c r="U13" s="19" t="s">
        <v>310</v>
      </c>
      <c r="V13" s="19" t="s">
        <v>311</v>
      </c>
      <c r="W13" s="49" t="s">
        <v>312</v>
      </c>
      <c r="X13" s="5" t="s">
        <v>313</v>
      </c>
      <c r="Y13" s="10" t="s">
        <v>43</v>
      </c>
      <c r="Z13" s="8"/>
      <c r="AA13" s="52" t="e">
        <f>AA20+AA94+AA118+AA119+AA120+AA121</f>
        <v>#REF!</v>
      </c>
      <c r="AB13" s="8" t="s">
        <v>43</v>
      </c>
      <c r="AC13" s="5"/>
      <c r="AD13" s="5"/>
      <c r="AE13" s="5"/>
      <c r="AF13" s="5"/>
      <c r="AG13" s="32"/>
      <c r="AH13" s="32"/>
      <c r="AI13" s="66"/>
      <c r="AJ13" s="5">
        <v>0</v>
      </c>
      <c r="AK13" s="9">
        <v>0</v>
      </c>
      <c r="AL13" s="9">
        <v>0</v>
      </c>
      <c r="AM13" s="22">
        <v>1</v>
      </c>
      <c r="AN13" s="22">
        <v>0</v>
      </c>
      <c r="AO13" s="22">
        <v>0</v>
      </c>
      <c r="AP13" s="22">
        <v>0</v>
      </c>
      <c r="AQ13" s="21">
        <v>0</v>
      </c>
    </row>
    <row r="14" spans="1:43" s="2" customFormat="1" ht="66">
      <c r="A14" s="253">
        <v>6</v>
      </c>
      <c r="B14" s="34">
        <v>0</v>
      </c>
      <c r="C14" s="5"/>
      <c r="D14" s="5"/>
      <c r="E14" s="5"/>
      <c r="F14" s="5"/>
      <c r="G14" s="5"/>
      <c r="H14" s="5"/>
      <c r="I14" s="5"/>
      <c r="J14" s="32"/>
      <c r="K14" s="38"/>
      <c r="L14" s="39" t="s">
        <v>64</v>
      </c>
      <c r="M14" s="11" t="s">
        <v>63</v>
      </c>
      <c r="N14" s="40" t="s">
        <v>21</v>
      </c>
      <c r="O14" s="8"/>
      <c r="P14" s="8" t="s">
        <v>309</v>
      </c>
      <c r="Q14" s="8"/>
      <c r="R14" s="19" t="s">
        <v>122</v>
      </c>
      <c r="S14" s="39" t="s">
        <v>1125</v>
      </c>
      <c r="T14" s="19" t="s">
        <v>122</v>
      </c>
      <c r="U14" s="19" t="s">
        <v>310</v>
      </c>
      <c r="V14" s="19" t="s">
        <v>311</v>
      </c>
      <c r="W14" s="49" t="s">
        <v>312</v>
      </c>
      <c r="X14" s="5" t="s">
        <v>313</v>
      </c>
      <c r="Y14" s="10" t="s">
        <v>43</v>
      </c>
      <c r="Z14" s="8"/>
      <c r="AA14" s="52">
        <f>AA21+AA87+AA115+AA116+AA117+AA118</f>
        <v>7.4952000000000005</v>
      </c>
      <c r="AB14" s="8"/>
      <c r="AC14" s="5"/>
      <c r="AD14" s="5"/>
      <c r="AE14" s="5"/>
      <c r="AF14" s="32"/>
      <c r="AG14" s="32"/>
      <c r="AH14" s="66"/>
      <c r="AI14" s="5"/>
      <c r="AJ14" s="9">
        <v>0</v>
      </c>
      <c r="AK14" s="9">
        <v>0</v>
      </c>
      <c r="AL14" s="9">
        <v>0</v>
      </c>
      <c r="AM14" s="22">
        <v>0</v>
      </c>
      <c r="AN14" s="22">
        <v>1</v>
      </c>
      <c r="AO14" s="22">
        <v>0</v>
      </c>
      <c r="AP14" s="22">
        <v>0</v>
      </c>
      <c r="AQ14" s="280">
        <v>0</v>
      </c>
    </row>
    <row r="15" spans="1:43" s="2" customFormat="1" ht="66">
      <c r="A15" s="253">
        <v>7</v>
      </c>
      <c r="B15" s="34">
        <v>0</v>
      </c>
      <c r="C15" s="34"/>
      <c r="D15" s="34"/>
      <c r="E15" s="34"/>
      <c r="F15" s="34"/>
      <c r="G15" s="34"/>
      <c r="H15" s="34"/>
      <c r="I15" s="34"/>
      <c r="J15" s="37"/>
      <c r="K15" s="38"/>
      <c r="L15" s="39" t="s">
        <v>65</v>
      </c>
      <c r="M15" s="11" t="s">
        <v>66</v>
      </c>
      <c r="N15" s="40" t="s">
        <v>29</v>
      </c>
      <c r="O15" s="8"/>
      <c r="P15" s="8" t="s">
        <v>309</v>
      </c>
      <c r="Q15" s="8"/>
      <c r="R15" s="19" t="s">
        <v>122</v>
      </c>
      <c r="S15" s="39" t="s">
        <v>1125</v>
      </c>
      <c r="T15" s="19" t="s">
        <v>122</v>
      </c>
      <c r="U15" s="19" t="s">
        <v>310</v>
      </c>
      <c r="V15" s="19" t="s">
        <v>311</v>
      </c>
      <c r="W15" s="49" t="s">
        <v>312</v>
      </c>
      <c r="X15" s="5" t="s">
        <v>313</v>
      </c>
      <c r="Y15" s="10" t="s">
        <v>43</v>
      </c>
      <c r="Z15" s="8"/>
      <c r="AA15" s="52">
        <f>AA22+AA96+AA120+AA121+AA122+AA123</f>
        <v>9.8446999999999996</v>
      </c>
      <c r="AB15" s="8" t="s">
        <v>43</v>
      </c>
      <c r="AC15" s="5"/>
      <c r="AD15" s="5"/>
      <c r="AE15" s="5"/>
      <c r="AF15" s="5"/>
      <c r="AG15" s="32"/>
      <c r="AH15" s="32"/>
      <c r="AI15" s="66"/>
      <c r="AJ15" s="5">
        <v>0</v>
      </c>
      <c r="AK15" s="9">
        <v>0</v>
      </c>
      <c r="AL15" s="9">
        <v>0</v>
      </c>
      <c r="AM15" s="22">
        <v>0</v>
      </c>
      <c r="AN15" s="22">
        <v>0</v>
      </c>
      <c r="AO15" s="22">
        <v>1</v>
      </c>
      <c r="AP15" s="22">
        <v>0</v>
      </c>
      <c r="AQ15" s="21">
        <v>0</v>
      </c>
    </row>
    <row r="16" spans="1:43" s="2" customFormat="1" ht="66">
      <c r="A16" s="253">
        <v>8</v>
      </c>
      <c r="B16" s="34">
        <v>0</v>
      </c>
      <c r="C16" s="34"/>
      <c r="D16" s="34"/>
      <c r="E16" s="34"/>
      <c r="F16" s="34"/>
      <c r="G16" s="34"/>
      <c r="H16" s="34"/>
      <c r="I16" s="34"/>
      <c r="J16" s="37"/>
      <c r="K16" s="38"/>
      <c r="L16" s="39" t="s">
        <v>67</v>
      </c>
      <c r="M16" s="11" t="s">
        <v>66</v>
      </c>
      <c r="N16" s="40" t="s">
        <v>34</v>
      </c>
      <c r="O16" s="8"/>
      <c r="P16" s="8" t="s">
        <v>309</v>
      </c>
      <c r="Q16" s="8"/>
      <c r="R16" s="19" t="s">
        <v>122</v>
      </c>
      <c r="S16" s="39" t="s">
        <v>1125</v>
      </c>
      <c r="T16" s="19" t="s">
        <v>122</v>
      </c>
      <c r="U16" s="19" t="s">
        <v>310</v>
      </c>
      <c r="V16" s="19" t="s">
        <v>311</v>
      </c>
      <c r="W16" s="49" t="s">
        <v>312</v>
      </c>
      <c r="X16" s="5" t="s">
        <v>313</v>
      </c>
      <c r="Y16" s="10" t="s">
        <v>43</v>
      </c>
      <c r="Z16" s="8"/>
      <c r="AA16" s="52" t="e">
        <f>AA25+AA97+AA121+AA122+AA123+AA124</f>
        <v>#REF!</v>
      </c>
      <c r="AB16" s="8" t="s">
        <v>43</v>
      </c>
      <c r="AC16" s="5"/>
      <c r="AD16" s="5"/>
      <c r="AE16" s="5"/>
      <c r="AF16" s="5"/>
      <c r="AG16" s="32"/>
      <c r="AH16" s="32"/>
      <c r="AI16" s="66"/>
      <c r="AJ16" s="5">
        <v>0</v>
      </c>
      <c r="AK16" s="9">
        <v>0</v>
      </c>
      <c r="AL16" s="9">
        <v>0</v>
      </c>
      <c r="AM16" s="22">
        <v>0</v>
      </c>
      <c r="AN16" s="22">
        <v>0</v>
      </c>
      <c r="AO16" s="22">
        <v>0</v>
      </c>
      <c r="AP16" s="22">
        <v>1</v>
      </c>
      <c r="AQ16" s="21">
        <v>0</v>
      </c>
    </row>
    <row r="17" spans="1:43" s="264" customFormat="1" ht="39.950000000000003" customHeight="1">
      <c r="A17" s="253">
        <v>9</v>
      </c>
      <c r="B17" s="275"/>
      <c r="C17" s="21">
        <v>1</v>
      </c>
      <c r="D17" s="21"/>
      <c r="E17" s="21"/>
      <c r="F17" s="21"/>
      <c r="G17" s="21"/>
      <c r="H17" s="21"/>
      <c r="I17" s="21"/>
      <c r="J17" s="239"/>
      <c r="K17" s="289"/>
      <c r="L17" s="294" t="s">
        <v>1270</v>
      </c>
      <c r="M17" s="284" t="s">
        <v>1248</v>
      </c>
      <c r="N17" s="322" t="s">
        <v>1225</v>
      </c>
      <c r="O17" s="15"/>
      <c r="P17" s="15" t="s">
        <v>309</v>
      </c>
      <c r="Q17" s="15"/>
      <c r="R17" s="240" t="s">
        <v>122</v>
      </c>
      <c r="S17" s="254" t="s">
        <v>1126</v>
      </c>
      <c r="T17" s="240" t="s">
        <v>122</v>
      </c>
      <c r="U17" s="240" t="s">
        <v>310</v>
      </c>
      <c r="V17" s="240" t="s">
        <v>311</v>
      </c>
      <c r="W17" s="241" t="s">
        <v>312</v>
      </c>
      <c r="X17" s="21" t="s">
        <v>313</v>
      </c>
      <c r="Y17" s="12" t="s">
        <v>43</v>
      </c>
      <c r="Z17" s="15"/>
      <c r="AA17" s="290" t="e">
        <f>#REF!</f>
        <v>#REF!</v>
      </c>
      <c r="AB17" s="15" t="s">
        <v>43</v>
      </c>
      <c r="AC17" s="21"/>
      <c r="AD17" s="21"/>
      <c r="AE17" s="21"/>
      <c r="AF17" s="239"/>
      <c r="AG17" s="239"/>
      <c r="AH17" s="256"/>
      <c r="AI17" s="21">
        <v>1</v>
      </c>
      <c r="AJ17" s="280">
        <v>0</v>
      </c>
      <c r="AK17" s="280">
        <v>0</v>
      </c>
      <c r="AL17" s="280">
        <v>0</v>
      </c>
      <c r="AM17" s="266">
        <v>0</v>
      </c>
      <c r="AN17" s="266">
        <v>0</v>
      </c>
      <c r="AO17" s="266">
        <v>0</v>
      </c>
      <c r="AP17" s="266">
        <v>0</v>
      </c>
      <c r="AQ17" s="280">
        <v>1</v>
      </c>
    </row>
    <row r="18" spans="1:43" s="2" customFormat="1" ht="39.950000000000003" customHeight="1">
      <c r="A18" s="253">
        <v>10</v>
      </c>
      <c r="B18" s="34"/>
      <c r="C18" s="5">
        <v>1</v>
      </c>
      <c r="D18" s="5"/>
      <c r="E18" s="5"/>
      <c r="F18" s="5"/>
      <c r="G18" s="5"/>
      <c r="H18" s="5"/>
      <c r="I18" s="5"/>
      <c r="J18" s="32"/>
      <c r="K18" s="38"/>
      <c r="L18" s="39" t="s">
        <v>1126</v>
      </c>
      <c r="M18" s="11" t="s">
        <v>887</v>
      </c>
      <c r="N18" s="41" t="s">
        <v>328</v>
      </c>
      <c r="O18" s="8"/>
      <c r="P18" s="8" t="s">
        <v>309</v>
      </c>
      <c r="Q18" s="8"/>
      <c r="R18" s="19" t="s">
        <v>122</v>
      </c>
      <c r="S18" s="39" t="s">
        <v>1126</v>
      </c>
      <c r="T18" s="19" t="s">
        <v>122</v>
      </c>
      <c r="U18" s="19" t="s">
        <v>310</v>
      </c>
      <c r="V18" s="19" t="s">
        <v>311</v>
      </c>
      <c r="W18" s="49" t="s">
        <v>312</v>
      </c>
      <c r="X18" s="5" t="s">
        <v>313</v>
      </c>
      <c r="Y18" s="10" t="s">
        <v>43</v>
      </c>
      <c r="Z18" s="8"/>
      <c r="AA18" s="52" t="e">
        <f>AA19</f>
        <v>#REF!</v>
      </c>
      <c r="AB18" s="8" t="s">
        <v>43</v>
      </c>
      <c r="AC18" s="5"/>
      <c r="AD18" s="5"/>
      <c r="AE18" s="5"/>
      <c r="AF18" s="32"/>
      <c r="AG18" s="32"/>
      <c r="AH18" s="66"/>
      <c r="AI18" s="5">
        <v>1</v>
      </c>
      <c r="AJ18" s="9">
        <v>1</v>
      </c>
      <c r="AK18" s="9">
        <v>0</v>
      </c>
      <c r="AL18" s="9">
        <v>0</v>
      </c>
      <c r="AM18" s="22">
        <v>0</v>
      </c>
      <c r="AN18" s="22">
        <v>0</v>
      </c>
      <c r="AO18" s="22">
        <v>0</v>
      </c>
      <c r="AP18" s="22">
        <v>0</v>
      </c>
      <c r="AQ18" s="280">
        <v>0</v>
      </c>
    </row>
    <row r="19" spans="1:43" s="2" customFormat="1" ht="39.950000000000003" customHeight="1">
      <c r="A19" s="253">
        <v>11</v>
      </c>
      <c r="B19" s="34"/>
      <c r="C19" s="5">
        <v>1</v>
      </c>
      <c r="D19" s="5"/>
      <c r="E19" s="5"/>
      <c r="F19" s="5"/>
      <c r="G19" s="5"/>
      <c r="H19" s="5"/>
      <c r="I19" s="5"/>
      <c r="J19" s="42"/>
      <c r="K19" s="43"/>
      <c r="L19" s="39" t="s">
        <v>1127</v>
      </c>
      <c r="M19" s="11" t="s">
        <v>841</v>
      </c>
      <c r="N19" s="44" t="s">
        <v>333</v>
      </c>
      <c r="O19" s="8"/>
      <c r="P19" s="8" t="s">
        <v>309</v>
      </c>
      <c r="Q19" s="8"/>
      <c r="R19" s="19" t="s">
        <v>122</v>
      </c>
      <c r="S19" s="39" t="s">
        <v>1127</v>
      </c>
      <c r="T19" s="19" t="s">
        <v>122</v>
      </c>
      <c r="U19" s="19" t="s">
        <v>310</v>
      </c>
      <c r="V19" s="19" t="s">
        <v>311</v>
      </c>
      <c r="W19" s="49" t="s">
        <v>312</v>
      </c>
      <c r="X19" s="5" t="s">
        <v>313</v>
      </c>
      <c r="Y19" s="10" t="s">
        <v>43</v>
      </c>
      <c r="Z19" s="8"/>
      <c r="AA19" s="52" t="e">
        <f>AA25+AA75+AA76+AA77*AJ77</f>
        <v>#REF!</v>
      </c>
      <c r="AB19" s="8" t="s">
        <v>43</v>
      </c>
      <c r="AC19" s="16"/>
      <c r="AD19" s="16"/>
      <c r="AE19" s="16"/>
      <c r="AF19" s="53"/>
      <c r="AG19" s="53"/>
      <c r="AH19" s="66"/>
      <c r="AI19" s="5">
        <v>0</v>
      </c>
      <c r="AJ19" s="9">
        <v>0</v>
      </c>
      <c r="AK19" s="9">
        <v>1</v>
      </c>
      <c r="AL19" s="9">
        <v>0</v>
      </c>
      <c r="AM19" s="22">
        <v>0</v>
      </c>
      <c r="AN19" s="22">
        <v>0</v>
      </c>
      <c r="AO19" s="22">
        <v>0</v>
      </c>
      <c r="AP19" s="22">
        <v>0</v>
      </c>
      <c r="AQ19" s="280">
        <v>0</v>
      </c>
    </row>
    <row r="20" spans="1:43" s="2" customFormat="1" ht="39.950000000000003" customHeight="1">
      <c r="A20" s="253">
        <v>12</v>
      </c>
      <c r="B20" s="34"/>
      <c r="C20" s="5">
        <v>1</v>
      </c>
      <c r="D20" s="5"/>
      <c r="E20" s="5"/>
      <c r="F20" s="5"/>
      <c r="G20" s="5"/>
      <c r="H20" s="5"/>
      <c r="I20" s="5"/>
      <c r="J20" s="42"/>
      <c r="K20" s="43"/>
      <c r="L20" s="39" t="s">
        <v>1128</v>
      </c>
      <c r="M20" s="11" t="s">
        <v>841</v>
      </c>
      <c r="N20" s="44" t="s">
        <v>333</v>
      </c>
      <c r="O20" s="8"/>
      <c r="P20" s="8" t="s">
        <v>309</v>
      </c>
      <c r="Q20" s="8"/>
      <c r="R20" s="19" t="s">
        <v>122</v>
      </c>
      <c r="S20" s="39" t="s">
        <v>1127</v>
      </c>
      <c r="T20" s="19" t="s">
        <v>122</v>
      </c>
      <c r="U20" s="19" t="s">
        <v>310</v>
      </c>
      <c r="V20" s="19" t="s">
        <v>311</v>
      </c>
      <c r="W20" s="49" t="s">
        <v>312</v>
      </c>
      <c r="X20" s="5" t="s">
        <v>313</v>
      </c>
      <c r="Y20" s="10" t="s">
        <v>43</v>
      </c>
      <c r="Z20" s="8"/>
      <c r="AA20" s="52" t="e">
        <f>AA26+AA76+AA77+AA79*AJ79</f>
        <v>#REF!</v>
      </c>
      <c r="AB20" s="8" t="s">
        <v>43</v>
      </c>
      <c r="AC20" s="16"/>
      <c r="AD20" s="16"/>
      <c r="AE20" s="16"/>
      <c r="AF20" s="53"/>
      <c r="AG20" s="53"/>
      <c r="AH20" s="66"/>
      <c r="AI20" s="5">
        <v>0</v>
      </c>
      <c r="AJ20" s="9">
        <v>0</v>
      </c>
      <c r="AK20" s="9">
        <v>0</v>
      </c>
      <c r="AL20" s="9">
        <v>1</v>
      </c>
      <c r="AM20" s="22">
        <v>0</v>
      </c>
      <c r="AN20" s="22">
        <v>0</v>
      </c>
      <c r="AO20" s="22">
        <v>0</v>
      </c>
      <c r="AP20" s="22">
        <v>0</v>
      </c>
      <c r="AQ20" s="280">
        <v>0</v>
      </c>
    </row>
    <row r="21" spans="1:43" s="2" customFormat="1" ht="66">
      <c r="A21" s="253">
        <v>13</v>
      </c>
      <c r="B21" s="34"/>
      <c r="C21" s="5">
        <v>1</v>
      </c>
      <c r="D21" s="5"/>
      <c r="E21" s="5"/>
      <c r="F21" s="5"/>
      <c r="G21" s="5"/>
      <c r="H21" s="5"/>
      <c r="I21" s="5"/>
      <c r="J21" s="42"/>
      <c r="K21" s="43"/>
      <c r="L21" s="39" t="s">
        <v>1099</v>
      </c>
      <c r="M21" s="11" t="s">
        <v>841</v>
      </c>
      <c r="N21" s="40" t="s">
        <v>16</v>
      </c>
      <c r="O21" s="8"/>
      <c r="P21" s="8" t="s">
        <v>309</v>
      </c>
      <c r="Q21" s="8"/>
      <c r="R21" s="19" t="s">
        <v>122</v>
      </c>
      <c r="S21" s="39" t="s">
        <v>1127</v>
      </c>
      <c r="T21" s="19" t="s">
        <v>122</v>
      </c>
      <c r="U21" s="19" t="s">
        <v>310</v>
      </c>
      <c r="V21" s="19" t="s">
        <v>311</v>
      </c>
      <c r="W21" s="49" t="s">
        <v>312</v>
      </c>
      <c r="X21" s="5" t="s">
        <v>313</v>
      </c>
      <c r="Y21" s="10" t="s">
        <v>43</v>
      </c>
      <c r="Z21" s="8"/>
      <c r="AA21" s="52">
        <f>AA31+AA79+AA80+AA81*AJ81</f>
        <v>6.9278000000000004</v>
      </c>
      <c r="AB21" s="8" t="s">
        <v>43</v>
      </c>
      <c r="AC21" s="16"/>
      <c r="AD21" s="16"/>
      <c r="AE21" s="16"/>
      <c r="AF21" s="53"/>
      <c r="AG21" s="53"/>
      <c r="AH21" s="66"/>
      <c r="AI21" s="5">
        <v>0</v>
      </c>
      <c r="AJ21" s="9">
        <v>0</v>
      </c>
      <c r="AK21" s="9">
        <v>0</v>
      </c>
      <c r="AL21" s="9">
        <v>0</v>
      </c>
      <c r="AM21" s="22">
        <v>1</v>
      </c>
      <c r="AN21" s="22">
        <v>0</v>
      </c>
      <c r="AO21" s="22">
        <v>0</v>
      </c>
      <c r="AP21" s="22">
        <v>0</v>
      </c>
      <c r="AQ21" s="280">
        <v>0</v>
      </c>
    </row>
    <row r="22" spans="1:43" s="2" customFormat="1" ht="66">
      <c r="A22" s="253">
        <v>14</v>
      </c>
      <c r="B22" s="34"/>
      <c r="C22" s="5">
        <v>1</v>
      </c>
      <c r="D22" s="5"/>
      <c r="E22" s="5"/>
      <c r="F22" s="5"/>
      <c r="G22" s="5"/>
      <c r="H22" s="5"/>
      <c r="I22" s="5"/>
      <c r="J22" s="42"/>
      <c r="K22" s="43"/>
      <c r="L22" s="39" t="s">
        <v>1100</v>
      </c>
      <c r="M22" s="11" t="s">
        <v>841</v>
      </c>
      <c r="N22" s="40" t="s">
        <v>21</v>
      </c>
      <c r="O22" s="8"/>
      <c r="P22" s="8" t="s">
        <v>309</v>
      </c>
      <c r="Q22" s="8"/>
      <c r="R22" s="19" t="s">
        <v>122</v>
      </c>
      <c r="S22" s="39" t="s">
        <v>1127</v>
      </c>
      <c r="T22" s="19" t="s">
        <v>122</v>
      </c>
      <c r="U22" s="19" t="s">
        <v>310</v>
      </c>
      <c r="V22" s="19" t="s">
        <v>311</v>
      </c>
      <c r="W22" s="49" t="s">
        <v>312</v>
      </c>
      <c r="X22" s="5" t="s">
        <v>313</v>
      </c>
      <c r="Y22" s="10" t="s">
        <v>43</v>
      </c>
      <c r="Z22" s="8"/>
      <c r="AA22" s="52">
        <f>AA31+AA79+AA80+AA81*AJ81</f>
        <v>6.9278000000000004</v>
      </c>
      <c r="AB22" s="8" t="s">
        <v>43</v>
      </c>
      <c r="AC22" s="16"/>
      <c r="AD22" s="16"/>
      <c r="AE22" s="16"/>
      <c r="AF22" s="53"/>
      <c r="AG22" s="53"/>
      <c r="AH22" s="66"/>
      <c r="AI22" s="5">
        <v>0</v>
      </c>
      <c r="AJ22" s="9">
        <v>0</v>
      </c>
      <c r="AK22" s="9">
        <v>0</v>
      </c>
      <c r="AL22" s="9">
        <v>0</v>
      </c>
      <c r="AM22" s="22">
        <v>0</v>
      </c>
      <c r="AN22" s="22">
        <v>1</v>
      </c>
      <c r="AO22" s="22">
        <v>0</v>
      </c>
      <c r="AP22" s="22">
        <v>0</v>
      </c>
      <c r="AQ22" s="280">
        <v>0</v>
      </c>
    </row>
    <row r="23" spans="1:43" s="2" customFormat="1" ht="66">
      <c r="A23" s="253">
        <v>15</v>
      </c>
      <c r="B23" s="34"/>
      <c r="C23" s="5">
        <v>1</v>
      </c>
      <c r="D23" s="5"/>
      <c r="E23" s="5"/>
      <c r="F23" s="5"/>
      <c r="G23" s="5"/>
      <c r="H23" s="5"/>
      <c r="I23" s="5"/>
      <c r="J23" s="42"/>
      <c r="K23" s="43"/>
      <c r="L23" s="39" t="s">
        <v>1101</v>
      </c>
      <c r="M23" s="11" t="s">
        <v>841</v>
      </c>
      <c r="N23" s="40" t="s">
        <v>29</v>
      </c>
      <c r="O23" s="8"/>
      <c r="P23" s="8" t="s">
        <v>309</v>
      </c>
      <c r="Q23" s="8"/>
      <c r="R23" s="19" t="s">
        <v>122</v>
      </c>
      <c r="S23" s="39" t="s">
        <v>1127</v>
      </c>
      <c r="T23" s="19" t="s">
        <v>122</v>
      </c>
      <c r="U23" s="19" t="s">
        <v>310</v>
      </c>
      <c r="V23" s="19" t="s">
        <v>311</v>
      </c>
      <c r="W23" s="49" t="s">
        <v>312</v>
      </c>
      <c r="X23" s="5" t="s">
        <v>313</v>
      </c>
      <c r="Y23" s="10" t="s">
        <v>43</v>
      </c>
      <c r="Z23" s="8"/>
      <c r="AA23" s="52">
        <f>AA33+AA81+AA82+AA83*AJ83</f>
        <v>8.7195999999999998</v>
      </c>
      <c r="AB23" s="8" t="s">
        <v>43</v>
      </c>
      <c r="AC23" s="16"/>
      <c r="AD23" s="16"/>
      <c r="AE23" s="16"/>
      <c r="AF23" s="53"/>
      <c r="AG23" s="53"/>
      <c r="AH23" s="66"/>
      <c r="AI23" s="5">
        <v>0</v>
      </c>
      <c r="AJ23" s="9">
        <v>0</v>
      </c>
      <c r="AK23" s="9">
        <v>0</v>
      </c>
      <c r="AL23" s="9">
        <v>0</v>
      </c>
      <c r="AM23" s="22">
        <v>0</v>
      </c>
      <c r="AN23" s="22">
        <v>0</v>
      </c>
      <c r="AO23" s="22">
        <v>1</v>
      </c>
      <c r="AP23" s="22">
        <v>0</v>
      </c>
      <c r="AQ23" s="280">
        <v>0</v>
      </c>
    </row>
    <row r="24" spans="1:43" s="2" customFormat="1" ht="66">
      <c r="A24" s="253">
        <v>16</v>
      </c>
      <c r="B24" s="34"/>
      <c r="C24" s="5">
        <v>1</v>
      </c>
      <c r="D24" s="5"/>
      <c r="E24" s="5"/>
      <c r="F24" s="5"/>
      <c r="G24" s="5"/>
      <c r="H24" s="5"/>
      <c r="I24" s="5"/>
      <c r="J24" s="42"/>
      <c r="K24" s="43"/>
      <c r="L24" s="39" t="s">
        <v>1102</v>
      </c>
      <c r="M24" s="11" t="s">
        <v>841</v>
      </c>
      <c r="N24" s="40" t="s">
        <v>34</v>
      </c>
      <c r="O24" s="8"/>
      <c r="P24" s="8" t="s">
        <v>309</v>
      </c>
      <c r="Q24" s="8"/>
      <c r="R24" s="19" t="s">
        <v>122</v>
      </c>
      <c r="S24" s="39" t="s">
        <v>1127</v>
      </c>
      <c r="T24" s="19" t="s">
        <v>122</v>
      </c>
      <c r="U24" s="19" t="s">
        <v>310</v>
      </c>
      <c r="V24" s="19" t="s">
        <v>311</v>
      </c>
      <c r="W24" s="49" t="s">
        <v>312</v>
      </c>
      <c r="X24" s="5" t="s">
        <v>313</v>
      </c>
      <c r="Y24" s="10" t="s">
        <v>43</v>
      </c>
      <c r="Z24" s="8"/>
      <c r="AA24" s="52">
        <f>AA33+AA81+AA82+AA83*AJ83</f>
        <v>8.7195999999999998</v>
      </c>
      <c r="AB24" s="8" t="s">
        <v>43</v>
      </c>
      <c r="AC24" s="16"/>
      <c r="AD24" s="16"/>
      <c r="AE24" s="16"/>
      <c r="AF24" s="53"/>
      <c r="AG24" s="53"/>
      <c r="AH24" s="66"/>
      <c r="AI24" s="5">
        <v>0</v>
      </c>
      <c r="AJ24" s="9">
        <v>0</v>
      </c>
      <c r="AK24" s="9">
        <v>0</v>
      </c>
      <c r="AL24" s="9">
        <v>0</v>
      </c>
      <c r="AM24" s="22">
        <v>0</v>
      </c>
      <c r="AN24" s="22">
        <v>0</v>
      </c>
      <c r="AO24" s="22">
        <v>0</v>
      </c>
      <c r="AP24" s="22">
        <v>1</v>
      </c>
      <c r="AQ24" s="280">
        <v>0</v>
      </c>
    </row>
    <row r="25" spans="1:43" s="2" customFormat="1" ht="39.950000000000003" customHeight="1">
      <c r="A25" s="253">
        <v>17</v>
      </c>
      <c r="B25" s="34"/>
      <c r="C25" s="5"/>
      <c r="D25" s="5">
        <v>2</v>
      </c>
      <c r="E25" s="5"/>
      <c r="F25" s="5"/>
      <c r="G25" s="5"/>
      <c r="H25" s="5"/>
      <c r="I25" s="5"/>
      <c r="J25" s="42"/>
      <c r="K25" s="43"/>
      <c r="L25" s="39" t="s">
        <v>1129</v>
      </c>
      <c r="M25" s="11" t="s">
        <v>892</v>
      </c>
      <c r="N25" s="41" t="s">
        <v>328</v>
      </c>
      <c r="O25" s="8"/>
      <c r="P25" s="8" t="s">
        <v>309</v>
      </c>
      <c r="Q25" s="16"/>
      <c r="R25" s="19" t="s">
        <v>122</v>
      </c>
      <c r="S25" s="10" t="s">
        <v>329</v>
      </c>
      <c r="T25" s="19" t="s">
        <v>122</v>
      </c>
      <c r="U25" s="19" t="s">
        <v>310</v>
      </c>
      <c r="V25" s="19" t="s">
        <v>311</v>
      </c>
      <c r="W25" s="49" t="s">
        <v>312</v>
      </c>
      <c r="X25" s="5" t="s">
        <v>313</v>
      </c>
      <c r="Y25" s="10" t="s">
        <v>43</v>
      </c>
      <c r="Z25" s="8"/>
      <c r="AA25" s="52" t="e">
        <f>AA26</f>
        <v>#REF!</v>
      </c>
      <c r="AB25" s="8" t="s">
        <v>43</v>
      </c>
      <c r="AC25" s="16"/>
      <c r="AD25" s="16"/>
      <c r="AE25" s="16"/>
      <c r="AF25" s="53"/>
      <c r="AG25" s="53"/>
      <c r="AH25" s="66"/>
      <c r="AI25" s="5">
        <v>1</v>
      </c>
      <c r="AJ25" s="9">
        <v>1</v>
      </c>
      <c r="AK25" s="9">
        <v>0</v>
      </c>
      <c r="AL25" s="9">
        <v>0</v>
      </c>
      <c r="AM25" s="22">
        <v>0</v>
      </c>
      <c r="AN25" s="22">
        <v>0</v>
      </c>
      <c r="AO25" s="22">
        <v>0</v>
      </c>
      <c r="AP25" s="22">
        <v>0</v>
      </c>
      <c r="AQ25" s="280">
        <v>1</v>
      </c>
    </row>
    <row r="26" spans="1:43" ht="39.950000000000003" customHeight="1">
      <c r="A26" s="253">
        <v>18</v>
      </c>
      <c r="B26" s="34"/>
      <c r="C26" s="5"/>
      <c r="D26" s="5">
        <v>2</v>
      </c>
      <c r="E26" s="5"/>
      <c r="F26" s="5"/>
      <c r="G26" s="5"/>
      <c r="H26" s="5"/>
      <c r="I26" s="5"/>
      <c r="J26" s="16"/>
      <c r="K26" s="38"/>
      <c r="L26" s="39" t="s">
        <v>1130</v>
      </c>
      <c r="M26" s="11" t="s">
        <v>847</v>
      </c>
      <c r="N26" s="44" t="s">
        <v>333</v>
      </c>
      <c r="O26" s="8"/>
      <c r="P26" s="8" t="s">
        <v>309</v>
      </c>
      <c r="Q26" s="16"/>
      <c r="R26" s="19" t="s">
        <v>122</v>
      </c>
      <c r="S26" s="10" t="s">
        <v>329</v>
      </c>
      <c r="T26" s="19" t="s">
        <v>122</v>
      </c>
      <c r="U26" s="19" t="s">
        <v>310</v>
      </c>
      <c r="V26" s="19" t="s">
        <v>311</v>
      </c>
      <c r="W26" s="49" t="s">
        <v>312</v>
      </c>
      <c r="X26" s="5" t="s">
        <v>313</v>
      </c>
      <c r="Y26" s="10" t="s">
        <v>43</v>
      </c>
      <c r="Z26" s="8"/>
      <c r="AA26" s="52" t="e">
        <f>AA32+AA62+AA68+AA73+AA74*AJ74</f>
        <v>#REF!</v>
      </c>
      <c r="AB26" s="8" t="s">
        <v>43</v>
      </c>
      <c r="AC26" s="8" t="s">
        <v>43</v>
      </c>
      <c r="AD26" s="8" t="s">
        <v>43</v>
      </c>
      <c r="AE26" s="8" t="s">
        <v>43</v>
      </c>
      <c r="AF26" s="8" t="s">
        <v>43</v>
      </c>
      <c r="AG26" s="8" t="s">
        <v>43</v>
      </c>
      <c r="AH26" s="6"/>
      <c r="AI26" s="5">
        <v>0</v>
      </c>
      <c r="AJ26" s="8">
        <v>0</v>
      </c>
      <c r="AK26" s="8">
        <v>1</v>
      </c>
      <c r="AL26" s="8">
        <v>1</v>
      </c>
      <c r="AM26" s="23">
        <v>0</v>
      </c>
      <c r="AN26" s="23">
        <v>0</v>
      </c>
      <c r="AO26" s="23">
        <v>0</v>
      </c>
      <c r="AP26" s="23">
        <v>0</v>
      </c>
      <c r="AQ26" s="15">
        <v>0</v>
      </c>
    </row>
    <row r="27" spans="1:43" ht="66">
      <c r="A27" s="253">
        <v>19</v>
      </c>
      <c r="B27" s="34"/>
      <c r="C27" s="5"/>
      <c r="D27" s="5">
        <v>2</v>
      </c>
      <c r="E27" s="5"/>
      <c r="F27" s="5"/>
      <c r="G27" s="5"/>
      <c r="H27" s="5"/>
      <c r="I27" s="5"/>
      <c r="J27" s="16"/>
      <c r="K27" s="38"/>
      <c r="L27" s="39" t="s">
        <v>1103</v>
      </c>
      <c r="M27" s="11" t="s">
        <v>847</v>
      </c>
      <c r="N27" s="40" t="s">
        <v>16</v>
      </c>
      <c r="O27" s="8"/>
      <c r="P27" s="8" t="s">
        <v>309</v>
      </c>
      <c r="Q27" s="16"/>
      <c r="R27" s="19" t="s">
        <v>122</v>
      </c>
      <c r="S27" s="10" t="s">
        <v>329</v>
      </c>
      <c r="T27" s="19" t="s">
        <v>122</v>
      </c>
      <c r="U27" s="19" t="s">
        <v>310</v>
      </c>
      <c r="V27" s="19" t="s">
        <v>311</v>
      </c>
      <c r="W27" s="49" t="s">
        <v>312</v>
      </c>
      <c r="X27" s="5" t="s">
        <v>313</v>
      </c>
      <c r="Y27" s="10" t="s">
        <v>43</v>
      </c>
      <c r="Z27" s="8"/>
      <c r="AA27" s="52" t="e">
        <f>AA32+AA62+AA69+AA74+AA75*AJ75</f>
        <v>#REF!</v>
      </c>
      <c r="AB27" s="8" t="s">
        <v>43</v>
      </c>
      <c r="AC27" s="8" t="s">
        <v>43</v>
      </c>
      <c r="AD27" s="8" t="s">
        <v>43</v>
      </c>
      <c r="AE27" s="8" t="s">
        <v>43</v>
      </c>
      <c r="AF27" s="8" t="s">
        <v>43</v>
      </c>
      <c r="AG27" s="8" t="s">
        <v>43</v>
      </c>
      <c r="AH27" s="6"/>
      <c r="AI27" s="5">
        <v>0</v>
      </c>
      <c r="AJ27" s="8">
        <v>0</v>
      </c>
      <c r="AK27" s="8">
        <v>0</v>
      </c>
      <c r="AL27" s="8">
        <v>0</v>
      </c>
      <c r="AM27" s="23">
        <v>1</v>
      </c>
      <c r="AN27" s="23">
        <v>0</v>
      </c>
      <c r="AO27" s="23">
        <v>0</v>
      </c>
      <c r="AP27" s="23">
        <v>0</v>
      </c>
      <c r="AQ27" s="15">
        <v>0</v>
      </c>
    </row>
    <row r="28" spans="1:43" ht="66">
      <c r="A28" s="253">
        <v>20</v>
      </c>
      <c r="B28" s="34"/>
      <c r="C28" s="5"/>
      <c r="D28" s="5">
        <v>2</v>
      </c>
      <c r="E28" s="5"/>
      <c r="F28" s="5"/>
      <c r="G28" s="5"/>
      <c r="H28" s="5"/>
      <c r="I28" s="5"/>
      <c r="J28" s="16"/>
      <c r="K28" s="38"/>
      <c r="L28" s="39" t="s">
        <v>1104</v>
      </c>
      <c r="M28" s="11" t="s">
        <v>847</v>
      </c>
      <c r="N28" s="40" t="s">
        <v>21</v>
      </c>
      <c r="O28" s="8"/>
      <c r="P28" s="8" t="s">
        <v>309</v>
      </c>
      <c r="Q28" s="16"/>
      <c r="R28" s="19" t="s">
        <v>122</v>
      </c>
      <c r="S28" s="10" t="s">
        <v>329</v>
      </c>
      <c r="T28" s="19" t="s">
        <v>122</v>
      </c>
      <c r="U28" s="19" t="s">
        <v>310</v>
      </c>
      <c r="V28" s="19" t="s">
        <v>311</v>
      </c>
      <c r="W28" s="49" t="s">
        <v>312</v>
      </c>
      <c r="X28" s="5" t="s">
        <v>313</v>
      </c>
      <c r="Y28" s="10" t="s">
        <v>43</v>
      </c>
      <c r="Z28" s="8"/>
      <c r="AA28" s="52">
        <f>AA33+AA63+AA70+AA75+AA76*AJ76</f>
        <v>1.8913</v>
      </c>
      <c r="AB28" s="8" t="s">
        <v>43</v>
      </c>
      <c r="AC28" s="8" t="s">
        <v>43</v>
      </c>
      <c r="AD28" s="8" t="s">
        <v>43</v>
      </c>
      <c r="AE28" s="8" t="s">
        <v>43</v>
      </c>
      <c r="AF28" s="8" t="s">
        <v>43</v>
      </c>
      <c r="AG28" s="8" t="s">
        <v>43</v>
      </c>
      <c r="AH28" s="6"/>
      <c r="AI28" s="5">
        <v>0</v>
      </c>
      <c r="AJ28" s="8">
        <v>0</v>
      </c>
      <c r="AK28" s="8">
        <v>0</v>
      </c>
      <c r="AL28" s="8">
        <v>0</v>
      </c>
      <c r="AM28" s="23">
        <v>0</v>
      </c>
      <c r="AN28" s="23">
        <v>1</v>
      </c>
      <c r="AO28" s="23">
        <v>0</v>
      </c>
      <c r="AP28" s="23">
        <v>0</v>
      </c>
      <c r="AQ28" s="15">
        <v>0</v>
      </c>
    </row>
    <row r="29" spans="1:43" ht="66">
      <c r="A29" s="253">
        <v>21</v>
      </c>
      <c r="B29" s="34"/>
      <c r="C29" s="5"/>
      <c r="D29" s="5">
        <v>2</v>
      </c>
      <c r="E29" s="5"/>
      <c r="F29" s="5"/>
      <c r="G29" s="5"/>
      <c r="H29" s="5"/>
      <c r="I29" s="5"/>
      <c r="J29" s="16"/>
      <c r="K29" s="38"/>
      <c r="L29" s="39" t="s">
        <v>1105</v>
      </c>
      <c r="M29" s="11" t="s">
        <v>847</v>
      </c>
      <c r="N29" s="40" t="s">
        <v>29</v>
      </c>
      <c r="O29" s="8"/>
      <c r="P29" s="8" t="s">
        <v>309</v>
      </c>
      <c r="Q29" s="16"/>
      <c r="R29" s="19" t="s">
        <v>122</v>
      </c>
      <c r="S29" s="10" t="s">
        <v>329</v>
      </c>
      <c r="T29" s="19" t="s">
        <v>122</v>
      </c>
      <c r="U29" s="19" t="s">
        <v>310</v>
      </c>
      <c r="V29" s="19" t="s">
        <v>311</v>
      </c>
      <c r="W29" s="49" t="s">
        <v>312</v>
      </c>
      <c r="X29" s="5" t="s">
        <v>313</v>
      </c>
      <c r="Y29" s="10" t="s">
        <v>43</v>
      </c>
      <c r="Z29" s="8"/>
      <c r="AA29" s="52">
        <f>AA34+AA64+AA71+AA76+AA77*AJ77</f>
        <v>0.7602000000000001</v>
      </c>
      <c r="AB29" s="8" t="s">
        <v>43</v>
      </c>
      <c r="AC29" s="8" t="s">
        <v>43</v>
      </c>
      <c r="AD29" s="8" t="s">
        <v>43</v>
      </c>
      <c r="AE29" s="8" t="s">
        <v>43</v>
      </c>
      <c r="AF29" s="8" t="s">
        <v>43</v>
      </c>
      <c r="AG29" s="8" t="s">
        <v>43</v>
      </c>
      <c r="AH29" s="6"/>
      <c r="AI29" s="5">
        <v>0</v>
      </c>
      <c r="AJ29" s="8">
        <v>0</v>
      </c>
      <c r="AK29" s="8">
        <v>0</v>
      </c>
      <c r="AL29" s="8">
        <v>0</v>
      </c>
      <c r="AM29" s="23">
        <v>0</v>
      </c>
      <c r="AN29" s="23">
        <v>0</v>
      </c>
      <c r="AO29" s="23">
        <v>1</v>
      </c>
      <c r="AP29" s="23">
        <v>0</v>
      </c>
      <c r="AQ29" s="15">
        <v>0</v>
      </c>
    </row>
    <row r="30" spans="1:43" ht="66">
      <c r="A30" s="253">
        <v>22</v>
      </c>
      <c r="B30" s="34"/>
      <c r="C30" s="5"/>
      <c r="D30" s="5">
        <v>2</v>
      </c>
      <c r="E30" s="5"/>
      <c r="F30" s="5"/>
      <c r="G30" s="5"/>
      <c r="H30" s="5"/>
      <c r="I30" s="5"/>
      <c r="J30" s="16"/>
      <c r="K30" s="38"/>
      <c r="L30" s="39" t="s">
        <v>1106</v>
      </c>
      <c r="M30" s="11" t="s">
        <v>847</v>
      </c>
      <c r="N30" s="40" t="s">
        <v>34</v>
      </c>
      <c r="O30" s="8"/>
      <c r="P30" s="8" t="s">
        <v>309</v>
      </c>
      <c r="Q30" s="16"/>
      <c r="R30" s="19" t="s">
        <v>122</v>
      </c>
      <c r="S30" s="10" t="s">
        <v>329</v>
      </c>
      <c r="T30" s="19" t="s">
        <v>122</v>
      </c>
      <c r="U30" s="19" t="s">
        <v>310</v>
      </c>
      <c r="V30" s="19" t="s">
        <v>311</v>
      </c>
      <c r="W30" s="49" t="s">
        <v>312</v>
      </c>
      <c r="X30" s="5" t="s">
        <v>313</v>
      </c>
      <c r="Y30" s="10" t="s">
        <v>43</v>
      </c>
      <c r="Z30" s="8"/>
      <c r="AA30" s="52">
        <f>AA35+AA65+AA72+AA77+AA79*AJ79</f>
        <v>3.8476000000000004</v>
      </c>
      <c r="AB30" s="8" t="s">
        <v>43</v>
      </c>
      <c r="AC30" s="8" t="s">
        <v>43</v>
      </c>
      <c r="AD30" s="8" t="s">
        <v>43</v>
      </c>
      <c r="AE30" s="8" t="s">
        <v>43</v>
      </c>
      <c r="AF30" s="8" t="s">
        <v>43</v>
      </c>
      <c r="AG30" s="8" t="s">
        <v>43</v>
      </c>
      <c r="AH30" s="6"/>
      <c r="AI30" s="5">
        <v>0</v>
      </c>
      <c r="AJ30" s="8">
        <v>0</v>
      </c>
      <c r="AK30" s="8">
        <v>0</v>
      </c>
      <c r="AL30" s="8">
        <v>0</v>
      </c>
      <c r="AM30" s="23">
        <v>0</v>
      </c>
      <c r="AN30" s="23">
        <v>0</v>
      </c>
      <c r="AO30" s="23">
        <v>0</v>
      </c>
      <c r="AP30" s="23">
        <v>1</v>
      </c>
      <c r="AQ30" s="15">
        <v>0</v>
      </c>
    </row>
    <row r="31" spans="1:43" ht="39.950000000000003" customHeight="1">
      <c r="A31" s="253">
        <v>23</v>
      </c>
      <c r="B31" s="34"/>
      <c r="C31" s="5"/>
      <c r="D31" s="5"/>
      <c r="E31" s="5">
        <v>3</v>
      </c>
      <c r="F31" s="5"/>
      <c r="G31" s="5"/>
      <c r="H31" s="5"/>
      <c r="I31" s="5"/>
      <c r="J31" s="16"/>
      <c r="K31" s="38"/>
      <c r="L31" s="45" t="s">
        <v>1131</v>
      </c>
      <c r="M31" s="11" t="s">
        <v>1132</v>
      </c>
      <c r="N31" s="44" t="s">
        <v>339</v>
      </c>
      <c r="O31" s="8"/>
      <c r="P31" s="8"/>
      <c r="Q31" s="16"/>
      <c r="R31" s="19"/>
      <c r="S31" s="10" t="s">
        <v>329</v>
      </c>
      <c r="T31" s="19" t="s">
        <v>122</v>
      </c>
      <c r="U31" s="19" t="s">
        <v>310</v>
      </c>
      <c r="V31" s="19" t="s">
        <v>311</v>
      </c>
      <c r="W31" s="49" t="s">
        <v>312</v>
      </c>
      <c r="X31" s="5" t="s">
        <v>313</v>
      </c>
      <c r="Y31" s="10" t="s">
        <v>43</v>
      </c>
      <c r="Z31" s="8"/>
      <c r="AA31" s="52"/>
      <c r="AB31" s="8" t="s">
        <v>43</v>
      </c>
      <c r="AC31" s="8"/>
      <c r="AD31" s="8"/>
      <c r="AE31" s="8"/>
      <c r="AF31" s="8"/>
      <c r="AG31" s="8"/>
      <c r="AH31" s="6"/>
      <c r="AI31" s="5"/>
      <c r="AJ31" s="8">
        <v>1</v>
      </c>
      <c r="AK31" s="8">
        <v>1</v>
      </c>
      <c r="AL31" s="8">
        <v>1</v>
      </c>
      <c r="AM31" s="23">
        <v>1</v>
      </c>
      <c r="AN31" s="23">
        <v>1</v>
      </c>
      <c r="AO31" s="23">
        <v>1</v>
      </c>
      <c r="AP31" s="23">
        <v>1</v>
      </c>
      <c r="AQ31" s="15">
        <v>1</v>
      </c>
    </row>
    <row r="32" spans="1:43" ht="39.950000000000003" customHeight="1">
      <c r="A32" s="253">
        <v>24</v>
      </c>
      <c r="B32" s="34"/>
      <c r="C32" s="5"/>
      <c r="D32" s="5"/>
      <c r="E32" s="5"/>
      <c r="F32" s="5">
        <v>4</v>
      </c>
      <c r="G32" s="5"/>
      <c r="H32" s="5"/>
      <c r="I32" s="5"/>
      <c r="J32" s="16"/>
      <c r="K32" s="38"/>
      <c r="L32" s="45" t="s">
        <v>1133</v>
      </c>
      <c r="M32" s="11" t="s">
        <v>897</v>
      </c>
      <c r="N32" s="41" t="s">
        <v>339</v>
      </c>
      <c r="O32" s="8"/>
      <c r="P32" s="8" t="s">
        <v>309</v>
      </c>
      <c r="Q32" s="42"/>
      <c r="R32" s="19" t="s">
        <v>122</v>
      </c>
      <c r="S32" s="45" t="s">
        <v>1133</v>
      </c>
      <c r="T32" s="19" t="s">
        <v>122</v>
      </c>
      <c r="U32" s="19" t="s">
        <v>310</v>
      </c>
      <c r="V32" s="19" t="s">
        <v>311</v>
      </c>
      <c r="W32" s="35" t="s">
        <v>330</v>
      </c>
      <c r="X32" s="5" t="s">
        <v>313</v>
      </c>
      <c r="Y32" s="10" t="s">
        <v>43</v>
      </c>
      <c r="Z32" s="8" t="s">
        <v>43</v>
      </c>
      <c r="AA32" s="52" t="e">
        <f>AA33+AA34+AA35*AJ35+AA36+#REF!+AA38+AA39+AA40+#REF!+AA45+AA55*AJ55+#REF!</f>
        <v>#REF!</v>
      </c>
      <c r="AB32" s="8" t="s">
        <v>43</v>
      </c>
      <c r="AC32" s="8" t="s">
        <v>43</v>
      </c>
      <c r="AD32" s="8" t="s">
        <v>43</v>
      </c>
      <c r="AE32" s="8" t="s">
        <v>43</v>
      </c>
      <c r="AF32" s="8" t="s">
        <v>43</v>
      </c>
      <c r="AG32" s="8" t="s">
        <v>43</v>
      </c>
      <c r="AH32" s="8" t="s">
        <v>43</v>
      </c>
      <c r="AI32" s="66"/>
      <c r="AJ32" s="5">
        <v>1</v>
      </c>
      <c r="AK32" s="8">
        <v>1</v>
      </c>
      <c r="AL32" s="8">
        <v>1</v>
      </c>
      <c r="AM32" s="23">
        <v>1</v>
      </c>
      <c r="AN32" s="23">
        <v>1</v>
      </c>
      <c r="AO32" s="23">
        <v>1</v>
      </c>
      <c r="AP32" s="23">
        <v>1</v>
      </c>
      <c r="AQ32" s="21">
        <v>1</v>
      </c>
    </row>
    <row r="33" spans="1:43" ht="39.950000000000003" customHeight="1">
      <c r="A33" s="253">
        <v>25</v>
      </c>
      <c r="B33" s="5"/>
      <c r="C33" s="5"/>
      <c r="D33" s="5"/>
      <c r="E33" s="5"/>
      <c r="F33" s="5"/>
      <c r="G33" s="5">
        <v>5</v>
      </c>
      <c r="H33" s="5"/>
      <c r="I33" s="5"/>
      <c r="J33" s="16"/>
      <c r="K33" s="16"/>
      <c r="L33" s="39" t="s">
        <v>1134</v>
      </c>
      <c r="M33" s="11" t="s">
        <v>902</v>
      </c>
      <c r="N33" s="41" t="s">
        <v>339</v>
      </c>
      <c r="O33" s="35"/>
      <c r="P33" s="32" t="s">
        <v>309</v>
      </c>
      <c r="Q33" s="42"/>
      <c r="R33" s="19" t="s">
        <v>122</v>
      </c>
      <c r="S33" s="39" t="s">
        <v>1134</v>
      </c>
      <c r="T33" s="19" t="s">
        <v>122</v>
      </c>
      <c r="U33" s="19" t="s">
        <v>310</v>
      </c>
      <c r="V33" s="19" t="s">
        <v>311</v>
      </c>
      <c r="W33" s="35" t="s">
        <v>474</v>
      </c>
      <c r="X33" s="5" t="s">
        <v>964</v>
      </c>
      <c r="Y33" s="10" t="s">
        <v>498</v>
      </c>
      <c r="Z33" s="8" t="s">
        <v>43</v>
      </c>
      <c r="AA33" s="54">
        <v>1.464</v>
      </c>
      <c r="AB33" s="8" t="s">
        <v>43</v>
      </c>
      <c r="AC33" s="8"/>
      <c r="AD33" s="8"/>
      <c r="AE33" s="8"/>
      <c r="AF33" s="8"/>
      <c r="AG33" s="8"/>
      <c r="AH33" s="8"/>
      <c r="AI33" s="66"/>
      <c r="AJ33" s="5">
        <v>1</v>
      </c>
      <c r="AK33" s="8">
        <v>1</v>
      </c>
      <c r="AL33" s="8">
        <v>1</v>
      </c>
      <c r="AM33" s="23">
        <v>1</v>
      </c>
      <c r="AN33" s="23">
        <v>1</v>
      </c>
      <c r="AO33" s="23">
        <v>1</v>
      </c>
      <c r="AP33" s="23">
        <v>1</v>
      </c>
      <c r="AQ33" s="21">
        <v>1</v>
      </c>
    </row>
    <row r="34" spans="1:43" ht="39.950000000000003" customHeight="1">
      <c r="A34" s="253">
        <v>26</v>
      </c>
      <c r="B34" s="5"/>
      <c r="C34" s="5"/>
      <c r="D34" s="5"/>
      <c r="E34" s="5"/>
      <c r="F34" s="5"/>
      <c r="G34" s="5">
        <v>5</v>
      </c>
      <c r="H34" s="5"/>
      <c r="I34" s="5"/>
      <c r="J34" s="16"/>
      <c r="K34" s="16"/>
      <c r="L34" s="39" t="s">
        <v>1135</v>
      </c>
      <c r="M34" s="11" t="s">
        <v>1136</v>
      </c>
      <c r="N34" s="41" t="s">
        <v>339</v>
      </c>
      <c r="O34" s="35"/>
      <c r="P34" s="32" t="s">
        <v>309</v>
      </c>
      <c r="Q34" s="42"/>
      <c r="R34" s="19" t="s">
        <v>122</v>
      </c>
      <c r="S34" s="39" t="s">
        <v>1135</v>
      </c>
      <c r="T34" s="19" t="s">
        <v>122</v>
      </c>
      <c r="U34" s="19" t="s">
        <v>310</v>
      </c>
      <c r="V34" s="19" t="s">
        <v>311</v>
      </c>
      <c r="W34" s="35" t="s">
        <v>474</v>
      </c>
      <c r="X34" s="5" t="s">
        <v>1137</v>
      </c>
      <c r="Y34" s="10" t="s">
        <v>498</v>
      </c>
      <c r="Z34" s="8" t="s">
        <v>43</v>
      </c>
      <c r="AA34" s="54">
        <v>0.379</v>
      </c>
      <c r="AB34" s="8" t="s">
        <v>43</v>
      </c>
      <c r="AC34" s="8"/>
      <c r="AD34" s="8"/>
      <c r="AE34" s="8"/>
      <c r="AF34" s="8"/>
      <c r="AG34" s="8"/>
      <c r="AH34" s="8"/>
      <c r="AI34" s="66"/>
      <c r="AJ34" s="5">
        <v>1</v>
      </c>
      <c r="AK34" s="8">
        <v>1</v>
      </c>
      <c r="AL34" s="8">
        <v>1</v>
      </c>
      <c r="AM34" s="23">
        <v>1</v>
      </c>
      <c r="AN34" s="23">
        <v>1</v>
      </c>
      <c r="AO34" s="23">
        <v>1</v>
      </c>
      <c r="AP34" s="23">
        <v>1</v>
      </c>
      <c r="AQ34" s="21">
        <v>1</v>
      </c>
    </row>
    <row r="35" spans="1:43" ht="39.950000000000003" customHeight="1">
      <c r="A35" s="253">
        <v>27</v>
      </c>
      <c r="B35" s="5"/>
      <c r="C35" s="5"/>
      <c r="D35" s="5"/>
      <c r="E35" s="5"/>
      <c r="F35" s="5"/>
      <c r="G35" s="5">
        <v>5</v>
      </c>
      <c r="H35" s="5"/>
      <c r="I35" s="5"/>
      <c r="J35" s="16"/>
      <c r="K35" s="16"/>
      <c r="L35" s="39" t="s">
        <v>1091</v>
      </c>
      <c r="M35" s="11" t="s">
        <v>1092</v>
      </c>
      <c r="N35" s="41" t="s">
        <v>1138</v>
      </c>
      <c r="O35" s="35"/>
      <c r="P35" s="32" t="s">
        <v>309</v>
      </c>
      <c r="Q35" s="42"/>
      <c r="R35" s="19" t="s">
        <v>122</v>
      </c>
      <c r="S35" s="10" t="s">
        <v>329</v>
      </c>
      <c r="T35" s="19" t="s">
        <v>122</v>
      </c>
      <c r="U35" s="19" t="s">
        <v>310</v>
      </c>
      <c r="V35" s="19" t="s">
        <v>311</v>
      </c>
      <c r="W35" s="32" t="s">
        <v>486</v>
      </c>
      <c r="X35" s="5" t="s">
        <v>628</v>
      </c>
      <c r="Y35" s="10"/>
      <c r="Z35" s="8"/>
      <c r="AA35" s="54">
        <v>6.8000000000000005E-2</v>
      </c>
      <c r="AB35" s="8"/>
      <c r="AC35" s="8"/>
      <c r="AD35" s="8"/>
      <c r="AE35" s="8"/>
      <c r="AF35" s="8"/>
      <c r="AG35" s="8"/>
      <c r="AH35" s="8"/>
      <c r="AI35" s="66"/>
      <c r="AJ35" s="5">
        <v>2</v>
      </c>
      <c r="AK35" s="8">
        <v>2</v>
      </c>
      <c r="AL35" s="8">
        <v>2</v>
      </c>
      <c r="AM35" s="23">
        <v>2</v>
      </c>
      <c r="AN35" s="23">
        <v>2</v>
      </c>
      <c r="AO35" s="23">
        <v>2</v>
      </c>
      <c r="AP35" s="23">
        <v>2</v>
      </c>
      <c r="AQ35" s="21">
        <v>2</v>
      </c>
    </row>
    <row r="36" spans="1:43" ht="39.950000000000003" customHeight="1">
      <c r="A36" s="253">
        <v>28</v>
      </c>
      <c r="B36" s="5"/>
      <c r="C36" s="5"/>
      <c r="D36" s="5"/>
      <c r="E36" s="5"/>
      <c r="F36" s="5"/>
      <c r="G36" s="5">
        <v>5</v>
      </c>
      <c r="H36" s="5"/>
      <c r="I36" s="5"/>
      <c r="J36" s="16"/>
      <c r="K36" s="16"/>
      <c r="L36" s="39" t="s">
        <v>1139</v>
      </c>
      <c r="M36" s="11" t="s">
        <v>1140</v>
      </c>
      <c r="N36" s="41" t="s">
        <v>339</v>
      </c>
      <c r="O36" s="35"/>
      <c r="P36" s="32" t="s">
        <v>309</v>
      </c>
      <c r="Q36" s="42"/>
      <c r="R36" s="19" t="s">
        <v>122</v>
      </c>
      <c r="S36" s="39" t="s">
        <v>1139</v>
      </c>
      <c r="T36" s="19" t="s">
        <v>122</v>
      </c>
      <c r="U36" s="19" t="s">
        <v>310</v>
      </c>
      <c r="V36" s="19" t="s">
        <v>311</v>
      </c>
      <c r="W36" s="32" t="s">
        <v>486</v>
      </c>
      <c r="X36" s="5" t="s">
        <v>628</v>
      </c>
      <c r="Y36" s="10"/>
      <c r="Z36" s="8"/>
      <c r="AA36" s="54">
        <v>2.7699999999999999E-2</v>
      </c>
      <c r="AB36" s="8"/>
      <c r="AC36" s="8"/>
      <c r="AD36" s="8"/>
      <c r="AE36" s="8"/>
      <c r="AF36" s="8"/>
      <c r="AG36" s="8"/>
      <c r="AH36" s="8"/>
      <c r="AI36" s="66"/>
      <c r="AJ36" s="5">
        <v>1</v>
      </c>
      <c r="AK36" s="8">
        <v>1</v>
      </c>
      <c r="AL36" s="8">
        <v>1</v>
      </c>
      <c r="AM36" s="23">
        <v>1</v>
      </c>
      <c r="AN36" s="23">
        <v>1</v>
      </c>
      <c r="AO36" s="23">
        <v>1</v>
      </c>
      <c r="AP36" s="23">
        <v>1</v>
      </c>
      <c r="AQ36" s="21">
        <v>1</v>
      </c>
    </row>
    <row r="37" spans="1:43" ht="39.950000000000003" customHeight="1">
      <c r="A37" s="253">
        <v>29</v>
      </c>
      <c r="B37" s="5"/>
      <c r="C37" s="5"/>
      <c r="D37" s="5"/>
      <c r="E37" s="5"/>
      <c r="F37" s="5"/>
      <c r="G37" s="5">
        <v>5</v>
      </c>
      <c r="H37" s="5"/>
      <c r="I37" s="5"/>
      <c r="J37" s="16"/>
      <c r="K37" s="16"/>
      <c r="L37" s="39" t="s">
        <v>1088</v>
      </c>
      <c r="M37" s="11" t="s">
        <v>1089</v>
      </c>
      <c r="N37" s="41" t="s">
        <v>339</v>
      </c>
      <c r="O37" s="35"/>
      <c r="P37" s="32" t="s">
        <v>309</v>
      </c>
      <c r="Q37" s="42"/>
      <c r="R37" s="19" t="s">
        <v>122</v>
      </c>
      <c r="S37" s="39" t="s">
        <v>1088</v>
      </c>
      <c r="T37" s="19" t="s">
        <v>122</v>
      </c>
      <c r="U37" s="19" t="s">
        <v>310</v>
      </c>
      <c r="V37" s="19" t="s">
        <v>311</v>
      </c>
      <c r="W37" s="35" t="s">
        <v>342</v>
      </c>
      <c r="X37" s="5" t="s">
        <v>589</v>
      </c>
      <c r="Y37" s="5" t="s">
        <v>344</v>
      </c>
      <c r="Z37" s="8" t="s">
        <v>43</v>
      </c>
      <c r="AA37" s="54">
        <v>0.1459</v>
      </c>
      <c r="AB37" s="8" t="s">
        <v>43</v>
      </c>
      <c r="AC37" s="8"/>
      <c r="AD37" s="8"/>
      <c r="AE37" s="8"/>
      <c r="AF37" s="8"/>
      <c r="AG37" s="8"/>
      <c r="AH37" s="8"/>
      <c r="AI37" s="66"/>
      <c r="AJ37" s="5">
        <v>2</v>
      </c>
      <c r="AK37" s="5">
        <v>2</v>
      </c>
      <c r="AL37" s="5">
        <v>2</v>
      </c>
      <c r="AM37" s="23">
        <v>2</v>
      </c>
      <c r="AN37" s="23">
        <v>2</v>
      </c>
      <c r="AO37" s="23">
        <v>2</v>
      </c>
      <c r="AP37" s="23">
        <v>2</v>
      </c>
      <c r="AQ37" s="21">
        <v>2</v>
      </c>
    </row>
    <row r="38" spans="1:43" s="25" customFormat="1" ht="39.950000000000003" customHeight="1">
      <c r="A38" s="253">
        <v>30</v>
      </c>
      <c r="B38" s="5"/>
      <c r="C38" s="5"/>
      <c r="D38" s="5"/>
      <c r="E38" s="5"/>
      <c r="F38" s="5"/>
      <c r="G38" s="5">
        <v>5</v>
      </c>
      <c r="H38" s="5"/>
      <c r="I38" s="5"/>
      <c r="J38" s="16"/>
      <c r="K38" s="16"/>
      <c r="L38" s="39" t="s">
        <v>1141</v>
      </c>
      <c r="M38" s="11" t="s">
        <v>1142</v>
      </c>
      <c r="N38" s="41" t="s">
        <v>339</v>
      </c>
      <c r="O38" s="35"/>
      <c r="P38" s="32" t="s">
        <v>309</v>
      </c>
      <c r="Q38" s="42"/>
      <c r="R38" s="19" t="s">
        <v>122</v>
      </c>
      <c r="S38" s="39" t="s">
        <v>1141</v>
      </c>
      <c r="T38" s="19" t="s">
        <v>122</v>
      </c>
      <c r="U38" s="19" t="s">
        <v>310</v>
      </c>
      <c r="V38" s="19" t="s">
        <v>311</v>
      </c>
      <c r="W38" s="35" t="s">
        <v>342</v>
      </c>
      <c r="X38" s="5" t="s">
        <v>1137</v>
      </c>
      <c r="Y38" s="5" t="s">
        <v>344</v>
      </c>
      <c r="Z38" s="8" t="s">
        <v>43</v>
      </c>
      <c r="AA38" s="54">
        <v>0.46700000000000003</v>
      </c>
      <c r="AB38" s="8" t="s">
        <v>43</v>
      </c>
      <c r="AC38" s="8"/>
      <c r="AD38" s="8"/>
      <c r="AE38" s="8"/>
      <c r="AF38" s="8"/>
      <c r="AG38" s="8"/>
      <c r="AH38" s="8"/>
      <c r="AI38" s="66"/>
      <c r="AJ38" s="5">
        <v>1</v>
      </c>
      <c r="AK38" s="8">
        <v>1</v>
      </c>
      <c r="AL38" s="8">
        <v>1</v>
      </c>
      <c r="AM38" s="23">
        <v>1</v>
      </c>
      <c r="AN38" s="23">
        <v>1</v>
      </c>
      <c r="AO38" s="23">
        <v>1</v>
      </c>
      <c r="AP38" s="23">
        <v>1</v>
      </c>
      <c r="AQ38" s="21">
        <v>1</v>
      </c>
    </row>
    <row r="39" spans="1:43" s="25" customFormat="1" ht="39.950000000000003" customHeight="1">
      <c r="A39" s="253">
        <v>31</v>
      </c>
      <c r="B39" s="5"/>
      <c r="C39" s="5"/>
      <c r="D39" s="5"/>
      <c r="E39" s="5"/>
      <c r="F39" s="5"/>
      <c r="G39" s="5">
        <v>5</v>
      </c>
      <c r="H39" s="5"/>
      <c r="I39" s="5"/>
      <c r="J39" s="16"/>
      <c r="K39" s="16"/>
      <c r="L39" s="39" t="s">
        <v>1094</v>
      </c>
      <c r="M39" s="11" t="s">
        <v>1095</v>
      </c>
      <c r="N39" s="41" t="s">
        <v>339</v>
      </c>
      <c r="O39" s="35"/>
      <c r="P39" s="32"/>
      <c r="Q39" s="42"/>
      <c r="R39" s="19" t="s">
        <v>122</v>
      </c>
      <c r="S39" s="39" t="s">
        <v>1094</v>
      </c>
      <c r="T39" s="19" t="s">
        <v>122</v>
      </c>
      <c r="U39" s="19" t="s">
        <v>310</v>
      </c>
      <c r="V39" s="19" t="s">
        <v>311</v>
      </c>
      <c r="W39" s="35" t="s">
        <v>342</v>
      </c>
      <c r="X39" s="5" t="s">
        <v>1143</v>
      </c>
      <c r="Y39" s="5" t="s">
        <v>344</v>
      </c>
      <c r="Z39" s="8" t="s">
        <v>43</v>
      </c>
      <c r="AA39" s="54">
        <v>0.10299999999999999</v>
      </c>
      <c r="AB39" s="8" t="s">
        <v>43</v>
      </c>
      <c r="AC39" s="8"/>
      <c r="AD39" s="8"/>
      <c r="AE39" s="8"/>
      <c r="AF39" s="8"/>
      <c r="AG39" s="8"/>
      <c r="AH39" s="8"/>
      <c r="AI39" s="66"/>
      <c r="AJ39" s="5">
        <v>1</v>
      </c>
      <c r="AK39" s="8">
        <v>1</v>
      </c>
      <c r="AL39" s="8">
        <v>1</v>
      </c>
      <c r="AM39" s="23">
        <v>1</v>
      </c>
      <c r="AN39" s="23">
        <v>1</v>
      </c>
      <c r="AO39" s="23">
        <v>1</v>
      </c>
      <c r="AP39" s="23">
        <v>1</v>
      </c>
      <c r="AQ39" s="21">
        <v>1</v>
      </c>
    </row>
    <row r="40" spans="1:43" s="25" customFormat="1" ht="39.950000000000003" customHeight="1">
      <c r="A40" s="253">
        <v>32</v>
      </c>
      <c r="B40" s="5"/>
      <c r="C40" s="5"/>
      <c r="D40" s="5"/>
      <c r="E40" s="5"/>
      <c r="F40" s="5"/>
      <c r="G40" s="5">
        <v>5</v>
      </c>
      <c r="H40" s="5"/>
      <c r="I40" s="5"/>
      <c r="J40" s="16"/>
      <c r="K40" s="16"/>
      <c r="L40" s="39" t="s">
        <v>1097</v>
      </c>
      <c r="M40" s="11" t="s">
        <v>1098</v>
      </c>
      <c r="N40" s="41" t="s">
        <v>339</v>
      </c>
      <c r="O40" s="35"/>
      <c r="P40" s="32"/>
      <c r="Q40" s="42"/>
      <c r="R40" s="19" t="s">
        <v>122</v>
      </c>
      <c r="S40" s="39" t="s">
        <v>1094</v>
      </c>
      <c r="T40" s="19" t="s">
        <v>122</v>
      </c>
      <c r="U40" s="19" t="s">
        <v>310</v>
      </c>
      <c r="V40" s="19" t="s">
        <v>311</v>
      </c>
      <c r="W40" s="35" t="s">
        <v>342</v>
      </c>
      <c r="X40" s="5" t="s">
        <v>1143</v>
      </c>
      <c r="Y40" s="5" t="s">
        <v>344</v>
      </c>
      <c r="Z40" s="8" t="s">
        <v>43</v>
      </c>
      <c r="AA40" s="54">
        <v>0.10299999999999999</v>
      </c>
      <c r="AB40" s="8" t="s">
        <v>43</v>
      </c>
      <c r="AC40" s="8"/>
      <c r="AD40" s="8"/>
      <c r="AE40" s="8"/>
      <c r="AF40" s="8"/>
      <c r="AG40" s="8"/>
      <c r="AH40" s="8"/>
      <c r="AI40" s="66"/>
      <c r="AJ40" s="5">
        <v>1</v>
      </c>
      <c r="AK40" s="8">
        <v>1</v>
      </c>
      <c r="AL40" s="8">
        <v>1</v>
      </c>
      <c r="AM40" s="23">
        <v>1</v>
      </c>
      <c r="AN40" s="23">
        <v>1</v>
      </c>
      <c r="AO40" s="23">
        <v>1</v>
      </c>
      <c r="AP40" s="23">
        <v>1</v>
      </c>
      <c r="AQ40" s="21">
        <v>1</v>
      </c>
    </row>
    <row r="41" spans="1:43" ht="39.950000000000003" customHeight="1">
      <c r="A41" s="253">
        <v>33</v>
      </c>
      <c r="B41" s="32"/>
      <c r="C41" s="5"/>
      <c r="D41" s="5"/>
      <c r="E41" s="35"/>
      <c r="F41" s="35"/>
      <c r="G41" s="5">
        <v>5</v>
      </c>
      <c r="H41" s="5"/>
      <c r="I41" s="5"/>
      <c r="J41" s="8"/>
      <c r="K41" s="8"/>
      <c r="L41" s="39" t="s">
        <v>1144</v>
      </c>
      <c r="M41" s="11" t="s">
        <v>1145</v>
      </c>
      <c r="N41" s="46" t="s">
        <v>339</v>
      </c>
      <c r="O41" s="35"/>
      <c r="P41" s="32" t="s">
        <v>309</v>
      </c>
      <c r="Q41" s="50"/>
      <c r="R41" s="19" t="s">
        <v>122</v>
      </c>
      <c r="S41" s="39" t="s">
        <v>1144</v>
      </c>
      <c r="T41" s="19" t="s">
        <v>122</v>
      </c>
      <c r="U41" s="19" t="s">
        <v>310</v>
      </c>
      <c r="V41" s="19" t="s">
        <v>311</v>
      </c>
      <c r="W41" s="35" t="s">
        <v>330</v>
      </c>
      <c r="X41" s="10" t="s">
        <v>313</v>
      </c>
      <c r="Y41" s="10" t="s">
        <v>43</v>
      </c>
      <c r="Z41" s="10" t="s">
        <v>43</v>
      </c>
      <c r="AA41" s="52">
        <f>AA42+AA43</f>
        <v>0.35199999999999998</v>
      </c>
      <c r="AB41" s="19" t="s">
        <v>43</v>
      </c>
      <c r="AC41" s="8"/>
      <c r="AD41" s="8"/>
      <c r="AE41" s="8"/>
      <c r="AF41" s="8"/>
      <c r="AG41" s="53"/>
      <c r="AH41" s="53"/>
      <c r="AI41" s="65"/>
      <c r="AJ41" s="5">
        <v>1</v>
      </c>
      <c r="AK41" s="8">
        <v>1</v>
      </c>
      <c r="AL41" s="8">
        <v>1</v>
      </c>
      <c r="AM41" s="23">
        <v>1</v>
      </c>
      <c r="AN41" s="23">
        <v>1</v>
      </c>
      <c r="AO41" s="23">
        <v>1</v>
      </c>
      <c r="AP41" s="23">
        <v>1</v>
      </c>
      <c r="AQ41" s="21">
        <v>1</v>
      </c>
    </row>
    <row r="42" spans="1:43" ht="39.950000000000003" customHeight="1">
      <c r="A42" s="253">
        <v>34</v>
      </c>
      <c r="B42" s="32"/>
      <c r="C42" s="5"/>
      <c r="D42" s="5"/>
      <c r="E42" s="35"/>
      <c r="F42" s="35"/>
      <c r="G42" s="5"/>
      <c r="H42" s="5">
        <v>6</v>
      </c>
      <c r="I42" s="5"/>
      <c r="J42" s="8"/>
      <c r="K42" s="8"/>
      <c r="L42" s="10" t="s">
        <v>1146</v>
      </c>
      <c r="M42" s="11" t="s">
        <v>1147</v>
      </c>
      <c r="N42" s="46" t="s">
        <v>339</v>
      </c>
      <c r="O42" s="35"/>
      <c r="P42" s="32" t="s">
        <v>309</v>
      </c>
      <c r="Q42" s="50"/>
      <c r="R42" s="19" t="s">
        <v>122</v>
      </c>
      <c r="S42" s="10" t="s">
        <v>1146</v>
      </c>
      <c r="T42" s="19" t="s">
        <v>43</v>
      </c>
      <c r="U42" s="19" t="s">
        <v>311</v>
      </c>
      <c r="V42" s="19" t="s">
        <v>310</v>
      </c>
      <c r="W42" s="32" t="s">
        <v>486</v>
      </c>
      <c r="X42" s="5" t="s">
        <v>511</v>
      </c>
      <c r="Y42" s="55" t="s">
        <v>488</v>
      </c>
      <c r="Z42" s="56" t="s">
        <v>512</v>
      </c>
      <c r="AA42" s="52">
        <v>0.309</v>
      </c>
      <c r="AB42" s="19" t="s">
        <v>43</v>
      </c>
      <c r="AC42" s="8"/>
      <c r="AD42" s="8"/>
      <c r="AE42" s="8"/>
      <c r="AF42" s="8"/>
      <c r="AG42" s="53"/>
      <c r="AH42" s="53"/>
      <c r="AI42" s="65"/>
      <c r="AJ42" s="5">
        <v>1</v>
      </c>
      <c r="AK42" s="8">
        <v>1</v>
      </c>
      <c r="AL42" s="8">
        <v>1</v>
      </c>
      <c r="AM42" s="23">
        <v>1</v>
      </c>
      <c r="AN42" s="23">
        <v>1</v>
      </c>
      <c r="AO42" s="23">
        <v>1</v>
      </c>
      <c r="AP42" s="23">
        <v>1</v>
      </c>
      <c r="AQ42" s="21">
        <v>1</v>
      </c>
    </row>
    <row r="43" spans="1:43" ht="39.950000000000003" customHeight="1">
      <c r="A43" s="253">
        <v>35</v>
      </c>
      <c r="B43" s="32"/>
      <c r="C43" s="5"/>
      <c r="D43" s="5"/>
      <c r="E43" s="35"/>
      <c r="F43" s="35"/>
      <c r="G43" s="5"/>
      <c r="H43" s="5">
        <v>6</v>
      </c>
      <c r="I43" s="5"/>
      <c r="J43" s="8"/>
      <c r="K43" s="8"/>
      <c r="L43" s="10" t="s">
        <v>1148</v>
      </c>
      <c r="M43" s="11" t="s">
        <v>1149</v>
      </c>
      <c r="N43" s="46" t="s">
        <v>339</v>
      </c>
      <c r="O43" s="35"/>
      <c r="P43" s="32" t="s">
        <v>309</v>
      </c>
      <c r="Q43" s="50"/>
      <c r="R43" s="19" t="s">
        <v>122</v>
      </c>
      <c r="S43" s="51" t="s">
        <v>1148</v>
      </c>
      <c r="T43" s="19"/>
      <c r="U43" s="19" t="s">
        <v>310</v>
      </c>
      <c r="V43" s="19" t="s">
        <v>311</v>
      </c>
      <c r="W43" s="32"/>
      <c r="X43" s="5" t="s">
        <v>1150</v>
      </c>
      <c r="Y43" s="55"/>
      <c r="Z43" s="56"/>
      <c r="AA43" s="52">
        <v>4.2999999999999997E-2</v>
      </c>
      <c r="AB43" s="19"/>
      <c r="AC43" s="8"/>
      <c r="AD43" s="8"/>
      <c r="AE43" s="8"/>
      <c r="AF43" s="8"/>
      <c r="AG43" s="53"/>
      <c r="AH43" s="53"/>
      <c r="AI43" s="65"/>
      <c r="AJ43" s="5">
        <v>1</v>
      </c>
      <c r="AK43" s="8">
        <v>1</v>
      </c>
      <c r="AL43" s="8">
        <v>1</v>
      </c>
      <c r="AM43" s="23">
        <v>1</v>
      </c>
      <c r="AN43" s="23">
        <v>1</v>
      </c>
      <c r="AO43" s="23">
        <v>1</v>
      </c>
      <c r="AP43" s="23">
        <v>1</v>
      </c>
      <c r="AQ43" s="21">
        <v>1</v>
      </c>
    </row>
    <row r="44" spans="1:43" ht="39.950000000000003" customHeight="1">
      <c r="A44" s="253">
        <v>36</v>
      </c>
      <c r="B44" s="32"/>
      <c r="C44" s="5"/>
      <c r="D44" s="5"/>
      <c r="E44" s="35"/>
      <c r="F44" s="35"/>
      <c r="G44" s="5"/>
      <c r="H44" s="5">
        <v>6</v>
      </c>
      <c r="I44" s="5"/>
      <c r="J44" s="8"/>
      <c r="K44" s="8"/>
      <c r="L44" s="10" t="s">
        <v>490</v>
      </c>
      <c r="M44" s="11" t="s">
        <v>491</v>
      </c>
      <c r="N44" s="46" t="s">
        <v>492</v>
      </c>
      <c r="O44" s="35"/>
      <c r="P44" s="32" t="s">
        <v>309</v>
      </c>
      <c r="Q44" s="50"/>
      <c r="R44" s="19" t="s">
        <v>122</v>
      </c>
      <c r="S44" s="39"/>
      <c r="T44" s="19"/>
      <c r="U44" s="19" t="s">
        <v>311</v>
      </c>
      <c r="V44" s="19" t="s">
        <v>310</v>
      </c>
      <c r="W44" s="32" t="s">
        <v>438</v>
      </c>
      <c r="X44" s="5" t="s">
        <v>493</v>
      </c>
      <c r="Y44" s="55"/>
      <c r="Z44" s="56"/>
      <c r="AA44" s="52">
        <v>7.0000000000000001E-3</v>
      </c>
      <c r="AB44" s="19"/>
      <c r="AC44" s="8"/>
      <c r="AD44" s="8"/>
      <c r="AE44" s="8"/>
      <c r="AF44" s="8"/>
      <c r="AG44" s="53"/>
      <c r="AH44" s="53"/>
      <c r="AI44" s="67"/>
      <c r="AJ44" s="5">
        <v>1</v>
      </c>
      <c r="AK44" s="8">
        <v>1</v>
      </c>
      <c r="AL44" s="8">
        <v>1</v>
      </c>
      <c r="AM44" s="23">
        <v>1</v>
      </c>
      <c r="AN44" s="23">
        <v>1</v>
      </c>
      <c r="AO44" s="23">
        <v>1</v>
      </c>
      <c r="AP44" s="23">
        <v>1</v>
      </c>
      <c r="AQ44" s="21">
        <v>1</v>
      </c>
    </row>
    <row r="45" spans="1:43" ht="39.950000000000003" customHeight="1">
      <c r="A45" s="253">
        <v>37</v>
      </c>
      <c r="B45" s="32"/>
      <c r="C45" s="5"/>
      <c r="D45" s="5"/>
      <c r="E45" s="35"/>
      <c r="F45" s="35"/>
      <c r="G45" s="5">
        <v>5</v>
      </c>
      <c r="H45" s="5"/>
      <c r="I45" s="5"/>
      <c r="J45" s="8"/>
      <c r="K45" s="6"/>
      <c r="L45" s="39" t="s">
        <v>1151</v>
      </c>
      <c r="M45" s="11" t="s">
        <v>1152</v>
      </c>
      <c r="N45" s="41" t="s">
        <v>339</v>
      </c>
      <c r="O45" s="8"/>
      <c r="P45" s="8" t="s">
        <v>309</v>
      </c>
      <c r="Q45" s="42"/>
      <c r="R45" s="19" t="s">
        <v>122</v>
      </c>
      <c r="S45" s="39" t="s">
        <v>1151</v>
      </c>
      <c r="T45" s="19" t="s">
        <v>122</v>
      </c>
      <c r="U45" s="19" t="s">
        <v>310</v>
      </c>
      <c r="V45" s="19" t="s">
        <v>311</v>
      </c>
      <c r="W45" s="35" t="s">
        <v>330</v>
      </c>
      <c r="X45" s="5" t="s">
        <v>313</v>
      </c>
      <c r="Y45" s="10" t="s">
        <v>43</v>
      </c>
      <c r="Z45" s="8" t="s">
        <v>43</v>
      </c>
      <c r="AA45" s="54">
        <f>AA46+AA51+AA54</f>
        <v>1.1562000000000001</v>
      </c>
      <c r="AB45" s="8" t="s">
        <v>43</v>
      </c>
      <c r="AC45" s="8"/>
      <c r="AD45" s="8"/>
      <c r="AE45" s="8"/>
      <c r="AF45" s="8"/>
      <c r="AG45" s="53"/>
      <c r="AH45" s="53"/>
      <c r="AI45" s="67"/>
      <c r="AJ45" s="5">
        <v>1</v>
      </c>
      <c r="AK45" s="8">
        <v>1</v>
      </c>
      <c r="AL45" s="8">
        <v>1</v>
      </c>
      <c r="AM45" s="23">
        <v>1</v>
      </c>
      <c r="AN45" s="23">
        <v>1</v>
      </c>
      <c r="AO45" s="23">
        <v>1</v>
      </c>
      <c r="AP45" s="23">
        <v>1</v>
      </c>
      <c r="AQ45" s="21">
        <v>1</v>
      </c>
    </row>
    <row r="46" spans="1:43" ht="39.950000000000003" customHeight="1">
      <c r="A46" s="253">
        <v>38</v>
      </c>
      <c r="B46" s="34"/>
      <c r="C46" s="5"/>
      <c r="D46" s="5"/>
      <c r="E46" s="5"/>
      <c r="F46" s="5"/>
      <c r="G46" s="5"/>
      <c r="H46" s="5">
        <v>6</v>
      </c>
      <c r="I46" s="5"/>
      <c r="J46" s="16"/>
      <c r="K46" s="38"/>
      <c r="L46" s="39" t="s">
        <v>1153</v>
      </c>
      <c r="M46" s="11" t="s">
        <v>1154</v>
      </c>
      <c r="N46" s="41" t="s">
        <v>339</v>
      </c>
      <c r="O46" s="8"/>
      <c r="P46" s="8" t="s">
        <v>309</v>
      </c>
      <c r="Q46" s="42"/>
      <c r="R46" s="19" t="s">
        <v>122</v>
      </c>
      <c r="S46" s="39" t="s">
        <v>1153</v>
      </c>
      <c r="T46" s="19" t="s">
        <v>122</v>
      </c>
      <c r="U46" s="19" t="s">
        <v>310</v>
      </c>
      <c r="V46" s="19" t="s">
        <v>311</v>
      </c>
      <c r="W46" s="35" t="s">
        <v>330</v>
      </c>
      <c r="X46" s="5" t="s">
        <v>313</v>
      </c>
      <c r="Y46" s="10" t="s">
        <v>43</v>
      </c>
      <c r="Z46" s="8" t="s">
        <v>43</v>
      </c>
      <c r="AA46" s="54">
        <f>AA47+AA48+AA49+AA50</f>
        <v>0.61129999999999995</v>
      </c>
      <c r="AB46" s="8" t="s">
        <v>43</v>
      </c>
      <c r="AC46" s="8"/>
      <c r="AD46" s="8"/>
      <c r="AE46" s="8"/>
      <c r="AF46" s="8"/>
      <c r="AG46" s="8"/>
      <c r="AH46" s="8"/>
      <c r="AI46" s="66"/>
      <c r="AJ46" s="5">
        <v>1</v>
      </c>
      <c r="AK46" s="8">
        <v>1</v>
      </c>
      <c r="AL46" s="8">
        <v>1</v>
      </c>
      <c r="AM46" s="23">
        <v>1</v>
      </c>
      <c r="AN46" s="23">
        <v>1</v>
      </c>
      <c r="AO46" s="23">
        <v>1</v>
      </c>
      <c r="AP46" s="23">
        <v>1</v>
      </c>
      <c r="AQ46" s="21">
        <v>1</v>
      </c>
    </row>
    <row r="47" spans="1:43" ht="39.950000000000003" customHeight="1">
      <c r="A47" s="253">
        <v>39</v>
      </c>
      <c r="B47" s="5"/>
      <c r="C47" s="5"/>
      <c r="D47" s="5"/>
      <c r="E47" s="5"/>
      <c r="F47" s="5"/>
      <c r="G47" s="5"/>
      <c r="H47" s="5"/>
      <c r="I47" s="5">
        <v>7</v>
      </c>
      <c r="J47" s="16"/>
      <c r="K47" s="16"/>
      <c r="L47" s="39" t="s">
        <v>1155</v>
      </c>
      <c r="M47" s="11" t="s">
        <v>1156</v>
      </c>
      <c r="N47" s="46" t="s">
        <v>339</v>
      </c>
      <c r="O47" s="8"/>
      <c r="P47" s="8" t="s">
        <v>309</v>
      </c>
      <c r="Q47" s="42"/>
      <c r="R47" s="19" t="s">
        <v>122</v>
      </c>
      <c r="S47" s="10" t="s">
        <v>1155</v>
      </c>
      <c r="T47" s="10" t="s">
        <v>43</v>
      </c>
      <c r="U47" s="19" t="s">
        <v>311</v>
      </c>
      <c r="V47" s="49" t="s">
        <v>310</v>
      </c>
      <c r="W47" s="35" t="s">
        <v>486</v>
      </c>
      <c r="X47" s="5" t="s">
        <v>511</v>
      </c>
      <c r="Y47" s="10" t="s">
        <v>488</v>
      </c>
      <c r="Z47" s="8"/>
      <c r="AA47" s="54">
        <v>0.3246</v>
      </c>
      <c r="AB47" s="8" t="s">
        <v>43</v>
      </c>
      <c r="AC47" s="8"/>
      <c r="AD47" s="8"/>
      <c r="AE47" s="8"/>
      <c r="AF47" s="8"/>
      <c r="AG47" s="8"/>
      <c r="AH47" s="8"/>
      <c r="AI47" s="66"/>
      <c r="AJ47" s="5">
        <v>1</v>
      </c>
      <c r="AK47" s="8">
        <v>1</v>
      </c>
      <c r="AL47" s="8">
        <v>1</v>
      </c>
      <c r="AM47" s="23">
        <v>1</v>
      </c>
      <c r="AN47" s="23">
        <v>1</v>
      </c>
      <c r="AO47" s="23">
        <v>1</v>
      </c>
      <c r="AP47" s="23">
        <v>1</v>
      </c>
      <c r="AQ47" s="21">
        <v>1</v>
      </c>
    </row>
    <row r="48" spans="1:43" ht="39.950000000000003" customHeight="1">
      <c r="A48" s="253">
        <v>40</v>
      </c>
      <c r="B48" s="32"/>
      <c r="C48" s="5"/>
      <c r="D48" s="5"/>
      <c r="E48" s="36"/>
      <c r="F48" s="35"/>
      <c r="G48" s="5"/>
      <c r="H48" s="5"/>
      <c r="I48" s="5">
        <v>7</v>
      </c>
      <c r="J48" s="8"/>
      <c r="K48" s="6"/>
      <c r="L48" s="39" t="s">
        <v>1157</v>
      </c>
      <c r="M48" s="11" t="s">
        <v>514</v>
      </c>
      <c r="N48" s="46" t="s">
        <v>339</v>
      </c>
      <c r="O48" s="35"/>
      <c r="P48" s="8" t="s">
        <v>309</v>
      </c>
      <c r="Q48" s="50"/>
      <c r="R48" s="19" t="s">
        <v>122</v>
      </c>
      <c r="S48" s="39" t="s">
        <v>1157</v>
      </c>
      <c r="T48" s="19" t="s">
        <v>122</v>
      </c>
      <c r="U48" s="19" t="s">
        <v>310</v>
      </c>
      <c r="V48" s="19" t="s">
        <v>311</v>
      </c>
      <c r="W48" s="32" t="s">
        <v>486</v>
      </c>
      <c r="X48" s="5" t="s">
        <v>487</v>
      </c>
      <c r="Y48" s="10" t="s">
        <v>488</v>
      </c>
      <c r="Z48" s="32" t="s">
        <v>515</v>
      </c>
      <c r="AA48" s="54">
        <v>3.9399999999999998E-2</v>
      </c>
      <c r="AB48" s="8" t="s">
        <v>43</v>
      </c>
      <c r="AC48" s="8"/>
      <c r="AD48" s="8"/>
      <c r="AE48" s="8"/>
      <c r="AF48" s="8"/>
      <c r="AG48" s="53"/>
      <c r="AH48" s="53"/>
      <c r="AI48" s="65"/>
      <c r="AJ48" s="5">
        <v>1</v>
      </c>
      <c r="AK48" s="5">
        <v>1</v>
      </c>
      <c r="AL48" s="5">
        <v>1</v>
      </c>
      <c r="AM48" s="23">
        <v>1</v>
      </c>
      <c r="AN48" s="23">
        <v>1</v>
      </c>
      <c r="AO48" s="23">
        <v>1</v>
      </c>
      <c r="AP48" s="23">
        <v>1</v>
      </c>
      <c r="AQ48" s="21">
        <v>1</v>
      </c>
    </row>
    <row r="49" spans="1:43" ht="39.950000000000003" customHeight="1">
      <c r="A49" s="253">
        <v>41</v>
      </c>
      <c r="B49" s="32"/>
      <c r="C49" s="5"/>
      <c r="D49" s="5"/>
      <c r="E49" s="36"/>
      <c r="F49" s="35"/>
      <c r="G49" s="5"/>
      <c r="H49" s="5"/>
      <c r="I49" s="5">
        <v>7</v>
      </c>
      <c r="J49" s="8"/>
      <c r="K49" s="6"/>
      <c r="L49" s="10" t="s">
        <v>516</v>
      </c>
      <c r="M49" s="11" t="s">
        <v>517</v>
      </c>
      <c r="N49" s="41" t="s">
        <v>471</v>
      </c>
      <c r="O49" s="35"/>
      <c r="P49" s="8" t="s">
        <v>309</v>
      </c>
      <c r="Q49" s="50"/>
      <c r="R49" s="19" t="s">
        <v>122</v>
      </c>
      <c r="S49" s="10" t="s">
        <v>329</v>
      </c>
      <c r="T49" s="10" t="s">
        <v>43</v>
      </c>
      <c r="U49" s="19" t="s">
        <v>311</v>
      </c>
      <c r="V49" s="49" t="s">
        <v>310</v>
      </c>
      <c r="W49" s="32" t="s">
        <v>486</v>
      </c>
      <c r="X49" s="5" t="s">
        <v>487</v>
      </c>
      <c r="Y49" s="10" t="s">
        <v>488</v>
      </c>
      <c r="Z49" s="32" t="s">
        <v>518</v>
      </c>
      <c r="AA49" s="54">
        <v>1.2800000000000001E-2</v>
      </c>
      <c r="AB49" s="8" t="s">
        <v>43</v>
      </c>
      <c r="AC49" s="8"/>
      <c r="AD49" s="8"/>
      <c r="AE49" s="8"/>
      <c r="AF49" s="8"/>
      <c r="AG49" s="53"/>
      <c r="AH49" s="53"/>
      <c r="AI49" s="65"/>
      <c r="AJ49" s="5">
        <v>1</v>
      </c>
      <c r="AK49" s="5">
        <v>1</v>
      </c>
      <c r="AL49" s="5">
        <v>1</v>
      </c>
      <c r="AM49" s="23">
        <v>1</v>
      </c>
      <c r="AN49" s="23">
        <v>1</v>
      </c>
      <c r="AO49" s="23">
        <v>1</v>
      </c>
      <c r="AP49" s="23">
        <v>1</v>
      </c>
      <c r="AQ49" s="21">
        <v>1</v>
      </c>
    </row>
    <row r="50" spans="1:43" ht="39.950000000000003" customHeight="1">
      <c r="A50" s="253">
        <v>42</v>
      </c>
      <c r="B50" s="5"/>
      <c r="C50" s="5"/>
      <c r="D50" s="5"/>
      <c r="E50" s="5"/>
      <c r="F50" s="5"/>
      <c r="G50" s="5"/>
      <c r="H50" s="5"/>
      <c r="I50" s="5">
        <v>7</v>
      </c>
      <c r="J50" s="16"/>
      <c r="K50" s="16"/>
      <c r="L50" s="39" t="s">
        <v>1158</v>
      </c>
      <c r="M50" s="11" t="s">
        <v>918</v>
      </c>
      <c r="N50" s="41" t="s">
        <v>339</v>
      </c>
      <c r="O50" s="8"/>
      <c r="P50" s="8" t="s">
        <v>309</v>
      </c>
      <c r="Q50" s="42"/>
      <c r="R50" s="19" t="s">
        <v>122</v>
      </c>
      <c r="S50" s="39" t="s">
        <v>1158</v>
      </c>
      <c r="T50" s="19" t="s">
        <v>122</v>
      </c>
      <c r="U50" s="19" t="s">
        <v>310</v>
      </c>
      <c r="V50" s="19" t="s">
        <v>311</v>
      </c>
      <c r="W50" s="35" t="s">
        <v>330</v>
      </c>
      <c r="X50" s="5" t="s">
        <v>313</v>
      </c>
      <c r="Y50" s="10" t="s">
        <v>43</v>
      </c>
      <c r="Z50" s="8" t="s">
        <v>43</v>
      </c>
      <c r="AA50" s="54">
        <v>0.23449999999999999</v>
      </c>
      <c r="AB50" s="8" t="s">
        <v>43</v>
      </c>
      <c r="AC50" s="8"/>
      <c r="AD50" s="8"/>
      <c r="AE50" s="8"/>
      <c r="AF50" s="8"/>
      <c r="AG50" s="8"/>
      <c r="AH50" s="8"/>
      <c r="AI50" s="66"/>
      <c r="AJ50" s="5">
        <v>1</v>
      </c>
      <c r="AK50" s="8">
        <v>1</v>
      </c>
      <c r="AL50" s="8">
        <v>1</v>
      </c>
      <c r="AM50" s="23">
        <v>1</v>
      </c>
      <c r="AN50" s="23">
        <v>1</v>
      </c>
      <c r="AO50" s="23">
        <v>1</v>
      </c>
      <c r="AP50" s="23">
        <v>1</v>
      </c>
      <c r="AQ50" s="21">
        <v>1</v>
      </c>
    </row>
    <row r="51" spans="1:43" ht="39.950000000000003" customHeight="1">
      <c r="A51" s="253">
        <v>43</v>
      </c>
      <c r="B51" s="5"/>
      <c r="C51" s="5"/>
      <c r="D51" s="5"/>
      <c r="E51" s="5"/>
      <c r="F51" s="5"/>
      <c r="G51" s="5"/>
      <c r="H51" s="5">
        <v>6</v>
      </c>
      <c r="I51" s="5"/>
      <c r="J51" s="16"/>
      <c r="K51" s="16"/>
      <c r="L51" s="39" t="s">
        <v>921</v>
      </c>
      <c r="M51" s="11" t="s">
        <v>922</v>
      </c>
      <c r="N51" s="41" t="s">
        <v>1159</v>
      </c>
      <c r="O51" s="8"/>
      <c r="P51" s="8" t="s">
        <v>309</v>
      </c>
      <c r="Q51" s="42"/>
      <c r="R51" s="19" t="s">
        <v>122</v>
      </c>
      <c r="S51" s="10" t="s">
        <v>329</v>
      </c>
      <c r="T51" s="19" t="s">
        <v>122</v>
      </c>
      <c r="U51" s="19" t="s">
        <v>311</v>
      </c>
      <c r="V51" s="49" t="s">
        <v>310</v>
      </c>
      <c r="W51" s="35" t="s">
        <v>330</v>
      </c>
      <c r="X51" s="5" t="s">
        <v>313</v>
      </c>
      <c r="Y51" s="10" t="s">
        <v>43</v>
      </c>
      <c r="Z51" s="8" t="s">
        <v>43</v>
      </c>
      <c r="AA51" s="54">
        <f>AA52+AA53</f>
        <v>0.40489999999999998</v>
      </c>
      <c r="AB51" s="8" t="s">
        <v>43</v>
      </c>
      <c r="AC51" s="8"/>
      <c r="AD51" s="8"/>
      <c r="AE51" s="8"/>
      <c r="AF51" s="8"/>
      <c r="AG51" s="8"/>
      <c r="AH51" s="8"/>
      <c r="AI51" s="66"/>
      <c r="AJ51" s="5">
        <v>1</v>
      </c>
      <c r="AK51" s="8">
        <v>1</v>
      </c>
      <c r="AL51" s="8">
        <v>1</v>
      </c>
      <c r="AM51" s="23">
        <v>1</v>
      </c>
      <c r="AN51" s="23">
        <v>1</v>
      </c>
      <c r="AO51" s="23">
        <v>1</v>
      </c>
      <c r="AP51" s="23">
        <v>1</v>
      </c>
      <c r="AQ51" s="21">
        <v>1</v>
      </c>
    </row>
    <row r="52" spans="1:43" ht="39.950000000000003" customHeight="1">
      <c r="A52" s="253">
        <v>44</v>
      </c>
      <c r="B52" s="5"/>
      <c r="C52" s="5"/>
      <c r="D52" s="5"/>
      <c r="E52" s="5"/>
      <c r="F52" s="5"/>
      <c r="G52" s="5"/>
      <c r="H52" s="5"/>
      <c r="I52" s="5">
        <v>7</v>
      </c>
      <c r="J52" s="16"/>
      <c r="K52" s="16"/>
      <c r="L52" s="39" t="s">
        <v>923</v>
      </c>
      <c r="M52" s="11" t="s">
        <v>924</v>
      </c>
      <c r="N52" s="41" t="s">
        <v>1159</v>
      </c>
      <c r="O52" s="35"/>
      <c r="P52" s="8" t="s">
        <v>309</v>
      </c>
      <c r="Q52" s="42"/>
      <c r="R52" s="19" t="s">
        <v>122</v>
      </c>
      <c r="S52" s="10" t="s">
        <v>329</v>
      </c>
      <c r="T52" s="10" t="s">
        <v>122</v>
      </c>
      <c r="U52" s="19" t="s">
        <v>311</v>
      </c>
      <c r="V52" s="19" t="s">
        <v>310</v>
      </c>
      <c r="W52" s="32" t="s">
        <v>486</v>
      </c>
      <c r="X52" s="5" t="s">
        <v>511</v>
      </c>
      <c r="Y52" s="10" t="s">
        <v>488</v>
      </c>
      <c r="Z52" s="32"/>
      <c r="AA52" s="54">
        <v>0.36899999999999999</v>
      </c>
      <c r="AB52" s="8" t="s">
        <v>550</v>
      </c>
      <c r="AC52" s="8"/>
      <c r="AD52" s="8"/>
      <c r="AE52" s="8"/>
      <c r="AF52" s="8"/>
      <c r="AG52" s="53"/>
      <c r="AH52" s="53"/>
      <c r="AI52" s="65"/>
      <c r="AJ52" s="5">
        <v>1</v>
      </c>
      <c r="AK52" s="8">
        <v>1</v>
      </c>
      <c r="AL52" s="8">
        <v>1</v>
      </c>
      <c r="AM52" s="23">
        <v>1</v>
      </c>
      <c r="AN52" s="23">
        <v>1</v>
      </c>
      <c r="AO52" s="23">
        <v>1</v>
      </c>
      <c r="AP52" s="23">
        <v>1</v>
      </c>
      <c r="AQ52" s="21">
        <v>1</v>
      </c>
    </row>
    <row r="53" spans="1:43" ht="39.950000000000003" customHeight="1">
      <c r="A53" s="253">
        <v>45</v>
      </c>
      <c r="B53" s="32"/>
      <c r="C53" s="5"/>
      <c r="D53" s="5"/>
      <c r="E53" s="35"/>
      <c r="F53" s="35"/>
      <c r="G53" s="5"/>
      <c r="H53" s="5"/>
      <c r="I53" s="5">
        <v>7</v>
      </c>
      <c r="J53" s="8"/>
      <c r="K53" s="6"/>
      <c r="L53" s="5" t="s">
        <v>553</v>
      </c>
      <c r="M53" s="11" t="s">
        <v>554</v>
      </c>
      <c r="N53" s="41" t="s">
        <v>471</v>
      </c>
      <c r="O53" s="35"/>
      <c r="P53" s="8" t="s">
        <v>309</v>
      </c>
      <c r="Q53" s="50"/>
      <c r="R53" s="9" t="s">
        <v>130</v>
      </c>
      <c r="S53" s="10" t="s">
        <v>329</v>
      </c>
      <c r="T53" s="10" t="s">
        <v>43</v>
      </c>
      <c r="U53" s="19" t="s">
        <v>311</v>
      </c>
      <c r="V53" s="49" t="s">
        <v>310</v>
      </c>
      <c r="W53" s="32" t="s">
        <v>486</v>
      </c>
      <c r="X53" s="5" t="s">
        <v>555</v>
      </c>
      <c r="Y53" s="10" t="s">
        <v>488</v>
      </c>
      <c r="Z53" s="32" t="s">
        <v>556</v>
      </c>
      <c r="AA53" s="54">
        <v>3.5900000000000001E-2</v>
      </c>
      <c r="AB53" s="8" t="s">
        <v>43</v>
      </c>
      <c r="AC53" s="8"/>
      <c r="AD53" s="8"/>
      <c r="AE53" s="8"/>
      <c r="AF53" s="8"/>
      <c r="AG53" s="53"/>
      <c r="AH53" s="53"/>
      <c r="AI53" s="67"/>
      <c r="AJ53" s="5">
        <v>1</v>
      </c>
      <c r="AK53" s="5">
        <v>1</v>
      </c>
      <c r="AL53" s="5">
        <v>1</v>
      </c>
      <c r="AM53" s="23">
        <v>1</v>
      </c>
      <c r="AN53" s="23">
        <v>1</v>
      </c>
      <c r="AO53" s="23">
        <v>1</v>
      </c>
      <c r="AP53" s="23">
        <v>1</v>
      </c>
      <c r="AQ53" s="21">
        <v>1</v>
      </c>
    </row>
    <row r="54" spans="1:43" ht="39.950000000000003" customHeight="1">
      <c r="A54" s="253">
        <v>46</v>
      </c>
      <c r="B54" s="34"/>
      <c r="C54" s="5"/>
      <c r="D54" s="5"/>
      <c r="E54" s="5"/>
      <c r="F54" s="5"/>
      <c r="G54" s="5"/>
      <c r="H54" s="5">
        <v>6</v>
      </c>
      <c r="I54" s="5"/>
      <c r="J54" s="16"/>
      <c r="K54" s="16"/>
      <c r="L54" s="5" t="s">
        <v>1160</v>
      </c>
      <c r="M54" s="11" t="s">
        <v>605</v>
      </c>
      <c r="N54" s="41" t="s">
        <v>339</v>
      </c>
      <c r="O54" s="5"/>
      <c r="P54" s="5" t="s">
        <v>309</v>
      </c>
      <c r="Q54" s="5"/>
      <c r="R54" s="5" t="s">
        <v>130</v>
      </c>
      <c r="S54" s="5" t="s">
        <v>1160</v>
      </c>
      <c r="T54" s="5" t="s">
        <v>43</v>
      </c>
      <c r="U54" s="19" t="s">
        <v>310</v>
      </c>
      <c r="V54" s="19" t="s">
        <v>311</v>
      </c>
      <c r="W54" s="5" t="s">
        <v>606</v>
      </c>
      <c r="X54" s="5" t="s">
        <v>607</v>
      </c>
      <c r="Y54" s="5" t="s">
        <v>608</v>
      </c>
      <c r="Z54" s="8" t="s">
        <v>43</v>
      </c>
      <c r="AA54" s="54">
        <v>0.14000000000000001</v>
      </c>
      <c r="AB54" s="8" t="s">
        <v>43</v>
      </c>
      <c r="AC54" s="5"/>
      <c r="AD54" s="5"/>
      <c r="AE54" s="5"/>
      <c r="AF54" s="5"/>
      <c r="AG54" s="5"/>
      <c r="AH54" s="5"/>
      <c r="AI54" s="5"/>
      <c r="AJ54" s="5">
        <v>1</v>
      </c>
      <c r="AK54" s="8">
        <v>1</v>
      </c>
      <c r="AL54" s="8">
        <v>1</v>
      </c>
      <c r="AM54" s="23">
        <v>1</v>
      </c>
      <c r="AN54" s="23">
        <v>1</v>
      </c>
      <c r="AO54" s="23">
        <v>1</v>
      </c>
      <c r="AP54" s="23">
        <v>1</v>
      </c>
      <c r="AQ54" s="21">
        <v>1</v>
      </c>
    </row>
    <row r="55" spans="1:43" ht="39.950000000000003" customHeight="1">
      <c r="A55" s="253">
        <v>47</v>
      </c>
      <c r="B55" s="5"/>
      <c r="C55" s="5"/>
      <c r="D55" s="5"/>
      <c r="E55" s="5"/>
      <c r="F55" s="5"/>
      <c r="G55" s="5">
        <v>5</v>
      </c>
      <c r="H55" s="5"/>
      <c r="I55" s="5"/>
      <c r="J55" s="16"/>
      <c r="K55" s="16"/>
      <c r="L55" s="39" t="s">
        <v>1161</v>
      </c>
      <c r="M55" s="11" t="s">
        <v>920</v>
      </c>
      <c r="N55" s="41" t="s">
        <v>339</v>
      </c>
      <c r="O55" s="35"/>
      <c r="P55" s="32" t="s">
        <v>309</v>
      </c>
      <c r="Q55" s="42"/>
      <c r="R55" s="19" t="s">
        <v>122</v>
      </c>
      <c r="S55" s="39" t="s">
        <v>1161</v>
      </c>
      <c r="T55" s="19" t="s">
        <v>122</v>
      </c>
      <c r="U55" s="19" t="s">
        <v>310</v>
      </c>
      <c r="V55" s="19" t="s">
        <v>311</v>
      </c>
      <c r="W55" s="35" t="s">
        <v>342</v>
      </c>
      <c r="X55" s="5" t="s">
        <v>589</v>
      </c>
      <c r="Y55" s="5" t="s">
        <v>344</v>
      </c>
      <c r="Z55" s="8" t="s">
        <v>43</v>
      </c>
      <c r="AA55" s="54">
        <v>7.6999999999999999E-2</v>
      </c>
      <c r="AB55" s="8" t="s">
        <v>43</v>
      </c>
      <c r="AC55" s="8"/>
      <c r="AD55" s="8"/>
      <c r="AE55" s="8"/>
      <c r="AF55" s="8"/>
      <c r="AG55" s="8"/>
      <c r="AH55" s="8"/>
      <c r="AI55" s="66"/>
      <c r="AJ55" s="5">
        <v>2</v>
      </c>
      <c r="AK55" s="8">
        <v>2</v>
      </c>
      <c r="AL55" s="8">
        <v>2</v>
      </c>
      <c r="AM55" s="23">
        <v>2</v>
      </c>
      <c r="AN55" s="23">
        <v>2</v>
      </c>
      <c r="AO55" s="23">
        <v>2</v>
      </c>
      <c r="AP55" s="23">
        <v>2</v>
      </c>
      <c r="AQ55" s="21">
        <v>2</v>
      </c>
    </row>
    <row r="56" spans="1:43" ht="39.950000000000003" customHeight="1">
      <c r="A56" s="253">
        <v>48</v>
      </c>
      <c r="B56" s="5"/>
      <c r="C56" s="5"/>
      <c r="D56" s="5"/>
      <c r="E56" s="5"/>
      <c r="F56" s="5">
        <v>4</v>
      </c>
      <c r="G56" s="5"/>
      <c r="H56" s="5"/>
      <c r="I56" s="5"/>
      <c r="J56" s="16"/>
      <c r="K56" s="16"/>
      <c r="L56" s="39" t="s">
        <v>1162</v>
      </c>
      <c r="M56" s="11" t="s">
        <v>1163</v>
      </c>
      <c r="N56" s="41" t="s">
        <v>1164</v>
      </c>
      <c r="O56" s="8"/>
      <c r="P56" s="8" t="s">
        <v>309</v>
      </c>
      <c r="Q56" s="42"/>
      <c r="R56" s="19" t="s">
        <v>122</v>
      </c>
      <c r="S56" s="39"/>
      <c r="T56" s="19" t="s">
        <v>122</v>
      </c>
      <c r="U56" s="19" t="s">
        <v>310</v>
      </c>
      <c r="V56" s="19" t="s">
        <v>311</v>
      </c>
      <c r="W56" s="35" t="s">
        <v>330</v>
      </c>
      <c r="X56" s="5" t="s">
        <v>313</v>
      </c>
      <c r="Y56" s="10" t="s">
        <v>43</v>
      </c>
      <c r="Z56" s="8" t="s">
        <v>43</v>
      </c>
      <c r="AA56" s="54">
        <f>AA57+AA58</f>
        <v>0.40719999999999995</v>
      </c>
      <c r="AB56" s="8" t="s">
        <v>43</v>
      </c>
      <c r="AC56" s="8"/>
      <c r="AD56" s="8"/>
      <c r="AE56" s="8"/>
      <c r="AF56" s="8"/>
      <c r="AG56" s="8"/>
      <c r="AH56" s="8"/>
      <c r="AI56" s="66"/>
      <c r="AJ56" s="5">
        <v>1</v>
      </c>
      <c r="AK56" s="8">
        <v>1</v>
      </c>
      <c r="AL56" s="8">
        <v>1</v>
      </c>
      <c r="AM56" s="23">
        <v>1</v>
      </c>
      <c r="AN56" s="23">
        <v>1</v>
      </c>
      <c r="AO56" s="23">
        <v>1</v>
      </c>
      <c r="AP56" s="23">
        <v>1</v>
      </c>
      <c r="AQ56" s="21">
        <v>1</v>
      </c>
    </row>
    <row r="57" spans="1:43" ht="51" customHeight="1">
      <c r="A57" s="253">
        <v>49</v>
      </c>
      <c r="B57" s="5"/>
      <c r="C57" s="5"/>
      <c r="D57" s="5"/>
      <c r="E57" s="5"/>
      <c r="F57" s="5"/>
      <c r="G57" s="5">
        <v>5</v>
      </c>
      <c r="H57" s="5"/>
      <c r="I57" s="5"/>
      <c r="J57" s="16"/>
      <c r="K57" s="16"/>
      <c r="L57" s="39" t="s">
        <v>1165</v>
      </c>
      <c r="M57" s="11" t="s">
        <v>1166</v>
      </c>
      <c r="N57" s="41" t="s">
        <v>339</v>
      </c>
      <c r="O57" s="35"/>
      <c r="P57" s="8" t="s">
        <v>309</v>
      </c>
      <c r="Q57" s="42"/>
      <c r="R57" s="19" t="s">
        <v>122</v>
      </c>
      <c r="S57" s="39"/>
      <c r="T57" s="10" t="s">
        <v>122</v>
      </c>
      <c r="U57" s="19" t="s">
        <v>310</v>
      </c>
      <c r="V57" s="19" t="s">
        <v>311</v>
      </c>
      <c r="W57" s="32" t="s">
        <v>486</v>
      </c>
      <c r="X57" s="5" t="s">
        <v>511</v>
      </c>
      <c r="Y57" s="10" t="s">
        <v>488</v>
      </c>
      <c r="Z57" s="32"/>
      <c r="AA57" s="54">
        <v>0.40699999999999997</v>
      </c>
      <c r="AB57" s="8" t="s">
        <v>550</v>
      </c>
      <c r="AC57" s="8"/>
      <c r="AD57" s="8"/>
      <c r="AE57" s="8"/>
      <c r="AF57" s="8"/>
      <c r="AG57" s="53"/>
      <c r="AH57" s="53"/>
      <c r="AI57" s="65"/>
      <c r="AJ57" s="5">
        <v>1</v>
      </c>
      <c r="AK57" s="8">
        <v>1</v>
      </c>
      <c r="AL57" s="8">
        <v>1</v>
      </c>
      <c r="AM57" s="23">
        <v>1</v>
      </c>
      <c r="AN57" s="23">
        <v>1</v>
      </c>
      <c r="AO57" s="23">
        <v>1</v>
      </c>
      <c r="AP57" s="23">
        <v>1</v>
      </c>
      <c r="AQ57" s="21">
        <v>1</v>
      </c>
    </row>
    <row r="58" spans="1:43" ht="39.950000000000003" customHeight="1">
      <c r="A58" s="253">
        <v>50</v>
      </c>
      <c r="B58" s="32"/>
      <c r="C58" s="5"/>
      <c r="D58" s="5"/>
      <c r="E58" s="35"/>
      <c r="F58" s="35"/>
      <c r="G58" s="5">
        <v>5</v>
      </c>
      <c r="H58" s="5"/>
      <c r="I58" s="5"/>
      <c r="J58" s="8"/>
      <c r="K58" s="8"/>
      <c r="L58" s="10" t="s">
        <v>564</v>
      </c>
      <c r="M58" s="11" t="s">
        <v>565</v>
      </c>
      <c r="N58" s="46" t="s">
        <v>566</v>
      </c>
      <c r="O58" s="35"/>
      <c r="P58" s="32" t="s">
        <v>309</v>
      </c>
      <c r="Q58" s="50"/>
      <c r="R58" s="19" t="s">
        <v>122</v>
      </c>
      <c r="S58" s="10" t="s">
        <v>329</v>
      </c>
      <c r="T58" s="19" t="s">
        <v>43</v>
      </c>
      <c r="U58" s="19" t="s">
        <v>311</v>
      </c>
      <c r="V58" s="19" t="s">
        <v>310</v>
      </c>
      <c r="W58" s="32" t="s">
        <v>486</v>
      </c>
      <c r="X58" s="5" t="s">
        <v>567</v>
      </c>
      <c r="Y58" s="55" t="s">
        <v>43</v>
      </c>
      <c r="Z58" s="56" t="s">
        <v>568</v>
      </c>
      <c r="AA58" s="57">
        <v>2.0000000000000001E-4</v>
      </c>
      <c r="AB58" s="19" t="s">
        <v>43</v>
      </c>
      <c r="AC58" s="8"/>
      <c r="AD58" s="8"/>
      <c r="AE58" s="8"/>
      <c r="AF58" s="8"/>
      <c r="AG58" s="53"/>
      <c r="AH58" s="53"/>
      <c r="AI58" s="65"/>
      <c r="AJ58" s="5">
        <v>1</v>
      </c>
      <c r="AK58" s="8">
        <v>1</v>
      </c>
      <c r="AL58" s="8">
        <v>1</v>
      </c>
      <c r="AM58" s="5">
        <v>1</v>
      </c>
      <c r="AN58" s="5">
        <v>1</v>
      </c>
      <c r="AO58" s="23">
        <v>1</v>
      </c>
      <c r="AP58" s="23">
        <v>1</v>
      </c>
      <c r="AQ58" s="21">
        <v>1</v>
      </c>
    </row>
    <row r="59" spans="1:43" s="26" customFormat="1" ht="39.950000000000003" customHeight="1">
      <c r="A59" s="253">
        <v>51</v>
      </c>
      <c r="B59" s="32"/>
      <c r="C59" s="5"/>
      <c r="D59" s="5"/>
      <c r="E59" s="35"/>
      <c r="F59" s="35">
        <v>4</v>
      </c>
      <c r="G59" s="5"/>
      <c r="H59" s="5"/>
      <c r="I59" s="5"/>
      <c r="J59" s="8"/>
      <c r="K59" s="8"/>
      <c r="L59" s="10" t="s">
        <v>1167</v>
      </c>
      <c r="M59" s="11" t="s">
        <v>1168</v>
      </c>
      <c r="N59" s="47" t="s">
        <v>339</v>
      </c>
      <c r="O59" s="35"/>
      <c r="P59" s="32" t="s">
        <v>309</v>
      </c>
      <c r="Q59" s="50"/>
      <c r="R59" s="19" t="s">
        <v>122</v>
      </c>
      <c r="S59" s="10" t="s">
        <v>329</v>
      </c>
      <c r="T59" s="19" t="s">
        <v>43</v>
      </c>
      <c r="U59" s="19" t="s">
        <v>310</v>
      </c>
      <c r="V59" s="19" t="s">
        <v>311</v>
      </c>
      <c r="W59" s="32" t="s">
        <v>1013</v>
      </c>
      <c r="X59" s="10" t="s">
        <v>493</v>
      </c>
      <c r="Y59" s="55" t="s">
        <v>43</v>
      </c>
      <c r="Z59" s="58" t="s">
        <v>603</v>
      </c>
      <c r="AA59" s="59">
        <v>2.1000000000000001E-2</v>
      </c>
      <c r="AB59" s="19" t="s">
        <v>43</v>
      </c>
      <c r="AC59" s="8"/>
      <c r="AD59" s="8"/>
      <c r="AE59" s="8"/>
      <c r="AF59" s="8"/>
      <c r="AG59" s="53"/>
      <c r="AH59" s="53"/>
      <c r="AI59" s="65"/>
      <c r="AJ59" s="5">
        <v>1</v>
      </c>
      <c r="AK59" s="5">
        <v>1</v>
      </c>
      <c r="AL59" s="5">
        <v>1</v>
      </c>
      <c r="AM59" s="5">
        <v>1</v>
      </c>
      <c r="AN59" s="5">
        <v>1</v>
      </c>
      <c r="AO59" s="138">
        <v>1</v>
      </c>
      <c r="AP59" s="138">
        <v>1</v>
      </c>
      <c r="AQ59" s="21">
        <v>1</v>
      </c>
    </row>
    <row r="60" spans="1:43" s="250" customFormat="1" ht="39.950000000000003" customHeight="1">
      <c r="A60" s="253">
        <v>52</v>
      </c>
      <c r="B60" s="21"/>
      <c r="C60" s="21"/>
      <c r="D60" s="21"/>
      <c r="E60" s="21">
        <v>3</v>
      </c>
      <c r="F60" s="21"/>
      <c r="G60" s="21"/>
      <c r="H60" s="21"/>
      <c r="I60" s="21"/>
      <c r="J60" s="17"/>
      <c r="K60" s="17"/>
      <c r="L60" s="294" t="s">
        <v>1232</v>
      </c>
      <c r="M60" s="13" t="s">
        <v>926</v>
      </c>
      <c r="N60" s="284" t="s">
        <v>1228</v>
      </c>
      <c r="O60" s="15"/>
      <c r="P60" s="15" t="s">
        <v>309</v>
      </c>
      <c r="Q60" s="17"/>
      <c r="R60" s="240" t="s">
        <v>122</v>
      </c>
      <c r="S60" s="254" t="s">
        <v>329</v>
      </c>
      <c r="T60" s="12" t="s">
        <v>43</v>
      </c>
      <c r="U60" s="240" t="s">
        <v>310</v>
      </c>
      <c r="V60" s="240" t="s">
        <v>311</v>
      </c>
      <c r="W60" s="239" t="s">
        <v>435</v>
      </c>
      <c r="X60" s="21" t="s">
        <v>313</v>
      </c>
      <c r="Y60" s="12" t="s">
        <v>43</v>
      </c>
      <c r="Z60" s="239" t="s">
        <v>43</v>
      </c>
      <c r="AA60" s="255">
        <v>0.3</v>
      </c>
      <c r="AB60" s="15" t="s">
        <v>43</v>
      </c>
      <c r="AC60" s="17"/>
      <c r="AD60" s="17"/>
      <c r="AE60" s="17"/>
      <c r="AF60" s="17"/>
      <c r="AG60" s="248"/>
      <c r="AH60" s="248"/>
      <c r="AI60" s="256"/>
      <c r="AJ60" s="21">
        <v>0</v>
      </c>
      <c r="AK60" s="15">
        <v>0</v>
      </c>
      <c r="AL60" s="15">
        <v>0</v>
      </c>
      <c r="AM60" s="24">
        <v>0</v>
      </c>
      <c r="AN60" s="24">
        <v>0</v>
      </c>
      <c r="AO60" s="24">
        <v>0</v>
      </c>
      <c r="AP60" s="24">
        <v>0</v>
      </c>
      <c r="AQ60" s="21">
        <v>1</v>
      </c>
    </row>
    <row r="61" spans="1:43" ht="39.950000000000003" customHeight="1">
      <c r="A61" s="253">
        <v>53</v>
      </c>
      <c r="B61" s="230"/>
      <c r="C61" s="230"/>
      <c r="D61" s="230"/>
      <c r="E61" s="230">
        <v>3</v>
      </c>
      <c r="F61" s="230"/>
      <c r="G61" s="230"/>
      <c r="H61" s="230"/>
      <c r="I61" s="230"/>
      <c r="J61" s="16"/>
      <c r="K61" s="16"/>
      <c r="L61" s="39" t="s">
        <v>1169</v>
      </c>
      <c r="M61" s="11" t="s">
        <v>926</v>
      </c>
      <c r="N61" s="11" t="s">
        <v>328</v>
      </c>
      <c r="O61" s="228"/>
      <c r="P61" s="228" t="s">
        <v>309</v>
      </c>
      <c r="Q61" s="16"/>
      <c r="R61" s="227" t="s">
        <v>122</v>
      </c>
      <c r="S61" s="39" t="s">
        <v>329</v>
      </c>
      <c r="T61" s="10" t="s">
        <v>43</v>
      </c>
      <c r="U61" s="227" t="s">
        <v>310</v>
      </c>
      <c r="V61" s="227" t="s">
        <v>311</v>
      </c>
      <c r="W61" s="231" t="s">
        <v>435</v>
      </c>
      <c r="X61" s="230" t="s">
        <v>313</v>
      </c>
      <c r="Y61" s="10" t="s">
        <v>43</v>
      </c>
      <c r="Z61" s="231" t="s">
        <v>43</v>
      </c>
      <c r="AA61" s="54">
        <v>0.3</v>
      </c>
      <c r="AB61" s="228" t="s">
        <v>43</v>
      </c>
      <c r="AC61" s="16"/>
      <c r="AD61" s="16"/>
      <c r="AE61" s="16"/>
      <c r="AF61" s="16"/>
      <c r="AG61" s="53"/>
      <c r="AH61" s="53"/>
      <c r="AI61" s="66"/>
      <c r="AJ61" s="230">
        <v>1</v>
      </c>
      <c r="AK61" s="228">
        <v>0</v>
      </c>
      <c r="AL61" s="228">
        <v>0</v>
      </c>
      <c r="AM61" s="226">
        <v>0</v>
      </c>
      <c r="AN61" s="226">
        <v>0</v>
      </c>
      <c r="AO61" s="226">
        <v>0</v>
      </c>
      <c r="AP61" s="226">
        <v>0</v>
      </c>
      <c r="AQ61" s="230">
        <v>0</v>
      </c>
    </row>
    <row r="62" spans="1:43" ht="39.950000000000003" customHeight="1">
      <c r="A62" s="253">
        <v>54</v>
      </c>
      <c r="B62" s="5"/>
      <c r="C62" s="5"/>
      <c r="D62" s="5"/>
      <c r="E62" s="5">
        <v>3</v>
      </c>
      <c r="F62" s="5"/>
      <c r="G62" s="5"/>
      <c r="H62" s="5"/>
      <c r="I62" s="5"/>
      <c r="J62" s="16"/>
      <c r="K62" s="16"/>
      <c r="L62" s="39" t="s">
        <v>1170</v>
      </c>
      <c r="M62" s="11" t="s">
        <v>853</v>
      </c>
      <c r="N62" s="41" t="s">
        <v>333</v>
      </c>
      <c r="O62" s="8"/>
      <c r="P62" s="8" t="s">
        <v>309</v>
      </c>
      <c r="Q62" s="16"/>
      <c r="R62" s="19" t="s">
        <v>122</v>
      </c>
      <c r="S62" s="39" t="s">
        <v>329</v>
      </c>
      <c r="T62" s="10" t="s">
        <v>43</v>
      </c>
      <c r="U62" s="19" t="s">
        <v>310</v>
      </c>
      <c r="V62" s="19" t="s">
        <v>311</v>
      </c>
      <c r="W62" s="32" t="s">
        <v>435</v>
      </c>
      <c r="X62" s="5" t="s">
        <v>313</v>
      </c>
      <c r="Y62" s="10" t="s">
        <v>43</v>
      </c>
      <c r="Z62" s="32" t="s">
        <v>43</v>
      </c>
      <c r="AA62" s="54">
        <v>0.3</v>
      </c>
      <c r="AB62" s="8" t="s">
        <v>43</v>
      </c>
      <c r="AC62" s="16"/>
      <c r="AD62" s="16"/>
      <c r="AE62" s="16"/>
      <c r="AF62" s="16"/>
      <c r="AG62" s="53"/>
      <c r="AH62" s="53"/>
      <c r="AI62" s="66"/>
      <c r="AJ62" s="5">
        <v>0</v>
      </c>
      <c r="AK62" s="8">
        <v>1</v>
      </c>
      <c r="AL62" s="8">
        <v>0</v>
      </c>
      <c r="AM62" s="23">
        <v>0</v>
      </c>
      <c r="AN62" s="23">
        <v>0</v>
      </c>
      <c r="AO62" s="23">
        <v>0</v>
      </c>
      <c r="AP62" s="23">
        <v>0</v>
      </c>
      <c r="AQ62" s="21">
        <v>0</v>
      </c>
    </row>
    <row r="63" spans="1:43" ht="39.950000000000003" customHeight="1">
      <c r="A63" s="253">
        <v>55</v>
      </c>
      <c r="B63" s="5"/>
      <c r="C63" s="5"/>
      <c r="D63" s="5"/>
      <c r="E63" s="5">
        <v>3</v>
      </c>
      <c r="F63" s="5"/>
      <c r="G63" s="5"/>
      <c r="H63" s="5"/>
      <c r="I63" s="5"/>
      <c r="J63" s="16"/>
      <c r="K63" s="16"/>
      <c r="L63" s="39" t="s">
        <v>1171</v>
      </c>
      <c r="M63" s="11" t="s">
        <v>853</v>
      </c>
      <c r="N63" s="41" t="s">
        <v>333</v>
      </c>
      <c r="O63" s="8"/>
      <c r="P63" s="8" t="s">
        <v>309</v>
      </c>
      <c r="Q63" s="16"/>
      <c r="R63" s="19" t="s">
        <v>122</v>
      </c>
      <c r="S63" s="39" t="s">
        <v>329</v>
      </c>
      <c r="T63" s="10" t="s">
        <v>43</v>
      </c>
      <c r="U63" s="19" t="s">
        <v>310</v>
      </c>
      <c r="V63" s="19" t="s">
        <v>311</v>
      </c>
      <c r="W63" s="32" t="s">
        <v>435</v>
      </c>
      <c r="X63" s="5" t="s">
        <v>313</v>
      </c>
      <c r="Y63" s="10" t="s">
        <v>43</v>
      </c>
      <c r="Z63" s="32" t="s">
        <v>43</v>
      </c>
      <c r="AA63" s="54">
        <v>0.3</v>
      </c>
      <c r="AB63" s="8" t="s">
        <v>43</v>
      </c>
      <c r="AC63" s="16"/>
      <c r="AD63" s="16"/>
      <c r="AE63" s="16"/>
      <c r="AF63" s="16"/>
      <c r="AG63" s="53"/>
      <c r="AH63" s="53"/>
      <c r="AI63" s="66"/>
      <c r="AJ63" s="5">
        <v>0</v>
      </c>
      <c r="AK63" s="8">
        <v>0</v>
      </c>
      <c r="AL63" s="8">
        <v>1</v>
      </c>
      <c r="AM63" s="23">
        <v>0</v>
      </c>
      <c r="AN63" s="23">
        <v>0</v>
      </c>
      <c r="AO63" s="23">
        <v>0</v>
      </c>
      <c r="AP63" s="23">
        <v>0</v>
      </c>
      <c r="AQ63" s="21">
        <v>0</v>
      </c>
    </row>
    <row r="64" spans="1:43" ht="66">
      <c r="A64" s="253">
        <v>56</v>
      </c>
      <c r="B64" s="5"/>
      <c r="C64" s="5"/>
      <c r="D64" s="5"/>
      <c r="E64" s="5">
        <v>3</v>
      </c>
      <c r="F64" s="5"/>
      <c r="G64" s="5"/>
      <c r="H64" s="5"/>
      <c r="I64" s="5"/>
      <c r="J64" s="16"/>
      <c r="K64" s="16"/>
      <c r="L64" s="39" t="s">
        <v>1107</v>
      </c>
      <c r="M64" s="11" t="s">
        <v>853</v>
      </c>
      <c r="N64" s="40" t="s">
        <v>16</v>
      </c>
      <c r="O64" s="8"/>
      <c r="P64" s="8" t="s">
        <v>309</v>
      </c>
      <c r="Q64" s="16"/>
      <c r="R64" s="19" t="s">
        <v>122</v>
      </c>
      <c r="S64" s="39" t="s">
        <v>329</v>
      </c>
      <c r="T64" s="10" t="s">
        <v>43</v>
      </c>
      <c r="U64" s="19" t="s">
        <v>310</v>
      </c>
      <c r="V64" s="19" t="s">
        <v>311</v>
      </c>
      <c r="W64" s="32" t="s">
        <v>435</v>
      </c>
      <c r="X64" s="5" t="s">
        <v>313</v>
      </c>
      <c r="Y64" s="10" t="s">
        <v>43</v>
      </c>
      <c r="Z64" s="32" t="s">
        <v>43</v>
      </c>
      <c r="AA64" s="54">
        <v>0.3</v>
      </c>
      <c r="AB64" s="8" t="s">
        <v>43</v>
      </c>
      <c r="AC64" s="16"/>
      <c r="AD64" s="16"/>
      <c r="AE64" s="16"/>
      <c r="AF64" s="16"/>
      <c r="AG64" s="53"/>
      <c r="AH64" s="53"/>
      <c r="AI64" s="66"/>
      <c r="AJ64" s="5">
        <v>0</v>
      </c>
      <c r="AK64" s="8">
        <v>0</v>
      </c>
      <c r="AL64" s="8">
        <v>0</v>
      </c>
      <c r="AM64" s="23">
        <v>1</v>
      </c>
      <c r="AN64" s="23">
        <v>0</v>
      </c>
      <c r="AO64" s="23">
        <v>0</v>
      </c>
      <c r="AP64" s="23">
        <v>0</v>
      </c>
      <c r="AQ64" s="21">
        <v>0</v>
      </c>
    </row>
    <row r="65" spans="1:43" ht="66">
      <c r="A65" s="253">
        <v>57</v>
      </c>
      <c r="B65" s="5"/>
      <c r="C65" s="5"/>
      <c r="D65" s="5"/>
      <c r="E65" s="5">
        <v>3</v>
      </c>
      <c r="F65" s="5"/>
      <c r="G65" s="5"/>
      <c r="H65" s="5"/>
      <c r="I65" s="5"/>
      <c r="J65" s="16"/>
      <c r="K65" s="16"/>
      <c r="L65" s="39" t="s">
        <v>1108</v>
      </c>
      <c r="M65" s="11" t="s">
        <v>853</v>
      </c>
      <c r="N65" s="40" t="s">
        <v>21</v>
      </c>
      <c r="O65" s="8"/>
      <c r="P65" s="8" t="s">
        <v>309</v>
      </c>
      <c r="Q65" s="16"/>
      <c r="R65" s="19" t="s">
        <v>122</v>
      </c>
      <c r="S65" s="39" t="s">
        <v>329</v>
      </c>
      <c r="T65" s="10" t="s">
        <v>43</v>
      </c>
      <c r="U65" s="19" t="s">
        <v>310</v>
      </c>
      <c r="V65" s="19" t="s">
        <v>311</v>
      </c>
      <c r="W65" s="32" t="s">
        <v>435</v>
      </c>
      <c r="X65" s="5" t="s">
        <v>313</v>
      </c>
      <c r="Y65" s="10" t="s">
        <v>43</v>
      </c>
      <c r="Z65" s="32" t="s">
        <v>43</v>
      </c>
      <c r="AA65" s="54">
        <v>0.3</v>
      </c>
      <c r="AB65" s="8" t="s">
        <v>43</v>
      </c>
      <c r="AC65" s="16"/>
      <c r="AD65" s="16"/>
      <c r="AE65" s="16"/>
      <c r="AF65" s="16"/>
      <c r="AG65" s="53"/>
      <c r="AH65" s="53"/>
      <c r="AI65" s="66"/>
      <c r="AJ65" s="5">
        <v>0</v>
      </c>
      <c r="AK65" s="8">
        <v>0</v>
      </c>
      <c r="AL65" s="8">
        <v>0</v>
      </c>
      <c r="AM65" s="23">
        <v>0</v>
      </c>
      <c r="AN65" s="23">
        <v>1</v>
      </c>
      <c r="AO65" s="23">
        <v>0</v>
      </c>
      <c r="AP65" s="23">
        <v>0</v>
      </c>
      <c r="AQ65" s="21">
        <v>0</v>
      </c>
    </row>
    <row r="66" spans="1:43" ht="66">
      <c r="A66" s="253">
        <v>58</v>
      </c>
      <c r="B66" s="5"/>
      <c r="C66" s="5"/>
      <c r="D66" s="5"/>
      <c r="E66" s="5">
        <v>3</v>
      </c>
      <c r="F66" s="5"/>
      <c r="G66" s="5"/>
      <c r="H66" s="5"/>
      <c r="I66" s="5"/>
      <c r="J66" s="16"/>
      <c r="K66" s="16"/>
      <c r="L66" s="39" t="s">
        <v>1109</v>
      </c>
      <c r="M66" s="11" t="s">
        <v>853</v>
      </c>
      <c r="N66" s="40" t="s">
        <v>29</v>
      </c>
      <c r="O66" s="8"/>
      <c r="P66" s="8" t="s">
        <v>309</v>
      </c>
      <c r="Q66" s="16"/>
      <c r="R66" s="19" t="s">
        <v>122</v>
      </c>
      <c r="S66" s="39" t="s">
        <v>329</v>
      </c>
      <c r="T66" s="10" t="s">
        <v>43</v>
      </c>
      <c r="U66" s="19" t="s">
        <v>310</v>
      </c>
      <c r="V66" s="19" t="s">
        <v>311</v>
      </c>
      <c r="W66" s="32" t="s">
        <v>435</v>
      </c>
      <c r="X66" s="5" t="s">
        <v>313</v>
      </c>
      <c r="Y66" s="10" t="s">
        <v>43</v>
      </c>
      <c r="Z66" s="32" t="s">
        <v>43</v>
      </c>
      <c r="AA66" s="54">
        <v>0.3</v>
      </c>
      <c r="AB66" s="8" t="s">
        <v>43</v>
      </c>
      <c r="AC66" s="16"/>
      <c r="AD66" s="16"/>
      <c r="AE66" s="16"/>
      <c r="AF66" s="16"/>
      <c r="AG66" s="53"/>
      <c r="AH66" s="53"/>
      <c r="AI66" s="66"/>
      <c r="AJ66" s="5">
        <v>0</v>
      </c>
      <c r="AK66" s="8">
        <v>0</v>
      </c>
      <c r="AL66" s="8">
        <v>0</v>
      </c>
      <c r="AM66" s="23">
        <v>0</v>
      </c>
      <c r="AN66" s="23">
        <v>0</v>
      </c>
      <c r="AO66" s="23">
        <v>1</v>
      </c>
      <c r="AP66" s="23">
        <v>0</v>
      </c>
      <c r="AQ66" s="21">
        <v>0</v>
      </c>
    </row>
    <row r="67" spans="1:43" ht="66">
      <c r="A67" s="253">
        <v>59</v>
      </c>
      <c r="B67" s="5"/>
      <c r="C67" s="5"/>
      <c r="D67" s="5"/>
      <c r="E67" s="5">
        <v>3</v>
      </c>
      <c r="F67" s="5"/>
      <c r="G67" s="5"/>
      <c r="H67" s="5"/>
      <c r="I67" s="5"/>
      <c r="J67" s="16"/>
      <c r="K67" s="16"/>
      <c r="L67" s="39" t="s">
        <v>1110</v>
      </c>
      <c r="M67" s="11" t="s">
        <v>853</v>
      </c>
      <c r="N67" s="40" t="s">
        <v>34</v>
      </c>
      <c r="O67" s="8"/>
      <c r="P67" s="8" t="s">
        <v>309</v>
      </c>
      <c r="Q67" s="16"/>
      <c r="R67" s="19" t="s">
        <v>122</v>
      </c>
      <c r="S67" s="39" t="s">
        <v>329</v>
      </c>
      <c r="T67" s="10" t="s">
        <v>43</v>
      </c>
      <c r="U67" s="19" t="s">
        <v>310</v>
      </c>
      <c r="V67" s="19" t="s">
        <v>311</v>
      </c>
      <c r="W67" s="32" t="s">
        <v>435</v>
      </c>
      <c r="X67" s="5" t="s">
        <v>313</v>
      </c>
      <c r="Y67" s="10" t="s">
        <v>43</v>
      </c>
      <c r="Z67" s="32" t="s">
        <v>43</v>
      </c>
      <c r="AA67" s="54">
        <v>0.3</v>
      </c>
      <c r="AB67" s="8" t="s">
        <v>43</v>
      </c>
      <c r="AC67" s="16"/>
      <c r="AD67" s="16"/>
      <c r="AE67" s="16"/>
      <c r="AF67" s="16"/>
      <c r="AG67" s="53"/>
      <c r="AH67" s="53"/>
      <c r="AI67" s="66"/>
      <c r="AJ67" s="5">
        <v>0</v>
      </c>
      <c r="AK67" s="8">
        <v>0</v>
      </c>
      <c r="AL67" s="8">
        <v>0</v>
      </c>
      <c r="AM67" s="23">
        <v>0</v>
      </c>
      <c r="AN67" s="23">
        <v>0</v>
      </c>
      <c r="AO67" s="23">
        <v>0</v>
      </c>
      <c r="AP67" s="23">
        <v>1</v>
      </c>
      <c r="AQ67" s="21">
        <v>0</v>
      </c>
    </row>
    <row r="68" spans="1:43" ht="39.950000000000003" customHeight="1">
      <c r="A68" s="253">
        <v>60</v>
      </c>
      <c r="B68" s="5"/>
      <c r="C68" s="5"/>
      <c r="D68" s="5"/>
      <c r="E68" s="5">
        <v>3</v>
      </c>
      <c r="F68" s="5"/>
      <c r="G68" s="5"/>
      <c r="H68" s="5"/>
      <c r="I68" s="5"/>
      <c r="J68" s="16"/>
      <c r="K68" s="16"/>
      <c r="L68" s="39" t="s">
        <v>1172</v>
      </c>
      <c r="M68" s="11" t="s">
        <v>930</v>
      </c>
      <c r="N68" s="41" t="s">
        <v>339</v>
      </c>
      <c r="O68" s="8"/>
      <c r="P68" s="8" t="s">
        <v>309</v>
      </c>
      <c r="Q68" s="49"/>
      <c r="R68" s="19" t="s">
        <v>122</v>
      </c>
      <c r="S68" s="39" t="s">
        <v>1172</v>
      </c>
      <c r="T68" s="19" t="s">
        <v>122</v>
      </c>
      <c r="U68" s="19" t="s">
        <v>310</v>
      </c>
      <c r="V68" s="19" t="s">
        <v>311</v>
      </c>
      <c r="W68" s="35" t="s">
        <v>330</v>
      </c>
      <c r="X68" s="5" t="s">
        <v>313</v>
      </c>
      <c r="Y68" s="10" t="s">
        <v>43</v>
      </c>
      <c r="Z68" s="32" t="s">
        <v>43</v>
      </c>
      <c r="AA68" s="54">
        <f>AA69+AA70*AK70+AA71+AA72</f>
        <v>2.1240999999999999</v>
      </c>
      <c r="AB68" s="8" t="s">
        <v>43</v>
      </c>
      <c r="AC68" s="16"/>
      <c r="AD68" s="16"/>
      <c r="AE68" s="16"/>
      <c r="AF68" s="16"/>
      <c r="AG68" s="53"/>
      <c r="AH68" s="53"/>
      <c r="AI68" s="66"/>
      <c r="AJ68" s="5">
        <v>1</v>
      </c>
      <c r="AK68" s="8">
        <v>1</v>
      </c>
      <c r="AL68" s="8">
        <v>1</v>
      </c>
      <c r="AM68" s="23">
        <v>1</v>
      </c>
      <c r="AN68" s="23">
        <v>1</v>
      </c>
      <c r="AO68" s="23">
        <v>1</v>
      </c>
      <c r="AP68" s="23">
        <v>1</v>
      </c>
      <c r="AQ68" s="21">
        <v>1</v>
      </c>
    </row>
    <row r="69" spans="1:43" ht="39.950000000000003" customHeight="1">
      <c r="A69" s="253">
        <v>61</v>
      </c>
      <c r="B69" s="5"/>
      <c r="C69" s="5"/>
      <c r="D69" s="5"/>
      <c r="E69" s="35"/>
      <c r="F69" s="5">
        <v>4</v>
      </c>
      <c r="G69" s="5"/>
      <c r="H69" s="5"/>
      <c r="I69" s="5"/>
      <c r="J69" s="16"/>
      <c r="K69" s="16"/>
      <c r="L69" s="39" t="s">
        <v>1173</v>
      </c>
      <c r="M69" s="11" t="s">
        <v>932</v>
      </c>
      <c r="N69" s="41" t="s">
        <v>339</v>
      </c>
      <c r="O69" s="35"/>
      <c r="P69" s="8" t="s">
        <v>309</v>
      </c>
      <c r="Q69" s="49"/>
      <c r="R69" s="19" t="s">
        <v>122</v>
      </c>
      <c r="S69" s="39" t="s">
        <v>329</v>
      </c>
      <c r="T69" s="10" t="s">
        <v>122</v>
      </c>
      <c r="U69" s="19" t="s">
        <v>310</v>
      </c>
      <c r="V69" s="19" t="s">
        <v>311</v>
      </c>
      <c r="W69" s="16" t="s">
        <v>348</v>
      </c>
      <c r="X69" s="5" t="s">
        <v>933</v>
      </c>
      <c r="Y69" s="10" t="s">
        <v>934</v>
      </c>
      <c r="Z69" s="32" t="s">
        <v>43</v>
      </c>
      <c r="AA69" s="58">
        <v>2.0718999999999999</v>
      </c>
      <c r="AB69" s="8" t="s">
        <v>43</v>
      </c>
      <c r="AC69" s="16"/>
      <c r="AD69" s="16"/>
      <c r="AE69" s="16"/>
      <c r="AF69" s="16"/>
      <c r="AG69" s="53"/>
      <c r="AH69" s="53"/>
      <c r="AI69" s="66"/>
      <c r="AJ69" s="5">
        <v>1</v>
      </c>
      <c r="AK69" s="8">
        <v>1</v>
      </c>
      <c r="AL69" s="8">
        <v>1</v>
      </c>
      <c r="AM69" s="23">
        <v>1</v>
      </c>
      <c r="AN69" s="23">
        <v>1</v>
      </c>
      <c r="AO69" s="23">
        <v>1</v>
      </c>
      <c r="AP69" s="23">
        <v>1</v>
      </c>
      <c r="AQ69" s="21">
        <v>1</v>
      </c>
    </row>
    <row r="70" spans="1:43" ht="39.950000000000003" customHeight="1">
      <c r="A70" s="253">
        <v>62</v>
      </c>
      <c r="B70" s="32"/>
      <c r="C70" s="5"/>
      <c r="D70" s="5"/>
      <c r="E70" s="5"/>
      <c r="F70" s="5">
        <v>4</v>
      </c>
      <c r="G70" s="5"/>
      <c r="H70" s="5"/>
      <c r="I70" s="5"/>
      <c r="J70" s="8"/>
      <c r="K70" s="44"/>
      <c r="L70" s="5" t="s">
        <v>938</v>
      </c>
      <c r="M70" s="11" t="s">
        <v>1174</v>
      </c>
      <c r="N70" s="41" t="s">
        <v>1159</v>
      </c>
      <c r="O70" s="72"/>
      <c r="P70" s="8" t="s">
        <v>309</v>
      </c>
      <c r="Q70" s="19"/>
      <c r="R70" s="19" t="s">
        <v>122</v>
      </c>
      <c r="S70" s="39" t="s">
        <v>329</v>
      </c>
      <c r="T70" s="10" t="s">
        <v>43</v>
      </c>
      <c r="U70" s="19" t="s">
        <v>310</v>
      </c>
      <c r="V70" s="19" t="s">
        <v>311</v>
      </c>
      <c r="W70" s="35" t="s">
        <v>342</v>
      </c>
      <c r="X70" s="5" t="s">
        <v>1175</v>
      </c>
      <c r="Y70" s="10" t="s">
        <v>415</v>
      </c>
      <c r="Z70" s="32" t="s">
        <v>43</v>
      </c>
      <c r="AA70" s="58">
        <v>1.4E-2</v>
      </c>
      <c r="AB70" s="8" t="s">
        <v>43</v>
      </c>
      <c r="AC70" s="32"/>
      <c r="AD70" s="32"/>
      <c r="AE70" s="32"/>
      <c r="AF70" s="32"/>
      <c r="AG70" s="53"/>
      <c r="AH70" s="53"/>
      <c r="AI70" s="66"/>
      <c r="AJ70" s="5">
        <v>2</v>
      </c>
      <c r="AK70" s="8">
        <v>2</v>
      </c>
      <c r="AL70" s="8">
        <v>2</v>
      </c>
      <c r="AM70" s="23">
        <v>2</v>
      </c>
      <c r="AN70" s="23">
        <v>2</v>
      </c>
      <c r="AO70" s="23">
        <v>2</v>
      </c>
      <c r="AP70" s="23">
        <v>2</v>
      </c>
      <c r="AQ70" s="21">
        <v>2</v>
      </c>
    </row>
    <row r="71" spans="1:43" ht="39.950000000000003" customHeight="1">
      <c r="A71" s="253">
        <v>63</v>
      </c>
      <c r="B71" s="32"/>
      <c r="C71" s="5"/>
      <c r="D71" s="5"/>
      <c r="E71" s="5"/>
      <c r="F71" s="5">
        <v>4</v>
      </c>
      <c r="G71" s="5"/>
      <c r="H71" s="5"/>
      <c r="I71" s="5"/>
      <c r="J71" s="8"/>
      <c r="K71" s="44"/>
      <c r="L71" s="39" t="s">
        <v>935</v>
      </c>
      <c r="M71" s="11" t="s">
        <v>417</v>
      </c>
      <c r="N71" s="41" t="s">
        <v>1159</v>
      </c>
      <c r="O71" s="72"/>
      <c r="P71" s="8" t="s">
        <v>309</v>
      </c>
      <c r="Q71" s="19"/>
      <c r="R71" s="19" t="s">
        <v>122</v>
      </c>
      <c r="S71" s="39" t="s">
        <v>329</v>
      </c>
      <c r="T71" s="10" t="s">
        <v>43</v>
      </c>
      <c r="U71" s="19" t="s">
        <v>310</v>
      </c>
      <c r="V71" s="19" t="s">
        <v>311</v>
      </c>
      <c r="W71" s="35" t="s">
        <v>342</v>
      </c>
      <c r="X71" s="5" t="s">
        <v>937</v>
      </c>
      <c r="Y71" s="10" t="s">
        <v>415</v>
      </c>
      <c r="Z71" s="32" t="s">
        <v>43</v>
      </c>
      <c r="AA71" s="58">
        <v>1.0800000000000001E-2</v>
      </c>
      <c r="AB71" s="8" t="s">
        <v>43</v>
      </c>
      <c r="AC71" s="32"/>
      <c r="AD71" s="32"/>
      <c r="AE71" s="32"/>
      <c r="AF71" s="32"/>
      <c r="AG71" s="53"/>
      <c r="AH71" s="53"/>
      <c r="AI71" s="66"/>
      <c r="AJ71" s="5">
        <v>1</v>
      </c>
      <c r="AK71" s="8">
        <v>1</v>
      </c>
      <c r="AL71" s="8">
        <v>1</v>
      </c>
      <c r="AM71" s="23">
        <v>1</v>
      </c>
      <c r="AN71" s="23">
        <v>1</v>
      </c>
      <c r="AO71" s="23">
        <v>1</v>
      </c>
      <c r="AP71" s="23">
        <v>1</v>
      </c>
      <c r="AQ71" s="21">
        <v>1</v>
      </c>
    </row>
    <row r="72" spans="1:43" ht="39.950000000000003" customHeight="1">
      <c r="A72" s="253">
        <v>64</v>
      </c>
      <c r="B72" s="32"/>
      <c r="C72" s="5"/>
      <c r="D72" s="5"/>
      <c r="E72" s="5"/>
      <c r="F72" s="5">
        <v>4</v>
      </c>
      <c r="G72" s="5"/>
      <c r="H72" s="5"/>
      <c r="I72" s="5"/>
      <c r="J72" s="8"/>
      <c r="K72" s="44"/>
      <c r="L72" s="5" t="s">
        <v>1176</v>
      </c>
      <c r="M72" s="11" t="s">
        <v>1177</v>
      </c>
      <c r="N72" s="41" t="s">
        <v>339</v>
      </c>
      <c r="O72" s="72"/>
      <c r="P72" s="8" t="s">
        <v>309</v>
      </c>
      <c r="Q72" s="19"/>
      <c r="R72" s="19" t="s">
        <v>122</v>
      </c>
      <c r="S72" s="39" t="s">
        <v>329</v>
      </c>
      <c r="T72" s="10" t="s">
        <v>43</v>
      </c>
      <c r="U72" s="19" t="s">
        <v>310</v>
      </c>
      <c r="V72" s="19" t="s">
        <v>311</v>
      </c>
      <c r="W72" s="35" t="s">
        <v>342</v>
      </c>
      <c r="X72" s="5" t="s">
        <v>1178</v>
      </c>
      <c r="Y72" s="10" t="s">
        <v>415</v>
      </c>
      <c r="Z72" s="32" t="s">
        <v>43</v>
      </c>
      <c r="AA72" s="58">
        <v>1.34E-2</v>
      </c>
      <c r="AB72" s="8" t="s">
        <v>43</v>
      </c>
      <c r="AC72" s="32"/>
      <c r="AD72" s="32"/>
      <c r="AE72" s="32"/>
      <c r="AF72" s="32"/>
      <c r="AG72" s="53"/>
      <c r="AH72" s="53"/>
      <c r="AI72" s="66"/>
      <c r="AJ72" s="5">
        <v>1</v>
      </c>
      <c r="AK72" s="8">
        <v>1</v>
      </c>
      <c r="AL72" s="8">
        <v>1</v>
      </c>
      <c r="AM72" s="23">
        <v>1</v>
      </c>
      <c r="AN72" s="23">
        <v>1</v>
      </c>
      <c r="AO72" s="23">
        <v>1</v>
      </c>
      <c r="AP72" s="23">
        <v>1</v>
      </c>
      <c r="AQ72" s="21">
        <v>1</v>
      </c>
    </row>
    <row r="73" spans="1:43" ht="39.950000000000003" customHeight="1">
      <c r="A73" s="253">
        <v>65</v>
      </c>
      <c r="B73" s="32"/>
      <c r="C73" s="5"/>
      <c r="D73" s="5"/>
      <c r="E73" s="5">
        <v>3</v>
      </c>
      <c r="F73" s="5"/>
      <c r="G73" s="5"/>
      <c r="H73" s="5"/>
      <c r="I73" s="5"/>
      <c r="J73" s="8"/>
      <c r="K73" s="6"/>
      <c r="L73" s="39" t="s">
        <v>1179</v>
      </c>
      <c r="M73" s="11" t="s">
        <v>941</v>
      </c>
      <c r="N73" s="66" t="s">
        <v>339</v>
      </c>
      <c r="O73" s="72"/>
      <c r="P73" s="8" t="s">
        <v>309</v>
      </c>
      <c r="Q73" s="10"/>
      <c r="R73" s="19" t="s">
        <v>122</v>
      </c>
      <c r="S73" s="39" t="s">
        <v>329</v>
      </c>
      <c r="T73" s="10" t="s">
        <v>43</v>
      </c>
      <c r="U73" s="19" t="s">
        <v>310</v>
      </c>
      <c r="V73" s="19" t="s">
        <v>311</v>
      </c>
      <c r="W73" s="35" t="s">
        <v>421</v>
      </c>
      <c r="X73" s="10" t="s">
        <v>43</v>
      </c>
      <c r="Y73" s="10" t="s">
        <v>422</v>
      </c>
      <c r="Z73" s="32" t="s">
        <v>43</v>
      </c>
      <c r="AA73" s="54">
        <v>5.0000000000000001E-3</v>
      </c>
      <c r="AB73" s="8" t="s">
        <v>43</v>
      </c>
      <c r="AC73" s="8"/>
      <c r="AD73" s="8"/>
      <c r="AE73" s="8"/>
      <c r="AF73" s="8"/>
      <c r="AG73" s="53"/>
      <c r="AH73" s="53"/>
      <c r="AI73" s="66"/>
      <c r="AJ73" s="5">
        <v>1</v>
      </c>
      <c r="AK73" s="8">
        <v>1</v>
      </c>
      <c r="AL73" s="8">
        <v>1</v>
      </c>
      <c r="AM73" s="23">
        <v>1</v>
      </c>
      <c r="AN73" s="23">
        <v>1</v>
      </c>
      <c r="AO73" s="23">
        <v>1</v>
      </c>
      <c r="AP73" s="23">
        <v>1</v>
      </c>
      <c r="AQ73" s="21">
        <v>1</v>
      </c>
    </row>
    <row r="74" spans="1:43" ht="39.950000000000003" customHeight="1">
      <c r="A74" s="253">
        <v>66</v>
      </c>
      <c r="B74" s="5"/>
      <c r="C74" s="5"/>
      <c r="D74" s="5"/>
      <c r="E74" s="35">
        <v>3</v>
      </c>
      <c r="F74" s="5"/>
      <c r="G74" s="5"/>
      <c r="H74" s="5"/>
      <c r="I74" s="5"/>
      <c r="J74" s="8"/>
      <c r="K74" s="8"/>
      <c r="L74" s="10" t="s">
        <v>436</v>
      </c>
      <c r="M74" s="11" t="s">
        <v>437</v>
      </c>
      <c r="N74" s="41" t="s">
        <v>438</v>
      </c>
      <c r="O74" s="8"/>
      <c r="P74" s="8" t="s">
        <v>309</v>
      </c>
      <c r="Q74" s="10" t="s">
        <v>43</v>
      </c>
      <c r="R74" s="19" t="s">
        <v>122</v>
      </c>
      <c r="S74" s="39" t="s">
        <v>329</v>
      </c>
      <c r="T74" s="10" t="s">
        <v>43</v>
      </c>
      <c r="U74" s="19" t="s">
        <v>311</v>
      </c>
      <c r="V74" s="19" t="s">
        <v>310</v>
      </c>
      <c r="W74" s="10" t="s">
        <v>43</v>
      </c>
      <c r="X74" s="10" t="s">
        <v>43</v>
      </c>
      <c r="Y74" s="10" t="s">
        <v>43</v>
      </c>
      <c r="Z74" s="10" t="s">
        <v>43</v>
      </c>
      <c r="AA74" s="54">
        <v>1E-3</v>
      </c>
      <c r="AB74" s="8" t="s">
        <v>43</v>
      </c>
      <c r="AC74" s="49"/>
      <c r="AD74" s="49"/>
      <c r="AE74" s="49"/>
      <c r="AF74" s="49"/>
      <c r="AG74" s="53"/>
      <c r="AH74" s="53"/>
      <c r="AI74" s="66"/>
      <c r="AJ74" s="5">
        <v>24</v>
      </c>
      <c r="AK74" s="8">
        <v>24</v>
      </c>
      <c r="AL74" s="8">
        <v>24</v>
      </c>
      <c r="AM74" s="23">
        <v>24</v>
      </c>
      <c r="AN74" s="23">
        <v>24</v>
      </c>
      <c r="AO74" s="23">
        <v>24</v>
      </c>
      <c r="AP74" s="23">
        <v>24</v>
      </c>
      <c r="AQ74" s="21">
        <v>24</v>
      </c>
    </row>
    <row r="75" spans="1:43" ht="39.950000000000003" customHeight="1">
      <c r="A75" s="253">
        <v>67</v>
      </c>
      <c r="B75" s="5"/>
      <c r="C75" s="5"/>
      <c r="D75" s="5">
        <v>2</v>
      </c>
      <c r="E75" s="35"/>
      <c r="F75" s="5"/>
      <c r="G75" s="5"/>
      <c r="H75" s="5"/>
      <c r="I75" s="5"/>
      <c r="J75" s="8"/>
      <c r="K75" s="8"/>
      <c r="L75" s="10" t="s">
        <v>942</v>
      </c>
      <c r="M75" s="11" t="s">
        <v>943</v>
      </c>
      <c r="N75" s="41" t="s">
        <v>1159</v>
      </c>
      <c r="O75" s="8"/>
      <c r="P75" s="8" t="s">
        <v>309</v>
      </c>
      <c r="Q75" s="10"/>
      <c r="R75" s="19" t="s">
        <v>122</v>
      </c>
      <c r="S75" s="39" t="s">
        <v>329</v>
      </c>
      <c r="T75" s="10" t="s">
        <v>43</v>
      </c>
      <c r="U75" s="19" t="s">
        <v>311</v>
      </c>
      <c r="V75" s="19" t="s">
        <v>310</v>
      </c>
      <c r="W75" s="10" t="s">
        <v>663</v>
      </c>
      <c r="X75" s="10" t="s">
        <v>944</v>
      </c>
      <c r="Y75" s="10" t="s">
        <v>43</v>
      </c>
      <c r="Z75" s="10" t="s">
        <v>43</v>
      </c>
      <c r="AA75" s="54">
        <v>5.21E-2</v>
      </c>
      <c r="AB75" s="8" t="s">
        <v>43</v>
      </c>
      <c r="AC75" s="49"/>
      <c r="AD75" s="49"/>
      <c r="AE75" s="49"/>
      <c r="AF75" s="49"/>
      <c r="AG75" s="53"/>
      <c r="AH75" s="53"/>
      <c r="AI75" s="66"/>
      <c r="AJ75" s="5">
        <v>1</v>
      </c>
      <c r="AK75" s="8">
        <v>1</v>
      </c>
      <c r="AL75" s="8">
        <v>1</v>
      </c>
      <c r="AM75" s="23">
        <v>1</v>
      </c>
      <c r="AN75" s="23">
        <v>1</v>
      </c>
      <c r="AO75" s="23">
        <v>1</v>
      </c>
      <c r="AP75" s="23">
        <v>1</v>
      </c>
      <c r="AQ75" s="21">
        <v>1</v>
      </c>
    </row>
    <row r="76" spans="1:43" ht="39.950000000000003" customHeight="1">
      <c r="A76" s="253">
        <v>68</v>
      </c>
      <c r="B76" s="5"/>
      <c r="C76" s="5"/>
      <c r="D76" s="5">
        <v>2</v>
      </c>
      <c r="E76" s="35"/>
      <c r="F76" s="5"/>
      <c r="G76" s="5"/>
      <c r="H76" s="5"/>
      <c r="I76" s="5"/>
      <c r="J76" s="8"/>
      <c r="K76" s="8"/>
      <c r="L76" s="39" t="s">
        <v>1180</v>
      </c>
      <c r="M76" s="11" t="s">
        <v>1181</v>
      </c>
      <c r="N76" s="66" t="s">
        <v>339</v>
      </c>
      <c r="O76" s="8"/>
      <c r="P76" s="8" t="s">
        <v>309</v>
      </c>
      <c r="Q76" s="10"/>
      <c r="R76" s="19" t="s">
        <v>122</v>
      </c>
      <c r="S76" s="39" t="s">
        <v>1180</v>
      </c>
      <c r="T76" s="8" t="s">
        <v>122</v>
      </c>
      <c r="U76" s="19" t="s">
        <v>310</v>
      </c>
      <c r="V76" s="19" t="s">
        <v>311</v>
      </c>
      <c r="W76" s="10" t="s">
        <v>663</v>
      </c>
      <c r="X76" s="10" t="s">
        <v>944</v>
      </c>
      <c r="Y76" s="10" t="s">
        <v>43</v>
      </c>
      <c r="Z76" s="10" t="s">
        <v>43</v>
      </c>
      <c r="AA76" s="54">
        <v>6.1199999999999997E-2</v>
      </c>
      <c r="AB76" s="8" t="s">
        <v>43</v>
      </c>
      <c r="AC76" s="49"/>
      <c r="AD76" s="49"/>
      <c r="AE76" s="49"/>
      <c r="AF76" s="49"/>
      <c r="AG76" s="53"/>
      <c r="AH76" s="53"/>
      <c r="AI76" s="66"/>
      <c r="AJ76" s="5">
        <v>1</v>
      </c>
      <c r="AK76" s="8">
        <v>1</v>
      </c>
      <c r="AL76" s="8">
        <v>1</v>
      </c>
      <c r="AM76" s="23">
        <v>1</v>
      </c>
      <c r="AN76" s="23">
        <v>1</v>
      </c>
      <c r="AO76" s="23">
        <v>1</v>
      </c>
      <c r="AP76" s="23">
        <v>1</v>
      </c>
      <c r="AQ76" s="21">
        <v>1</v>
      </c>
    </row>
    <row r="77" spans="1:43" ht="39.950000000000003" customHeight="1">
      <c r="A77" s="253">
        <v>69</v>
      </c>
      <c r="B77" s="5"/>
      <c r="C77" s="5"/>
      <c r="D77" s="5">
        <v>2</v>
      </c>
      <c r="E77" s="35"/>
      <c r="F77" s="5"/>
      <c r="G77" s="5"/>
      <c r="H77" s="5"/>
      <c r="I77" s="5"/>
      <c r="J77" s="8"/>
      <c r="K77" s="8"/>
      <c r="L77" s="10" t="s">
        <v>1182</v>
      </c>
      <c r="M77" s="11" t="s">
        <v>135</v>
      </c>
      <c r="N77" s="73" t="s">
        <v>667</v>
      </c>
      <c r="O77" s="72" t="s">
        <v>155</v>
      </c>
      <c r="P77" s="32" t="s">
        <v>309</v>
      </c>
      <c r="Q77" s="19"/>
      <c r="R77" s="19" t="s">
        <v>122</v>
      </c>
      <c r="S77" s="10" t="s">
        <v>329</v>
      </c>
      <c r="T77" s="19" t="s">
        <v>43</v>
      </c>
      <c r="U77" s="19" t="s">
        <v>311</v>
      </c>
      <c r="V77" s="19" t="s">
        <v>310</v>
      </c>
      <c r="W77" s="35" t="s">
        <v>438</v>
      </c>
      <c r="X77" s="5" t="s">
        <v>668</v>
      </c>
      <c r="Y77" s="5" t="s">
        <v>43</v>
      </c>
      <c r="Z77" s="10" t="s">
        <v>43</v>
      </c>
      <c r="AA77" s="54">
        <v>2.3E-3</v>
      </c>
      <c r="AB77" s="8" t="s">
        <v>634</v>
      </c>
      <c r="AC77" s="49"/>
      <c r="AD77" s="49"/>
      <c r="AE77" s="49"/>
      <c r="AF77" s="49"/>
      <c r="AG77" s="53"/>
      <c r="AH77" s="53"/>
      <c r="AI77" s="65"/>
      <c r="AJ77" s="5">
        <v>4</v>
      </c>
      <c r="AK77" s="8">
        <v>4</v>
      </c>
      <c r="AL77" s="8">
        <v>4</v>
      </c>
      <c r="AM77" s="23">
        <v>4</v>
      </c>
      <c r="AN77" s="23">
        <v>4</v>
      </c>
      <c r="AO77" s="23">
        <v>4</v>
      </c>
      <c r="AP77" s="23">
        <v>4</v>
      </c>
      <c r="AQ77" s="21">
        <v>4</v>
      </c>
    </row>
    <row r="78" spans="1:43" s="245" customFormat="1" ht="39.950000000000003" customHeight="1">
      <c r="A78" s="253">
        <v>70</v>
      </c>
      <c r="B78" s="21"/>
      <c r="C78" s="21">
        <v>1</v>
      </c>
      <c r="D78" s="21"/>
      <c r="E78" s="21"/>
      <c r="F78" s="21"/>
      <c r="G78" s="21"/>
      <c r="H78" s="21"/>
      <c r="I78" s="21"/>
      <c r="J78" s="15"/>
      <c r="K78" s="15"/>
      <c r="L78" s="294" t="s">
        <v>1271</v>
      </c>
      <c r="M78" s="284" t="s">
        <v>1249</v>
      </c>
      <c r="N78" s="301" t="s">
        <v>1225</v>
      </c>
      <c r="O78" s="246"/>
      <c r="P78" s="15" t="s">
        <v>309</v>
      </c>
      <c r="Q78" s="240"/>
      <c r="R78" s="240" t="s">
        <v>122</v>
      </c>
      <c r="S78" s="254" t="s">
        <v>1183</v>
      </c>
      <c r="T78" s="12" t="s">
        <v>122</v>
      </c>
      <c r="U78" s="240" t="s">
        <v>310</v>
      </c>
      <c r="V78" s="240" t="s">
        <v>311</v>
      </c>
      <c r="W78" s="246" t="s">
        <v>330</v>
      </c>
      <c r="X78" s="21" t="s">
        <v>313</v>
      </c>
      <c r="Y78" s="12" t="s">
        <v>43</v>
      </c>
      <c r="Z78" s="239"/>
      <c r="AA78" s="293">
        <f>AA79</f>
        <v>3.4639000000000002</v>
      </c>
      <c r="AB78" s="15" t="s">
        <v>43</v>
      </c>
      <c r="AC78" s="241"/>
      <c r="AD78" s="241"/>
      <c r="AE78" s="241"/>
      <c r="AF78" s="241"/>
      <c r="AG78" s="248"/>
      <c r="AH78" s="248"/>
      <c r="AI78" s="256"/>
      <c r="AJ78" s="21">
        <v>0</v>
      </c>
      <c r="AK78" s="15">
        <v>0</v>
      </c>
      <c r="AL78" s="15">
        <v>0</v>
      </c>
      <c r="AM78" s="24">
        <v>0</v>
      </c>
      <c r="AN78" s="24">
        <v>0</v>
      </c>
      <c r="AO78" s="286">
        <v>0</v>
      </c>
      <c r="AP78" s="286">
        <v>0</v>
      </c>
      <c r="AQ78" s="21">
        <v>1</v>
      </c>
    </row>
    <row r="79" spans="1:43" s="27" customFormat="1" ht="39.950000000000003" customHeight="1">
      <c r="A79" s="253">
        <v>71</v>
      </c>
      <c r="B79" s="5"/>
      <c r="C79" s="5">
        <v>1</v>
      </c>
      <c r="D79" s="5"/>
      <c r="E79" s="5"/>
      <c r="F79" s="5"/>
      <c r="G79" s="5"/>
      <c r="H79" s="5"/>
      <c r="I79" s="5"/>
      <c r="J79" s="8"/>
      <c r="K79" s="8"/>
      <c r="L79" s="39" t="s">
        <v>1183</v>
      </c>
      <c r="M79" s="11" t="s">
        <v>1016</v>
      </c>
      <c r="N79" s="74" t="s">
        <v>328</v>
      </c>
      <c r="O79" s="35"/>
      <c r="P79" s="8" t="s">
        <v>309</v>
      </c>
      <c r="Q79" s="19"/>
      <c r="R79" s="19" t="s">
        <v>122</v>
      </c>
      <c r="S79" s="39" t="s">
        <v>1183</v>
      </c>
      <c r="T79" s="10" t="s">
        <v>122</v>
      </c>
      <c r="U79" s="19" t="s">
        <v>310</v>
      </c>
      <c r="V79" s="19" t="s">
        <v>311</v>
      </c>
      <c r="W79" s="35" t="s">
        <v>330</v>
      </c>
      <c r="X79" s="5" t="s">
        <v>313</v>
      </c>
      <c r="Y79" s="10" t="s">
        <v>43</v>
      </c>
      <c r="Z79" s="32"/>
      <c r="AA79" s="82">
        <f>AA80</f>
        <v>3.4639000000000002</v>
      </c>
      <c r="AB79" s="8" t="s">
        <v>43</v>
      </c>
      <c r="AC79" s="49"/>
      <c r="AD79" s="49"/>
      <c r="AE79" s="49"/>
      <c r="AF79" s="49"/>
      <c r="AG79" s="53"/>
      <c r="AH79" s="53"/>
      <c r="AI79" s="66"/>
      <c r="AJ79" s="5">
        <v>1</v>
      </c>
      <c r="AK79" s="8">
        <v>0</v>
      </c>
      <c r="AL79" s="8">
        <v>0</v>
      </c>
      <c r="AM79" s="23">
        <v>0</v>
      </c>
      <c r="AN79" s="23">
        <v>0</v>
      </c>
      <c r="AO79" s="136">
        <v>0</v>
      </c>
      <c r="AP79" s="136">
        <v>0</v>
      </c>
      <c r="AQ79" s="21">
        <v>0</v>
      </c>
    </row>
    <row r="80" spans="1:43" s="26" customFormat="1" ht="39.950000000000003" customHeight="1">
      <c r="A80" s="253">
        <v>72</v>
      </c>
      <c r="B80" s="5"/>
      <c r="C80" s="5">
        <v>1</v>
      </c>
      <c r="D80" s="5"/>
      <c r="E80" s="5"/>
      <c r="F80" s="5"/>
      <c r="G80" s="5"/>
      <c r="H80" s="5"/>
      <c r="I80" s="5"/>
      <c r="J80" s="8"/>
      <c r="K80" s="8"/>
      <c r="L80" s="39" t="s">
        <v>1184</v>
      </c>
      <c r="M80" s="11" t="s">
        <v>871</v>
      </c>
      <c r="N80" s="74" t="s">
        <v>333</v>
      </c>
      <c r="O80" s="8"/>
      <c r="P80" s="8" t="s">
        <v>309</v>
      </c>
      <c r="Q80" s="19"/>
      <c r="R80" s="19" t="s">
        <v>122</v>
      </c>
      <c r="S80" s="39" t="s">
        <v>1184</v>
      </c>
      <c r="T80" s="10" t="s">
        <v>122</v>
      </c>
      <c r="U80" s="19" t="s">
        <v>310</v>
      </c>
      <c r="V80" s="19" t="s">
        <v>311</v>
      </c>
      <c r="W80" s="35" t="s">
        <v>330</v>
      </c>
      <c r="X80" s="5" t="s">
        <v>313</v>
      </c>
      <c r="Y80" s="10" t="s">
        <v>43</v>
      </c>
      <c r="Z80" s="32"/>
      <c r="AA80" s="82">
        <f>AA88+AA94*AJ94+AA96</f>
        <v>3.4639000000000002</v>
      </c>
      <c r="AB80" s="8" t="s">
        <v>43</v>
      </c>
      <c r="AC80" s="49"/>
      <c r="AD80" s="49"/>
      <c r="AE80" s="49"/>
      <c r="AF80" s="49"/>
      <c r="AG80" s="53"/>
      <c r="AH80" s="53"/>
      <c r="AI80" s="66"/>
      <c r="AJ80" s="5">
        <v>0</v>
      </c>
      <c r="AK80" s="89">
        <v>1</v>
      </c>
      <c r="AL80" s="89">
        <v>0</v>
      </c>
      <c r="AM80" s="23">
        <v>0</v>
      </c>
      <c r="AN80" s="23">
        <v>0</v>
      </c>
      <c r="AO80" s="138">
        <v>0</v>
      </c>
      <c r="AP80" s="138">
        <v>0</v>
      </c>
      <c r="AQ80" s="21">
        <v>0</v>
      </c>
    </row>
    <row r="81" spans="1:43" s="26" customFormat="1" ht="39.950000000000003" customHeight="1">
      <c r="A81" s="253">
        <v>73</v>
      </c>
      <c r="B81" s="5"/>
      <c r="C81" s="5">
        <v>1</v>
      </c>
      <c r="D81" s="5"/>
      <c r="E81" s="5"/>
      <c r="F81" s="5"/>
      <c r="G81" s="5"/>
      <c r="H81" s="5"/>
      <c r="I81" s="5"/>
      <c r="J81" s="8"/>
      <c r="K81" s="8"/>
      <c r="L81" s="39" t="s">
        <v>1185</v>
      </c>
      <c r="M81" s="11" t="s">
        <v>871</v>
      </c>
      <c r="N81" s="74" t="s">
        <v>333</v>
      </c>
      <c r="O81" s="8"/>
      <c r="P81" s="8" t="s">
        <v>309</v>
      </c>
      <c r="Q81" s="19"/>
      <c r="R81" s="19" t="s">
        <v>122</v>
      </c>
      <c r="S81" s="39" t="s">
        <v>1184</v>
      </c>
      <c r="T81" s="10" t="s">
        <v>122</v>
      </c>
      <c r="U81" s="19" t="s">
        <v>310</v>
      </c>
      <c r="V81" s="19" t="s">
        <v>311</v>
      </c>
      <c r="W81" s="35" t="s">
        <v>330</v>
      </c>
      <c r="X81" s="5" t="s">
        <v>313</v>
      </c>
      <c r="Y81" s="10" t="s">
        <v>43</v>
      </c>
      <c r="Z81" s="32"/>
      <c r="AA81" s="82">
        <f t="shared" ref="AA81:AA85" si="0">AA79</f>
        <v>3.4639000000000002</v>
      </c>
      <c r="AB81" s="8" t="s">
        <v>43</v>
      </c>
      <c r="AC81" s="49"/>
      <c r="AD81" s="49"/>
      <c r="AE81" s="49"/>
      <c r="AF81" s="49"/>
      <c r="AG81" s="53"/>
      <c r="AH81" s="53"/>
      <c r="AI81" s="67"/>
      <c r="AJ81" s="5">
        <v>0</v>
      </c>
      <c r="AK81" s="8">
        <v>0</v>
      </c>
      <c r="AL81" s="8">
        <v>1</v>
      </c>
      <c r="AM81" s="23">
        <v>0</v>
      </c>
      <c r="AN81" s="23">
        <v>0</v>
      </c>
      <c r="AO81" s="138">
        <v>0</v>
      </c>
      <c r="AP81" s="138">
        <v>0</v>
      </c>
      <c r="AQ81" s="21">
        <v>0</v>
      </c>
    </row>
    <row r="82" spans="1:43" s="26" customFormat="1" ht="66">
      <c r="A82" s="253">
        <v>74</v>
      </c>
      <c r="B82" s="5"/>
      <c r="C82" s="5">
        <v>1</v>
      </c>
      <c r="D82" s="5"/>
      <c r="E82" s="5"/>
      <c r="F82" s="5"/>
      <c r="G82" s="5"/>
      <c r="H82" s="5"/>
      <c r="I82" s="5"/>
      <c r="J82" s="8"/>
      <c r="K82" s="8"/>
      <c r="L82" s="39" t="s">
        <v>1111</v>
      </c>
      <c r="M82" s="11" t="s">
        <v>1016</v>
      </c>
      <c r="N82" s="40" t="s">
        <v>16</v>
      </c>
      <c r="O82" s="8"/>
      <c r="P82" s="8" t="s">
        <v>309</v>
      </c>
      <c r="Q82" s="19"/>
      <c r="R82" s="19" t="s">
        <v>122</v>
      </c>
      <c r="S82" s="39" t="s">
        <v>1184</v>
      </c>
      <c r="T82" s="10" t="s">
        <v>122</v>
      </c>
      <c r="U82" s="19" t="s">
        <v>310</v>
      </c>
      <c r="V82" s="19" t="s">
        <v>311</v>
      </c>
      <c r="W82" s="35" t="s">
        <v>330</v>
      </c>
      <c r="X82" s="5" t="s">
        <v>313</v>
      </c>
      <c r="Y82" s="10" t="s">
        <v>43</v>
      </c>
      <c r="Z82" s="32"/>
      <c r="AA82" s="82">
        <f>AA95+AA97*AJ97+AA99</f>
        <v>3.7917000000000001</v>
      </c>
      <c r="AB82" s="8" t="s">
        <v>43</v>
      </c>
      <c r="AC82" s="49"/>
      <c r="AD82" s="49"/>
      <c r="AE82" s="49"/>
      <c r="AF82" s="49"/>
      <c r="AG82" s="53"/>
      <c r="AH82" s="53"/>
      <c r="AI82" s="66"/>
      <c r="AJ82" s="5">
        <v>0</v>
      </c>
      <c r="AK82" s="89">
        <v>0</v>
      </c>
      <c r="AL82" s="89">
        <v>0</v>
      </c>
      <c r="AM82" s="23">
        <v>1</v>
      </c>
      <c r="AN82" s="23">
        <v>0</v>
      </c>
      <c r="AO82" s="138">
        <v>0</v>
      </c>
      <c r="AP82" s="138">
        <v>0</v>
      </c>
      <c r="AQ82" s="21">
        <v>0</v>
      </c>
    </row>
    <row r="83" spans="1:43" s="26" customFormat="1" ht="66">
      <c r="A83" s="253">
        <v>75</v>
      </c>
      <c r="B83" s="5"/>
      <c r="C83" s="5">
        <v>1</v>
      </c>
      <c r="D83" s="5"/>
      <c r="E83" s="5"/>
      <c r="F83" s="5"/>
      <c r="G83" s="5"/>
      <c r="H83" s="5"/>
      <c r="I83" s="5"/>
      <c r="J83" s="8"/>
      <c r="K83" s="8"/>
      <c r="L83" s="39" t="s">
        <v>1112</v>
      </c>
      <c r="M83" s="11" t="s">
        <v>871</v>
      </c>
      <c r="N83" s="40" t="s">
        <v>21</v>
      </c>
      <c r="O83" s="8"/>
      <c r="P83" s="8" t="s">
        <v>309</v>
      </c>
      <c r="Q83" s="19"/>
      <c r="R83" s="19" t="s">
        <v>122</v>
      </c>
      <c r="S83" s="39" t="s">
        <v>1184</v>
      </c>
      <c r="T83" s="10" t="s">
        <v>122</v>
      </c>
      <c r="U83" s="19" t="s">
        <v>310</v>
      </c>
      <c r="V83" s="19" t="s">
        <v>311</v>
      </c>
      <c r="W83" s="35" t="s">
        <v>330</v>
      </c>
      <c r="X83" s="5" t="s">
        <v>313</v>
      </c>
      <c r="Y83" s="10" t="s">
        <v>43</v>
      </c>
      <c r="Z83" s="32"/>
      <c r="AA83" s="82">
        <f t="shared" si="0"/>
        <v>3.4639000000000002</v>
      </c>
      <c r="AB83" s="8" t="s">
        <v>43</v>
      </c>
      <c r="AC83" s="49"/>
      <c r="AD83" s="49"/>
      <c r="AE83" s="49"/>
      <c r="AF83" s="49"/>
      <c r="AG83" s="53"/>
      <c r="AH83" s="53"/>
      <c r="AI83" s="67"/>
      <c r="AJ83" s="5">
        <v>0</v>
      </c>
      <c r="AK83" s="8">
        <v>0</v>
      </c>
      <c r="AL83" s="8">
        <v>0</v>
      </c>
      <c r="AM83" s="23">
        <v>0</v>
      </c>
      <c r="AN83" s="23">
        <v>1</v>
      </c>
      <c r="AO83" s="138">
        <v>0</v>
      </c>
      <c r="AP83" s="138">
        <v>0</v>
      </c>
      <c r="AQ83" s="21">
        <v>0</v>
      </c>
    </row>
    <row r="84" spans="1:43" s="26" customFormat="1" ht="66">
      <c r="A84" s="253">
        <v>76</v>
      </c>
      <c r="B84" s="5"/>
      <c r="C84" s="5">
        <v>1</v>
      </c>
      <c r="D84" s="5"/>
      <c r="E84" s="5"/>
      <c r="F84" s="5"/>
      <c r="G84" s="5"/>
      <c r="H84" s="5"/>
      <c r="I84" s="5"/>
      <c r="J84" s="8"/>
      <c r="K84" s="8"/>
      <c r="L84" s="39" t="s">
        <v>1113</v>
      </c>
      <c r="M84" s="11" t="s">
        <v>1016</v>
      </c>
      <c r="N84" s="40" t="s">
        <v>29</v>
      </c>
      <c r="O84" s="8"/>
      <c r="P84" s="8" t="s">
        <v>309</v>
      </c>
      <c r="Q84" s="19"/>
      <c r="R84" s="19" t="s">
        <v>122</v>
      </c>
      <c r="S84" s="39" t="s">
        <v>1184</v>
      </c>
      <c r="T84" s="10" t="s">
        <v>122</v>
      </c>
      <c r="U84" s="19" t="s">
        <v>310</v>
      </c>
      <c r="V84" s="19" t="s">
        <v>311</v>
      </c>
      <c r="W84" s="35" t="s">
        <v>330</v>
      </c>
      <c r="X84" s="5" t="s">
        <v>313</v>
      </c>
      <c r="Y84" s="10" t="s">
        <v>43</v>
      </c>
      <c r="Z84" s="32"/>
      <c r="AA84" s="82">
        <f>AA97+AA99*AJ99+AA101</f>
        <v>9.2999999999999999E-2</v>
      </c>
      <c r="AB84" s="8" t="s">
        <v>43</v>
      </c>
      <c r="AC84" s="49"/>
      <c r="AD84" s="49"/>
      <c r="AE84" s="49"/>
      <c r="AF84" s="49"/>
      <c r="AG84" s="53"/>
      <c r="AH84" s="53"/>
      <c r="AI84" s="66"/>
      <c r="AJ84" s="5">
        <v>0</v>
      </c>
      <c r="AK84" s="89">
        <v>0</v>
      </c>
      <c r="AL84" s="89">
        <v>0</v>
      </c>
      <c r="AM84" s="23">
        <v>0</v>
      </c>
      <c r="AN84" s="23">
        <v>0</v>
      </c>
      <c r="AO84" s="138">
        <v>1</v>
      </c>
      <c r="AP84" s="138">
        <v>0</v>
      </c>
      <c r="AQ84" s="21">
        <v>0</v>
      </c>
    </row>
    <row r="85" spans="1:43" s="26" customFormat="1" ht="66">
      <c r="A85" s="253">
        <v>77</v>
      </c>
      <c r="B85" s="5"/>
      <c r="C85" s="5">
        <v>1</v>
      </c>
      <c r="D85" s="5"/>
      <c r="E85" s="5"/>
      <c r="F85" s="5"/>
      <c r="G85" s="5"/>
      <c r="H85" s="5"/>
      <c r="I85" s="5"/>
      <c r="J85" s="8"/>
      <c r="K85" s="8"/>
      <c r="L85" s="39" t="s">
        <v>1114</v>
      </c>
      <c r="M85" s="11" t="s">
        <v>871</v>
      </c>
      <c r="N85" s="40" t="s">
        <v>34</v>
      </c>
      <c r="O85" s="8"/>
      <c r="P85" s="8" t="s">
        <v>309</v>
      </c>
      <c r="Q85" s="19"/>
      <c r="R85" s="19" t="s">
        <v>122</v>
      </c>
      <c r="S85" s="39" t="s">
        <v>1184</v>
      </c>
      <c r="T85" s="10" t="s">
        <v>122</v>
      </c>
      <c r="U85" s="19" t="s">
        <v>310</v>
      </c>
      <c r="V85" s="19" t="s">
        <v>311</v>
      </c>
      <c r="W85" s="35" t="s">
        <v>330</v>
      </c>
      <c r="X85" s="5" t="s">
        <v>313</v>
      </c>
      <c r="Y85" s="10" t="s">
        <v>43</v>
      </c>
      <c r="Z85" s="32"/>
      <c r="AA85" s="82">
        <f t="shared" si="0"/>
        <v>3.4639000000000002</v>
      </c>
      <c r="AB85" s="8" t="s">
        <v>43</v>
      </c>
      <c r="AC85" s="49"/>
      <c r="AD85" s="49"/>
      <c r="AE85" s="49"/>
      <c r="AF85" s="49"/>
      <c r="AG85" s="53"/>
      <c r="AH85" s="53"/>
      <c r="AI85" s="67"/>
      <c r="AJ85" s="5">
        <v>0</v>
      </c>
      <c r="AK85" s="8">
        <v>0</v>
      </c>
      <c r="AL85" s="8">
        <v>0</v>
      </c>
      <c r="AM85" s="23">
        <v>0</v>
      </c>
      <c r="AN85" s="23">
        <v>0</v>
      </c>
      <c r="AO85" s="138">
        <v>0</v>
      </c>
      <c r="AP85" s="138">
        <v>1</v>
      </c>
      <c r="AQ85" s="21">
        <v>0</v>
      </c>
    </row>
    <row r="86" spans="1:43" s="265" customFormat="1" ht="39.950000000000003" customHeight="1">
      <c r="A86" s="253">
        <v>78</v>
      </c>
      <c r="B86" s="21"/>
      <c r="C86" s="21"/>
      <c r="D86" s="21">
        <v>2</v>
      </c>
      <c r="E86" s="21"/>
      <c r="F86" s="21"/>
      <c r="G86" s="21"/>
      <c r="H86" s="21"/>
      <c r="I86" s="21"/>
      <c r="J86" s="15"/>
      <c r="K86" s="15"/>
      <c r="L86" s="294" t="s">
        <v>1233</v>
      </c>
      <c r="M86" s="13" t="s">
        <v>1021</v>
      </c>
      <c r="N86" s="301" t="s">
        <v>1225</v>
      </c>
      <c r="O86" s="15"/>
      <c r="P86" s="15" t="s">
        <v>309</v>
      </c>
      <c r="Q86" s="240"/>
      <c r="R86" s="240" t="s">
        <v>122</v>
      </c>
      <c r="S86" s="254" t="s">
        <v>329</v>
      </c>
      <c r="T86" s="12" t="s">
        <v>43</v>
      </c>
      <c r="U86" s="240" t="s">
        <v>310</v>
      </c>
      <c r="V86" s="240" t="s">
        <v>311</v>
      </c>
      <c r="W86" s="246" t="s">
        <v>1022</v>
      </c>
      <c r="X86" s="21" t="s">
        <v>313</v>
      </c>
      <c r="Y86" s="12" t="s">
        <v>43</v>
      </c>
      <c r="Z86" s="239"/>
      <c r="AA86" s="260">
        <v>0.5</v>
      </c>
      <c r="AB86" s="261" t="s">
        <v>43</v>
      </c>
      <c r="AC86" s="241"/>
      <c r="AD86" s="241"/>
      <c r="AE86" s="241"/>
      <c r="AF86" s="241"/>
      <c r="AG86" s="248"/>
      <c r="AH86" s="248"/>
      <c r="AI86" s="262"/>
      <c r="AJ86" s="21">
        <v>0</v>
      </c>
      <c r="AK86" s="15">
        <v>0</v>
      </c>
      <c r="AL86" s="15">
        <v>0</v>
      </c>
      <c r="AM86" s="24">
        <v>0</v>
      </c>
      <c r="AN86" s="24">
        <v>0</v>
      </c>
      <c r="AO86" s="287">
        <v>0</v>
      </c>
      <c r="AP86" s="287">
        <v>0</v>
      </c>
      <c r="AQ86" s="21">
        <v>1</v>
      </c>
    </row>
    <row r="87" spans="1:43" s="26" customFormat="1" ht="39.950000000000003" customHeight="1">
      <c r="A87" s="253">
        <v>79</v>
      </c>
      <c r="B87" s="5"/>
      <c r="C87" s="5"/>
      <c r="D87" s="5">
        <v>2</v>
      </c>
      <c r="E87" s="5"/>
      <c r="F87" s="5"/>
      <c r="G87" s="5"/>
      <c r="H87" s="5"/>
      <c r="I87" s="5"/>
      <c r="J87" s="8"/>
      <c r="K87" s="8"/>
      <c r="L87" s="39" t="s">
        <v>1186</v>
      </c>
      <c r="M87" s="11" t="s">
        <v>1021</v>
      </c>
      <c r="N87" s="74" t="s">
        <v>328</v>
      </c>
      <c r="O87" s="8"/>
      <c r="P87" s="8" t="s">
        <v>309</v>
      </c>
      <c r="Q87" s="19"/>
      <c r="R87" s="19" t="s">
        <v>122</v>
      </c>
      <c r="S87" s="39" t="s">
        <v>329</v>
      </c>
      <c r="T87" s="10" t="s">
        <v>43</v>
      </c>
      <c r="U87" s="19" t="s">
        <v>310</v>
      </c>
      <c r="V87" s="19" t="s">
        <v>311</v>
      </c>
      <c r="W87" s="35" t="s">
        <v>1022</v>
      </c>
      <c r="X87" s="5" t="s">
        <v>313</v>
      </c>
      <c r="Y87" s="10" t="s">
        <v>43</v>
      </c>
      <c r="Z87" s="32"/>
      <c r="AA87" s="83">
        <v>0.5</v>
      </c>
      <c r="AB87" s="84" t="s">
        <v>43</v>
      </c>
      <c r="AC87" s="49"/>
      <c r="AD87" s="49"/>
      <c r="AE87" s="49"/>
      <c r="AF87" s="49"/>
      <c r="AG87" s="53"/>
      <c r="AH87" s="53"/>
      <c r="AI87" s="67"/>
      <c r="AJ87" s="5">
        <v>1</v>
      </c>
      <c r="AK87" s="8">
        <v>0</v>
      </c>
      <c r="AL87" s="8">
        <v>0</v>
      </c>
      <c r="AM87" s="23">
        <v>0</v>
      </c>
      <c r="AN87" s="23">
        <v>0</v>
      </c>
      <c r="AO87" s="138">
        <v>0</v>
      </c>
      <c r="AP87" s="138">
        <v>0</v>
      </c>
      <c r="AQ87" s="21">
        <v>0</v>
      </c>
    </row>
    <row r="88" spans="1:43" ht="39.950000000000003" customHeight="1">
      <c r="A88" s="253">
        <v>80</v>
      </c>
      <c r="B88" s="5"/>
      <c r="C88" s="5"/>
      <c r="D88" s="5">
        <v>2</v>
      </c>
      <c r="E88" s="68"/>
      <c r="F88" s="5"/>
      <c r="G88" s="68"/>
      <c r="H88" s="5"/>
      <c r="I88" s="5"/>
      <c r="J88" s="8"/>
      <c r="K88" s="8"/>
      <c r="L88" s="75" t="s">
        <v>1187</v>
      </c>
      <c r="M88" s="11" t="s">
        <v>817</v>
      </c>
      <c r="N88" s="74" t="s">
        <v>333</v>
      </c>
      <c r="O88" s="8"/>
      <c r="P88" s="8" t="s">
        <v>309</v>
      </c>
      <c r="Q88" s="19"/>
      <c r="R88" s="19" t="s">
        <v>122</v>
      </c>
      <c r="S88" s="39" t="s">
        <v>329</v>
      </c>
      <c r="T88" s="10" t="s">
        <v>43</v>
      </c>
      <c r="U88" s="19" t="s">
        <v>310</v>
      </c>
      <c r="V88" s="19" t="s">
        <v>311</v>
      </c>
      <c r="W88" s="35" t="s">
        <v>1022</v>
      </c>
      <c r="X88" s="5" t="s">
        <v>313</v>
      </c>
      <c r="Y88" s="10" t="s">
        <v>43</v>
      </c>
      <c r="Z88" s="32"/>
      <c r="AA88" s="83">
        <v>0.5</v>
      </c>
      <c r="AB88" s="84" t="s">
        <v>43</v>
      </c>
      <c r="AC88" s="49"/>
      <c r="AD88" s="49"/>
      <c r="AE88" s="49"/>
      <c r="AF88" s="49"/>
      <c r="AG88" s="53"/>
      <c r="AH88" s="53"/>
      <c r="AI88" s="67"/>
      <c r="AJ88" s="5">
        <v>0</v>
      </c>
      <c r="AK88" s="89">
        <v>1</v>
      </c>
      <c r="AL88" s="89">
        <v>0</v>
      </c>
      <c r="AM88" s="23">
        <v>0</v>
      </c>
      <c r="AN88" s="23">
        <v>0</v>
      </c>
      <c r="AO88" s="23">
        <v>0</v>
      </c>
      <c r="AP88" s="23">
        <v>0</v>
      </c>
      <c r="AQ88" s="21">
        <v>0</v>
      </c>
    </row>
    <row r="89" spans="1:43" ht="39.950000000000003" customHeight="1">
      <c r="A89" s="253">
        <v>81</v>
      </c>
      <c r="B89" s="5"/>
      <c r="C89" s="5"/>
      <c r="D89" s="5">
        <v>2</v>
      </c>
      <c r="E89" s="68"/>
      <c r="F89" s="5"/>
      <c r="G89" s="68"/>
      <c r="H89" s="5"/>
      <c r="I89" s="5"/>
      <c r="J89" s="8"/>
      <c r="K89" s="8"/>
      <c r="L89" s="75" t="s">
        <v>1188</v>
      </c>
      <c r="M89" s="11" t="s">
        <v>817</v>
      </c>
      <c r="N89" s="74" t="s">
        <v>333</v>
      </c>
      <c r="O89" s="8"/>
      <c r="P89" s="8" t="s">
        <v>309</v>
      </c>
      <c r="Q89" s="19"/>
      <c r="R89" s="19" t="s">
        <v>122</v>
      </c>
      <c r="S89" s="39" t="s">
        <v>329</v>
      </c>
      <c r="T89" s="10" t="s">
        <v>43</v>
      </c>
      <c r="U89" s="19" t="s">
        <v>310</v>
      </c>
      <c r="V89" s="19" t="s">
        <v>311</v>
      </c>
      <c r="W89" s="35" t="s">
        <v>1022</v>
      </c>
      <c r="X89" s="5" t="s">
        <v>313</v>
      </c>
      <c r="Y89" s="10" t="s">
        <v>43</v>
      </c>
      <c r="Z89" s="32"/>
      <c r="AA89" s="83">
        <v>0.5</v>
      </c>
      <c r="AB89" s="84" t="s">
        <v>43</v>
      </c>
      <c r="AC89" s="49"/>
      <c r="AD89" s="49"/>
      <c r="AE89" s="49"/>
      <c r="AF89" s="49"/>
      <c r="AG89" s="53"/>
      <c r="AH89" s="53"/>
      <c r="AI89" s="90"/>
      <c r="AJ89" s="5">
        <v>0</v>
      </c>
      <c r="AK89" s="5">
        <v>0</v>
      </c>
      <c r="AL89" s="5">
        <v>1</v>
      </c>
      <c r="AM89" s="23">
        <v>0</v>
      </c>
      <c r="AN89" s="23">
        <v>0</v>
      </c>
      <c r="AO89" s="23">
        <v>0</v>
      </c>
      <c r="AP89" s="23">
        <v>0</v>
      </c>
      <c r="AQ89" s="21">
        <v>0</v>
      </c>
    </row>
    <row r="90" spans="1:43" ht="66">
      <c r="A90" s="253">
        <v>82</v>
      </c>
      <c r="B90" s="5"/>
      <c r="C90" s="5"/>
      <c r="D90" s="5">
        <v>2</v>
      </c>
      <c r="E90" s="68"/>
      <c r="F90" s="5"/>
      <c r="G90" s="68"/>
      <c r="H90" s="5"/>
      <c r="I90" s="5"/>
      <c r="J90" s="8"/>
      <c r="K90" s="8"/>
      <c r="L90" s="75" t="s">
        <v>1115</v>
      </c>
      <c r="M90" s="11" t="s">
        <v>817</v>
      </c>
      <c r="N90" s="40" t="s">
        <v>16</v>
      </c>
      <c r="O90" s="8"/>
      <c r="P90" s="8" t="s">
        <v>309</v>
      </c>
      <c r="Q90" s="19"/>
      <c r="R90" s="19" t="s">
        <v>122</v>
      </c>
      <c r="S90" s="39" t="s">
        <v>329</v>
      </c>
      <c r="T90" s="10" t="s">
        <v>43</v>
      </c>
      <c r="U90" s="19" t="s">
        <v>310</v>
      </c>
      <c r="V90" s="19" t="s">
        <v>311</v>
      </c>
      <c r="W90" s="35" t="s">
        <v>1022</v>
      </c>
      <c r="X90" s="5" t="s">
        <v>313</v>
      </c>
      <c r="Y90" s="10" t="s">
        <v>43</v>
      </c>
      <c r="Z90" s="32"/>
      <c r="AA90" s="83">
        <v>0.5</v>
      </c>
      <c r="AB90" s="84" t="s">
        <v>43</v>
      </c>
      <c r="AC90" s="49"/>
      <c r="AD90" s="49"/>
      <c r="AE90" s="49"/>
      <c r="AF90" s="49"/>
      <c r="AG90" s="53"/>
      <c r="AH90" s="53"/>
      <c r="AI90" s="67"/>
      <c r="AJ90" s="5">
        <v>0</v>
      </c>
      <c r="AK90" s="89">
        <v>0</v>
      </c>
      <c r="AL90" s="89">
        <v>0</v>
      </c>
      <c r="AM90" s="23">
        <v>1</v>
      </c>
      <c r="AN90" s="23">
        <v>0</v>
      </c>
      <c r="AO90" s="23">
        <v>0</v>
      </c>
      <c r="AP90" s="23">
        <v>0</v>
      </c>
      <c r="AQ90" s="21">
        <v>0</v>
      </c>
    </row>
    <row r="91" spans="1:43" s="25" customFormat="1" ht="66">
      <c r="A91" s="253">
        <v>83</v>
      </c>
      <c r="B91" s="230"/>
      <c r="C91" s="230"/>
      <c r="D91" s="230">
        <v>2</v>
      </c>
      <c r="E91" s="68"/>
      <c r="F91" s="230"/>
      <c r="G91" s="68"/>
      <c r="H91" s="230"/>
      <c r="I91" s="230"/>
      <c r="J91" s="228"/>
      <c r="K91" s="228"/>
      <c r="L91" s="234" t="s">
        <v>1116</v>
      </c>
      <c r="M91" s="11" t="s">
        <v>817</v>
      </c>
      <c r="N91" s="40" t="s">
        <v>21</v>
      </c>
      <c r="O91" s="228"/>
      <c r="P91" s="228" t="s">
        <v>309</v>
      </c>
      <c r="Q91" s="227"/>
      <c r="R91" s="227" t="s">
        <v>122</v>
      </c>
      <c r="S91" s="39" t="s">
        <v>329</v>
      </c>
      <c r="T91" s="10" t="s">
        <v>43</v>
      </c>
      <c r="U91" s="227" t="s">
        <v>310</v>
      </c>
      <c r="V91" s="227" t="s">
        <v>311</v>
      </c>
      <c r="W91" s="35" t="s">
        <v>1022</v>
      </c>
      <c r="X91" s="230" t="s">
        <v>313</v>
      </c>
      <c r="Y91" s="10" t="s">
        <v>43</v>
      </c>
      <c r="Z91" s="231"/>
      <c r="AA91" s="83">
        <v>0.5</v>
      </c>
      <c r="AB91" s="233" t="s">
        <v>43</v>
      </c>
      <c r="AC91" s="229"/>
      <c r="AD91" s="229"/>
      <c r="AE91" s="229"/>
      <c r="AF91" s="229"/>
      <c r="AG91" s="53"/>
      <c r="AH91" s="53"/>
      <c r="AI91" s="90"/>
      <c r="AJ91" s="230">
        <v>0</v>
      </c>
      <c r="AK91" s="230">
        <v>0</v>
      </c>
      <c r="AL91" s="230">
        <v>0</v>
      </c>
      <c r="AM91" s="226">
        <v>0</v>
      </c>
      <c r="AN91" s="226">
        <v>1</v>
      </c>
      <c r="AO91" s="226">
        <v>0</v>
      </c>
      <c r="AP91" s="226">
        <v>0</v>
      </c>
      <c r="AQ91" s="230">
        <v>0</v>
      </c>
    </row>
    <row r="92" spans="1:43" ht="66">
      <c r="A92" s="253">
        <v>84</v>
      </c>
      <c r="B92" s="5"/>
      <c r="C92" s="5"/>
      <c r="D92" s="5">
        <v>2</v>
      </c>
      <c r="E92" s="68"/>
      <c r="F92" s="5"/>
      <c r="G92" s="68"/>
      <c r="H92" s="5"/>
      <c r="I92" s="5"/>
      <c r="J92" s="8"/>
      <c r="K92" s="8"/>
      <c r="L92" s="75" t="s">
        <v>1117</v>
      </c>
      <c r="M92" s="11" t="s">
        <v>817</v>
      </c>
      <c r="N92" s="40" t="s">
        <v>29</v>
      </c>
      <c r="O92" s="8"/>
      <c r="P92" s="8" t="s">
        <v>309</v>
      </c>
      <c r="Q92" s="19"/>
      <c r="R92" s="19" t="s">
        <v>122</v>
      </c>
      <c r="S92" s="39" t="s">
        <v>329</v>
      </c>
      <c r="T92" s="10" t="s">
        <v>43</v>
      </c>
      <c r="U92" s="19" t="s">
        <v>310</v>
      </c>
      <c r="V92" s="19" t="s">
        <v>311</v>
      </c>
      <c r="W92" s="35" t="s">
        <v>1022</v>
      </c>
      <c r="X92" s="5" t="s">
        <v>313</v>
      </c>
      <c r="Y92" s="10" t="s">
        <v>43</v>
      </c>
      <c r="Z92" s="32"/>
      <c r="AA92" s="83">
        <v>0.5</v>
      </c>
      <c r="AB92" s="84" t="s">
        <v>43</v>
      </c>
      <c r="AC92" s="49"/>
      <c r="AD92" s="49"/>
      <c r="AE92" s="49"/>
      <c r="AF92" s="49"/>
      <c r="AG92" s="53"/>
      <c r="AH92" s="53"/>
      <c r="AI92" s="67"/>
      <c r="AJ92" s="5">
        <v>0</v>
      </c>
      <c r="AK92" s="89">
        <v>0</v>
      </c>
      <c r="AL92" s="89">
        <v>0</v>
      </c>
      <c r="AM92" s="23">
        <v>0</v>
      </c>
      <c r="AN92" s="23">
        <v>0</v>
      </c>
      <c r="AO92" s="23">
        <v>1</v>
      </c>
      <c r="AP92" s="23">
        <v>0</v>
      </c>
      <c r="AQ92" s="21">
        <v>0</v>
      </c>
    </row>
    <row r="93" spans="1:43" s="25" customFormat="1" ht="66">
      <c r="A93" s="253">
        <v>85</v>
      </c>
      <c r="B93" s="5"/>
      <c r="C93" s="5"/>
      <c r="D93" s="5">
        <v>2</v>
      </c>
      <c r="E93" s="68"/>
      <c r="F93" s="5"/>
      <c r="G93" s="68"/>
      <c r="H93" s="5"/>
      <c r="I93" s="5"/>
      <c r="J93" s="8"/>
      <c r="K93" s="8"/>
      <c r="L93" s="75" t="s">
        <v>1118</v>
      </c>
      <c r="M93" s="11" t="s">
        <v>817</v>
      </c>
      <c r="N93" s="40" t="s">
        <v>34</v>
      </c>
      <c r="O93" s="8"/>
      <c r="P93" s="8" t="s">
        <v>309</v>
      </c>
      <c r="Q93" s="19"/>
      <c r="R93" s="19" t="s">
        <v>122</v>
      </c>
      <c r="S93" s="39" t="s">
        <v>329</v>
      </c>
      <c r="T93" s="10" t="s">
        <v>43</v>
      </c>
      <c r="U93" s="19" t="s">
        <v>310</v>
      </c>
      <c r="V93" s="19" t="s">
        <v>311</v>
      </c>
      <c r="W93" s="35" t="s">
        <v>1022</v>
      </c>
      <c r="X93" s="5" t="s">
        <v>313</v>
      </c>
      <c r="Y93" s="10" t="s">
        <v>43</v>
      </c>
      <c r="Z93" s="32"/>
      <c r="AA93" s="83">
        <v>0.5</v>
      </c>
      <c r="AB93" s="84" t="s">
        <v>43</v>
      </c>
      <c r="AC93" s="49"/>
      <c r="AD93" s="49"/>
      <c r="AE93" s="49"/>
      <c r="AF93" s="49"/>
      <c r="AG93" s="53"/>
      <c r="AH93" s="53"/>
      <c r="AI93" s="90"/>
      <c r="AJ93" s="5">
        <v>0</v>
      </c>
      <c r="AK93" s="5">
        <v>0</v>
      </c>
      <c r="AL93" s="5">
        <v>0</v>
      </c>
      <c r="AM93" s="23">
        <v>0</v>
      </c>
      <c r="AN93" s="23">
        <v>0</v>
      </c>
      <c r="AO93" s="23">
        <v>0</v>
      </c>
      <c r="AP93" s="23">
        <v>1</v>
      </c>
      <c r="AQ93" s="21">
        <v>0</v>
      </c>
    </row>
    <row r="94" spans="1:43" ht="39.950000000000003" customHeight="1">
      <c r="A94" s="253">
        <v>86</v>
      </c>
      <c r="B94" s="5"/>
      <c r="C94" s="5"/>
      <c r="D94" s="5">
        <v>2</v>
      </c>
      <c r="E94" s="35"/>
      <c r="F94" s="5"/>
      <c r="G94" s="5"/>
      <c r="H94" s="5"/>
      <c r="I94" s="5"/>
      <c r="J94" s="8"/>
      <c r="K94" s="8"/>
      <c r="L94" s="39" t="s">
        <v>436</v>
      </c>
      <c r="M94" s="11" t="s">
        <v>437</v>
      </c>
      <c r="N94" s="41" t="s">
        <v>438</v>
      </c>
      <c r="O94" s="8"/>
      <c r="P94" s="8" t="s">
        <v>309</v>
      </c>
      <c r="Q94" s="8" t="s">
        <v>43</v>
      </c>
      <c r="R94" s="19" t="s">
        <v>122</v>
      </c>
      <c r="S94" s="39" t="s">
        <v>329</v>
      </c>
      <c r="T94" s="10" t="s">
        <v>43</v>
      </c>
      <c r="U94" s="19" t="s">
        <v>311</v>
      </c>
      <c r="V94" s="19" t="s">
        <v>310</v>
      </c>
      <c r="W94" s="32" t="s">
        <v>438</v>
      </c>
      <c r="X94" s="10" t="s">
        <v>43</v>
      </c>
      <c r="Y94" s="10" t="s">
        <v>43</v>
      </c>
      <c r="Z94" s="10" t="s">
        <v>43</v>
      </c>
      <c r="AA94" s="54">
        <v>1E-3</v>
      </c>
      <c r="AB94" s="8" t="s">
        <v>43</v>
      </c>
      <c r="AC94" s="49"/>
      <c r="AD94" s="49"/>
      <c r="AE94" s="49"/>
      <c r="AF94" s="49"/>
      <c r="AG94" s="53"/>
      <c r="AH94" s="53"/>
      <c r="AI94" s="66"/>
      <c r="AJ94" s="5">
        <v>47</v>
      </c>
      <c r="AK94" s="5">
        <v>47</v>
      </c>
      <c r="AL94" s="5">
        <v>47</v>
      </c>
      <c r="AM94" s="23">
        <v>47</v>
      </c>
      <c r="AN94" s="23">
        <v>47</v>
      </c>
      <c r="AO94" s="23">
        <v>47</v>
      </c>
      <c r="AP94" s="23">
        <v>47</v>
      </c>
      <c r="AQ94" s="21">
        <v>47</v>
      </c>
    </row>
    <row r="95" spans="1:43" ht="39.950000000000003" customHeight="1">
      <c r="A95" s="253">
        <v>87</v>
      </c>
      <c r="B95" s="5"/>
      <c r="C95" s="5"/>
      <c r="D95" s="5">
        <v>2</v>
      </c>
      <c r="E95" s="68"/>
      <c r="F95" s="5"/>
      <c r="G95" s="68"/>
      <c r="H95" s="5"/>
      <c r="I95" s="5"/>
      <c r="J95" s="8"/>
      <c r="K95" s="8"/>
      <c r="L95" s="75" t="s">
        <v>1189</v>
      </c>
      <c r="M95" s="11" t="s">
        <v>1026</v>
      </c>
      <c r="N95" s="74" t="s">
        <v>339</v>
      </c>
      <c r="O95" s="8"/>
      <c r="P95" s="8" t="s">
        <v>309</v>
      </c>
      <c r="Q95" s="19"/>
      <c r="R95" s="19" t="s">
        <v>122</v>
      </c>
      <c r="S95" s="75" t="s">
        <v>1189</v>
      </c>
      <c r="T95" s="19" t="s">
        <v>122</v>
      </c>
      <c r="U95" s="19" t="s">
        <v>310</v>
      </c>
      <c r="V95" s="19" t="s">
        <v>311</v>
      </c>
      <c r="W95" s="35" t="s">
        <v>330</v>
      </c>
      <c r="X95" s="5" t="s">
        <v>313</v>
      </c>
      <c r="Y95" s="10" t="s">
        <v>43</v>
      </c>
      <c r="Z95" s="10" t="s">
        <v>43</v>
      </c>
      <c r="AA95" s="83">
        <f>AA96+AA97+AA98*AJ98+AA99+AA102+AA103+AA101</f>
        <v>3.7543000000000002</v>
      </c>
      <c r="AB95" s="8" t="s">
        <v>43</v>
      </c>
      <c r="AC95" s="49"/>
      <c r="AD95" s="49"/>
      <c r="AE95" s="49"/>
      <c r="AF95" s="49"/>
      <c r="AG95" s="53"/>
      <c r="AH95" s="53"/>
      <c r="AI95" s="66"/>
      <c r="AJ95" s="5">
        <v>1</v>
      </c>
      <c r="AK95" s="5">
        <v>1</v>
      </c>
      <c r="AL95" s="5">
        <v>1</v>
      </c>
      <c r="AM95" s="23">
        <v>1</v>
      </c>
      <c r="AN95" s="23">
        <v>1</v>
      </c>
      <c r="AO95" s="23">
        <v>1</v>
      </c>
      <c r="AP95" s="23">
        <v>1</v>
      </c>
      <c r="AQ95" s="21">
        <v>1</v>
      </c>
    </row>
    <row r="96" spans="1:43" ht="39.950000000000003" customHeight="1">
      <c r="A96" s="253">
        <v>88</v>
      </c>
      <c r="B96" s="5"/>
      <c r="C96" s="5"/>
      <c r="D96" s="68"/>
      <c r="E96" s="5">
        <v>3</v>
      </c>
      <c r="F96" s="5"/>
      <c r="G96" s="68"/>
      <c r="H96" s="5"/>
      <c r="I96" s="5"/>
      <c r="J96" s="8"/>
      <c r="K96" s="8"/>
      <c r="L96" s="75" t="s">
        <v>1190</v>
      </c>
      <c r="M96" s="11" t="s">
        <v>1028</v>
      </c>
      <c r="N96" s="74" t="s">
        <v>339</v>
      </c>
      <c r="O96" s="35"/>
      <c r="P96" s="8" t="s">
        <v>309</v>
      </c>
      <c r="Q96" s="19"/>
      <c r="R96" s="19" t="s">
        <v>122</v>
      </c>
      <c r="S96" s="39" t="s">
        <v>329</v>
      </c>
      <c r="T96" s="19" t="s">
        <v>122</v>
      </c>
      <c r="U96" s="19" t="s">
        <v>310</v>
      </c>
      <c r="V96" s="19" t="s">
        <v>311</v>
      </c>
      <c r="W96" s="32" t="s">
        <v>348</v>
      </c>
      <c r="X96" s="5" t="s">
        <v>1029</v>
      </c>
      <c r="Y96" s="10" t="s">
        <v>1030</v>
      </c>
      <c r="Z96" s="10" t="s">
        <v>43</v>
      </c>
      <c r="AA96" s="83">
        <v>2.9169</v>
      </c>
      <c r="AB96" s="8" t="s">
        <v>43</v>
      </c>
      <c r="AC96" s="49"/>
      <c r="AD96" s="49"/>
      <c r="AE96" s="49"/>
      <c r="AF96" s="49"/>
      <c r="AG96" s="53"/>
      <c r="AH96" s="53"/>
      <c r="AI96" s="66"/>
      <c r="AJ96" s="5">
        <v>1</v>
      </c>
      <c r="AK96" s="5">
        <v>1</v>
      </c>
      <c r="AL96" s="5">
        <v>1</v>
      </c>
      <c r="AM96" s="23">
        <v>1</v>
      </c>
      <c r="AN96" s="23">
        <v>1</v>
      </c>
      <c r="AO96" s="23">
        <v>1</v>
      </c>
      <c r="AP96" s="23">
        <v>1</v>
      </c>
      <c r="AQ96" s="21">
        <v>1</v>
      </c>
    </row>
    <row r="97" spans="1:43" ht="39.950000000000003" customHeight="1">
      <c r="A97" s="253">
        <v>89</v>
      </c>
      <c r="B97" s="5"/>
      <c r="C97" s="5"/>
      <c r="D97" s="68"/>
      <c r="E97" s="5">
        <v>3</v>
      </c>
      <c r="F97" s="5"/>
      <c r="G97" s="68"/>
      <c r="H97" s="5"/>
      <c r="I97" s="5"/>
      <c r="J97" s="8"/>
      <c r="K97" s="8"/>
      <c r="L97" s="75" t="s">
        <v>416</v>
      </c>
      <c r="M97" s="11" t="s">
        <v>1191</v>
      </c>
      <c r="N97" s="74" t="s">
        <v>1159</v>
      </c>
      <c r="O97" s="35"/>
      <c r="P97" s="8" t="s">
        <v>309</v>
      </c>
      <c r="Q97" s="19"/>
      <c r="R97" s="19" t="s">
        <v>122</v>
      </c>
      <c r="S97" s="39" t="s">
        <v>329</v>
      </c>
      <c r="T97" s="10" t="s">
        <v>43</v>
      </c>
      <c r="U97" s="19" t="s">
        <v>311</v>
      </c>
      <c r="V97" s="19" t="s">
        <v>310</v>
      </c>
      <c r="W97" s="32" t="s">
        <v>342</v>
      </c>
      <c r="X97" s="5" t="s">
        <v>979</v>
      </c>
      <c r="Y97" s="10" t="s">
        <v>415</v>
      </c>
      <c r="Z97" s="32" t="s">
        <v>43</v>
      </c>
      <c r="AA97" s="85">
        <v>1.77E-2</v>
      </c>
      <c r="AB97" s="8" t="s">
        <v>43</v>
      </c>
      <c r="AC97" s="49"/>
      <c r="AD97" s="49"/>
      <c r="AE97" s="49"/>
      <c r="AF97" s="49"/>
      <c r="AG97" s="53"/>
      <c r="AH97" s="53"/>
      <c r="AI97" s="66"/>
      <c r="AJ97" s="5">
        <v>1</v>
      </c>
      <c r="AK97" s="5">
        <v>1</v>
      </c>
      <c r="AL97" s="5">
        <v>1</v>
      </c>
      <c r="AM97" s="23">
        <v>1</v>
      </c>
      <c r="AN97" s="23">
        <v>1</v>
      </c>
      <c r="AO97" s="23">
        <v>1</v>
      </c>
      <c r="AP97" s="23">
        <v>1</v>
      </c>
      <c r="AQ97" s="21">
        <v>1</v>
      </c>
    </row>
    <row r="98" spans="1:43" ht="39.950000000000003" customHeight="1">
      <c r="A98" s="253">
        <v>90</v>
      </c>
      <c r="B98" s="5"/>
      <c r="C98" s="5"/>
      <c r="D98" s="68"/>
      <c r="E98" s="5">
        <v>3</v>
      </c>
      <c r="F98" s="5"/>
      <c r="G98" s="68"/>
      <c r="H98" s="5"/>
      <c r="I98" s="5"/>
      <c r="J98" s="8"/>
      <c r="K98" s="8"/>
      <c r="L98" s="75" t="s">
        <v>935</v>
      </c>
      <c r="M98" s="11" t="s">
        <v>978</v>
      </c>
      <c r="N98" s="74" t="s">
        <v>1159</v>
      </c>
      <c r="O98" s="35"/>
      <c r="P98" s="8" t="s">
        <v>309</v>
      </c>
      <c r="Q98" s="19"/>
      <c r="R98" s="19" t="s">
        <v>122</v>
      </c>
      <c r="S98" s="39" t="s">
        <v>329</v>
      </c>
      <c r="T98" s="10" t="s">
        <v>43</v>
      </c>
      <c r="U98" s="19" t="s">
        <v>311</v>
      </c>
      <c r="V98" s="19" t="s">
        <v>310</v>
      </c>
      <c r="W98" s="32" t="s">
        <v>342</v>
      </c>
      <c r="X98" s="5" t="s">
        <v>979</v>
      </c>
      <c r="Y98" s="10" t="s">
        <v>415</v>
      </c>
      <c r="Z98" s="32" t="s">
        <v>43</v>
      </c>
      <c r="AA98" s="86">
        <v>0.01</v>
      </c>
      <c r="AB98" s="8" t="s">
        <v>43</v>
      </c>
      <c r="AC98" s="49"/>
      <c r="AD98" s="49"/>
      <c r="AE98" s="49"/>
      <c r="AF98" s="49"/>
      <c r="AG98" s="53"/>
      <c r="AH98" s="53"/>
      <c r="AI98" s="66"/>
      <c r="AJ98" s="5">
        <v>2</v>
      </c>
      <c r="AK98" s="5">
        <v>2</v>
      </c>
      <c r="AL98" s="5">
        <v>2</v>
      </c>
      <c r="AM98" s="23">
        <v>2</v>
      </c>
      <c r="AN98" s="23">
        <v>2</v>
      </c>
      <c r="AO98" s="23">
        <v>2</v>
      </c>
      <c r="AP98" s="23">
        <v>2</v>
      </c>
      <c r="AQ98" s="21">
        <v>2</v>
      </c>
    </row>
    <row r="99" spans="1:43" ht="39.950000000000003" customHeight="1">
      <c r="A99" s="253">
        <v>91</v>
      </c>
      <c r="B99" s="32"/>
      <c r="C99" s="5"/>
      <c r="D99" s="68"/>
      <c r="E99" s="5">
        <v>3</v>
      </c>
      <c r="F99" s="5"/>
      <c r="G99" s="68"/>
      <c r="H99" s="5"/>
      <c r="I99" s="5"/>
      <c r="J99" s="8"/>
      <c r="K99" s="8"/>
      <c r="L99" s="10" t="s">
        <v>1192</v>
      </c>
      <c r="M99" s="11" t="s">
        <v>1193</v>
      </c>
      <c r="N99" s="74" t="s">
        <v>339</v>
      </c>
      <c r="O99" s="72"/>
      <c r="P99" s="32" t="s">
        <v>309</v>
      </c>
      <c r="Q99" s="19"/>
      <c r="R99" s="19" t="s">
        <v>122</v>
      </c>
      <c r="S99" s="39" t="s">
        <v>329</v>
      </c>
      <c r="T99" s="10" t="s">
        <v>43</v>
      </c>
      <c r="U99" s="19" t="s">
        <v>310</v>
      </c>
      <c r="V99" s="19" t="s">
        <v>311</v>
      </c>
      <c r="W99" s="32" t="s">
        <v>342</v>
      </c>
      <c r="X99" s="5" t="s">
        <v>1194</v>
      </c>
      <c r="Y99" s="32" t="s">
        <v>415</v>
      </c>
      <c r="Z99" s="5" t="s">
        <v>43</v>
      </c>
      <c r="AA99" s="58">
        <v>1.9699999999999999E-2</v>
      </c>
      <c r="AB99" s="8" t="s">
        <v>43</v>
      </c>
      <c r="AC99" s="49"/>
      <c r="AD99" s="49"/>
      <c r="AE99" s="49"/>
      <c r="AF99" s="49"/>
      <c r="AG99" s="53"/>
      <c r="AH99" s="53"/>
      <c r="AI99" s="66"/>
      <c r="AJ99" s="5">
        <v>1</v>
      </c>
      <c r="AK99" s="5">
        <v>1</v>
      </c>
      <c r="AL99" s="5">
        <v>1</v>
      </c>
      <c r="AM99" s="23">
        <v>1</v>
      </c>
      <c r="AN99" s="23">
        <v>1</v>
      </c>
      <c r="AO99" s="23">
        <v>1</v>
      </c>
      <c r="AP99" s="23">
        <v>1</v>
      </c>
      <c r="AQ99" s="21">
        <v>1</v>
      </c>
    </row>
    <row r="100" spans="1:43" ht="39.950000000000003" customHeight="1">
      <c r="A100" s="253">
        <v>92</v>
      </c>
      <c r="B100" s="32"/>
      <c r="C100" s="5"/>
      <c r="D100" s="68"/>
      <c r="E100" s="5">
        <v>3</v>
      </c>
      <c r="F100" s="5"/>
      <c r="G100" s="68"/>
      <c r="H100" s="5"/>
      <c r="I100" s="5"/>
      <c r="J100" s="8"/>
      <c r="K100" s="8"/>
      <c r="L100" s="10" t="s">
        <v>1195</v>
      </c>
      <c r="M100" s="11" t="s">
        <v>412</v>
      </c>
      <c r="N100" s="74" t="s">
        <v>339</v>
      </c>
      <c r="O100" s="72"/>
      <c r="P100" s="32" t="s">
        <v>309</v>
      </c>
      <c r="Q100" s="19"/>
      <c r="R100" s="19" t="s">
        <v>122</v>
      </c>
      <c r="S100" s="39" t="s">
        <v>329</v>
      </c>
      <c r="T100" s="10" t="s">
        <v>43</v>
      </c>
      <c r="U100" s="19" t="s">
        <v>310</v>
      </c>
      <c r="V100" s="19" t="s">
        <v>311</v>
      </c>
      <c r="W100" s="32" t="s">
        <v>342</v>
      </c>
      <c r="X100" s="5" t="s">
        <v>1196</v>
      </c>
      <c r="Y100" s="32" t="s">
        <v>415</v>
      </c>
      <c r="Z100" s="5" t="s">
        <v>43</v>
      </c>
      <c r="AA100" s="58">
        <v>8.6999999999999994E-3</v>
      </c>
      <c r="AB100" s="8" t="s">
        <v>43</v>
      </c>
      <c r="AC100" s="49"/>
      <c r="AD100" s="49"/>
      <c r="AE100" s="49"/>
      <c r="AF100" s="49"/>
      <c r="AG100" s="53"/>
      <c r="AH100" s="53"/>
      <c r="AI100" s="66"/>
      <c r="AJ100" s="5">
        <v>1</v>
      </c>
      <c r="AK100" s="5">
        <v>1</v>
      </c>
      <c r="AL100" s="5">
        <v>1</v>
      </c>
      <c r="AM100" s="23">
        <v>1</v>
      </c>
      <c r="AN100" s="23">
        <v>1</v>
      </c>
      <c r="AO100" s="23">
        <v>1</v>
      </c>
      <c r="AP100" s="23">
        <v>1</v>
      </c>
      <c r="AQ100" s="21">
        <v>1</v>
      </c>
    </row>
    <row r="101" spans="1:43" ht="39.950000000000003" customHeight="1">
      <c r="A101" s="253">
        <v>93</v>
      </c>
      <c r="B101" s="5"/>
      <c r="C101" s="5"/>
      <c r="D101" s="68"/>
      <c r="E101" s="5">
        <v>3</v>
      </c>
      <c r="F101" s="5"/>
      <c r="G101" s="68"/>
      <c r="H101" s="5"/>
      <c r="I101" s="5"/>
      <c r="J101" s="8"/>
      <c r="K101" s="8"/>
      <c r="L101" s="75">
        <v>330102400400</v>
      </c>
      <c r="M101" s="11" t="s">
        <v>1033</v>
      </c>
      <c r="N101" s="41" t="s">
        <v>593</v>
      </c>
      <c r="O101" s="35"/>
      <c r="P101" s="8" t="s">
        <v>309</v>
      </c>
      <c r="Q101" s="19"/>
      <c r="R101" s="19" t="s">
        <v>122</v>
      </c>
      <c r="S101" s="39" t="s">
        <v>329</v>
      </c>
      <c r="T101" s="10" t="s">
        <v>43</v>
      </c>
      <c r="U101" s="19" t="s">
        <v>311</v>
      </c>
      <c r="V101" s="19" t="s">
        <v>310</v>
      </c>
      <c r="W101" s="32" t="s">
        <v>348</v>
      </c>
      <c r="X101" s="5" t="s">
        <v>1034</v>
      </c>
      <c r="Y101" s="32" t="s">
        <v>1035</v>
      </c>
      <c r="Z101" s="8" t="s">
        <v>43</v>
      </c>
      <c r="AA101" s="83">
        <v>5.5599999999999997E-2</v>
      </c>
      <c r="AB101" s="49"/>
      <c r="AC101" s="49"/>
      <c r="AD101" s="49"/>
      <c r="AE101" s="53"/>
      <c r="AF101" s="53"/>
      <c r="AG101" s="66"/>
      <c r="AH101" s="5">
        <v>1</v>
      </c>
      <c r="AI101" s="5">
        <v>1</v>
      </c>
      <c r="AJ101" s="5">
        <v>1</v>
      </c>
      <c r="AK101" s="5">
        <v>1</v>
      </c>
      <c r="AL101" s="5">
        <v>1</v>
      </c>
      <c r="AM101" s="23">
        <v>1</v>
      </c>
      <c r="AN101" s="23">
        <v>1</v>
      </c>
      <c r="AO101" s="23">
        <v>1</v>
      </c>
      <c r="AP101" s="23">
        <v>1</v>
      </c>
      <c r="AQ101" s="21">
        <v>1</v>
      </c>
    </row>
    <row r="102" spans="1:43" ht="39.950000000000003" customHeight="1">
      <c r="A102" s="253">
        <v>94</v>
      </c>
      <c r="B102" s="5"/>
      <c r="C102" s="5"/>
      <c r="D102" s="68"/>
      <c r="E102" s="5">
        <v>3</v>
      </c>
      <c r="F102" s="5"/>
      <c r="G102" s="68"/>
      <c r="H102" s="5"/>
      <c r="I102" s="5"/>
      <c r="J102" s="8"/>
      <c r="K102" s="8"/>
      <c r="L102" s="75" t="s">
        <v>1197</v>
      </c>
      <c r="M102" s="11" t="s">
        <v>1037</v>
      </c>
      <c r="N102" s="74" t="s">
        <v>339</v>
      </c>
      <c r="O102" s="8"/>
      <c r="P102" s="8" t="s">
        <v>309</v>
      </c>
      <c r="Q102" s="19"/>
      <c r="R102" s="19" t="s">
        <v>122</v>
      </c>
      <c r="S102" s="75" t="s">
        <v>1197</v>
      </c>
      <c r="T102" s="19" t="s">
        <v>122</v>
      </c>
      <c r="U102" s="19" t="s">
        <v>310</v>
      </c>
      <c r="V102" s="19" t="s">
        <v>311</v>
      </c>
      <c r="W102" s="32" t="s">
        <v>330</v>
      </c>
      <c r="X102" s="5" t="s">
        <v>313</v>
      </c>
      <c r="Y102" s="10" t="s">
        <v>43</v>
      </c>
      <c r="Z102" s="32" t="s">
        <v>43</v>
      </c>
      <c r="AA102" s="82">
        <f>SUM(AA103:AA111)</f>
        <v>0.57009999999999994</v>
      </c>
      <c r="AB102" s="8" t="s">
        <v>550</v>
      </c>
      <c r="AC102" s="49"/>
      <c r="AD102" s="49"/>
      <c r="AE102" s="49"/>
      <c r="AF102" s="49"/>
      <c r="AG102" s="53"/>
      <c r="AH102" s="53"/>
      <c r="AI102" s="66"/>
      <c r="AJ102" s="5">
        <v>1</v>
      </c>
      <c r="AK102" s="5">
        <v>1</v>
      </c>
      <c r="AL102" s="5">
        <v>1</v>
      </c>
      <c r="AM102" s="23">
        <v>1</v>
      </c>
      <c r="AN102" s="23">
        <v>1</v>
      </c>
      <c r="AO102" s="23">
        <v>1</v>
      </c>
      <c r="AP102" s="23">
        <v>1</v>
      </c>
      <c r="AQ102" s="21">
        <v>1</v>
      </c>
    </row>
    <row r="103" spans="1:43" ht="39.950000000000003" customHeight="1">
      <c r="A103" s="253">
        <v>95</v>
      </c>
      <c r="B103" s="5"/>
      <c r="C103" s="5"/>
      <c r="D103" s="68"/>
      <c r="E103" s="68"/>
      <c r="F103" s="5">
        <v>4</v>
      </c>
      <c r="G103" s="68"/>
      <c r="H103" s="5"/>
      <c r="I103" s="5"/>
      <c r="J103" s="8"/>
      <c r="K103" s="8"/>
      <c r="L103" s="75" t="s">
        <v>1198</v>
      </c>
      <c r="M103" s="11" t="s">
        <v>1039</v>
      </c>
      <c r="N103" s="74" t="s">
        <v>339</v>
      </c>
      <c r="O103" s="8"/>
      <c r="P103" s="8" t="s">
        <v>309</v>
      </c>
      <c r="Q103" s="19"/>
      <c r="R103" s="19" t="s">
        <v>122</v>
      </c>
      <c r="S103" s="75" t="s">
        <v>1198</v>
      </c>
      <c r="T103" s="19" t="s">
        <v>122</v>
      </c>
      <c r="U103" s="19" t="s">
        <v>310</v>
      </c>
      <c r="V103" s="19" t="s">
        <v>311</v>
      </c>
      <c r="W103" s="32" t="s">
        <v>342</v>
      </c>
      <c r="X103" s="5" t="s">
        <v>1040</v>
      </c>
      <c r="Y103" s="10" t="s">
        <v>344</v>
      </c>
      <c r="Z103" s="32" t="s">
        <v>43</v>
      </c>
      <c r="AA103" s="83">
        <v>0.15429999999999999</v>
      </c>
      <c r="AB103" s="8" t="s">
        <v>43</v>
      </c>
      <c r="AC103" s="49"/>
      <c r="AD103" s="49"/>
      <c r="AE103" s="49"/>
      <c r="AF103" s="49"/>
      <c r="AG103" s="53"/>
      <c r="AH103" s="53"/>
      <c r="AI103" s="66"/>
      <c r="AJ103" s="5">
        <v>1</v>
      </c>
      <c r="AK103" s="5">
        <v>1</v>
      </c>
      <c r="AL103" s="5">
        <v>1</v>
      </c>
      <c r="AM103" s="23">
        <v>1</v>
      </c>
      <c r="AN103" s="23">
        <v>1</v>
      </c>
      <c r="AO103" s="23">
        <v>1</v>
      </c>
      <c r="AP103" s="23">
        <v>1</v>
      </c>
      <c r="AQ103" s="21">
        <v>1</v>
      </c>
    </row>
    <row r="104" spans="1:43" ht="39.950000000000003" customHeight="1">
      <c r="A104" s="253">
        <v>96</v>
      </c>
      <c r="B104" s="5"/>
      <c r="C104" s="5"/>
      <c r="D104" s="68"/>
      <c r="E104" s="68"/>
      <c r="F104" s="5">
        <v>4</v>
      </c>
      <c r="G104" s="68"/>
      <c r="H104" s="5"/>
      <c r="I104" s="5"/>
      <c r="J104" s="8"/>
      <c r="K104" s="8"/>
      <c r="L104" s="75" t="s">
        <v>1199</v>
      </c>
      <c r="M104" s="11" t="s">
        <v>1042</v>
      </c>
      <c r="N104" s="74" t="s">
        <v>339</v>
      </c>
      <c r="O104" s="8"/>
      <c r="P104" s="8" t="s">
        <v>309</v>
      </c>
      <c r="Q104" s="19"/>
      <c r="R104" s="19" t="s">
        <v>122</v>
      </c>
      <c r="S104" s="75" t="s">
        <v>1199</v>
      </c>
      <c r="T104" s="19" t="s">
        <v>122</v>
      </c>
      <c r="U104" s="19" t="s">
        <v>310</v>
      </c>
      <c r="V104" s="19" t="s">
        <v>311</v>
      </c>
      <c r="W104" s="32" t="s">
        <v>342</v>
      </c>
      <c r="X104" s="5" t="s">
        <v>1040</v>
      </c>
      <c r="Y104" s="10" t="s">
        <v>344</v>
      </c>
      <c r="Z104" s="32" t="s">
        <v>43</v>
      </c>
      <c r="AA104" s="83">
        <v>0.1182</v>
      </c>
      <c r="AB104" s="8" t="s">
        <v>43</v>
      </c>
      <c r="AC104" s="49"/>
      <c r="AD104" s="49"/>
      <c r="AE104" s="49"/>
      <c r="AF104" s="49"/>
      <c r="AG104" s="53"/>
      <c r="AH104" s="53"/>
      <c r="AI104" s="66"/>
      <c r="AJ104" s="5">
        <v>1</v>
      </c>
      <c r="AK104" s="5">
        <v>1</v>
      </c>
      <c r="AL104" s="5">
        <v>1</v>
      </c>
      <c r="AM104" s="23">
        <v>1</v>
      </c>
      <c r="AN104" s="23">
        <v>1</v>
      </c>
      <c r="AO104" s="23">
        <v>1</v>
      </c>
      <c r="AP104" s="23">
        <v>1</v>
      </c>
      <c r="AQ104" s="21">
        <v>1</v>
      </c>
    </row>
    <row r="105" spans="1:43" ht="39.950000000000003" customHeight="1">
      <c r="A105" s="253">
        <v>97</v>
      </c>
      <c r="B105" s="5"/>
      <c r="C105" s="5"/>
      <c r="D105" s="68"/>
      <c r="E105" s="68"/>
      <c r="F105" s="5">
        <v>4</v>
      </c>
      <c r="G105" s="68"/>
      <c r="H105" s="5"/>
      <c r="I105" s="5"/>
      <c r="J105" s="8"/>
      <c r="K105" s="8"/>
      <c r="L105" s="75" t="s">
        <v>1200</v>
      </c>
      <c r="M105" s="11" t="s">
        <v>1044</v>
      </c>
      <c r="N105" s="74" t="s">
        <v>339</v>
      </c>
      <c r="O105" s="8"/>
      <c r="P105" s="8" t="s">
        <v>309</v>
      </c>
      <c r="Q105" s="19"/>
      <c r="R105" s="19" t="s">
        <v>122</v>
      </c>
      <c r="S105" s="75" t="s">
        <v>1200</v>
      </c>
      <c r="T105" s="19" t="s">
        <v>122</v>
      </c>
      <c r="U105" s="19" t="s">
        <v>310</v>
      </c>
      <c r="V105" s="19" t="s">
        <v>311</v>
      </c>
      <c r="W105" s="32" t="s">
        <v>342</v>
      </c>
      <c r="X105" s="5" t="s">
        <v>1040</v>
      </c>
      <c r="Y105" s="10" t="s">
        <v>344</v>
      </c>
      <c r="Z105" s="32" t="s">
        <v>43</v>
      </c>
      <c r="AA105" s="83">
        <v>8.72E-2</v>
      </c>
      <c r="AB105" s="8" t="s">
        <v>43</v>
      </c>
      <c r="AC105" s="49"/>
      <c r="AD105" s="49"/>
      <c r="AE105" s="49"/>
      <c r="AF105" s="49"/>
      <c r="AG105" s="53"/>
      <c r="AH105" s="53"/>
      <c r="AI105" s="66"/>
      <c r="AJ105" s="5">
        <v>1</v>
      </c>
      <c r="AK105" s="5">
        <v>1</v>
      </c>
      <c r="AL105" s="5">
        <v>1</v>
      </c>
      <c r="AM105" s="23">
        <v>1</v>
      </c>
      <c r="AN105" s="23">
        <v>1</v>
      </c>
      <c r="AO105" s="23">
        <v>1</v>
      </c>
      <c r="AP105" s="23">
        <v>1</v>
      </c>
      <c r="AQ105" s="21">
        <v>1</v>
      </c>
    </row>
    <row r="106" spans="1:43" ht="39.950000000000003" customHeight="1">
      <c r="A106" s="253">
        <v>98</v>
      </c>
      <c r="B106" s="5"/>
      <c r="C106" s="5"/>
      <c r="D106" s="68"/>
      <c r="E106" s="68"/>
      <c r="F106" s="5">
        <v>4</v>
      </c>
      <c r="G106" s="68"/>
      <c r="H106" s="5"/>
      <c r="I106" s="5"/>
      <c r="J106" s="8"/>
      <c r="K106" s="8"/>
      <c r="L106" s="75" t="s">
        <v>1201</v>
      </c>
      <c r="M106" s="11" t="s">
        <v>1046</v>
      </c>
      <c r="N106" s="74" t="s">
        <v>339</v>
      </c>
      <c r="O106" s="8"/>
      <c r="P106" s="8" t="s">
        <v>309</v>
      </c>
      <c r="Q106" s="19"/>
      <c r="R106" s="19" t="s">
        <v>122</v>
      </c>
      <c r="S106" s="75" t="s">
        <v>1201</v>
      </c>
      <c r="T106" s="19" t="s">
        <v>122</v>
      </c>
      <c r="U106" s="19" t="s">
        <v>310</v>
      </c>
      <c r="V106" s="19" t="s">
        <v>311</v>
      </c>
      <c r="W106" s="32" t="s">
        <v>342</v>
      </c>
      <c r="X106" s="5" t="s">
        <v>1202</v>
      </c>
      <c r="Y106" s="10" t="s">
        <v>344</v>
      </c>
      <c r="Z106" s="32" t="s">
        <v>43</v>
      </c>
      <c r="AA106" s="83">
        <v>1.55E-2</v>
      </c>
      <c r="AB106" s="8" t="s">
        <v>43</v>
      </c>
      <c r="AC106" s="49"/>
      <c r="AD106" s="49"/>
      <c r="AE106" s="49"/>
      <c r="AF106" s="49"/>
      <c r="AG106" s="53"/>
      <c r="AH106" s="53"/>
      <c r="AI106" s="66"/>
      <c r="AJ106" s="5">
        <v>1</v>
      </c>
      <c r="AK106" s="5">
        <v>1</v>
      </c>
      <c r="AL106" s="5">
        <v>1</v>
      </c>
      <c r="AM106" s="23">
        <v>1</v>
      </c>
      <c r="AN106" s="23">
        <v>1</v>
      </c>
      <c r="AO106" s="23">
        <v>1</v>
      </c>
      <c r="AP106" s="23">
        <v>1</v>
      </c>
      <c r="AQ106" s="21">
        <v>1</v>
      </c>
    </row>
    <row r="107" spans="1:43" ht="39.950000000000003" customHeight="1">
      <c r="A107" s="253">
        <v>99</v>
      </c>
      <c r="B107" s="5"/>
      <c r="C107" s="5"/>
      <c r="D107" s="68"/>
      <c r="E107" s="68"/>
      <c r="F107" s="5">
        <v>4</v>
      </c>
      <c r="G107" s="68"/>
      <c r="H107" s="5"/>
      <c r="I107" s="5"/>
      <c r="J107" s="8"/>
      <c r="K107" s="8"/>
      <c r="L107" s="75" t="s">
        <v>1203</v>
      </c>
      <c r="M107" s="11" t="s">
        <v>1048</v>
      </c>
      <c r="N107" s="74" t="s">
        <v>339</v>
      </c>
      <c r="O107" s="8"/>
      <c r="P107" s="8" t="s">
        <v>309</v>
      </c>
      <c r="Q107" s="19"/>
      <c r="R107" s="19" t="s">
        <v>122</v>
      </c>
      <c r="S107" s="75" t="s">
        <v>1203</v>
      </c>
      <c r="T107" s="19" t="s">
        <v>122</v>
      </c>
      <c r="U107" s="19" t="s">
        <v>310</v>
      </c>
      <c r="V107" s="19" t="s">
        <v>311</v>
      </c>
      <c r="W107" s="32" t="s">
        <v>342</v>
      </c>
      <c r="X107" s="5" t="s">
        <v>1202</v>
      </c>
      <c r="Y107" s="10" t="s">
        <v>344</v>
      </c>
      <c r="Z107" s="32" t="s">
        <v>43</v>
      </c>
      <c r="AA107" s="83">
        <v>2.2800000000000001E-2</v>
      </c>
      <c r="AB107" s="8" t="s">
        <v>43</v>
      </c>
      <c r="AC107" s="49"/>
      <c r="AD107" s="49"/>
      <c r="AE107" s="49"/>
      <c r="AF107" s="49"/>
      <c r="AG107" s="53"/>
      <c r="AH107" s="53"/>
      <c r="AI107" s="66"/>
      <c r="AJ107" s="5">
        <v>1</v>
      </c>
      <c r="AK107" s="5">
        <v>1</v>
      </c>
      <c r="AL107" s="5">
        <v>1</v>
      </c>
      <c r="AM107" s="23">
        <v>1</v>
      </c>
      <c r="AN107" s="23">
        <v>1</v>
      </c>
      <c r="AO107" s="23">
        <v>1</v>
      </c>
      <c r="AP107" s="23">
        <v>1</v>
      </c>
      <c r="AQ107" s="21">
        <v>1</v>
      </c>
    </row>
    <row r="108" spans="1:43" ht="39.950000000000003" customHeight="1">
      <c r="A108" s="253">
        <v>100</v>
      </c>
      <c r="B108" s="5"/>
      <c r="C108" s="5"/>
      <c r="D108" s="68"/>
      <c r="E108" s="68"/>
      <c r="F108" s="5">
        <v>4</v>
      </c>
      <c r="G108" s="68"/>
      <c r="H108" s="5"/>
      <c r="I108" s="5"/>
      <c r="J108" s="8"/>
      <c r="K108" s="8"/>
      <c r="L108" s="75" t="s">
        <v>1204</v>
      </c>
      <c r="M108" s="11" t="s">
        <v>1050</v>
      </c>
      <c r="N108" s="74" t="s">
        <v>339</v>
      </c>
      <c r="O108" s="8"/>
      <c r="P108" s="8" t="s">
        <v>309</v>
      </c>
      <c r="Q108" s="19"/>
      <c r="R108" s="19" t="s">
        <v>122</v>
      </c>
      <c r="S108" s="75" t="s">
        <v>1204</v>
      </c>
      <c r="T108" s="19" t="s">
        <v>122</v>
      </c>
      <c r="U108" s="19" t="s">
        <v>310</v>
      </c>
      <c r="V108" s="19" t="s">
        <v>311</v>
      </c>
      <c r="W108" s="32" t="s">
        <v>342</v>
      </c>
      <c r="X108" s="5" t="s">
        <v>1202</v>
      </c>
      <c r="Y108" s="10" t="s">
        <v>344</v>
      </c>
      <c r="Z108" s="32" t="s">
        <v>43</v>
      </c>
      <c r="AA108" s="83">
        <v>3.5799999999999998E-2</v>
      </c>
      <c r="AB108" s="8" t="s">
        <v>43</v>
      </c>
      <c r="AC108" s="49"/>
      <c r="AD108" s="49"/>
      <c r="AE108" s="49"/>
      <c r="AF108" s="49"/>
      <c r="AG108" s="53"/>
      <c r="AH108" s="53"/>
      <c r="AI108" s="66"/>
      <c r="AJ108" s="5">
        <v>1</v>
      </c>
      <c r="AK108" s="5">
        <v>1</v>
      </c>
      <c r="AL108" s="5">
        <v>1</v>
      </c>
      <c r="AM108" s="23">
        <v>1</v>
      </c>
      <c r="AN108" s="23">
        <v>1</v>
      </c>
      <c r="AO108" s="23">
        <v>1</v>
      </c>
      <c r="AP108" s="23">
        <v>1</v>
      </c>
      <c r="AQ108" s="21">
        <v>1</v>
      </c>
    </row>
    <row r="109" spans="1:43" ht="39.950000000000003" customHeight="1">
      <c r="A109" s="253">
        <v>101</v>
      </c>
      <c r="B109" s="5"/>
      <c r="C109" s="5"/>
      <c r="D109" s="68"/>
      <c r="E109" s="68"/>
      <c r="F109" s="5">
        <v>4</v>
      </c>
      <c r="G109" s="68"/>
      <c r="H109" s="5"/>
      <c r="I109" s="5"/>
      <c r="J109" s="8"/>
      <c r="K109" s="8"/>
      <c r="L109" s="75" t="s">
        <v>1205</v>
      </c>
      <c r="M109" s="11" t="s">
        <v>1052</v>
      </c>
      <c r="N109" s="74" t="s">
        <v>339</v>
      </c>
      <c r="O109" s="8"/>
      <c r="P109" s="8" t="s">
        <v>309</v>
      </c>
      <c r="Q109" s="19"/>
      <c r="R109" s="19" t="s">
        <v>122</v>
      </c>
      <c r="S109" s="75" t="s">
        <v>1205</v>
      </c>
      <c r="T109" s="19" t="s">
        <v>122</v>
      </c>
      <c r="U109" s="19" t="s">
        <v>310</v>
      </c>
      <c r="V109" s="19" t="s">
        <v>311</v>
      </c>
      <c r="W109" s="32" t="s">
        <v>342</v>
      </c>
      <c r="X109" s="5" t="s">
        <v>1202</v>
      </c>
      <c r="Y109" s="10" t="s">
        <v>344</v>
      </c>
      <c r="Z109" s="32" t="s">
        <v>43</v>
      </c>
      <c r="AA109" s="83">
        <v>4.0500000000000001E-2</v>
      </c>
      <c r="AB109" s="8" t="s">
        <v>43</v>
      </c>
      <c r="AC109" s="49"/>
      <c r="AD109" s="49"/>
      <c r="AE109" s="49"/>
      <c r="AF109" s="49"/>
      <c r="AG109" s="53"/>
      <c r="AH109" s="53"/>
      <c r="AI109" s="66"/>
      <c r="AJ109" s="5">
        <v>1</v>
      </c>
      <c r="AK109" s="5">
        <v>1</v>
      </c>
      <c r="AL109" s="5">
        <v>1</v>
      </c>
      <c r="AM109" s="23">
        <v>1</v>
      </c>
      <c r="AN109" s="23">
        <v>1</v>
      </c>
      <c r="AO109" s="23">
        <v>1</v>
      </c>
      <c r="AP109" s="23">
        <v>1</v>
      </c>
      <c r="AQ109" s="21">
        <v>1</v>
      </c>
    </row>
    <row r="110" spans="1:43" ht="39.950000000000003" customHeight="1">
      <c r="A110" s="253">
        <v>102</v>
      </c>
      <c r="B110" s="5"/>
      <c r="C110" s="5"/>
      <c r="D110" s="68"/>
      <c r="E110" s="68"/>
      <c r="F110" s="5">
        <v>4</v>
      </c>
      <c r="G110" s="68"/>
      <c r="H110" s="5"/>
      <c r="I110" s="5"/>
      <c r="J110" s="8"/>
      <c r="K110" s="8"/>
      <c r="L110" s="75" t="s">
        <v>1206</v>
      </c>
      <c r="M110" s="11" t="s">
        <v>1207</v>
      </c>
      <c r="N110" s="74" t="s">
        <v>339</v>
      </c>
      <c r="O110" s="8"/>
      <c r="P110" s="8" t="s">
        <v>309</v>
      </c>
      <c r="Q110" s="19"/>
      <c r="R110" s="19" t="s">
        <v>122</v>
      </c>
      <c r="S110" s="75" t="s">
        <v>1206</v>
      </c>
      <c r="T110" s="19" t="s">
        <v>122</v>
      </c>
      <c r="U110" s="19" t="s">
        <v>310</v>
      </c>
      <c r="V110" s="19" t="s">
        <v>311</v>
      </c>
      <c r="W110" s="32" t="s">
        <v>342</v>
      </c>
      <c r="X110" s="5" t="s">
        <v>1202</v>
      </c>
      <c r="Y110" s="10" t="s">
        <v>344</v>
      </c>
      <c r="Z110" s="32" t="s">
        <v>43</v>
      </c>
      <c r="AA110" s="83">
        <v>6.2600000000000003E-2</v>
      </c>
      <c r="AB110" s="8" t="s">
        <v>43</v>
      </c>
      <c r="AC110" s="49"/>
      <c r="AD110" s="49"/>
      <c r="AE110" s="49"/>
      <c r="AF110" s="49"/>
      <c r="AG110" s="53"/>
      <c r="AH110" s="53"/>
      <c r="AI110" s="66"/>
      <c r="AJ110" s="5">
        <v>1</v>
      </c>
      <c r="AK110" s="5">
        <v>1</v>
      </c>
      <c r="AL110" s="5">
        <v>1</v>
      </c>
      <c r="AM110" s="23">
        <v>1</v>
      </c>
      <c r="AN110" s="23">
        <v>1</v>
      </c>
      <c r="AO110" s="23">
        <v>1</v>
      </c>
      <c r="AP110" s="23">
        <v>1</v>
      </c>
      <c r="AQ110" s="21">
        <v>1</v>
      </c>
    </row>
    <row r="111" spans="1:43" ht="39.950000000000003" customHeight="1">
      <c r="A111" s="253">
        <v>103</v>
      </c>
      <c r="B111" s="5"/>
      <c r="C111" s="5"/>
      <c r="D111" s="68"/>
      <c r="E111" s="68"/>
      <c r="F111" s="5">
        <v>4</v>
      </c>
      <c r="G111" s="68"/>
      <c r="H111" s="5"/>
      <c r="I111" s="5"/>
      <c r="J111" s="8"/>
      <c r="K111" s="8"/>
      <c r="L111" s="75" t="s">
        <v>1208</v>
      </c>
      <c r="M111" s="11" t="s">
        <v>1209</v>
      </c>
      <c r="N111" s="74" t="s">
        <v>339</v>
      </c>
      <c r="O111" s="8"/>
      <c r="P111" s="8" t="s">
        <v>309</v>
      </c>
      <c r="Q111" s="19"/>
      <c r="R111" s="19" t="s">
        <v>122</v>
      </c>
      <c r="S111" s="75" t="s">
        <v>1208</v>
      </c>
      <c r="T111" s="19" t="s">
        <v>122</v>
      </c>
      <c r="U111" s="19" t="s">
        <v>310</v>
      </c>
      <c r="V111" s="19" t="s">
        <v>311</v>
      </c>
      <c r="W111" s="32" t="s">
        <v>342</v>
      </c>
      <c r="X111" s="5" t="s">
        <v>1202</v>
      </c>
      <c r="Y111" s="10" t="s">
        <v>344</v>
      </c>
      <c r="Z111" s="32" t="s">
        <v>43</v>
      </c>
      <c r="AA111" s="83">
        <v>3.32E-2</v>
      </c>
      <c r="AB111" s="8" t="s">
        <v>43</v>
      </c>
      <c r="AC111" s="49"/>
      <c r="AD111" s="49"/>
      <c r="AE111" s="49"/>
      <c r="AF111" s="49"/>
      <c r="AG111" s="53"/>
      <c r="AH111" s="53"/>
      <c r="AI111" s="66"/>
      <c r="AJ111" s="5">
        <v>1</v>
      </c>
      <c r="AK111" s="5">
        <v>1</v>
      </c>
      <c r="AL111" s="5">
        <v>1</v>
      </c>
      <c r="AM111" s="23">
        <v>1</v>
      </c>
      <c r="AN111" s="23">
        <v>1</v>
      </c>
      <c r="AO111" s="23">
        <v>1</v>
      </c>
      <c r="AP111" s="23">
        <v>1</v>
      </c>
      <c r="AQ111" s="21">
        <v>1</v>
      </c>
    </row>
    <row r="112" spans="1:43" ht="39.950000000000003" customHeight="1">
      <c r="A112" s="253">
        <v>104</v>
      </c>
      <c r="B112" s="5"/>
      <c r="C112" s="5">
        <v>1</v>
      </c>
      <c r="D112" s="68"/>
      <c r="E112" s="68"/>
      <c r="F112" s="5"/>
      <c r="G112" s="68"/>
      <c r="H112" s="5"/>
      <c r="I112" s="5"/>
      <c r="J112" s="8"/>
      <c r="K112" s="8"/>
      <c r="L112" s="75" t="s">
        <v>1210</v>
      </c>
      <c r="M112" s="11" t="s">
        <v>1070</v>
      </c>
      <c r="N112" s="74" t="s">
        <v>339</v>
      </c>
      <c r="O112" s="8"/>
      <c r="P112" s="8" t="s">
        <v>309</v>
      </c>
      <c r="Q112" s="10" t="s">
        <v>43</v>
      </c>
      <c r="R112" s="19" t="s">
        <v>122</v>
      </c>
      <c r="S112" s="39" t="s">
        <v>329</v>
      </c>
      <c r="T112" s="10" t="s">
        <v>43</v>
      </c>
      <c r="U112" s="19" t="s">
        <v>310</v>
      </c>
      <c r="V112" s="19" t="s">
        <v>311</v>
      </c>
      <c r="W112" s="32" t="s">
        <v>792</v>
      </c>
      <c r="X112" s="5" t="s">
        <v>43</v>
      </c>
      <c r="Y112" s="10" t="s">
        <v>43</v>
      </c>
      <c r="Z112" s="32" t="s">
        <v>43</v>
      </c>
      <c r="AA112" s="83">
        <v>4.4999999999999997E-3</v>
      </c>
      <c r="AB112" s="8" t="s">
        <v>43</v>
      </c>
      <c r="AC112" s="49"/>
      <c r="AD112" s="49"/>
      <c r="AE112" s="49"/>
      <c r="AF112" s="49"/>
      <c r="AG112" s="53"/>
      <c r="AH112" s="53"/>
      <c r="AI112" s="6"/>
      <c r="AJ112" s="5">
        <v>1</v>
      </c>
      <c r="AK112" s="5">
        <v>1</v>
      </c>
      <c r="AL112" s="5">
        <v>1</v>
      </c>
      <c r="AM112" s="23">
        <v>1</v>
      </c>
      <c r="AN112" s="23">
        <v>1</v>
      </c>
      <c r="AO112" s="23">
        <v>1</v>
      </c>
      <c r="AP112" s="23">
        <v>1</v>
      </c>
      <c r="AQ112" s="21">
        <v>1</v>
      </c>
    </row>
    <row r="113" spans="1:43" ht="39.950000000000003" customHeight="1">
      <c r="A113" s="253">
        <v>105</v>
      </c>
      <c r="B113" s="5"/>
      <c r="C113" s="5">
        <v>1</v>
      </c>
      <c r="D113" s="68"/>
      <c r="E113" s="68"/>
      <c r="F113" s="5"/>
      <c r="G113" s="68"/>
      <c r="H113" s="5"/>
      <c r="I113" s="5"/>
      <c r="J113" s="8"/>
      <c r="K113" s="8"/>
      <c r="L113" s="75" t="s">
        <v>1211</v>
      </c>
      <c r="M113" s="11" t="s">
        <v>1212</v>
      </c>
      <c r="N113" s="74" t="s">
        <v>947</v>
      </c>
      <c r="O113" s="8"/>
      <c r="P113" s="8" t="s">
        <v>309</v>
      </c>
      <c r="Q113" s="10" t="s">
        <v>43</v>
      </c>
      <c r="R113" s="19" t="s">
        <v>122</v>
      </c>
      <c r="S113" s="39" t="s">
        <v>329</v>
      </c>
      <c r="T113" s="10" t="s">
        <v>43</v>
      </c>
      <c r="U113" s="19" t="s">
        <v>311</v>
      </c>
      <c r="V113" s="19" t="s">
        <v>310</v>
      </c>
      <c r="W113" s="32" t="s">
        <v>792</v>
      </c>
      <c r="X113" s="5" t="s">
        <v>43</v>
      </c>
      <c r="Y113" s="10" t="s">
        <v>43</v>
      </c>
      <c r="Z113" s="32" t="s">
        <v>43</v>
      </c>
      <c r="AA113" s="83">
        <v>1.8499999999999999E-2</v>
      </c>
      <c r="AB113" s="8" t="s">
        <v>43</v>
      </c>
      <c r="AC113" s="49"/>
      <c r="AD113" s="49"/>
      <c r="AE113" s="49"/>
      <c r="AF113" s="49"/>
      <c r="AG113" s="53"/>
      <c r="AH113" s="53"/>
      <c r="AI113" s="6"/>
      <c r="AJ113" s="5">
        <v>1</v>
      </c>
      <c r="AK113" s="5">
        <v>1</v>
      </c>
      <c r="AL113" s="5">
        <v>1</v>
      </c>
      <c r="AM113" s="23">
        <v>1</v>
      </c>
      <c r="AN113" s="23">
        <v>1</v>
      </c>
      <c r="AO113" s="23">
        <v>1</v>
      </c>
      <c r="AP113" s="23">
        <v>1</v>
      </c>
      <c r="AQ113" s="21">
        <v>1</v>
      </c>
    </row>
    <row r="114" spans="1:43" ht="39.950000000000003" customHeight="1">
      <c r="A114" s="253">
        <v>106</v>
      </c>
      <c r="B114" s="5"/>
      <c r="C114" s="5">
        <v>1</v>
      </c>
      <c r="D114" s="68"/>
      <c r="E114" s="68"/>
      <c r="F114" s="5"/>
      <c r="G114" s="68"/>
      <c r="H114" s="5"/>
      <c r="I114" s="5"/>
      <c r="J114" s="8"/>
      <c r="K114" s="8"/>
      <c r="L114" s="75" t="s">
        <v>1213</v>
      </c>
      <c r="M114" s="11" t="s">
        <v>1074</v>
      </c>
      <c r="N114" s="74" t="s">
        <v>339</v>
      </c>
      <c r="O114" s="8"/>
      <c r="P114" s="8" t="s">
        <v>309</v>
      </c>
      <c r="Q114" s="10" t="s">
        <v>43</v>
      </c>
      <c r="R114" s="19" t="s">
        <v>122</v>
      </c>
      <c r="S114" s="39" t="s">
        <v>329</v>
      </c>
      <c r="T114" s="10" t="s">
        <v>43</v>
      </c>
      <c r="U114" s="19" t="s">
        <v>310</v>
      </c>
      <c r="V114" s="19" t="s">
        <v>311</v>
      </c>
      <c r="W114" s="32" t="s">
        <v>1075</v>
      </c>
      <c r="X114" s="5" t="s">
        <v>43</v>
      </c>
      <c r="Y114" s="10" t="s">
        <v>43</v>
      </c>
      <c r="Z114" s="32" t="s">
        <v>43</v>
      </c>
      <c r="AA114" s="83">
        <v>2.0000000000000001E-4</v>
      </c>
      <c r="AB114" s="8" t="s">
        <v>43</v>
      </c>
      <c r="AC114" s="49"/>
      <c r="AD114" s="49"/>
      <c r="AE114" s="49"/>
      <c r="AF114" s="49"/>
      <c r="AG114" s="53"/>
      <c r="AH114" s="53"/>
      <c r="AI114" s="6"/>
      <c r="AJ114" s="5">
        <v>1</v>
      </c>
      <c r="AK114" s="5">
        <v>1</v>
      </c>
      <c r="AL114" s="5">
        <v>1</v>
      </c>
      <c r="AM114" s="23">
        <v>1</v>
      </c>
      <c r="AN114" s="23">
        <v>1</v>
      </c>
      <c r="AO114" s="23">
        <v>1</v>
      </c>
      <c r="AP114" s="23">
        <v>1</v>
      </c>
      <c r="AQ114" s="21">
        <v>1</v>
      </c>
    </row>
    <row r="115" spans="1:43" ht="39.950000000000003" customHeight="1">
      <c r="A115" s="253">
        <v>107</v>
      </c>
      <c r="B115" s="5"/>
      <c r="C115" s="5">
        <v>1</v>
      </c>
      <c r="D115" s="68"/>
      <c r="E115" s="68"/>
      <c r="F115" s="5"/>
      <c r="G115" s="68"/>
      <c r="H115" s="5"/>
      <c r="I115" s="5"/>
      <c r="J115" s="8"/>
      <c r="K115" s="8"/>
      <c r="L115" s="75" t="s">
        <v>1214</v>
      </c>
      <c r="M115" s="11" t="s">
        <v>1079</v>
      </c>
      <c r="N115" s="74" t="s">
        <v>339</v>
      </c>
      <c r="O115" s="8"/>
      <c r="P115" s="8" t="s">
        <v>309</v>
      </c>
      <c r="Q115" s="10" t="s">
        <v>43</v>
      </c>
      <c r="R115" s="19" t="s">
        <v>122</v>
      </c>
      <c r="S115" s="39" t="s">
        <v>329</v>
      </c>
      <c r="T115" s="10" t="s">
        <v>43</v>
      </c>
      <c r="U115" s="19" t="s">
        <v>310</v>
      </c>
      <c r="V115" s="19" t="s">
        <v>311</v>
      </c>
      <c r="W115" s="32" t="s">
        <v>1075</v>
      </c>
      <c r="X115" s="5" t="s">
        <v>43</v>
      </c>
      <c r="Y115" s="10" t="s">
        <v>43</v>
      </c>
      <c r="Z115" s="32" t="s">
        <v>43</v>
      </c>
      <c r="AA115" s="83">
        <v>2.0000000000000001E-4</v>
      </c>
      <c r="AB115" s="8" t="s">
        <v>43</v>
      </c>
      <c r="AC115" s="49"/>
      <c r="AD115" s="49"/>
      <c r="AE115" s="49"/>
      <c r="AF115" s="49"/>
      <c r="AG115" s="53"/>
      <c r="AH115" s="53"/>
      <c r="AI115" s="6"/>
      <c r="AJ115" s="5">
        <v>1</v>
      </c>
      <c r="AK115" s="5">
        <v>1</v>
      </c>
      <c r="AL115" s="5">
        <v>1</v>
      </c>
      <c r="AM115" s="23">
        <v>1</v>
      </c>
      <c r="AN115" s="23">
        <v>1</v>
      </c>
      <c r="AO115" s="23">
        <v>1</v>
      </c>
      <c r="AP115" s="23">
        <v>1</v>
      </c>
      <c r="AQ115" s="21">
        <v>1</v>
      </c>
    </row>
    <row r="116" spans="1:43" ht="39.950000000000003" customHeight="1">
      <c r="A116" s="253">
        <v>108</v>
      </c>
      <c r="B116" s="5">
        <v>0</v>
      </c>
      <c r="C116" s="5"/>
      <c r="D116" s="68"/>
      <c r="E116" s="68"/>
      <c r="F116" s="5"/>
      <c r="G116" s="68"/>
      <c r="H116" s="5"/>
      <c r="I116" s="5"/>
      <c r="J116" s="8"/>
      <c r="K116" s="8"/>
      <c r="L116" s="75" t="s">
        <v>1215</v>
      </c>
      <c r="M116" s="11" t="s">
        <v>1216</v>
      </c>
      <c r="N116" s="74" t="s">
        <v>1159</v>
      </c>
      <c r="O116" s="8"/>
      <c r="P116" s="8" t="s">
        <v>309</v>
      </c>
      <c r="Q116" s="19"/>
      <c r="R116" s="19" t="s">
        <v>122</v>
      </c>
      <c r="S116" s="5" t="s">
        <v>329</v>
      </c>
      <c r="T116" s="5" t="s">
        <v>43</v>
      </c>
      <c r="U116" s="19" t="s">
        <v>311</v>
      </c>
      <c r="V116" s="19" t="s">
        <v>310</v>
      </c>
      <c r="W116" s="35" t="s">
        <v>330</v>
      </c>
      <c r="X116" s="5" t="s">
        <v>313</v>
      </c>
      <c r="Y116" s="10" t="s">
        <v>43</v>
      </c>
      <c r="Z116" s="32" t="s">
        <v>43</v>
      </c>
      <c r="AA116" s="82">
        <f>AA117+AA118</f>
        <v>3.3600000000000005E-2</v>
      </c>
      <c r="AB116" s="8" t="s">
        <v>43</v>
      </c>
      <c r="AC116" s="49"/>
      <c r="AD116" s="49"/>
      <c r="AE116" s="49"/>
      <c r="AF116" s="49"/>
      <c r="AG116" s="53"/>
      <c r="AH116" s="53"/>
      <c r="AI116" s="66"/>
      <c r="AJ116" s="5">
        <v>1</v>
      </c>
      <c r="AK116" s="5">
        <v>1</v>
      </c>
      <c r="AL116" s="5">
        <v>1</v>
      </c>
      <c r="AM116" s="23">
        <v>1</v>
      </c>
      <c r="AN116" s="23">
        <v>1</v>
      </c>
      <c r="AO116" s="23">
        <v>1</v>
      </c>
      <c r="AP116" s="23">
        <v>1</v>
      </c>
      <c r="AQ116" s="21">
        <v>1</v>
      </c>
    </row>
    <row r="117" spans="1:43" ht="39.950000000000003" customHeight="1">
      <c r="A117" s="253">
        <v>109</v>
      </c>
      <c r="B117" s="5"/>
      <c r="C117" s="5">
        <v>1</v>
      </c>
      <c r="D117" s="68"/>
      <c r="E117" s="68"/>
      <c r="F117" s="5"/>
      <c r="G117" s="68"/>
      <c r="H117" s="5"/>
      <c r="I117" s="5"/>
      <c r="J117" s="8"/>
      <c r="K117" s="8"/>
      <c r="L117" s="75" t="s">
        <v>1063</v>
      </c>
      <c r="M117" s="11" t="s">
        <v>833</v>
      </c>
      <c r="N117" s="74" t="s">
        <v>1159</v>
      </c>
      <c r="O117" s="72" t="s">
        <v>130</v>
      </c>
      <c r="P117" s="32" t="s">
        <v>309</v>
      </c>
      <c r="Q117" s="19"/>
      <c r="R117" s="19" t="s">
        <v>122</v>
      </c>
      <c r="S117" s="75" t="s">
        <v>1063</v>
      </c>
      <c r="T117" s="19" t="s">
        <v>122</v>
      </c>
      <c r="U117" s="19" t="s">
        <v>311</v>
      </c>
      <c r="V117" s="19" t="s">
        <v>310</v>
      </c>
      <c r="W117" s="35" t="s">
        <v>663</v>
      </c>
      <c r="X117" s="5" t="s">
        <v>1064</v>
      </c>
      <c r="Y117" s="10" t="s">
        <v>43</v>
      </c>
      <c r="Z117" s="10" t="s">
        <v>43</v>
      </c>
      <c r="AA117" s="54">
        <v>3.3300000000000003E-2</v>
      </c>
      <c r="AB117" s="19" t="s">
        <v>43</v>
      </c>
      <c r="AC117" s="10" t="s">
        <v>43</v>
      </c>
      <c r="AD117" s="10" t="s">
        <v>43</v>
      </c>
      <c r="AE117" s="10" t="s">
        <v>43</v>
      </c>
      <c r="AF117" s="10" t="s">
        <v>43</v>
      </c>
      <c r="AG117" s="10" t="s">
        <v>43</v>
      </c>
      <c r="AH117" s="10" t="s">
        <v>43</v>
      </c>
      <c r="AI117" s="65"/>
      <c r="AJ117" s="5">
        <v>1</v>
      </c>
      <c r="AK117" s="5">
        <v>1</v>
      </c>
      <c r="AL117" s="5">
        <v>1</v>
      </c>
      <c r="AM117" s="23">
        <v>1</v>
      </c>
      <c r="AN117" s="23">
        <v>1</v>
      </c>
      <c r="AO117" s="23">
        <v>1</v>
      </c>
      <c r="AP117" s="23">
        <v>1</v>
      </c>
      <c r="AQ117" s="21">
        <v>1</v>
      </c>
    </row>
    <row r="118" spans="1:43" ht="39.950000000000003" customHeight="1">
      <c r="A118" s="253">
        <v>110</v>
      </c>
      <c r="B118" s="5"/>
      <c r="C118" s="5">
        <v>1</v>
      </c>
      <c r="D118" s="68"/>
      <c r="E118" s="68"/>
      <c r="F118" s="5"/>
      <c r="G118" s="68"/>
      <c r="H118" s="5"/>
      <c r="I118" s="5"/>
      <c r="J118" s="8"/>
      <c r="K118" s="8"/>
      <c r="L118" s="5" t="s">
        <v>765</v>
      </c>
      <c r="M118" s="11" t="s">
        <v>766</v>
      </c>
      <c r="N118" s="11" t="s">
        <v>496</v>
      </c>
      <c r="O118" s="5" t="s">
        <v>155</v>
      </c>
      <c r="P118" s="8" t="s">
        <v>309</v>
      </c>
      <c r="Q118" s="5"/>
      <c r="R118" s="19" t="s">
        <v>122</v>
      </c>
      <c r="S118" s="5" t="s">
        <v>329</v>
      </c>
      <c r="T118" s="5" t="s">
        <v>43</v>
      </c>
      <c r="U118" s="19" t="s">
        <v>311</v>
      </c>
      <c r="V118" s="19" t="s">
        <v>310</v>
      </c>
      <c r="W118" s="5" t="s">
        <v>708</v>
      </c>
      <c r="X118" s="5" t="s">
        <v>43</v>
      </c>
      <c r="Y118" s="5" t="s">
        <v>344</v>
      </c>
      <c r="Z118" s="5" t="s">
        <v>43</v>
      </c>
      <c r="AA118" s="54">
        <v>2.9999999999999997E-4</v>
      </c>
      <c r="AB118" s="5" t="s">
        <v>43</v>
      </c>
      <c r="AC118" s="5"/>
      <c r="AD118" s="5"/>
      <c r="AE118" s="5"/>
      <c r="AF118" s="5"/>
      <c r="AG118" s="5"/>
      <c r="AH118" s="5"/>
      <c r="AI118" s="5"/>
      <c r="AJ118" s="5">
        <v>1</v>
      </c>
      <c r="AK118" s="5">
        <v>1</v>
      </c>
      <c r="AL118" s="5">
        <v>1</v>
      </c>
      <c r="AM118" s="23">
        <v>1</v>
      </c>
      <c r="AN118" s="23">
        <v>1</v>
      </c>
      <c r="AO118" s="23">
        <v>1</v>
      </c>
      <c r="AP118" s="23">
        <v>1</v>
      </c>
      <c r="AQ118" s="21">
        <v>1</v>
      </c>
    </row>
    <row r="119" spans="1:43" s="25" customFormat="1" ht="39.950000000000003" customHeight="1">
      <c r="A119" s="69"/>
      <c r="B119" s="70"/>
      <c r="C119" s="70"/>
      <c r="D119" s="71"/>
      <c r="E119" s="71"/>
      <c r="F119" s="70"/>
      <c r="G119" s="71"/>
      <c r="H119" s="70"/>
      <c r="I119" s="70"/>
      <c r="J119" s="28"/>
      <c r="K119" s="28"/>
      <c r="L119" s="76"/>
      <c r="M119" s="77"/>
      <c r="N119" s="78"/>
      <c r="O119" s="28"/>
      <c r="P119" s="28"/>
      <c r="Q119" s="79"/>
      <c r="R119" s="3"/>
      <c r="S119" s="80"/>
      <c r="T119" s="79"/>
      <c r="U119" s="3"/>
      <c r="V119" s="3"/>
      <c r="W119" s="81"/>
      <c r="X119" s="70"/>
      <c r="Y119" s="79"/>
      <c r="Z119" s="81"/>
      <c r="AA119" s="87"/>
      <c r="AB119" s="28"/>
      <c r="AC119" s="88"/>
      <c r="AD119" s="88"/>
      <c r="AE119" s="88"/>
      <c r="AF119" s="88"/>
      <c r="AG119" s="91"/>
      <c r="AH119" s="91"/>
      <c r="AI119" s="92"/>
      <c r="AJ119" s="70"/>
      <c r="AK119" s="70"/>
      <c r="AL119" s="70"/>
      <c r="AQ119" s="258"/>
    </row>
    <row r="120" spans="1:43" ht="39.950000000000003" customHeight="1">
      <c r="R120" s="1"/>
      <c r="T120" s="1"/>
      <c r="U120" s="1"/>
      <c r="V120" s="1"/>
      <c r="W120" s="1"/>
      <c r="X120" s="1"/>
      <c r="Y120" s="1"/>
    </row>
    <row r="121" spans="1:43" ht="41.1" customHeight="1">
      <c r="R121" s="1"/>
      <c r="T121" s="1"/>
      <c r="U121" s="1"/>
      <c r="V121" s="1"/>
      <c r="W121" s="1"/>
      <c r="X121" s="1"/>
      <c r="Y121" s="1"/>
    </row>
    <row r="122" spans="1:43" ht="39.950000000000003" customHeight="1">
      <c r="R122" s="1"/>
      <c r="T122" s="1"/>
      <c r="U122" s="1"/>
      <c r="V122" s="1"/>
      <c r="W122" s="1"/>
      <c r="X122" s="1"/>
      <c r="Y122" s="1"/>
    </row>
    <row r="123" spans="1:43" ht="39.950000000000003" customHeight="1">
      <c r="R123" s="1"/>
      <c r="T123" s="1"/>
      <c r="U123" s="1"/>
      <c r="V123" s="1"/>
      <c r="W123" s="1"/>
      <c r="X123" s="1"/>
      <c r="Y123" s="1"/>
    </row>
    <row r="124" spans="1:43" ht="39.950000000000003" customHeight="1">
      <c r="R124" s="1"/>
      <c r="T124" s="1"/>
      <c r="U124" s="1"/>
      <c r="V124" s="1"/>
      <c r="W124" s="1"/>
      <c r="X124" s="1"/>
      <c r="Y124" s="1"/>
    </row>
    <row r="125" spans="1:43" ht="41.1" customHeight="1">
      <c r="R125" s="1"/>
      <c r="T125" s="1"/>
      <c r="U125" s="1"/>
      <c r="V125" s="1"/>
      <c r="W125" s="1"/>
      <c r="X125" s="1"/>
      <c r="Y125" s="1"/>
    </row>
    <row r="131" spans="1:38" ht="17.25" customHeight="1">
      <c r="A131" s="1"/>
      <c r="M131" s="1"/>
      <c r="N131" s="1"/>
      <c r="R131" s="1"/>
      <c r="T131" s="1"/>
      <c r="U131" s="1"/>
      <c r="V131" s="1"/>
      <c r="W131" s="1"/>
      <c r="X131" s="1"/>
      <c r="Y131" s="1"/>
      <c r="AA131" s="1"/>
      <c r="AJ131" s="1"/>
      <c r="AK131" s="1"/>
      <c r="AL131" s="1"/>
    </row>
    <row r="132" spans="1:38" ht="17.25" customHeight="1">
      <c r="A132" s="1"/>
      <c r="M132" s="1"/>
      <c r="N132" s="1"/>
      <c r="R132" s="1"/>
      <c r="T132" s="1"/>
      <c r="U132" s="1"/>
      <c r="V132" s="1"/>
      <c r="W132" s="1"/>
      <c r="X132" s="1"/>
      <c r="Y132" s="1"/>
      <c r="AA132" s="1"/>
      <c r="AJ132" s="1"/>
      <c r="AK132" s="1"/>
      <c r="AL132" s="1"/>
    </row>
    <row r="133" spans="1:38" ht="17.25" customHeight="1">
      <c r="A133" s="1"/>
      <c r="M133" s="1"/>
      <c r="N133" s="1"/>
      <c r="R133" s="1"/>
      <c r="T133" s="1"/>
      <c r="U133" s="1"/>
      <c r="V133" s="1"/>
      <c r="W133" s="1"/>
      <c r="X133" s="1"/>
      <c r="Y133" s="1"/>
      <c r="AA133" s="1"/>
      <c r="AJ133" s="1"/>
      <c r="AK133" s="1"/>
      <c r="AL133" s="1"/>
    </row>
    <row r="134" spans="1:38" ht="17.25" customHeight="1">
      <c r="A134" s="1"/>
      <c r="M134" s="1"/>
      <c r="N134" s="1"/>
      <c r="R134" s="1"/>
      <c r="T134" s="1"/>
      <c r="U134" s="1"/>
      <c r="V134" s="1"/>
      <c r="W134" s="1"/>
      <c r="X134" s="1"/>
      <c r="Y134" s="1"/>
      <c r="AA134" s="1"/>
      <c r="AJ134" s="1"/>
      <c r="AK134" s="1"/>
      <c r="AL134" s="1"/>
    </row>
    <row r="135" spans="1:38" ht="17.25" customHeight="1">
      <c r="A135" s="1"/>
      <c r="M135" s="1"/>
      <c r="N135" s="1"/>
      <c r="R135" s="1"/>
      <c r="T135" s="1"/>
      <c r="U135" s="1"/>
      <c r="V135" s="1"/>
      <c r="W135" s="1"/>
      <c r="X135" s="1"/>
      <c r="Y135" s="1"/>
      <c r="AA135" s="1"/>
      <c r="AJ135" s="1"/>
      <c r="AK135" s="1"/>
      <c r="AL135" s="1"/>
    </row>
    <row r="136" spans="1:38" ht="17.25" customHeight="1">
      <c r="A136" s="1"/>
      <c r="M136" s="1"/>
      <c r="N136" s="1"/>
      <c r="R136" s="1"/>
      <c r="T136" s="1"/>
      <c r="U136" s="1"/>
      <c r="V136" s="1"/>
      <c r="W136" s="1"/>
      <c r="X136" s="1"/>
      <c r="Y136" s="1"/>
      <c r="AA136" s="1"/>
      <c r="AJ136" s="1"/>
      <c r="AK136" s="1"/>
      <c r="AL136" s="1"/>
    </row>
    <row r="137" spans="1:38" ht="17.25" customHeight="1">
      <c r="A137" s="1"/>
      <c r="M137" s="1"/>
      <c r="N137" s="1"/>
      <c r="R137" s="1"/>
      <c r="T137" s="1"/>
      <c r="U137" s="1"/>
      <c r="V137" s="1"/>
      <c r="W137" s="1"/>
      <c r="X137" s="1"/>
      <c r="Y137" s="1"/>
      <c r="AA137" s="1"/>
      <c r="AJ137" s="1"/>
      <c r="AK137" s="1"/>
      <c r="AL137" s="1"/>
    </row>
    <row r="138" spans="1:38" ht="17.25" customHeight="1">
      <c r="A138" s="1"/>
      <c r="M138" s="1"/>
      <c r="N138" s="1"/>
      <c r="R138" s="1"/>
      <c r="T138" s="1"/>
      <c r="U138" s="1"/>
      <c r="V138" s="1"/>
      <c r="W138" s="1"/>
      <c r="X138" s="1"/>
      <c r="Y138" s="1"/>
      <c r="AA138" s="1"/>
      <c r="AJ138" s="1"/>
      <c r="AK138" s="1"/>
      <c r="AL138" s="1"/>
    </row>
    <row r="139" spans="1:38" ht="17.25" customHeight="1">
      <c r="A139" s="1"/>
      <c r="M139" s="1"/>
      <c r="N139" s="1"/>
      <c r="R139" s="1"/>
      <c r="T139" s="1"/>
      <c r="U139" s="1"/>
      <c r="V139" s="1"/>
      <c r="W139" s="1"/>
      <c r="X139" s="1"/>
      <c r="Y139" s="1"/>
      <c r="AA139" s="1"/>
      <c r="AJ139" s="1"/>
      <c r="AK139" s="1"/>
      <c r="AL139" s="1"/>
    </row>
    <row r="140" spans="1:38" ht="17.25" customHeight="1">
      <c r="A140" s="1"/>
      <c r="M140" s="1"/>
      <c r="N140" s="1"/>
      <c r="R140" s="1"/>
      <c r="T140" s="1"/>
      <c r="U140" s="1"/>
      <c r="V140" s="1"/>
      <c r="W140" s="1"/>
      <c r="X140" s="1"/>
      <c r="Y140" s="1"/>
      <c r="AA140" s="1"/>
      <c r="AJ140" s="1"/>
      <c r="AK140" s="1"/>
      <c r="AL140" s="1"/>
    </row>
    <row r="141" spans="1:38" ht="17.25" customHeight="1">
      <c r="A141" s="1"/>
      <c r="M141" s="1"/>
      <c r="N141" s="1"/>
      <c r="R141" s="1"/>
      <c r="T141" s="1"/>
      <c r="U141" s="1"/>
      <c r="V141" s="1"/>
      <c r="W141" s="1"/>
      <c r="X141" s="1"/>
      <c r="Y141" s="1"/>
      <c r="AA141" s="1"/>
      <c r="AJ141" s="1"/>
      <c r="AK141" s="1"/>
      <c r="AL141" s="1"/>
    </row>
    <row r="142" spans="1:38" ht="17.25" customHeight="1">
      <c r="A142" s="1"/>
      <c r="M142" s="1"/>
      <c r="N142" s="1"/>
      <c r="R142" s="1"/>
      <c r="T142" s="1"/>
      <c r="U142" s="1"/>
      <c r="V142" s="1"/>
      <c r="W142" s="1"/>
      <c r="X142" s="1"/>
      <c r="Y142" s="1"/>
      <c r="AA142" s="1"/>
      <c r="AJ142" s="1"/>
      <c r="AK142" s="1"/>
      <c r="AL142" s="1"/>
    </row>
    <row r="143" spans="1:38" ht="17.25" customHeight="1">
      <c r="A143" s="1"/>
      <c r="M143" s="1"/>
      <c r="N143" s="1"/>
      <c r="R143" s="1"/>
      <c r="T143" s="1"/>
      <c r="U143" s="1"/>
      <c r="V143" s="1"/>
      <c r="W143" s="1"/>
      <c r="X143" s="1"/>
      <c r="Y143" s="1"/>
      <c r="AA143" s="1"/>
      <c r="AJ143" s="1"/>
      <c r="AK143" s="1"/>
      <c r="AL143" s="1"/>
    </row>
    <row r="144" spans="1:38" ht="17.25" customHeight="1">
      <c r="A144" s="1"/>
      <c r="M144" s="1"/>
      <c r="N144" s="1"/>
      <c r="R144" s="1"/>
      <c r="T144" s="1"/>
      <c r="U144" s="1"/>
      <c r="V144" s="1"/>
      <c r="W144" s="1"/>
      <c r="X144" s="1"/>
      <c r="Y144" s="1"/>
      <c r="AA144" s="1"/>
      <c r="AJ144" s="1"/>
      <c r="AK144" s="1"/>
      <c r="AL144" s="1"/>
    </row>
    <row r="145" spans="1:38" ht="17.25" customHeight="1">
      <c r="A145" s="1"/>
      <c r="M145" s="1"/>
      <c r="N145" s="1"/>
      <c r="R145" s="1"/>
      <c r="T145" s="1"/>
      <c r="U145" s="1"/>
      <c r="V145" s="1"/>
      <c r="W145" s="1"/>
      <c r="X145" s="1"/>
      <c r="Y145" s="1"/>
      <c r="AA145" s="1"/>
      <c r="AJ145" s="1"/>
      <c r="AK145" s="1"/>
      <c r="AL145" s="1"/>
    </row>
    <row r="146" spans="1:38" ht="17.25" customHeight="1">
      <c r="A146" s="1"/>
      <c r="M146" s="1"/>
      <c r="N146" s="1"/>
      <c r="R146" s="1"/>
      <c r="T146" s="1"/>
      <c r="U146" s="1"/>
      <c r="V146" s="1"/>
      <c r="W146" s="1"/>
      <c r="X146" s="1"/>
      <c r="Y146" s="1"/>
      <c r="AA146" s="1"/>
      <c r="AJ146" s="1"/>
      <c r="AK146" s="1"/>
      <c r="AL146" s="1"/>
    </row>
    <row r="147" spans="1:38" ht="17.25" customHeight="1">
      <c r="A147" s="1"/>
      <c r="M147" s="1"/>
      <c r="N147" s="1"/>
      <c r="R147" s="1"/>
      <c r="T147" s="1"/>
      <c r="U147" s="1"/>
      <c r="V147" s="1"/>
      <c r="W147" s="1"/>
      <c r="X147" s="1"/>
      <c r="Y147" s="1"/>
      <c r="AA147" s="1"/>
      <c r="AJ147" s="1"/>
      <c r="AK147" s="1"/>
      <c r="AL147" s="1"/>
    </row>
    <row r="148" spans="1:38" ht="17.25" customHeight="1">
      <c r="A148" s="1"/>
      <c r="M148" s="1"/>
      <c r="N148" s="1"/>
      <c r="R148" s="1"/>
      <c r="T148" s="1"/>
      <c r="U148" s="1"/>
      <c r="V148" s="1"/>
      <c r="W148" s="1"/>
      <c r="X148" s="1"/>
      <c r="Y148" s="1"/>
      <c r="AA148" s="1"/>
      <c r="AJ148" s="1"/>
      <c r="AK148" s="1"/>
      <c r="AL148" s="1"/>
    </row>
    <row r="149" spans="1:38" ht="17.25" customHeight="1">
      <c r="A149" s="1"/>
      <c r="M149" s="1"/>
      <c r="N149" s="1"/>
      <c r="R149" s="1"/>
      <c r="T149" s="1"/>
      <c r="U149" s="1"/>
      <c r="V149" s="1"/>
      <c r="W149" s="1"/>
      <c r="X149" s="1"/>
      <c r="Y149" s="1"/>
      <c r="AA149" s="1"/>
      <c r="AJ149" s="1"/>
      <c r="AK149" s="1"/>
      <c r="AL149" s="1"/>
    </row>
    <row r="150" spans="1:38" ht="17.25" customHeight="1">
      <c r="A150" s="1"/>
      <c r="M150" s="1"/>
      <c r="N150" s="1"/>
      <c r="R150" s="1"/>
      <c r="T150" s="1"/>
      <c r="U150" s="1"/>
      <c r="V150" s="1"/>
      <c r="W150" s="1"/>
      <c r="X150" s="1"/>
      <c r="Y150" s="1"/>
      <c r="AA150" s="1"/>
      <c r="AJ150" s="1"/>
      <c r="AK150" s="1"/>
      <c r="AL150" s="1"/>
    </row>
    <row r="151" spans="1:38" ht="17.25" customHeight="1">
      <c r="A151" s="1"/>
      <c r="M151" s="1"/>
      <c r="N151" s="1"/>
      <c r="R151" s="1"/>
      <c r="T151" s="1"/>
      <c r="U151" s="1"/>
      <c r="V151" s="1"/>
      <c r="W151" s="1"/>
      <c r="X151" s="1"/>
      <c r="Y151" s="1"/>
      <c r="AA151" s="1"/>
      <c r="AJ151" s="1"/>
      <c r="AK151" s="1"/>
      <c r="AL151" s="1"/>
    </row>
    <row r="152" spans="1:38" ht="17.25" customHeight="1">
      <c r="A152" s="1"/>
      <c r="M152" s="1"/>
      <c r="N152" s="1"/>
      <c r="R152" s="1"/>
      <c r="T152" s="1"/>
      <c r="U152" s="1"/>
      <c r="V152" s="1"/>
      <c r="W152" s="1"/>
      <c r="X152" s="1"/>
      <c r="Y152" s="1"/>
      <c r="AA152" s="1"/>
      <c r="AJ152" s="1"/>
      <c r="AK152" s="1"/>
      <c r="AL152" s="1"/>
    </row>
    <row r="153" spans="1:38" ht="17.25" customHeight="1">
      <c r="A153" s="1"/>
      <c r="M153" s="1"/>
      <c r="N153" s="1"/>
      <c r="R153" s="1"/>
      <c r="T153" s="1"/>
      <c r="U153" s="1"/>
      <c r="V153" s="1"/>
      <c r="W153" s="1"/>
      <c r="X153" s="1"/>
      <c r="Y153" s="1"/>
      <c r="AA153" s="1"/>
      <c r="AJ153" s="1"/>
      <c r="AK153" s="1"/>
      <c r="AL153" s="1"/>
    </row>
    <row r="154" spans="1:38" ht="17.25" customHeight="1">
      <c r="A154" s="1"/>
      <c r="M154" s="1"/>
      <c r="N154" s="1"/>
      <c r="R154" s="1"/>
      <c r="T154" s="1"/>
      <c r="U154" s="1"/>
      <c r="V154" s="1"/>
      <c r="W154" s="1"/>
      <c r="X154" s="1"/>
      <c r="Y154" s="1"/>
      <c r="AA154" s="1"/>
      <c r="AJ154" s="1"/>
      <c r="AK154" s="1"/>
      <c r="AL154" s="1"/>
    </row>
    <row r="155" spans="1:38" ht="17.25" customHeight="1">
      <c r="A155" s="1"/>
      <c r="M155" s="1"/>
      <c r="N155" s="1"/>
      <c r="R155" s="1"/>
      <c r="T155" s="1"/>
      <c r="U155" s="1"/>
      <c r="V155" s="1"/>
      <c r="W155" s="1"/>
      <c r="X155" s="1"/>
      <c r="Y155" s="1"/>
      <c r="AA155" s="1"/>
      <c r="AJ155" s="1"/>
      <c r="AK155" s="1"/>
      <c r="AL155" s="1"/>
    </row>
    <row r="156" spans="1:38" ht="17.25" customHeight="1">
      <c r="A156" s="1"/>
      <c r="M156" s="1"/>
      <c r="N156" s="1"/>
      <c r="R156" s="1"/>
      <c r="T156" s="1"/>
      <c r="U156" s="1"/>
      <c r="V156" s="1"/>
      <c r="W156" s="1"/>
      <c r="X156" s="1"/>
      <c r="Y156" s="1"/>
      <c r="AA156" s="1"/>
      <c r="AJ156" s="1"/>
      <c r="AK156" s="1"/>
      <c r="AL156" s="1"/>
    </row>
    <row r="157" spans="1:38" ht="17.25" customHeight="1">
      <c r="A157" s="1"/>
      <c r="M157" s="1"/>
      <c r="N157" s="1"/>
      <c r="R157" s="1"/>
      <c r="T157" s="1"/>
      <c r="U157" s="1"/>
      <c r="V157" s="1"/>
      <c r="W157" s="1"/>
      <c r="X157" s="1"/>
      <c r="Y157" s="1"/>
      <c r="AA157" s="1"/>
      <c r="AJ157" s="1"/>
      <c r="AK157" s="1"/>
      <c r="AL157" s="1"/>
    </row>
    <row r="158" spans="1:38" ht="17.25" customHeight="1">
      <c r="A158" s="1"/>
      <c r="M158" s="1"/>
      <c r="N158" s="1"/>
      <c r="R158" s="1"/>
      <c r="T158" s="1"/>
      <c r="U158" s="1"/>
      <c r="V158" s="1"/>
      <c r="W158" s="1"/>
      <c r="X158" s="1"/>
      <c r="Y158" s="1"/>
      <c r="AA158" s="1"/>
      <c r="AJ158" s="1"/>
      <c r="AK158" s="1"/>
      <c r="AL158" s="1"/>
    </row>
    <row r="159" spans="1:38" ht="17.25" customHeight="1">
      <c r="A159" s="1"/>
      <c r="M159" s="1"/>
      <c r="N159" s="1"/>
      <c r="R159" s="1"/>
      <c r="T159" s="1"/>
      <c r="U159" s="1"/>
      <c r="V159" s="1"/>
      <c r="W159" s="1"/>
      <c r="X159" s="1"/>
      <c r="Y159" s="1"/>
      <c r="AA159" s="1"/>
      <c r="AJ159" s="1"/>
      <c r="AK159" s="1"/>
      <c r="AL159" s="1"/>
    </row>
    <row r="160" spans="1:38" ht="17.25" customHeight="1">
      <c r="A160" s="1"/>
      <c r="M160" s="1"/>
      <c r="N160" s="1"/>
      <c r="R160" s="1"/>
      <c r="T160" s="1"/>
      <c r="U160" s="1"/>
      <c r="V160" s="1"/>
      <c r="W160" s="1"/>
      <c r="X160" s="1"/>
      <c r="Y160" s="1"/>
      <c r="AA160" s="1"/>
      <c r="AJ160" s="1"/>
      <c r="AK160" s="1"/>
      <c r="AL160" s="1"/>
    </row>
    <row r="161" spans="1:38" ht="17.25" customHeight="1">
      <c r="A161" s="1"/>
      <c r="M161" s="1"/>
      <c r="N161" s="1"/>
      <c r="R161" s="1"/>
      <c r="T161" s="1"/>
      <c r="U161" s="1"/>
      <c r="V161" s="1"/>
      <c r="W161" s="1"/>
      <c r="X161" s="1"/>
      <c r="Y161" s="1"/>
      <c r="AA161" s="1"/>
      <c r="AJ161" s="1"/>
      <c r="AK161" s="1"/>
      <c r="AL161" s="1"/>
    </row>
    <row r="162" spans="1:38" ht="17.25" customHeight="1">
      <c r="A162" s="1"/>
      <c r="M162" s="1"/>
      <c r="N162" s="1"/>
      <c r="R162" s="1"/>
      <c r="T162" s="1"/>
      <c r="U162" s="1"/>
      <c r="V162" s="1"/>
      <c r="W162" s="1"/>
      <c r="X162" s="1"/>
      <c r="Y162" s="1"/>
      <c r="AA162" s="1"/>
      <c r="AJ162" s="1"/>
      <c r="AK162" s="1"/>
      <c r="AL162" s="1"/>
    </row>
    <row r="163" spans="1:38" ht="17.25" customHeight="1">
      <c r="A163" s="1"/>
      <c r="M163" s="1"/>
      <c r="N163" s="1"/>
      <c r="R163" s="1"/>
      <c r="T163" s="1"/>
      <c r="U163" s="1"/>
      <c r="V163" s="1"/>
      <c r="W163" s="1"/>
      <c r="X163" s="1"/>
      <c r="Y163" s="1"/>
      <c r="AA163" s="1"/>
      <c r="AJ163" s="1"/>
      <c r="AK163" s="1"/>
      <c r="AL163" s="1"/>
    </row>
    <row r="164" spans="1:38" ht="17.25" customHeight="1">
      <c r="A164" s="1"/>
      <c r="M164" s="1"/>
      <c r="N164" s="1"/>
      <c r="R164" s="1"/>
      <c r="T164" s="1"/>
      <c r="U164" s="1"/>
      <c r="V164" s="1"/>
      <c r="W164" s="1"/>
      <c r="X164" s="1"/>
      <c r="Y164" s="1"/>
      <c r="AA164" s="1"/>
      <c r="AJ164" s="1"/>
      <c r="AK164" s="1"/>
      <c r="AL164" s="1"/>
    </row>
    <row r="165" spans="1:38" ht="17.25" customHeight="1">
      <c r="A165" s="1"/>
      <c r="M165" s="1"/>
      <c r="N165" s="1"/>
      <c r="R165" s="1"/>
      <c r="T165" s="1"/>
      <c r="U165" s="1"/>
      <c r="V165" s="1"/>
      <c r="W165" s="1"/>
      <c r="X165" s="1"/>
      <c r="Y165" s="1"/>
      <c r="AA165" s="1"/>
      <c r="AJ165" s="1"/>
      <c r="AK165" s="1"/>
      <c r="AL165" s="1"/>
    </row>
    <row r="166" spans="1:38" ht="17.25" customHeight="1">
      <c r="A166" s="1"/>
      <c r="M166" s="1"/>
      <c r="N166" s="1"/>
      <c r="R166" s="1"/>
      <c r="T166" s="1"/>
      <c r="U166" s="1"/>
      <c r="V166" s="1"/>
      <c r="W166" s="1"/>
      <c r="X166" s="1"/>
      <c r="Y166" s="1"/>
      <c r="AA166" s="1"/>
      <c r="AJ166" s="1"/>
      <c r="AK166" s="1"/>
      <c r="AL166" s="1"/>
    </row>
    <row r="167" spans="1:38" ht="16.5">
      <c r="A167" s="1"/>
      <c r="M167" s="1"/>
      <c r="N167" s="1"/>
      <c r="R167" s="1"/>
      <c r="T167" s="1"/>
      <c r="U167" s="1"/>
      <c r="V167" s="1"/>
      <c r="W167" s="1"/>
      <c r="X167" s="1"/>
      <c r="Y167" s="1"/>
      <c r="AA167" s="1"/>
      <c r="AJ167" s="1"/>
      <c r="AK167" s="1"/>
      <c r="AL167" s="1"/>
    </row>
    <row r="168" spans="1:38" ht="16.5">
      <c r="A168" s="1"/>
      <c r="M168" s="1"/>
      <c r="N168" s="1"/>
      <c r="R168" s="1"/>
      <c r="T168" s="1"/>
      <c r="U168" s="1"/>
      <c r="V168" s="1"/>
      <c r="W168" s="1"/>
      <c r="X168" s="1"/>
      <c r="Y168" s="1"/>
      <c r="AA168" s="1"/>
      <c r="AJ168" s="1"/>
      <c r="AK168" s="1"/>
      <c r="AL168" s="1"/>
    </row>
    <row r="169" spans="1:38" ht="16.5">
      <c r="A169" s="1"/>
      <c r="M169" s="1"/>
      <c r="N169" s="1"/>
      <c r="R169" s="1"/>
      <c r="T169" s="1"/>
      <c r="U169" s="1"/>
      <c r="V169" s="1"/>
      <c r="W169" s="1"/>
      <c r="X169" s="1"/>
      <c r="Y169" s="1"/>
      <c r="AA169" s="1"/>
      <c r="AJ169" s="1"/>
      <c r="AK169" s="1"/>
      <c r="AL169" s="1"/>
    </row>
    <row r="170" spans="1:38" ht="16.5">
      <c r="A170" s="1"/>
      <c r="M170" s="1"/>
      <c r="N170" s="1"/>
      <c r="R170" s="1"/>
      <c r="T170" s="1"/>
      <c r="U170" s="1"/>
      <c r="V170" s="1"/>
      <c r="W170" s="1"/>
      <c r="X170" s="1"/>
      <c r="Y170" s="1"/>
      <c r="AA170" s="1"/>
      <c r="AJ170" s="1"/>
      <c r="AK170" s="1"/>
      <c r="AL170" s="1"/>
    </row>
    <row r="171" spans="1:38" ht="16.5">
      <c r="A171" s="1"/>
      <c r="M171" s="1"/>
      <c r="N171" s="1"/>
      <c r="R171" s="1"/>
      <c r="T171" s="1"/>
      <c r="U171" s="1"/>
      <c r="V171" s="1"/>
      <c r="W171" s="1"/>
      <c r="X171" s="1"/>
      <c r="Y171" s="1"/>
      <c r="AA171" s="1"/>
      <c r="AJ171" s="1"/>
      <c r="AK171" s="1"/>
      <c r="AL171" s="1"/>
    </row>
    <row r="172" spans="1:38" ht="16.5">
      <c r="A172" s="1"/>
      <c r="M172" s="1"/>
      <c r="N172" s="1"/>
      <c r="R172" s="1"/>
      <c r="T172" s="1"/>
      <c r="U172" s="1"/>
      <c r="V172" s="1"/>
      <c r="W172" s="1"/>
      <c r="X172" s="1"/>
      <c r="Y172" s="1"/>
      <c r="AA172" s="1"/>
      <c r="AJ172" s="1"/>
      <c r="AK172" s="1"/>
      <c r="AL172" s="1"/>
    </row>
  </sheetData>
  <mergeCells count="42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A5:M6"/>
    <mergeCell ref="N7:N8"/>
    <mergeCell ref="O7:O8"/>
    <mergeCell ref="P7:P8"/>
    <mergeCell ref="Q7:Q8"/>
    <mergeCell ref="R7:R8"/>
    <mergeCell ref="Y7:Y8"/>
    <mergeCell ref="Z7:Z8"/>
    <mergeCell ref="AA7:AA8"/>
    <mergeCell ref="AB7:AB8"/>
    <mergeCell ref="S7:S8"/>
    <mergeCell ref="T7:T8"/>
    <mergeCell ref="U7:U8"/>
    <mergeCell ref="V7:V8"/>
    <mergeCell ref="W7:W8"/>
    <mergeCell ref="AM7:AM8"/>
    <mergeCell ref="AN7:AN8"/>
    <mergeCell ref="AO7:AO8"/>
    <mergeCell ref="AP7:AP8"/>
    <mergeCell ref="N1:AH6"/>
    <mergeCell ref="AH7:AH8"/>
    <mergeCell ref="AI7:AI8"/>
    <mergeCell ref="AJ7:AJ8"/>
    <mergeCell ref="AK7:AK8"/>
    <mergeCell ref="AL7:AL8"/>
    <mergeCell ref="AC7:AC8"/>
    <mergeCell ref="AD7:AD8"/>
    <mergeCell ref="AE7:AE8"/>
    <mergeCell ref="AF7:AF8"/>
    <mergeCell ref="AG7:AG8"/>
    <mergeCell ref="X7:X8"/>
  </mergeCells>
  <phoneticPr fontId="43" type="noConversion"/>
  <conditionalFormatting sqref="AJ1">
    <cfRule type="duplicateValues" dxfId="17" priority="185"/>
  </conditionalFormatting>
  <conditionalFormatting sqref="K45">
    <cfRule type="duplicateValues" dxfId="16" priority="175"/>
  </conditionalFormatting>
  <conditionalFormatting sqref="K53">
    <cfRule type="duplicateValues" dxfId="15" priority="147"/>
  </conditionalFormatting>
  <conditionalFormatting sqref="K58">
    <cfRule type="duplicateValues" dxfId="14" priority="65"/>
    <cfRule type="duplicateValues" dxfId="13" priority="66"/>
    <cfRule type="duplicateValues" dxfId="12" priority="67"/>
  </conditionalFormatting>
  <conditionalFormatting sqref="K59">
    <cfRule type="duplicateValues" dxfId="11" priority="186"/>
  </conditionalFormatting>
  <conditionalFormatting sqref="K71">
    <cfRule type="duplicateValues" dxfId="10" priority="81"/>
    <cfRule type="duplicateValues" dxfId="9" priority="82"/>
  </conditionalFormatting>
  <conditionalFormatting sqref="K73">
    <cfRule type="duplicateValues" dxfId="8" priority="172"/>
  </conditionalFormatting>
  <conditionalFormatting sqref="K99">
    <cfRule type="duplicateValues" dxfId="7" priority="184"/>
  </conditionalFormatting>
  <conditionalFormatting sqref="K100">
    <cfRule type="duplicateValues" dxfId="6" priority="78"/>
  </conditionalFormatting>
  <conditionalFormatting sqref="K41:K44">
    <cfRule type="duplicateValues" dxfId="5" priority="143"/>
    <cfRule type="duplicateValues" dxfId="4" priority="144"/>
  </conditionalFormatting>
  <conditionalFormatting sqref="K48:K49">
    <cfRule type="duplicateValues" dxfId="3" priority="137"/>
    <cfRule type="duplicateValues" dxfId="2" priority="138"/>
  </conditionalFormatting>
  <conditionalFormatting sqref="K70 K72:K73">
    <cfRule type="duplicateValues" dxfId="1" priority="174"/>
  </conditionalFormatting>
  <conditionalFormatting sqref="K70 K72">
    <cfRule type="duplicateValues" dxfId="0" priority="173"/>
  </conditionalFormatting>
  <dataValidations count="1">
    <dataValidation type="list" allowBlank="1" showInputMessage="1" showErrorMessage="1" sqref="U9:V119">
      <formula1>"Y,N"</formula1>
    </dataValidation>
  </dataValidations>
  <pageMargins left="0.75" right="0.75" top="1" bottom="1" header="0.5" footer="0.5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1"/>
  <sheetViews>
    <sheetView zoomScale="85" zoomScaleNormal="85" workbookViewId="0">
      <selection activeCell="F22" sqref="F22"/>
    </sheetView>
  </sheetViews>
  <sheetFormatPr defaultColWidth="9" defaultRowHeight="17.25"/>
  <cols>
    <col min="1" max="1" width="20.625" style="3" customWidth="1"/>
    <col min="2" max="2" width="28" style="4" customWidth="1"/>
    <col min="3" max="3" width="25" style="4" customWidth="1"/>
    <col min="4" max="4" width="7.375" style="1" customWidth="1"/>
    <col min="5" max="5" width="13.125" style="1" customWidth="1"/>
    <col min="6" max="6" width="23.375" style="1" customWidth="1"/>
    <col min="7" max="7" width="23.625" style="1" customWidth="1"/>
    <col min="8" max="8" width="27.5" style="1" customWidth="1"/>
    <col min="9" max="16384" width="9" style="1"/>
  </cols>
  <sheetData>
    <row r="1" spans="1:10" ht="24.95" customHeight="1">
      <c r="A1" s="522" t="s">
        <v>1</v>
      </c>
      <c r="B1" s="523" t="s">
        <v>274</v>
      </c>
      <c r="C1" s="524" t="s">
        <v>288</v>
      </c>
      <c r="D1" s="523" t="s">
        <v>81</v>
      </c>
      <c r="E1" s="525" t="s">
        <v>307</v>
      </c>
      <c r="F1" s="522" t="s">
        <v>1</v>
      </c>
      <c r="G1" s="523" t="s">
        <v>274</v>
      </c>
      <c r="H1" s="524" t="s">
        <v>288</v>
      </c>
      <c r="I1" s="523" t="s">
        <v>81</v>
      </c>
      <c r="J1" s="525" t="s">
        <v>307</v>
      </c>
    </row>
    <row r="2" spans="1:10" s="2" customFormat="1" ht="24.95" customHeight="1">
      <c r="A2" s="522"/>
      <c r="B2" s="523"/>
      <c r="C2" s="524"/>
      <c r="D2" s="523"/>
      <c r="E2" s="526"/>
      <c r="F2" s="522"/>
      <c r="G2" s="523"/>
      <c r="H2" s="524"/>
      <c r="I2" s="523"/>
      <c r="J2" s="526"/>
    </row>
    <row r="3" spans="1:10" s="2" customFormat="1" ht="60" customHeight="1">
      <c r="A3" s="5" t="s">
        <v>10</v>
      </c>
      <c r="B3" s="6" t="s">
        <v>15</v>
      </c>
      <c r="C3" s="7" t="s">
        <v>280</v>
      </c>
      <c r="D3" s="8"/>
      <c r="E3" s="9">
        <v>1</v>
      </c>
      <c r="F3" s="5" t="s">
        <v>14</v>
      </c>
      <c r="G3" s="6" t="s">
        <v>15</v>
      </c>
      <c r="H3" s="7" t="s">
        <v>319</v>
      </c>
      <c r="I3" s="8"/>
      <c r="J3" s="22">
        <v>1</v>
      </c>
    </row>
    <row r="4" spans="1:10" ht="39.950000000000003" customHeight="1">
      <c r="A4" s="10" t="s">
        <v>331</v>
      </c>
      <c r="B4" s="11" t="s">
        <v>332</v>
      </c>
      <c r="C4" s="7" t="s">
        <v>333</v>
      </c>
      <c r="D4" s="10"/>
      <c r="E4" s="8">
        <v>1</v>
      </c>
      <c r="F4" s="10" t="s">
        <v>125</v>
      </c>
      <c r="G4" s="11" t="s">
        <v>126</v>
      </c>
      <c r="H4" s="7" t="s">
        <v>335</v>
      </c>
      <c r="I4" s="10"/>
      <c r="J4" s="23">
        <v>1</v>
      </c>
    </row>
    <row r="5" spans="1:10" ht="39.950000000000003" customHeight="1">
      <c r="A5" s="12" t="s">
        <v>352</v>
      </c>
      <c r="B5" s="13" t="s">
        <v>140</v>
      </c>
      <c r="C5" s="14" t="s">
        <v>333</v>
      </c>
      <c r="D5" s="12"/>
      <c r="E5" s="15">
        <v>1</v>
      </c>
      <c r="F5" s="12" t="s">
        <v>139</v>
      </c>
      <c r="G5" s="13" t="s">
        <v>140</v>
      </c>
      <c r="H5" s="14" t="s">
        <v>354</v>
      </c>
      <c r="I5" s="12"/>
      <c r="J5" s="15">
        <v>1</v>
      </c>
    </row>
    <row r="6" spans="1:10" s="2" customFormat="1" ht="54.95" customHeight="1">
      <c r="A6" s="10" t="s">
        <v>362</v>
      </c>
      <c r="B6" s="11" t="s">
        <v>153</v>
      </c>
      <c r="C6" s="7" t="s">
        <v>280</v>
      </c>
      <c r="D6" s="10"/>
      <c r="E6" s="9">
        <v>1</v>
      </c>
      <c r="F6" s="10" t="s">
        <v>152</v>
      </c>
      <c r="G6" s="11" t="s">
        <v>153</v>
      </c>
      <c r="H6" s="7" t="s">
        <v>319</v>
      </c>
      <c r="I6" s="10"/>
      <c r="J6" s="22">
        <v>1</v>
      </c>
    </row>
    <row r="7" spans="1:10" s="2" customFormat="1" ht="51" customHeight="1">
      <c r="A7" s="10" t="s">
        <v>377</v>
      </c>
      <c r="B7" s="11" t="s">
        <v>188</v>
      </c>
      <c r="C7" s="7" t="s">
        <v>378</v>
      </c>
      <c r="D7" s="16"/>
      <c r="E7" s="9">
        <v>1</v>
      </c>
      <c r="F7" s="10" t="s">
        <v>187</v>
      </c>
      <c r="G7" s="11" t="s">
        <v>188</v>
      </c>
      <c r="H7" s="7" t="s">
        <v>382</v>
      </c>
      <c r="I7" s="16"/>
      <c r="J7" s="22">
        <v>1</v>
      </c>
    </row>
    <row r="8" spans="1:10" ht="39.950000000000003" customHeight="1">
      <c r="A8" s="12" t="s">
        <v>175</v>
      </c>
      <c r="B8" s="13" t="s">
        <v>218</v>
      </c>
      <c r="C8" s="14" t="s">
        <v>333</v>
      </c>
      <c r="D8" s="17"/>
      <c r="E8" s="15">
        <v>1</v>
      </c>
      <c r="F8" s="12" t="s">
        <v>217</v>
      </c>
      <c r="G8" s="13" t="s">
        <v>218</v>
      </c>
      <c r="H8" s="14" t="s">
        <v>16</v>
      </c>
      <c r="I8" s="17"/>
      <c r="J8" s="24">
        <v>1</v>
      </c>
    </row>
    <row r="9" spans="1:10" ht="39.950000000000003" customHeight="1">
      <c r="A9" s="10" t="s">
        <v>686</v>
      </c>
      <c r="B9" s="11" t="s">
        <v>230</v>
      </c>
      <c r="C9" s="18" t="s">
        <v>687</v>
      </c>
      <c r="D9" s="19"/>
      <c r="E9" s="8">
        <v>1</v>
      </c>
      <c r="F9" s="10" t="s">
        <v>239</v>
      </c>
      <c r="G9" s="11" t="s">
        <v>230</v>
      </c>
      <c r="H9" s="7" t="s">
        <v>16</v>
      </c>
      <c r="I9" s="19"/>
      <c r="J9" s="23">
        <v>1</v>
      </c>
    </row>
    <row r="10" spans="1:10" ht="39.950000000000003" customHeight="1">
      <c r="A10" s="10" t="s">
        <v>692</v>
      </c>
      <c r="B10" s="11" t="s">
        <v>244</v>
      </c>
      <c r="C10" s="18" t="s">
        <v>687</v>
      </c>
      <c r="D10" s="19"/>
      <c r="E10" s="8">
        <v>1</v>
      </c>
      <c r="F10" s="10" t="s">
        <v>243</v>
      </c>
      <c r="G10" s="11" t="s">
        <v>244</v>
      </c>
      <c r="H10" s="7" t="s">
        <v>16</v>
      </c>
      <c r="I10" s="19"/>
      <c r="J10" s="23">
        <v>1</v>
      </c>
    </row>
    <row r="11" spans="1:10" ht="39.950000000000003" customHeight="1">
      <c r="A11" s="12" t="s">
        <v>719</v>
      </c>
      <c r="B11" s="13" t="s">
        <v>236</v>
      </c>
      <c r="C11" s="20" t="s">
        <v>333</v>
      </c>
      <c r="D11" s="21"/>
      <c r="E11" s="15">
        <v>1</v>
      </c>
      <c r="F11" s="12" t="s">
        <v>248</v>
      </c>
      <c r="G11" s="13" t="s">
        <v>236</v>
      </c>
      <c r="H11" s="14" t="s">
        <v>16</v>
      </c>
      <c r="I11" s="21"/>
      <c r="J11" s="24">
        <v>1</v>
      </c>
    </row>
  </sheetData>
  <mergeCells count="10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</mergeCells>
  <phoneticPr fontId="43" type="noConversion"/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8</vt:i4>
      </vt:variant>
    </vt:vector>
  </HeadingPairs>
  <TitlesOfParts>
    <vt:vector size="15" baseType="lpstr">
      <vt:lpstr>驾驶员首页</vt:lpstr>
      <vt:lpstr>2080&amp;1880驾驶员座总成EBOM清单</vt:lpstr>
      <vt:lpstr>2080副座椅总成首页</vt:lpstr>
      <vt:lpstr>2080副驾驶员座椅总成EBOM</vt:lpstr>
      <vt:lpstr>1880副座椅总成首页</vt:lpstr>
      <vt:lpstr>1880副驾驶员座椅总成EBOM</vt:lpstr>
      <vt:lpstr>差异明细</vt:lpstr>
      <vt:lpstr>'1880副驾驶员座椅总成EBOM'!Print_Area</vt:lpstr>
      <vt:lpstr>'1880副座椅总成首页'!Print_Area</vt:lpstr>
      <vt:lpstr>'2080&amp;1880驾驶员座总成EBOM清单'!Print_Area</vt:lpstr>
      <vt:lpstr>'2080副驾驶员座椅总成EBOM'!Print_Area</vt:lpstr>
      <vt:lpstr>'2080副座椅总成首页'!Print_Area</vt:lpstr>
      <vt:lpstr>驾驶员首页!Print_Area</vt:lpstr>
      <vt:lpstr>'2080&amp;1880驾驶员座总成EBOM清单'!Print_Titles</vt:lpstr>
      <vt:lpstr>'2080副驾驶员座椅总成EBOM'!Print_Titles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hp</cp:lastModifiedBy>
  <dcterms:created xsi:type="dcterms:W3CDTF">2006-09-13T11:21:00Z</dcterms:created>
  <dcterms:modified xsi:type="dcterms:W3CDTF">2024-12-10T05:35:26Z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3B68D83FDB09486A9169EBA083C66918_13</vt:lpwstr>
  </property>
</Properties>
</file>