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62410522-B96E-4181-A858-145C29AC2B5F}" xr6:coauthVersionLast="47" xr6:coauthVersionMax="47" xr10:uidLastSave="{00000000-0000-0000-0000-000000000000}"/>
  <bookViews>
    <workbookView xWindow="-120" yWindow="-120" windowWidth="24240" windowHeight="13140" xr2:uid="{890ED4CC-8254-43AC-A9FE-7BE294D2B9D0}"/>
  </bookViews>
  <sheets>
    <sheet name="Sheet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L48" i="1" s="1"/>
  <c r="F46" i="1"/>
  <c r="L46" i="1" l="1"/>
  <c r="L42" i="1"/>
  <c r="F42" i="1"/>
  <c r="F40" i="1"/>
  <c r="L40" i="1"/>
  <c r="L37" i="1"/>
  <c r="F37" i="1"/>
  <c r="L30" i="1"/>
  <c r="F35" i="1"/>
  <c r="L35" i="1" s="1"/>
  <c r="F30" i="1"/>
  <c r="F26" i="1"/>
  <c r="L26" i="1" s="1"/>
  <c r="F24" i="1" l="1"/>
  <c r="L24" i="1" s="1"/>
  <c r="F22" i="1"/>
  <c r="L22" i="1" s="1"/>
  <c r="L20" i="1" l="1"/>
  <c r="F17" i="1" l="1"/>
  <c r="L17" i="1" s="1"/>
  <c r="L14" i="1"/>
  <c r="F9" i="1" l="1"/>
  <c r="L9" i="1" s="1"/>
  <c r="F4" i="1"/>
  <c r="L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30" authorId="0" shapeId="0" xr:uid="{4EADE65D-AB66-4B95-B08E-CBD4CCF53B85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吴英各核算0.208kg</t>
        </r>
      </text>
    </comment>
    <comment ref="D35" authorId="0" shapeId="0" xr:uid="{4C224D1D-8E1C-4339-9020-2DD4785A1646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吴英各核算0.128kg</t>
        </r>
      </text>
    </comment>
    <comment ref="D37" authorId="0" shapeId="0" xr:uid="{6A6E0260-61E6-49DA-8E36-32DEA9278A22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吴英各核算0.058kg</t>
        </r>
      </text>
    </comment>
    <comment ref="D46" authorId="0" shapeId="0" xr:uid="{0FD0DE05-B15A-45B8-A375-4FE08A39F512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吴英各核算0.605kg</t>
        </r>
      </text>
    </comment>
    <comment ref="D48" authorId="0" shapeId="0" xr:uid="{0C227533-A1EE-4BF1-B773-C98745993D36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吴英各核算0.307kg</t>
        </r>
      </text>
    </comment>
  </commentList>
</comments>
</file>

<file path=xl/sharedStrings.xml><?xml version="1.0" encoding="utf-8"?>
<sst xmlns="http://schemas.openxmlformats.org/spreadsheetml/2006/main" count="139" uniqueCount="69">
  <si>
    <t>40T</t>
    <phoneticPr fontId="1" type="noConversion"/>
  </si>
  <si>
    <t>刻标</t>
    <phoneticPr fontId="1" type="noConversion"/>
  </si>
  <si>
    <t>63T</t>
    <phoneticPr fontId="1" type="noConversion"/>
  </si>
  <si>
    <t>切断</t>
    <phoneticPr fontId="1" type="noConversion"/>
  </si>
  <si>
    <t>冲孔</t>
    <phoneticPr fontId="1" type="noConversion"/>
  </si>
  <si>
    <t>成型</t>
    <phoneticPr fontId="1" type="noConversion"/>
  </si>
  <si>
    <t>落料</t>
    <phoneticPr fontId="1" type="noConversion"/>
  </si>
  <si>
    <t>右侧地锁支架</t>
    <phoneticPr fontId="1" type="noConversion"/>
  </si>
  <si>
    <t>SCS0004402</t>
    <phoneticPr fontId="1" type="noConversion"/>
  </si>
  <si>
    <t>加工费</t>
    <phoneticPr fontId="1" type="noConversion"/>
  </si>
  <si>
    <t>工序费</t>
    <phoneticPr fontId="1" type="noConversion"/>
  </si>
  <si>
    <t>吨数</t>
    <phoneticPr fontId="1" type="noConversion"/>
  </si>
  <si>
    <t>工序</t>
    <phoneticPr fontId="1" type="noConversion"/>
  </si>
  <si>
    <t>单价</t>
    <phoneticPr fontId="1" type="noConversion"/>
  </si>
  <si>
    <t>废料</t>
    <phoneticPr fontId="1" type="noConversion"/>
  </si>
  <si>
    <t>净重</t>
    <phoneticPr fontId="1" type="noConversion"/>
  </si>
  <si>
    <t>毛量</t>
    <phoneticPr fontId="1" type="noConversion"/>
  </si>
  <si>
    <t>目标</t>
    <phoneticPr fontId="1" type="noConversion"/>
  </si>
  <si>
    <t>系数</t>
    <phoneticPr fontId="1" type="noConversion"/>
  </si>
  <si>
    <t>加工成本</t>
    <phoneticPr fontId="1" type="noConversion"/>
  </si>
  <si>
    <t>重量kg</t>
    <phoneticPr fontId="1" type="noConversion"/>
  </si>
  <si>
    <t>物料名称</t>
    <phoneticPr fontId="1" type="noConversion"/>
  </si>
  <si>
    <t>代码</t>
    <phoneticPr fontId="1" type="noConversion"/>
  </si>
  <si>
    <t>序号</t>
    <phoneticPr fontId="1" type="noConversion"/>
  </si>
  <si>
    <t>委外加工费目标价格核算明细表</t>
    <phoneticPr fontId="1" type="noConversion"/>
  </si>
  <si>
    <t>备注</t>
    <phoneticPr fontId="1" type="noConversion"/>
  </si>
  <si>
    <t>SCS0004394</t>
    <phoneticPr fontId="1" type="noConversion"/>
  </si>
  <si>
    <t>左侧地锁支架</t>
    <phoneticPr fontId="1" type="noConversion"/>
  </si>
  <si>
    <t>SHT0012113</t>
  </si>
  <si>
    <t>M3000副边罩壳固定钣金</t>
  </si>
  <si>
    <t>落料</t>
  </si>
  <si>
    <t>40T</t>
  </si>
  <si>
    <t>压筋</t>
  </si>
  <si>
    <t>折弯</t>
  </si>
  <si>
    <t>25T</t>
  </si>
  <si>
    <t>罩壳前固定片</t>
    <phoneticPr fontId="1" type="noConversion"/>
  </si>
  <si>
    <t>63T</t>
  </si>
  <si>
    <t>成型</t>
  </si>
  <si>
    <t>45T</t>
  </si>
  <si>
    <t>冲孔</t>
  </si>
  <si>
    <t>SHT0001972</t>
    <phoneticPr fontId="1" type="noConversion"/>
  </si>
  <si>
    <t>SHT0011978</t>
  </si>
  <si>
    <t>调角器手柄钣金左</t>
  </si>
  <si>
    <t>SHT0010721</t>
  </si>
  <si>
    <t>调角器左手柄</t>
  </si>
  <si>
    <t>SHT0010720</t>
    <phoneticPr fontId="1" type="noConversion"/>
  </si>
  <si>
    <t>调角器右手柄</t>
    <phoneticPr fontId="1" type="noConversion"/>
  </si>
  <si>
    <t>SHT0001899</t>
  </si>
  <si>
    <t>滑块托架</t>
  </si>
  <si>
    <t>45T</t>
    <phoneticPr fontId="1" type="noConversion"/>
  </si>
  <si>
    <t>B40扣手底座支架</t>
  </si>
  <si>
    <t>200T油压机</t>
  </si>
  <si>
    <t>80T</t>
  </si>
  <si>
    <t>80T</t>
    <phoneticPr fontId="1" type="noConversion"/>
  </si>
  <si>
    <t>110T</t>
    <phoneticPr fontId="1" type="noConversion"/>
  </si>
  <si>
    <t>SHT0015924</t>
  </si>
  <si>
    <t>安全带圈收器固定板</t>
  </si>
  <si>
    <t>压型</t>
  </si>
  <si>
    <t>SCS0007566</t>
    <phoneticPr fontId="1" type="noConversion"/>
  </si>
  <si>
    <t>SHT0014594</t>
  </si>
  <si>
    <t>前罩壳固定支架L</t>
  </si>
  <si>
    <t>下框前梁防尘罩固定片</t>
  </si>
  <si>
    <t>SHT0014564</t>
  </si>
  <si>
    <t>调高机构支架</t>
  </si>
  <si>
    <t>SLT0002826</t>
  </si>
  <si>
    <t>下板（左）</t>
  </si>
  <si>
    <t>160T</t>
    <phoneticPr fontId="1" type="noConversion"/>
  </si>
  <si>
    <t>SLT0002828</t>
  </si>
  <si>
    <t>上板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</si>
</sst>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0_);[Red]\(0.000\)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7" fontId="2" fillId="0" borderId="3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6" fontId="2" fillId="0" borderId="0" xfId="0" applyNumberFormat="1" applyFo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7819-B225-4DC5-AC50-6F55901D43D0}">
  <dimension ref="A1:M49"/>
  <sheetViews>
    <sheetView tabSelected="1" workbookViewId="0">
      <selection activeCell="Q9" sqref="Q9"/>
    </sheetView>
  </sheetViews>
  <sheetFormatPr defaultRowHeight="16.5" x14ac:dyDescent="0.2"/>
  <cols>
    <col min="1" max="1" width="5.375" style="1" bestFit="1" customWidth="1"/>
    <col min="2" max="2" width="11.75" style="35" bestFit="1" customWidth="1"/>
    <col min="3" max="3" width="21.25" style="35" bestFit="1" customWidth="1"/>
    <col min="4" max="6" width="7.625" style="1" bestFit="1" customWidth="1"/>
    <col min="7" max="7" width="6.625" style="1" bestFit="1" customWidth="1"/>
    <col min="8" max="9" width="5.25" style="1" bestFit="1" customWidth="1"/>
    <col min="10" max="10" width="6.375" style="24" bestFit="1" customWidth="1"/>
    <col min="11" max="11" width="6" style="1" bestFit="1" customWidth="1"/>
    <col min="12" max="12" width="7.25" style="1" bestFit="1" customWidth="1"/>
    <col min="13" max="16384" width="9" style="1"/>
  </cols>
  <sheetData>
    <row r="1" spans="1:13" ht="21.75" customHeight="1" x14ac:dyDescent="0.2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">
      <c r="A2" s="2" t="s">
        <v>23</v>
      </c>
      <c r="B2" s="2" t="s">
        <v>22</v>
      </c>
      <c r="C2" s="2" t="s">
        <v>21</v>
      </c>
      <c r="D2" s="2" t="s">
        <v>20</v>
      </c>
      <c r="E2" s="2"/>
      <c r="F2" s="3"/>
      <c r="G2" s="4" t="s">
        <v>14</v>
      </c>
      <c r="H2" s="5" t="s">
        <v>19</v>
      </c>
      <c r="I2" s="2"/>
      <c r="J2" s="2"/>
      <c r="K2" s="2" t="s">
        <v>18</v>
      </c>
      <c r="L2" s="4" t="s">
        <v>17</v>
      </c>
      <c r="M2" s="2" t="s">
        <v>25</v>
      </c>
    </row>
    <row r="3" spans="1:13" x14ac:dyDescent="0.2">
      <c r="A3" s="2"/>
      <c r="B3" s="2"/>
      <c r="C3" s="2"/>
      <c r="D3" s="6" t="s">
        <v>16</v>
      </c>
      <c r="E3" s="6" t="s">
        <v>15</v>
      </c>
      <c r="F3" s="7" t="s">
        <v>14</v>
      </c>
      <c r="G3" s="8" t="s">
        <v>13</v>
      </c>
      <c r="H3" s="9" t="s">
        <v>12</v>
      </c>
      <c r="I3" s="6" t="s">
        <v>11</v>
      </c>
      <c r="J3" s="25" t="s">
        <v>10</v>
      </c>
      <c r="K3" s="2"/>
      <c r="L3" s="8" t="s">
        <v>9</v>
      </c>
      <c r="M3" s="2"/>
    </row>
    <row r="4" spans="1:13" x14ac:dyDescent="0.2">
      <c r="A4" s="10">
        <v>1</v>
      </c>
      <c r="B4" s="2" t="s">
        <v>8</v>
      </c>
      <c r="C4" s="2" t="s">
        <v>27</v>
      </c>
      <c r="D4" s="11">
        <v>2.9000000000000001E-2</v>
      </c>
      <c r="E4" s="11">
        <v>1.2999999999999999E-2</v>
      </c>
      <c r="F4" s="11">
        <f>D4-E4</f>
        <v>1.6E-2</v>
      </c>
      <c r="G4" s="12">
        <v>2.5</v>
      </c>
      <c r="H4" s="6" t="s">
        <v>6</v>
      </c>
      <c r="I4" s="6" t="s">
        <v>2</v>
      </c>
      <c r="J4" s="13">
        <v>0.04</v>
      </c>
      <c r="K4" s="14">
        <v>1.1200000000000001</v>
      </c>
      <c r="L4" s="15">
        <f>SUM(J4:J8)*K4-F4*G4</f>
        <v>0.18400000000000002</v>
      </c>
      <c r="M4" s="15"/>
    </row>
    <row r="5" spans="1:13" x14ac:dyDescent="0.2">
      <c r="A5" s="10"/>
      <c r="B5" s="2"/>
      <c r="C5" s="2"/>
      <c r="D5" s="11"/>
      <c r="E5" s="11"/>
      <c r="F5" s="11"/>
      <c r="G5" s="16"/>
      <c r="H5" s="6" t="s">
        <v>5</v>
      </c>
      <c r="I5" s="6" t="s">
        <v>2</v>
      </c>
      <c r="J5" s="13">
        <v>0.04</v>
      </c>
      <c r="K5" s="2"/>
      <c r="L5" s="15"/>
      <c r="M5" s="15"/>
    </row>
    <row r="6" spans="1:13" x14ac:dyDescent="0.2">
      <c r="A6" s="10"/>
      <c r="B6" s="2"/>
      <c r="C6" s="2"/>
      <c r="D6" s="11"/>
      <c r="E6" s="11"/>
      <c r="F6" s="11"/>
      <c r="G6" s="16"/>
      <c r="H6" s="6" t="s">
        <v>4</v>
      </c>
      <c r="I6" s="6" t="s">
        <v>0</v>
      </c>
      <c r="J6" s="13">
        <v>0.04</v>
      </c>
      <c r="K6" s="2"/>
      <c r="L6" s="15"/>
      <c r="M6" s="15"/>
    </row>
    <row r="7" spans="1:13" x14ac:dyDescent="0.2">
      <c r="A7" s="10"/>
      <c r="B7" s="2"/>
      <c r="C7" s="2"/>
      <c r="D7" s="11"/>
      <c r="E7" s="11"/>
      <c r="F7" s="11"/>
      <c r="G7" s="16"/>
      <c r="H7" s="6" t="s">
        <v>3</v>
      </c>
      <c r="I7" s="6" t="s">
        <v>2</v>
      </c>
      <c r="J7" s="13">
        <v>0.04</v>
      </c>
      <c r="K7" s="2"/>
      <c r="L7" s="15"/>
      <c r="M7" s="15"/>
    </row>
    <row r="8" spans="1:13" x14ac:dyDescent="0.2">
      <c r="A8" s="10"/>
      <c r="B8" s="2"/>
      <c r="C8" s="2"/>
      <c r="D8" s="11"/>
      <c r="E8" s="11"/>
      <c r="F8" s="11"/>
      <c r="G8" s="16"/>
      <c r="H8" s="6" t="s">
        <v>1</v>
      </c>
      <c r="I8" s="6" t="s">
        <v>0</v>
      </c>
      <c r="J8" s="13">
        <v>0.04</v>
      </c>
      <c r="K8" s="2"/>
      <c r="L8" s="15"/>
      <c r="M8" s="15"/>
    </row>
    <row r="9" spans="1:13" x14ac:dyDescent="0.2">
      <c r="A9" s="10">
        <v>2</v>
      </c>
      <c r="B9" s="2" t="s">
        <v>26</v>
      </c>
      <c r="C9" s="2" t="s">
        <v>7</v>
      </c>
      <c r="D9" s="11">
        <v>2.9000000000000001E-2</v>
      </c>
      <c r="E9" s="11">
        <v>1.2999999999999999E-2</v>
      </c>
      <c r="F9" s="11">
        <f>D9-E9</f>
        <v>1.6E-2</v>
      </c>
      <c r="G9" s="12">
        <v>2.5</v>
      </c>
      <c r="H9" s="6" t="s">
        <v>6</v>
      </c>
      <c r="I9" s="6" t="s">
        <v>2</v>
      </c>
      <c r="J9" s="13">
        <v>0.04</v>
      </c>
      <c r="K9" s="14">
        <v>1.1200000000000001</v>
      </c>
      <c r="L9" s="15">
        <f>SUM(J9:J13)*K9-F9*G9</f>
        <v>0.18400000000000002</v>
      </c>
      <c r="M9" s="15"/>
    </row>
    <row r="10" spans="1:13" x14ac:dyDescent="0.2">
      <c r="A10" s="10"/>
      <c r="B10" s="2"/>
      <c r="C10" s="2"/>
      <c r="D10" s="11"/>
      <c r="E10" s="11"/>
      <c r="F10" s="11"/>
      <c r="G10" s="16"/>
      <c r="H10" s="6" t="s">
        <v>5</v>
      </c>
      <c r="I10" s="6" t="s">
        <v>2</v>
      </c>
      <c r="J10" s="13">
        <v>0.04</v>
      </c>
      <c r="K10" s="2"/>
      <c r="L10" s="15"/>
      <c r="M10" s="15"/>
    </row>
    <row r="11" spans="1:13" x14ac:dyDescent="0.2">
      <c r="A11" s="10"/>
      <c r="B11" s="2"/>
      <c r="C11" s="2"/>
      <c r="D11" s="11"/>
      <c r="E11" s="11"/>
      <c r="F11" s="11"/>
      <c r="G11" s="16"/>
      <c r="H11" s="6" t="s">
        <v>4</v>
      </c>
      <c r="I11" s="6" t="s">
        <v>0</v>
      </c>
      <c r="J11" s="13">
        <v>0.04</v>
      </c>
      <c r="K11" s="2"/>
      <c r="L11" s="15"/>
      <c r="M11" s="15"/>
    </row>
    <row r="12" spans="1:13" x14ac:dyDescent="0.2">
      <c r="A12" s="10"/>
      <c r="B12" s="2"/>
      <c r="C12" s="2"/>
      <c r="D12" s="11"/>
      <c r="E12" s="11"/>
      <c r="F12" s="11"/>
      <c r="G12" s="16"/>
      <c r="H12" s="6" t="s">
        <v>3</v>
      </c>
      <c r="I12" s="6" t="s">
        <v>2</v>
      </c>
      <c r="J12" s="13">
        <v>0.04</v>
      </c>
      <c r="K12" s="2"/>
      <c r="L12" s="15"/>
      <c r="M12" s="15"/>
    </row>
    <row r="13" spans="1:13" x14ac:dyDescent="0.2">
      <c r="A13" s="10"/>
      <c r="B13" s="2"/>
      <c r="C13" s="2"/>
      <c r="D13" s="11"/>
      <c r="E13" s="11"/>
      <c r="F13" s="11"/>
      <c r="G13" s="16"/>
      <c r="H13" s="6" t="s">
        <v>1</v>
      </c>
      <c r="I13" s="6" t="s">
        <v>0</v>
      </c>
      <c r="J13" s="13">
        <v>0.04</v>
      </c>
      <c r="K13" s="2"/>
      <c r="L13" s="15"/>
      <c r="M13" s="15"/>
    </row>
    <row r="14" spans="1:13" x14ac:dyDescent="0.2">
      <c r="A14" s="2">
        <v>3</v>
      </c>
      <c r="B14" s="2" t="s">
        <v>28</v>
      </c>
      <c r="C14" s="2" t="s">
        <v>29</v>
      </c>
      <c r="D14" s="23">
        <v>7.5517000000000001E-2</v>
      </c>
      <c r="E14" s="23">
        <v>1.0999999999999999E-2</v>
      </c>
      <c r="F14" s="23">
        <v>6.4517000000000005E-2</v>
      </c>
      <c r="G14" s="20">
        <v>2.5</v>
      </c>
      <c r="H14" s="6" t="s">
        <v>30</v>
      </c>
      <c r="I14" s="6" t="s">
        <v>31</v>
      </c>
      <c r="J14" s="13">
        <v>0.03</v>
      </c>
      <c r="K14" s="14">
        <v>1.1200000000000001</v>
      </c>
      <c r="L14" s="26">
        <f>SUM(J14:J16)*K14-F14*G14</f>
        <v>-6.0492500000000005E-2</v>
      </c>
      <c r="M14" s="26"/>
    </row>
    <row r="15" spans="1:13" x14ac:dyDescent="0.2">
      <c r="A15" s="2"/>
      <c r="B15" s="2"/>
      <c r="C15" s="2"/>
      <c r="D15" s="23"/>
      <c r="E15" s="23"/>
      <c r="F15" s="23"/>
      <c r="G15" s="21"/>
      <c r="H15" s="6" t="s">
        <v>32</v>
      </c>
      <c r="I15" s="6" t="s">
        <v>31</v>
      </c>
      <c r="J15" s="13">
        <v>0.03</v>
      </c>
      <c r="K15" s="2"/>
      <c r="L15" s="27"/>
      <c r="M15" s="27"/>
    </row>
    <row r="16" spans="1:13" x14ac:dyDescent="0.2">
      <c r="A16" s="2"/>
      <c r="B16" s="2"/>
      <c r="C16" s="2"/>
      <c r="D16" s="23"/>
      <c r="E16" s="23"/>
      <c r="F16" s="23"/>
      <c r="G16" s="22"/>
      <c r="H16" s="6" t="s">
        <v>33</v>
      </c>
      <c r="I16" s="6" t="s">
        <v>34</v>
      </c>
      <c r="J16" s="13">
        <v>0.03</v>
      </c>
      <c r="K16" s="2"/>
      <c r="L16" s="28"/>
      <c r="M16" s="28"/>
    </row>
    <row r="17" spans="1:13" x14ac:dyDescent="0.2">
      <c r="A17" s="2">
        <v>4</v>
      </c>
      <c r="B17" s="17" t="s">
        <v>40</v>
      </c>
      <c r="C17" s="17" t="s">
        <v>35</v>
      </c>
      <c r="D17" s="29">
        <v>3.5999999999999997E-2</v>
      </c>
      <c r="E17" s="29">
        <v>2.9000000000000001E-2</v>
      </c>
      <c r="F17" s="29">
        <f>D17-E17</f>
        <v>6.9999999999999958E-3</v>
      </c>
      <c r="G17" s="30">
        <v>2.5</v>
      </c>
      <c r="H17" s="6" t="s">
        <v>30</v>
      </c>
      <c r="I17" s="6" t="s">
        <v>36</v>
      </c>
      <c r="J17" s="13">
        <v>0.04</v>
      </c>
      <c r="K17" s="14">
        <v>1.1200000000000001</v>
      </c>
      <c r="L17" s="26">
        <f>SUM(J17:J19)*K17-F17*G17</f>
        <v>0.11690000000000003</v>
      </c>
      <c r="M17" s="26"/>
    </row>
    <row r="18" spans="1:13" x14ac:dyDescent="0.2">
      <c r="A18" s="2"/>
      <c r="B18" s="18"/>
      <c r="C18" s="18"/>
      <c r="D18" s="29"/>
      <c r="E18" s="29"/>
      <c r="F18" s="29"/>
      <c r="G18" s="30"/>
      <c r="H18" s="6" t="s">
        <v>37</v>
      </c>
      <c r="I18" s="6" t="s">
        <v>38</v>
      </c>
      <c r="J18" s="13">
        <v>0.04</v>
      </c>
      <c r="K18" s="2"/>
      <c r="L18" s="27"/>
      <c r="M18" s="27"/>
    </row>
    <row r="19" spans="1:13" x14ac:dyDescent="0.2">
      <c r="A19" s="2"/>
      <c r="B19" s="19"/>
      <c r="C19" s="19"/>
      <c r="D19" s="29"/>
      <c r="E19" s="29"/>
      <c r="F19" s="29"/>
      <c r="G19" s="30"/>
      <c r="H19" s="6" t="s">
        <v>39</v>
      </c>
      <c r="I19" s="6" t="s">
        <v>38</v>
      </c>
      <c r="J19" s="13">
        <v>0.04</v>
      </c>
      <c r="K19" s="2"/>
      <c r="L19" s="28"/>
      <c r="M19" s="28"/>
    </row>
    <row r="20" spans="1:13" x14ac:dyDescent="0.2">
      <c r="A20" s="2">
        <v>5</v>
      </c>
      <c r="B20" s="2" t="s">
        <v>41</v>
      </c>
      <c r="C20" s="2" t="s">
        <v>42</v>
      </c>
      <c r="D20" s="23">
        <v>4.8000000000000001E-2</v>
      </c>
      <c r="E20" s="23">
        <v>4.24E-2</v>
      </c>
      <c r="F20" s="23">
        <v>5.5999999999999999E-3</v>
      </c>
      <c r="G20" s="30">
        <v>2.5</v>
      </c>
      <c r="H20" s="6" t="s">
        <v>30</v>
      </c>
      <c r="I20" s="6" t="s">
        <v>36</v>
      </c>
      <c r="J20" s="13">
        <v>0.04</v>
      </c>
      <c r="K20" s="14">
        <v>1.1200000000000001</v>
      </c>
      <c r="L20" s="23">
        <f>(J20+J21)*K20-F20*G20</f>
        <v>7.5600000000000014E-2</v>
      </c>
      <c r="M20" s="23"/>
    </row>
    <row r="21" spans="1:13" x14ac:dyDescent="0.2">
      <c r="A21" s="2"/>
      <c r="B21" s="2"/>
      <c r="C21" s="2"/>
      <c r="D21" s="23"/>
      <c r="E21" s="23"/>
      <c r="F21" s="23"/>
      <c r="G21" s="30"/>
      <c r="H21" s="6" t="s">
        <v>37</v>
      </c>
      <c r="I21" s="6" t="s">
        <v>38</v>
      </c>
      <c r="J21" s="13">
        <v>0.04</v>
      </c>
      <c r="K21" s="14"/>
      <c r="L21" s="23"/>
      <c r="M21" s="23"/>
    </row>
    <row r="22" spans="1:13" x14ac:dyDescent="0.2">
      <c r="A22" s="2">
        <v>6</v>
      </c>
      <c r="B22" s="2" t="s">
        <v>43</v>
      </c>
      <c r="C22" s="2" t="s">
        <v>44</v>
      </c>
      <c r="D22" s="26">
        <v>7.9399999999999998E-2</v>
      </c>
      <c r="E22" s="26">
        <v>3.6999999999999998E-2</v>
      </c>
      <c r="F22" s="23">
        <f>D22-E22</f>
        <v>4.24E-2</v>
      </c>
      <c r="G22" s="30">
        <v>2.5</v>
      </c>
      <c r="H22" s="6" t="s">
        <v>30</v>
      </c>
      <c r="I22" s="6" t="s">
        <v>36</v>
      </c>
      <c r="J22" s="13">
        <v>0.04</v>
      </c>
      <c r="K22" s="14">
        <v>1.1200000000000001</v>
      </c>
      <c r="L22" s="23">
        <f>(J22+J23)*K22-F22*G22</f>
        <v>-1.6399999999999984E-2</v>
      </c>
      <c r="M22" s="23"/>
    </row>
    <row r="23" spans="1:13" x14ac:dyDescent="0.2">
      <c r="A23" s="2"/>
      <c r="B23" s="2"/>
      <c r="C23" s="2"/>
      <c r="D23" s="28"/>
      <c r="E23" s="28"/>
      <c r="F23" s="23"/>
      <c r="G23" s="30"/>
      <c r="H23" s="6" t="s">
        <v>37</v>
      </c>
      <c r="I23" s="6" t="s">
        <v>38</v>
      </c>
      <c r="J23" s="13">
        <v>0.04</v>
      </c>
      <c r="K23" s="14"/>
      <c r="L23" s="23"/>
      <c r="M23" s="23"/>
    </row>
    <row r="24" spans="1:13" x14ac:dyDescent="0.2">
      <c r="A24" s="2">
        <v>7</v>
      </c>
      <c r="B24" s="2" t="s">
        <v>45</v>
      </c>
      <c r="C24" s="2" t="s">
        <v>46</v>
      </c>
      <c r="D24" s="26">
        <v>7.9399999999999998E-2</v>
      </c>
      <c r="E24" s="26">
        <v>3.6999999999999998E-2</v>
      </c>
      <c r="F24" s="23">
        <f>D24-E24</f>
        <v>4.24E-2</v>
      </c>
      <c r="G24" s="30">
        <v>2.5</v>
      </c>
      <c r="H24" s="6" t="s">
        <v>30</v>
      </c>
      <c r="I24" s="6" t="s">
        <v>36</v>
      </c>
      <c r="J24" s="13">
        <v>0.04</v>
      </c>
      <c r="K24" s="14">
        <v>1.1200000000000001</v>
      </c>
      <c r="L24" s="23">
        <f>(J24+J25)*K24-F24*G24</f>
        <v>-1.6399999999999984E-2</v>
      </c>
      <c r="M24" s="23"/>
    </row>
    <row r="25" spans="1:13" x14ac:dyDescent="0.2">
      <c r="A25" s="2"/>
      <c r="B25" s="2"/>
      <c r="C25" s="2"/>
      <c r="D25" s="28"/>
      <c r="E25" s="28"/>
      <c r="F25" s="23"/>
      <c r="G25" s="30"/>
      <c r="H25" s="6" t="s">
        <v>37</v>
      </c>
      <c r="I25" s="6" t="s">
        <v>38</v>
      </c>
      <c r="J25" s="13">
        <v>0.04</v>
      </c>
      <c r="K25" s="14"/>
      <c r="L25" s="23"/>
      <c r="M25" s="23"/>
    </row>
    <row r="26" spans="1:13" x14ac:dyDescent="0.2">
      <c r="A26" s="2">
        <v>8</v>
      </c>
      <c r="B26" s="2" t="s">
        <v>47</v>
      </c>
      <c r="C26" s="2" t="s">
        <v>48</v>
      </c>
      <c r="D26" s="23">
        <v>5.7000000000000002E-2</v>
      </c>
      <c r="E26" s="23">
        <v>4.4999999999999998E-2</v>
      </c>
      <c r="F26" s="23">
        <f>D26-E26</f>
        <v>1.2000000000000004E-2</v>
      </c>
      <c r="G26" s="30">
        <v>2.5</v>
      </c>
      <c r="H26" s="6" t="s">
        <v>30</v>
      </c>
      <c r="I26" s="6" t="s">
        <v>49</v>
      </c>
      <c r="J26" s="13">
        <v>0.04</v>
      </c>
      <c r="K26" s="34">
        <v>1.1200000000000001</v>
      </c>
      <c r="L26" s="26">
        <f>SUM(J26:J29)*K26-F26*G26</f>
        <v>0.14920000000000003</v>
      </c>
      <c r="M26" s="26"/>
    </row>
    <row r="27" spans="1:13" x14ac:dyDescent="0.2">
      <c r="A27" s="2"/>
      <c r="B27" s="2"/>
      <c r="C27" s="2"/>
      <c r="D27" s="23"/>
      <c r="E27" s="23"/>
      <c r="F27" s="23"/>
      <c r="G27" s="30"/>
      <c r="H27" s="6" t="s">
        <v>39</v>
      </c>
      <c r="I27" s="6" t="s">
        <v>49</v>
      </c>
      <c r="J27" s="13">
        <v>0.04</v>
      </c>
      <c r="K27" s="32"/>
      <c r="L27" s="27"/>
      <c r="M27" s="27"/>
    </row>
    <row r="28" spans="1:13" x14ac:dyDescent="0.2">
      <c r="A28" s="2"/>
      <c r="B28" s="2"/>
      <c r="C28" s="2"/>
      <c r="D28" s="23"/>
      <c r="E28" s="23"/>
      <c r="F28" s="23"/>
      <c r="G28" s="30"/>
      <c r="H28" s="6" t="s">
        <v>33</v>
      </c>
      <c r="I28" s="6" t="s">
        <v>49</v>
      </c>
      <c r="J28" s="13">
        <v>0.04</v>
      </c>
      <c r="K28" s="32"/>
      <c r="L28" s="27"/>
      <c r="M28" s="27"/>
    </row>
    <row r="29" spans="1:13" x14ac:dyDescent="0.2">
      <c r="A29" s="2"/>
      <c r="B29" s="2"/>
      <c r="C29" s="2"/>
      <c r="D29" s="23"/>
      <c r="E29" s="23"/>
      <c r="F29" s="23"/>
      <c r="G29" s="30"/>
      <c r="H29" s="6" t="s">
        <v>37</v>
      </c>
      <c r="I29" s="6" t="s">
        <v>49</v>
      </c>
      <c r="J29" s="13">
        <v>0.04</v>
      </c>
      <c r="K29" s="33"/>
      <c r="L29" s="28"/>
      <c r="M29" s="28"/>
    </row>
    <row r="30" spans="1:13" x14ac:dyDescent="0.2">
      <c r="A30" s="2">
        <v>9</v>
      </c>
      <c r="B30" s="2" t="s">
        <v>58</v>
      </c>
      <c r="C30" s="2" t="s">
        <v>50</v>
      </c>
      <c r="D30" s="23">
        <v>0.25669999999999998</v>
      </c>
      <c r="E30" s="23">
        <v>0.104</v>
      </c>
      <c r="F30" s="23">
        <f>D30-E30</f>
        <v>0.1527</v>
      </c>
      <c r="G30" s="30">
        <v>2.5</v>
      </c>
      <c r="H30" s="6" t="s">
        <v>30</v>
      </c>
      <c r="I30" s="6" t="s">
        <v>53</v>
      </c>
      <c r="J30" s="13">
        <v>0.05</v>
      </c>
      <c r="K30" s="34">
        <v>1.1200000000000001</v>
      </c>
      <c r="L30" s="17">
        <f>SUM(J30:J34)*K30-F30*G30</f>
        <v>7.7450000000000019E-2</v>
      </c>
      <c r="M30" s="17"/>
    </row>
    <row r="31" spans="1:13" x14ac:dyDescent="0.2">
      <c r="A31" s="2"/>
      <c r="B31" s="2"/>
      <c r="C31" s="2"/>
      <c r="D31" s="23"/>
      <c r="E31" s="23"/>
      <c r="F31" s="23"/>
      <c r="G31" s="30"/>
      <c r="H31" s="6" t="s">
        <v>39</v>
      </c>
      <c r="I31" s="6" t="s">
        <v>36</v>
      </c>
      <c r="J31" s="13">
        <v>0.04</v>
      </c>
      <c r="K31" s="18"/>
      <c r="L31" s="18"/>
      <c r="M31" s="18"/>
    </row>
    <row r="32" spans="1:13" x14ac:dyDescent="0.2">
      <c r="A32" s="2"/>
      <c r="B32" s="2"/>
      <c r="C32" s="2"/>
      <c r="D32" s="23"/>
      <c r="E32" s="23"/>
      <c r="F32" s="23"/>
      <c r="G32" s="30"/>
      <c r="H32" s="6" t="s">
        <v>37</v>
      </c>
      <c r="I32" s="6" t="s">
        <v>36</v>
      </c>
      <c r="J32" s="13">
        <v>0.04</v>
      </c>
      <c r="K32" s="18"/>
      <c r="L32" s="18"/>
      <c r="M32" s="18"/>
    </row>
    <row r="33" spans="1:13" x14ac:dyDescent="0.2">
      <c r="A33" s="2"/>
      <c r="B33" s="2"/>
      <c r="C33" s="2"/>
      <c r="D33" s="23"/>
      <c r="E33" s="23"/>
      <c r="F33" s="23"/>
      <c r="G33" s="30"/>
      <c r="H33" s="6" t="s">
        <v>37</v>
      </c>
      <c r="I33" s="6" t="s">
        <v>54</v>
      </c>
      <c r="J33" s="13">
        <v>0.08</v>
      </c>
      <c r="K33" s="18"/>
      <c r="L33" s="18"/>
      <c r="M33" s="18"/>
    </row>
    <row r="34" spans="1:13" x14ac:dyDescent="0.2">
      <c r="A34" s="2"/>
      <c r="B34" s="2"/>
      <c r="C34" s="2"/>
      <c r="D34" s="23"/>
      <c r="E34" s="23"/>
      <c r="F34" s="23"/>
      <c r="G34" s="30"/>
      <c r="H34" s="6" t="s">
        <v>37</v>
      </c>
      <c r="I34" s="6" t="s">
        <v>51</v>
      </c>
      <c r="J34" s="13">
        <v>0.2</v>
      </c>
      <c r="K34" s="19"/>
      <c r="L34" s="19"/>
      <c r="M34" s="19"/>
    </row>
    <row r="35" spans="1:13" x14ac:dyDescent="0.2">
      <c r="A35" s="2">
        <v>10</v>
      </c>
      <c r="B35" s="2" t="s">
        <v>55</v>
      </c>
      <c r="C35" s="2" t="s">
        <v>56</v>
      </c>
      <c r="D35" s="23">
        <v>0.1305</v>
      </c>
      <c r="E35" s="23">
        <v>5.8000000000000003E-2</v>
      </c>
      <c r="F35" s="23">
        <f>D35-E35</f>
        <v>7.2500000000000009E-2</v>
      </c>
      <c r="G35" s="30">
        <v>2.5</v>
      </c>
      <c r="H35" s="6" t="s">
        <v>30</v>
      </c>
      <c r="I35" s="6" t="s">
        <v>54</v>
      </c>
      <c r="J35" s="13">
        <v>0.08</v>
      </c>
      <c r="K35" s="14">
        <v>1.1200000000000001</v>
      </c>
      <c r="L35" s="23">
        <f>(J35+J36)*K35-F35*G35</f>
        <v>-3.5650000000000015E-2</v>
      </c>
      <c r="M35" s="23"/>
    </row>
    <row r="36" spans="1:13" x14ac:dyDescent="0.2">
      <c r="A36" s="2"/>
      <c r="B36" s="2"/>
      <c r="C36" s="2"/>
      <c r="D36" s="23"/>
      <c r="E36" s="23"/>
      <c r="F36" s="23"/>
      <c r="G36" s="30"/>
      <c r="H36" s="6" t="s">
        <v>57</v>
      </c>
      <c r="I36" s="6" t="s">
        <v>53</v>
      </c>
      <c r="J36" s="13">
        <v>0.05</v>
      </c>
      <c r="K36" s="2"/>
      <c r="L36" s="23"/>
      <c r="M36" s="23"/>
    </row>
    <row r="37" spans="1:13" x14ac:dyDescent="0.2">
      <c r="A37" s="2">
        <v>11</v>
      </c>
      <c r="B37" s="2" t="s">
        <v>59</v>
      </c>
      <c r="C37" s="2" t="s">
        <v>60</v>
      </c>
      <c r="D37" s="23">
        <v>6.7000000000000004E-2</v>
      </c>
      <c r="E37" s="23">
        <v>4.2999999999999997E-2</v>
      </c>
      <c r="F37" s="23">
        <f>D37-E37</f>
        <v>2.4000000000000007E-2</v>
      </c>
      <c r="G37" s="30">
        <v>2.5</v>
      </c>
      <c r="H37" s="6" t="s">
        <v>30</v>
      </c>
      <c r="I37" s="6" t="s">
        <v>54</v>
      </c>
      <c r="J37" s="13">
        <v>0.08</v>
      </c>
      <c r="K37" s="14">
        <v>1.1200000000000001</v>
      </c>
      <c r="L37" s="26">
        <f>SUM(J37:J39)*K37-F37*G37</f>
        <v>0.13040000000000002</v>
      </c>
      <c r="M37" s="26"/>
    </row>
    <row r="38" spans="1:13" x14ac:dyDescent="0.2">
      <c r="A38" s="2"/>
      <c r="B38" s="2"/>
      <c r="C38" s="2"/>
      <c r="D38" s="23"/>
      <c r="E38" s="23"/>
      <c r="F38" s="23"/>
      <c r="G38" s="30"/>
      <c r="H38" s="6" t="s">
        <v>57</v>
      </c>
      <c r="I38" s="6" t="s">
        <v>53</v>
      </c>
      <c r="J38" s="13">
        <v>0.05</v>
      </c>
      <c r="K38" s="2"/>
      <c r="L38" s="27"/>
      <c r="M38" s="27"/>
    </row>
    <row r="39" spans="1:13" x14ac:dyDescent="0.2">
      <c r="A39" s="2"/>
      <c r="B39" s="2"/>
      <c r="C39" s="2"/>
      <c r="D39" s="23"/>
      <c r="E39" s="23"/>
      <c r="F39" s="23"/>
      <c r="G39" s="30"/>
      <c r="H39" s="6" t="s">
        <v>57</v>
      </c>
      <c r="I39" s="6" t="s">
        <v>36</v>
      </c>
      <c r="J39" s="13">
        <v>0.04</v>
      </c>
      <c r="K39" s="2"/>
      <c r="L39" s="28"/>
      <c r="M39" s="28"/>
    </row>
    <row r="40" spans="1:13" x14ac:dyDescent="0.2">
      <c r="A40" s="2">
        <v>12</v>
      </c>
      <c r="B40" s="2"/>
      <c r="C40" s="2" t="s">
        <v>61</v>
      </c>
      <c r="D40" s="23">
        <v>0.05</v>
      </c>
      <c r="E40" s="23">
        <v>3.6999999999999998E-2</v>
      </c>
      <c r="F40" s="23">
        <f>D40-E40</f>
        <v>1.3000000000000005E-2</v>
      </c>
      <c r="G40" s="30">
        <v>2.5</v>
      </c>
      <c r="H40" s="6" t="s">
        <v>30</v>
      </c>
      <c r="I40" s="6" t="s">
        <v>52</v>
      </c>
      <c r="J40" s="13">
        <v>0.05</v>
      </c>
      <c r="K40" s="14">
        <v>1.1200000000000001</v>
      </c>
      <c r="L40" s="23">
        <f>(J40+J41)*K40-F40*G40</f>
        <v>6.8299999999999986E-2</v>
      </c>
      <c r="M40" s="23"/>
    </row>
    <row r="41" spans="1:13" x14ac:dyDescent="0.2">
      <c r="A41" s="2"/>
      <c r="B41" s="2"/>
      <c r="C41" s="2"/>
      <c r="D41" s="23"/>
      <c r="E41" s="23"/>
      <c r="F41" s="23"/>
      <c r="G41" s="30"/>
      <c r="H41" s="6" t="s">
        <v>37</v>
      </c>
      <c r="I41" s="6" t="s">
        <v>38</v>
      </c>
      <c r="J41" s="13">
        <v>0.04</v>
      </c>
      <c r="K41" s="2"/>
      <c r="L41" s="23"/>
      <c r="M41" s="23"/>
    </row>
    <row r="42" spans="1:13" x14ac:dyDescent="0.2">
      <c r="A42" s="2">
        <v>13</v>
      </c>
      <c r="B42" s="2" t="s">
        <v>62</v>
      </c>
      <c r="C42" s="2" t="s">
        <v>63</v>
      </c>
      <c r="D42" s="23">
        <v>7.0099999999999996E-2</v>
      </c>
      <c r="E42" s="23">
        <v>0.05</v>
      </c>
      <c r="F42" s="23">
        <f>D42-E42</f>
        <v>2.0099999999999993E-2</v>
      </c>
      <c r="G42" s="30">
        <v>2.5</v>
      </c>
      <c r="H42" s="6" t="s">
        <v>30</v>
      </c>
      <c r="I42" s="6" t="s">
        <v>54</v>
      </c>
      <c r="J42" s="31">
        <v>0.08</v>
      </c>
      <c r="K42" s="34">
        <v>1.1200000000000001</v>
      </c>
      <c r="L42" s="26">
        <f>SUM(J42:J45)*K42-F42*G42</f>
        <v>0.18495000000000006</v>
      </c>
      <c r="M42" s="26"/>
    </row>
    <row r="43" spans="1:13" x14ac:dyDescent="0.2">
      <c r="A43" s="2"/>
      <c r="B43" s="2"/>
      <c r="C43" s="2"/>
      <c r="D43" s="23"/>
      <c r="E43" s="23"/>
      <c r="F43" s="23"/>
      <c r="G43" s="30"/>
      <c r="H43" s="6" t="s">
        <v>57</v>
      </c>
      <c r="I43" s="6" t="s">
        <v>53</v>
      </c>
      <c r="J43" s="31">
        <v>0.05</v>
      </c>
      <c r="K43" s="32"/>
      <c r="L43" s="27"/>
      <c r="M43" s="27"/>
    </row>
    <row r="44" spans="1:13" x14ac:dyDescent="0.2">
      <c r="A44" s="2"/>
      <c r="B44" s="2"/>
      <c r="C44" s="2"/>
      <c r="D44" s="23"/>
      <c r="E44" s="23"/>
      <c r="F44" s="23"/>
      <c r="G44" s="30"/>
      <c r="H44" s="6" t="s">
        <v>57</v>
      </c>
      <c r="I44" s="6" t="s">
        <v>36</v>
      </c>
      <c r="J44" s="31">
        <v>0.04</v>
      </c>
      <c r="K44" s="32"/>
      <c r="L44" s="27"/>
      <c r="M44" s="27"/>
    </row>
    <row r="45" spans="1:13" x14ac:dyDescent="0.2">
      <c r="A45" s="2"/>
      <c r="B45" s="2"/>
      <c r="C45" s="2"/>
      <c r="D45" s="23"/>
      <c r="E45" s="23"/>
      <c r="F45" s="23"/>
      <c r="G45" s="30"/>
      <c r="H45" s="6" t="s">
        <v>39</v>
      </c>
      <c r="I45" s="6" t="s">
        <v>36</v>
      </c>
      <c r="J45" s="31">
        <v>0.04</v>
      </c>
      <c r="K45" s="33"/>
      <c r="L45" s="28"/>
      <c r="M45" s="28"/>
    </row>
    <row r="46" spans="1:13" x14ac:dyDescent="0.2">
      <c r="A46" s="2">
        <v>14</v>
      </c>
      <c r="B46" s="2" t="s">
        <v>64</v>
      </c>
      <c r="C46" s="2" t="s">
        <v>65</v>
      </c>
      <c r="D46" s="2">
        <v>0.69599999999999995</v>
      </c>
      <c r="E46" s="2">
        <v>0.41</v>
      </c>
      <c r="F46" s="23">
        <f>D46-E46</f>
        <v>0.28599999999999998</v>
      </c>
      <c r="G46" s="30">
        <v>2.5</v>
      </c>
      <c r="H46" s="6" t="s">
        <v>30</v>
      </c>
      <c r="I46" s="6" t="s">
        <v>66</v>
      </c>
      <c r="J46" s="13">
        <v>0.1</v>
      </c>
      <c r="K46" s="14">
        <v>1.1200000000000001</v>
      </c>
      <c r="L46" s="23">
        <f>(J46+J47)*K46-F46*G46</f>
        <v>-0.5806</v>
      </c>
      <c r="M46" s="23"/>
    </row>
    <row r="47" spans="1:13" x14ac:dyDescent="0.2">
      <c r="A47" s="2"/>
      <c r="B47" s="2"/>
      <c r="C47" s="2"/>
      <c r="D47" s="2"/>
      <c r="E47" s="2"/>
      <c r="F47" s="23"/>
      <c r="G47" s="30"/>
      <c r="H47" s="6" t="s">
        <v>57</v>
      </c>
      <c r="I47" s="6" t="s">
        <v>53</v>
      </c>
      <c r="J47" s="13">
        <v>0.02</v>
      </c>
      <c r="K47" s="2"/>
      <c r="L47" s="23"/>
      <c r="M47" s="23"/>
    </row>
    <row r="48" spans="1:13" x14ac:dyDescent="0.2">
      <c r="A48" s="2">
        <v>15</v>
      </c>
      <c r="B48" s="2" t="s">
        <v>67</v>
      </c>
      <c r="C48" s="2" t="s">
        <v>68</v>
      </c>
      <c r="D48" s="2">
        <v>0.38700000000000001</v>
      </c>
      <c r="E48" s="2">
        <v>0.25</v>
      </c>
      <c r="F48" s="23">
        <f>D48-E48</f>
        <v>0.13700000000000001</v>
      </c>
      <c r="G48" s="30">
        <v>2.5</v>
      </c>
      <c r="H48" s="6" t="s">
        <v>30</v>
      </c>
      <c r="I48" s="6" t="s">
        <v>66</v>
      </c>
      <c r="J48" s="13">
        <v>0.1</v>
      </c>
      <c r="K48" s="14">
        <v>1.1200000000000001</v>
      </c>
      <c r="L48" s="23">
        <f>(J48+J49)*K48-F48*G48</f>
        <v>-0.17449999999999999</v>
      </c>
      <c r="M48" s="23"/>
    </row>
    <row r="49" spans="1:13" x14ac:dyDescent="0.2">
      <c r="A49" s="2"/>
      <c r="B49" s="2"/>
      <c r="C49" s="2"/>
      <c r="D49" s="2"/>
      <c r="E49" s="2"/>
      <c r="F49" s="23"/>
      <c r="G49" s="30"/>
      <c r="H49" s="6" t="s">
        <v>39</v>
      </c>
      <c r="I49" s="6" t="s">
        <v>53</v>
      </c>
      <c r="J49" s="13">
        <v>0.05</v>
      </c>
      <c r="K49" s="2"/>
      <c r="L49" s="23"/>
      <c r="M49" s="23"/>
    </row>
  </sheetData>
  <mergeCells count="158">
    <mergeCell ref="M42:M45"/>
    <mergeCell ref="M46:M47"/>
    <mergeCell ref="M48:M49"/>
    <mergeCell ref="M24:M25"/>
    <mergeCell ref="M26:M29"/>
    <mergeCell ref="M30:M34"/>
    <mergeCell ref="M35:M36"/>
    <mergeCell ref="M37:M39"/>
    <mergeCell ref="M40:M41"/>
    <mergeCell ref="M4:M8"/>
    <mergeCell ref="M9:M13"/>
    <mergeCell ref="M14:M16"/>
    <mergeCell ref="M17:M19"/>
    <mergeCell ref="M20:M21"/>
    <mergeCell ref="M22:M23"/>
    <mergeCell ref="K48:K49"/>
    <mergeCell ref="L48:L49"/>
    <mergeCell ref="A48:A49"/>
    <mergeCell ref="B48:B49"/>
    <mergeCell ref="C48:C49"/>
    <mergeCell ref="D48:D49"/>
    <mergeCell ref="E48:E49"/>
    <mergeCell ref="F48:F49"/>
    <mergeCell ref="G48:G49"/>
    <mergeCell ref="K46:K47"/>
    <mergeCell ref="L46:L47"/>
    <mergeCell ref="A46:A47"/>
    <mergeCell ref="B46:B47"/>
    <mergeCell ref="C46:C47"/>
    <mergeCell ref="D46:D47"/>
    <mergeCell ref="E46:E47"/>
    <mergeCell ref="F46:F47"/>
    <mergeCell ref="G46:G47"/>
    <mergeCell ref="K42:K45"/>
    <mergeCell ref="L42:L45"/>
    <mergeCell ref="A42:A45"/>
    <mergeCell ref="B42:B45"/>
    <mergeCell ref="C42:C45"/>
    <mergeCell ref="D42:D45"/>
    <mergeCell ref="E42:E45"/>
    <mergeCell ref="F42:F45"/>
    <mergeCell ref="G42:G45"/>
    <mergeCell ref="K40:K41"/>
    <mergeCell ref="L40:L41"/>
    <mergeCell ref="A40:A41"/>
    <mergeCell ref="B40:B41"/>
    <mergeCell ref="C40:C41"/>
    <mergeCell ref="D40:D41"/>
    <mergeCell ref="E40:E41"/>
    <mergeCell ref="F40:F41"/>
    <mergeCell ref="G40:G41"/>
    <mergeCell ref="L35:L36"/>
    <mergeCell ref="K37:K39"/>
    <mergeCell ref="L37:L39"/>
    <mergeCell ref="A37:A39"/>
    <mergeCell ref="B37:B39"/>
    <mergeCell ref="C37:C39"/>
    <mergeCell ref="D37:D39"/>
    <mergeCell ref="E37:E39"/>
    <mergeCell ref="F37:F39"/>
    <mergeCell ref="G37:G39"/>
    <mergeCell ref="K30:K34"/>
    <mergeCell ref="L30:L34"/>
    <mergeCell ref="A35:A36"/>
    <mergeCell ref="B35:B36"/>
    <mergeCell ref="C35:C36"/>
    <mergeCell ref="D35:D36"/>
    <mergeCell ref="E35:E36"/>
    <mergeCell ref="F35:F36"/>
    <mergeCell ref="G35:G36"/>
    <mergeCell ref="K35:K36"/>
    <mergeCell ref="G26:G29"/>
    <mergeCell ref="K26:K29"/>
    <mergeCell ref="L26:L29"/>
    <mergeCell ref="A30:A34"/>
    <mergeCell ref="B30:B34"/>
    <mergeCell ref="C30:C34"/>
    <mergeCell ref="D30:D34"/>
    <mergeCell ref="E30:E34"/>
    <mergeCell ref="F30:F34"/>
    <mergeCell ref="G30:G34"/>
    <mergeCell ref="A26:A29"/>
    <mergeCell ref="B26:B29"/>
    <mergeCell ref="C26:C29"/>
    <mergeCell ref="D26:D29"/>
    <mergeCell ref="E26:E29"/>
    <mergeCell ref="F26:F29"/>
    <mergeCell ref="L22:L23"/>
    <mergeCell ref="A24:A25"/>
    <mergeCell ref="B24:B25"/>
    <mergeCell ref="C24:C25"/>
    <mergeCell ref="D24:D25"/>
    <mergeCell ref="E24:E25"/>
    <mergeCell ref="F24:F25"/>
    <mergeCell ref="G24:G25"/>
    <mergeCell ref="K24:K25"/>
    <mergeCell ref="L24:L25"/>
    <mergeCell ref="K20:K21"/>
    <mergeCell ref="L20:L21"/>
    <mergeCell ref="A22:A23"/>
    <mergeCell ref="B22:B23"/>
    <mergeCell ref="C22:C23"/>
    <mergeCell ref="D22:D23"/>
    <mergeCell ref="E22:E23"/>
    <mergeCell ref="F22:F23"/>
    <mergeCell ref="G22:G23"/>
    <mergeCell ref="K22:K23"/>
    <mergeCell ref="G17:G19"/>
    <mergeCell ref="K17:K19"/>
    <mergeCell ref="L17:L19"/>
    <mergeCell ref="A20:A21"/>
    <mergeCell ref="B20:B21"/>
    <mergeCell ref="C20:C21"/>
    <mergeCell ref="D20:D21"/>
    <mergeCell ref="E20:E21"/>
    <mergeCell ref="F20:F21"/>
    <mergeCell ref="G20:G21"/>
    <mergeCell ref="A17:A19"/>
    <mergeCell ref="B17:B19"/>
    <mergeCell ref="C17:C19"/>
    <mergeCell ref="D17:D19"/>
    <mergeCell ref="E17:E19"/>
    <mergeCell ref="F17:F19"/>
    <mergeCell ref="L9:L13"/>
    <mergeCell ref="A14:A16"/>
    <mergeCell ref="B14:B16"/>
    <mergeCell ref="C14:C16"/>
    <mergeCell ref="D14:D16"/>
    <mergeCell ref="E14:E16"/>
    <mergeCell ref="F14:F16"/>
    <mergeCell ref="K14:K16"/>
    <mergeCell ref="G14:G16"/>
    <mergeCell ref="L14:L16"/>
    <mergeCell ref="A1:M1"/>
    <mergeCell ref="M2:M3"/>
    <mergeCell ref="A9:A13"/>
    <mergeCell ref="B9:B13"/>
    <mergeCell ref="C9:C13"/>
    <mergeCell ref="D9:D13"/>
    <mergeCell ref="E9:E13"/>
    <mergeCell ref="F9:F13"/>
    <mergeCell ref="G9:G13"/>
    <mergeCell ref="K9:K13"/>
    <mergeCell ref="A4:A8"/>
    <mergeCell ref="H2:J2"/>
    <mergeCell ref="K2:K3"/>
    <mergeCell ref="A2:A3"/>
    <mergeCell ref="B2:B3"/>
    <mergeCell ref="C2:C3"/>
    <mergeCell ref="D2:F2"/>
    <mergeCell ref="G4:G8"/>
    <mergeCell ref="K4:K8"/>
    <mergeCell ref="L4:L8"/>
    <mergeCell ref="B4:B8"/>
    <mergeCell ref="C4:C8"/>
    <mergeCell ref="D4:D8"/>
    <mergeCell ref="E4:E8"/>
    <mergeCell ref="F4:F8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2024-12-30T02:52:27Z</dcterms:created>
  <dcterms:modified xsi:type="dcterms:W3CDTF">2024-12-30T06:01:46Z</dcterms:modified>
</cp:coreProperties>
</file>