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<sst xmlns="http://schemas.openxmlformats.org/spreadsheetml/2006/main" count="69" uniqueCount="55">
  <si>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未定价产品</t>
  </si>
  <si>
    <t>新老状态对比</t>
  </si>
  <si>
    <t>序号</t>
  </si>
  <si>
    <t>QAD号码</t>
  </si>
  <si>
    <t>物料名称</t>
  </si>
  <si>
    <t>含税报价1</t>
  </si>
  <si>
    <t>含税报价2</t>
  </si>
  <si>
    <t>未税价</t>
  </si>
  <si>
    <t>差价</t>
  </si>
  <si>
    <t>幅度</t>
  </si>
  <si>
    <t>备注</t>
  </si>
  <si>
    <t>SBS0010768</t>
  </si>
  <si>
    <t>尼泊尔-单人座垫面套总成</t>
  </si>
  <si>
    <t>SBS0010027</t>
  </si>
  <si>
    <t>K1右舵二排单人座布套（中期面料）</t>
  </si>
  <si>
    <t>产品类似尺寸略有差异</t>
  </si>
  <si>
    <t>SBS0010769</t>
  </si>
  <si>
    <t>尼泊尔-单人靠背面套总成</t>
  </si>
  <si>
    <t>SCS0011854</t>
  </si>
  <si>
    <t>K1左舵双人左背布面-中期(不开口)</t>
  </si>
  <si>
    <t>SBS0010770</t>
  </si>
  <si>
    <t>尼泊尔-单人靠背面套总成（扶手洞）</t>
  </si>
  <si>
    <t>SBS0010024</t>
  </si>
  <si>
    <t>单人背布面-中期(不开口)</t>
  </si>
  <si>
    <t>SBS0010792</t>
  </si>
  <si>
    <t>尼泊尔-双人靠背面套（带头枕孔）</t>
  </si>
  <si>
    <t>SBS0010723</t>
  </si>
  <si>
    <t>四排双人窄背面套（中期）</t>
  </si>
  <si>
    <t>SBS0010018</t>
  </si>
  <si>
    <t>四人联体左座垫护面总成</t>
  </si>
  <si>
    <t>SLT0002595</t>
  </si>
  <si>
    <t>k1左舵四人联体右座布套（新面料）</t>
  </si>
  <si>
    <t>老状态更换面料</t>
  </si>
  <si>
    <t>SBS0010017</t>
  </si>
  <si>
    <t>四人联体右座垫护面总成</t>
  </si>
  <si>
    <t>SLT0002596</t>
  </si>
  <si>
    <t>k1左舵四人联体右背布套（新面料）</t>
  </si>
  <si>
    <t>SBS0010790</t>
  </si>
  <si>
    <t>k1左舵四人联体左背布套</t>
  </si>
  <si>
    <t>SLT0002597</t>
  </si>
  <si>
    <t>k1左舵四人联体左座布套（新面料）</t>
  </si>
  <si>
    <t>SBS0010785</t>
  </si>
  <si>
    <t>k1左舵四人联体右背布套</t>
  </si>
  <si>
    <t>SLT0002598</t>
  </si>
  <si>
    <t>k1左舵四人联体左背布套（新面料）</t>
  </si>
  <si>
    <t>SBS0010782</t>
  </si>
  <si>
    <t>k1四排单人背（中期面套）</t>
  </si>
  <si>
    <t>SBS0010783</t>
  </si>
  <si>
    <t>k1一排四人背（中期面套）</t>
  </si>
  <si>
    <t>SLT0002612</t>
  </si>
  <si>
    <t>k1一排四人背（新面料）</t>
  </si>
  <si>
    <t>SBS0010784</t>
  </si>
  <si>
    <t>k1一排四人座（中期面套）</t>
  </si>
  <si>
    <t>SLT0002613</t>
  </si>
  <si>
    <t>k1一排四人座（新面料）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</si>
</sst>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0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微软雅黑"/>
      <charset val="204"/>
    </font>
    <font>
      <sz val="10"/>
      <color rgb="FF000000"/>
      <name val="微软雅黑"/>
      <charset val="20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2" borderId="1" xfId="5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K19" sqref="K19"/>
    </sheetView>
  </sheetViews>
  <sheetFormatPr defaultColWidth="9" defaultRowHeight="13.5"/>
  <cols>
    <col min="1" max="1" width="7.625" customWidth="1"/>
    <col min="2" max="2" width="22.125" customWidth="1"/>
    <col min="3" max="3" width="32" customWidth="1"/>
    <col min="4" max="4" width="15" customWidth="1"/>
    <col min="5" max="5" width="18.875" customWidth="1"/>
    <col min="6" max="6" width="17.125" customWidth="1"/>
    <col min="7" max="7" width="2.125" style="1" customWidth="1"/>
    <col min="8" max="8" width="16.5" customWidth="1"/>
    <col min="9" max="9" width="30" customWidth="1"/>
    <col min="11" max="12" width="12.625"/>
    <col min="13" max="13" width="25.75" customWidth="1"/>
  </cols>
  <sheetData>
    <row r="1" ht="24" customHeight="1" spans="1:13">
      <c r="A1" s="2" t="s">
        <v>0</v>
      </c>
      <c r="B1" s="3"/>
      <c r="C1" s="3"/>
      <c r="D1" s="3"/>
      <c r="E1" s="3"/>
      <c r="F1" s="3"/>
      <c r="H1" s="2" t="s">
        <v>1</v>
      </c>
      <c r="I1" s="3"/>
      <c r="J1" s="3"/>
      <c r="K1" s="3"/>
      <c r="L1" s="3"/>
      <c r="M1" s="3"/>
    </row>
    <row r="2" ht="29" customHeight="1" spans="1:1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/>
      <c r="H2" s="5" t="s">
        <v>3</v>
      </c>
      <c r="I2" s="5" t="s">
        <v>4</v>
      </c>
      <c r="J2" s="5" t="s">
        <v>7</v>
      </c>
      <c r="K2" s="5" t="s">
        <v>8</v>
      </c>
      <c r="L2" s="15" t="s">
        <v>9</v>
      </c>
      <c r="M2" s="4" t="s">
        <v>10</v>
      </c>
    </row>
    <row r="3" ht="29" customHeight="1" spans="1:13">
      <c r="A3" s="4">
        <v>1</v>
      </c>
      <c r="B3" s="5" t="s">
        <v>11</v>
      </c>
      <c r="C3" s="5" t="s">
        <v>12</v>
      </c>
      <c r="D3" s="5">
        <v>28.8</v>
      </c>
      <c r="E3" s="5">
        <v>28</v>
      </c>
      <c r="F3" s="7">
        <f>E3/1.13</f>
        <v>24.7787610619469</v>
      </c>
      <c r="G3" s="8"/>
      <c r="H3" s="9" t="s">
        <v>13</v>
      </c>
      <c r="I3" s="9" t="s">
        <v>14</v>
      </c>
      <c r="J3" s="16">
        <v>23.9823008849558</v>
      </c>
      <c r="K3" s="17">
        <f>F3-J3</f>
        <v>0.796460176991104</v>
      </c>
      <c r="L3" s="18">
        <f>K3/F3</f>
        <v>0.0321428571428553</v>
      </c>
      <c r="M3" s="4" t="s">
        <v>15</v>
      </c>
    </row>
    <row r="4" ht="29" customHeight="1" spans="1:13">
      <c r="A4" s="4">
        <v>2</v>
      </c>
      <c r="B4" s="5" t="s">
        <v>16</v>
      </c>
      <c r="C4" s="5" t="s">
        <v>17</v>
      </c>
      <c r="D4" s="5">
        <v>29.1</v>
      </c>
      <c r="E4" s="5">
        <v>28.1</v>
      </c>
      <c r="F4" s="7">
        <f>E4/1.13</f>
        <v>24.8672566371681</v>
      </c>
      <c r="G4" s="8"/>
      <c r="H4" s="10" t="s">
        <v>18</v>
      </c>
      <c r="I4" s="10" t="s">
        <v>19</v>
      </c>
      <c r="J4" s="16">
        <v>23.1858407079646</v>
      </c>
      <c r="K4" s="17">
        <f t="shared" ref="K4:K13" si="0">F4-J4</f>
        <v>1.68141592920355</v>
      </c>
      <c r="L4" s="18">
        <f>K4/F4</f>
        <v>0.0676156583629895</v>
      </c>
      <c r="M4" s="4" t="s">
        <v>15</v>
      </c>
    </row>
    <row r="5" ht="29" customHeight="1" spans="1:13">
      <c r="A5" s="4">
        <v>3</v>
      </c>
      <c r="B5" s="5" t="s">
        <v>20</v>
      </c>
      <c r="C5" s="5" t="s">
        <v>21</v>
      </c>
      <c r="D5" s="5">
        <v>29.1</v>
      </c>
      <c r="E5" s="5">
        <v>28.1</v>
      </c>
      <c r="F5" s="7">
        <f t="shared" ref="F5:F14" si="1">E5/1.13</f>
        <v>24.8672566371681</v>
      </c>
      <c r="G5" s="8"/>
      <c r="H5" s="11" t="s">
        <v>22</v>
      </c>
      <c r="I5" s="10" t="s">
        <v>23</v>
      </c>
      <c r="J5" s="16">
        <v>22.3008849557522</v>
      </c>
      <c r="K5" s="17">
        <f t="shared" si="0"/>
        <v>2.56637168141595</v>
      </c>
      <c r="L5" s="18">
        <f t="shared" ref="L5:L13" si="2">K5/F5</f>
        <v>0.10320284697509</v>
      </c>
      <c r="M5" s="4" t="s">
        <v>15</v>
      </c>
    </row>
    <row r="6" ht="29" customHeight="1" spans="1:13">
      <c r="A6" s="4">
        <v>4</v>
      </c>
      <c r="B6" s="5" t="s">
        <v>24</v>
      </c>
      <c r="C6" s="5" t="s">
        <v>25</v>
      </c>
      <c r="D6" s="5">
        <v>38.5</v>
      </c>
      <c r="E6" s="5">
        <v>37.8</v>
      </c>
      <c r="F6" s="7">
        <f t="shared" si="1"/>
        <v>33.4513274336283</v>
      </c>
      <c r="G6" s="8"/>
      <c r="H6" s="12" t="s">
        <v>26</v>
      </c>
      <c r="I6" s="12" t="s">
        <v>27</v>
      </c>
      <c r="J6" s="16">
        <v>32.448377581121</v>
      </c>
      <c r="K6" s="17">
        <f t="shared" si="0"/>
        <v>1.00294985250732</v>
      </c>
      <c r="L6" s="18">
        <f t="shared" si="2"/>
        <v>0.029982363315695</v>
      </c>
      <c r="M6" s="4" t="s">
        <v>15</v>
      </c>
    </row>
    <row r="7" ht="29" customHeight="1" spans="1:13">
      <c r="A7" s="4">
        <v>5</v>
      </c>
      <c r="B7" s="5" t="s">
        <v>28</v>
      </c>
      <c r="C7" s="5" t="s">
        <v>29</v>
      </c>
      <c r="D7" s="5">
        <v>51.1</v>
      </c>
      <c r="E7" s="13">
        <v>45.5</v>
      </c>
      <c r="F7" s="7">
        <f t="shared" si="1"/>
        <v>40.2654867256637</v>
      </c>
      <c r="G7" s="8"/>
      <c r="H7" s="14" t="s">
        <v>30</v>
      </c>
      <c r="I7" s="14" t="s">
        <v>31</v>
      </c>
      <c r="J7" s="19">
        <v>35.5623</v>
      </c>
      <c r="K7" s="17">
        <f t="shared" si="0"/>
        <v>4.70318672566372</v>
      </c>
      <c r="L7" s="18">
        <f t="shared" si="2"/>
        <v>0.116804417582418</v>
      </c>
      <c r="M7" s="4" t="s">
        <v>32</v>
      </c>
    </row>
    <row r="8" ht="29" customHeight="1" spans="1:13">
      <c r="A8" s="4">
        <v>6</v>
      </c>
      <c r="B8" s="5" t="s">
        <v>33</v>
      </c>
      <c r="C8" s="5" t="s">
        <v>34</v>
      </c>
      <c r="D8" s="5">
        <v>51.1</v>
      </c>
      <c r="E8" s="13">
        <v>45.5</v>
      </c>
      <c r="F8" s="7">
        <f t="shared" si="1"/>
        <v>40.2654867256637</v>
      </c>
      <c r="G8" s="8"/>
      <c r="H8" s="14" t="s">
        <v>35</v>
      </c>
      <c r="I8" s="14" t="s">
        <v>36</v>
      </c>
      <c r="J8" s="19">
        <v>35.5623</v>
      </c>
      <c r="K8" s="17">
        <f t="shared" si="0"/>
        <v>4.70318672566372</v>
      </c>
      <c r="L8" s="18">
        <f t="shared" si="2"/>
        <v>0.116804417582418</v>
      </c>
      <c r="M8" s="4" t="s">
        <v>32</v>
      </c>
    </row>
    <row r="9" ht="29" customHeight="1" spans="1:13">
      <c r="A9" s="4">
        <v>7</v>
      </c>
      <c r="B9" s="5" t="s">
        <v>37</v>
      </c>
      <c r="C9" s="5" t="s">
        <v>38</v>
      </c>
      <c r="D9" s="5">
        <v>44.2</v>
      </c>
      <c r="E9" s="13">
        <v>44.2</v>
      </c>
      <c r="F9" s="7">
        <f t="shared" si="1"/>
        <v>39.1150442477876</v>
      </c>
      <c r="G9" s="8"/>
      <c r="H9" s="14" t="s">
        <v>39</v>
      </c>
      <c r="I9" s="14" t="s">
        <v>40</v>
      </c>
      <c r="J9" s="19">
        <v>35.7694</v>
      </c>
      <c r="K9" s="17">
        <f t="shared" si="0"/>
        <v>3.34564424778762</v>
      </c>
      <c r="L9" s="18">
        <f t="shared" si="2"/>
        <v>0.0855334389140273</v>
      </c>
      <c r="M9" s="4" t="s">
        <v>32</v>
      </c>
    </row>
    <row r="10" ht="29" customHeight="1" spans="1:13">
      <c r="A10" s="4">
        <v>8</v>
      </c>
      <c r="B10" s="5" t="s">
        <v>41</v>
      </c>
      <c r="C10" s="5" t="s">
        <v>42</v>
      </c>
      <c r="D10" s="5">
        <v>44.2</v>
      </c>
      <c r="E10" s="13">
        <v>44.2</v>
      </c>
      <c r="F10" s="7">
        <f t="shared" si="1"/>
        <v>39.1150442477876</v>
      </c>
      <c r="G10" s="8"/>
      <c r="H10" s="14" t="s">
        <v>43</v>
      </c>
      <c r="I10" s="14" t="s">
        <v>44</v>
      </c>
      <c r="J10" s="19">
        <v>35.7694</v>
      </c>
      <c r="K10" s="17">
        <f t="shared" si="0"/>
        <v>3.34564424778762</v>
      </c>
      <c r="L10" s="18">
        <f t="shared" si="2"/>
        <v>0.0855334389140273</v>
      </c>
      <c r="M10" s="4" t="s">
        <v>32</v>
      </c>
    </row>
    <row r="11" ht="29" customHeight="1" spans="1:13">
      <c r="A11" s="4">
        <v>9</v>
      </c>
      <c r="B11" s="5" t="s">
        <v>45</v>
      </c>
      <c r="C11" s="5" t="s">
        <v>46</v>
      </c>
      <c r="D11" s="5">
        <v>28.8</v>
      </c>
      <c r="E11" s="5">
        <v>28.1</v>
      </c>
      <c r="F11" s="7">
        <f t="shared" si="1"/>
        <v>24.8672566371681</v>
      </c>
      <c r="G11" s="8"/>
      <c r="H11" s="11" t="s">
        <v>22</v>
      </c>
      <c r="I11" s="10" t="s">
        <v>23</v>
      </c>
      <c r="J11" s="16">
        <v>22.3008849557522</v>
      </c>
      <c r="K11" s="17">
        <f t="shared" si="0"/>
        <v>2.56637168141595</v>
      </c>
      <c r="L11" s="18">
        <f t="shared" si="2"/>
        <v>0.10320284697509</v>
      </c>
      <c r="M11" s="4" t="s">
        <v>15</v>
      </c>
    </row>
    <row r="12" ht="29" customHeight="1" spans="1:13">
      <c r="A12" s="4">
        <v>10</v>
      </c>
      <c r="B12" s="5" t="s">
        <v>47</v>
      </c>
      <c r="C12" s="5" t="s">
        <v>48</v>
      </c>
      <c r="D12" s="5">
        <v>54.2</v>
      </c>
      <c r="E12" s="5">
        <v>54.2</v>
      </c>
      <c r="F12" s="7">
        <f t="shared" si="1"/>
        <v>47.9646017699115</v>
      </c>
      <c r="G12" s="8"/>
      <c r="H12" s="14" t="s">
        <v>49</v>
      </c>
      <c r="I12" s="14" t="s">
        <v>50</v>
      </c>
      <c r="J12" s="19">
        <v>46.9504</v>
      </c>
      <c r="K12" s="17">
        <f t="shared" si="0"/>
        <v>1.01420176991151</v>
      </c>
      <c r="L12" s="18">
        <f t="shared" si="2"/>
        <v>0.0211447970479706</v>
      </c>
      <c r="M12" s="4" t="s">
        <v>32</v>
      </c>
    </row>
    <row r="13" ht="29" customHeight="1" spans="1:13">
      <c r="A13" s="4">
        <v>11</v>
      </c>
      <c r="B13" s="5" t="s">
        <v>51</v>
      </c>
      <c r="C13" s="5" t="s">
        <v>52</v>
      </c>
      <c r="D13" s="5">
        <v>85.9</v>
      </c>
      <c r="E13" s="5">
        <v>69</v>
      </c>
      <c r="F13" s="7">
        <f t="shared" si="1"/>
        <v>61.0619469026549</v>
      </c>
      <c r="G13" s="8"/>
      <c r="H13" s="14" t="s">
        <v>53</v>
      </c>
      <c r="I13" s="14" t="s">
        <v>54</v>
      </c>
      <c r="J13" s="19">
        <v>56.3055</v>
      </c>
      <c r="K13" s="17">
        <f t="shared" si="0"/>
        <v>4.75644690265487</v>
      </c>
      <c r="L13" s="18">
        <f t="shared" si="2"/>
        <v>0.0778954347826088</v>
      </c>
      <c r="M13" s="4" t="s">
        <v>32</v>
      </c>
    </row>
  </sheetData>
  <mergeCells count="2">
    <mergeCell ref="A1:F1"/>
    <mergeCell ref="H1:M1"/>
  </mergeCells>
  <conditionalFormatting sqref="H12">
    <cfRule type="duplicateValues" dxfId="0" priority="1"/>
  </conditionalFormatting>
  <conditionalFormatting sqref="H13">
    <cfRule type="duplicateValues" dxfId="0" priority="3"/>
  </conditionalFormatting>
  <conditionalFormatting sqref="H7:H10">
    <cfRule type="duplicateValues" dxfId="0" priority="4"/>
  </conditionalFormatting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2024-12-30T10:17:21Z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3CAD084E6F1E4328BAADD9FF5A5075CC_12</vt:lpwstr>
  </property>
</Properties>
</file>