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 (2)" sheetId="10" r:id="rId1"/>
    <sheet name="北京" sheetId="9" state="hidden" r:id="rId2"/>
  </sheets>
  <definedNames>
    <definedName name="_xlnm.Print_Area" localSheetId="1">北京!$A$1:$N$23</definedName>
    <definedName name="_xlnm.Print_Area" localSheetId="0">'北京 (2)'!$A$1:$N$32</definedName>
  </definedNames>
  <calcPr calcId="145621"/>
</workbook>
</file>

<file path=xl/calcChain.xml><?xml version="1.0" encoding="utf-8"?>
<calcChain xmlns="http://schemas.openxmlformats.org/spreadsheetml/2006/main">
  <c r="L10" i="10" l="1"/>
  <c r="M10" i="10" s="1"/>
  <c r="L11" i="10"/>
  <c r="M11" i="10"/>
  <c r="L12" i="10"/>
  <c r="M12" i="10" s="1"/>
  <c r="L13" i="10"/>
  <c r="M13" i="10"/>
  <c r="L14" i="10"/>
  <c r="M14" i="10" s="1"/>
  <c r="L15" i="10"/>
  <c r="M15" i="10"/>
  <c r="L16" i="10"/>
  <c r="M16" i="10" s="1"/>
  <c r="L17" i="10"/>
  <c r="M17" i="10"/>
  <c r="L18" i="10"/>
  <c r="M18" i="10" s="1"/>
  <c r="L19" i="10"/>
  <c r="M19" i="10"/>
  <c r="L9" i="10" l="1"/>
  <c r="M9" i="10" s="1"/>
  <c r="L9" i="9" l="1"/>
  <c r="M9" i="9"/>
  <c r="L10" i="9"/>
  <c r="M10" i="9" s="1"/>
</calcChain>
</file>

<file path=xl/sharedStrings.xml><?xml version="1.0" encoding="utf-8"?>
<sst xmlns="http://schemas.openxmlformats.org/spreadsheetml/2006/main" count="158" uniqueCount="70">
  <si>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</si>
  <si>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</si>
  <si>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</si>
  <si>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</si>
  <si>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</si>
  <si>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</si>
  <si>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</si>
  <si>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</si>
  <si>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</si>
  <si>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</si>
  <si>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</si>
  <si>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</si>
  <si>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</si>
  <si>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</si>
  <si>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</si>
  <si>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</si>
  <si>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</si>
  <si>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</si>
  <si>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</si>
  <si>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</si>
  <si>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</si>
  <si>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</si>
  <si>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</si>
  <si>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</si>
  <si>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</si>
  <si>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</si>
  <si>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</si>
  <si>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</si>
  <si>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</si>
  <si>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</si>
  <si>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</si>
  <si>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</si>
  <si>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</si>
  <si>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</si>
  <si>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</si>
  <si>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 xml:space="preserve">                                                 协议编号：GHRCJGXY-BJ-20231030-7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</si>
  <si>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北京美好生活家居用品有限公司</t>
    </r>
    <phoneticPr fontId="4" type="noConversion"/>
  </si>
  <si>
    <t>乙方：北京美好生活家居用品有限公司</t>
    <phoneticPr fontId="5" type="noConversion"/>
  </si>
  <si>
    <t>BEC0010228</t>
  </si>
  <si>
    <t>SBR总成</t>
  </si>
  <si>
    <t>SHT0015334</t>
  </si>
  <si>
    <t>副驾驶靠背四气袋腰脱总成</t>
  </si>
  <si>
    <t>吉利G3</t>
    <phoneticPr fontId="5" type="noConversion"/>
  </si>
  <si>
    <t>仅用于研发样件结算,
后期量产件由河北工厂重新定价，
款到发货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</si>
  <si>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3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</si>
  <si>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 xml:space="preserve">                                                 协议编号：GHRCJGXY-BJ-20240013</t>
    <phoneticPr fontId="7" type="noConversion"/>
  </si>
  <si>
    <t>BEC0010021</t>
  </si>
  <si>
    <t>靠背加热垫总成</t>
  </si>
  <si>
    <t>BEC0010020</t>
  </si>
  <si>
    <t>坐垫加热垫总成</t>
  </si>
  <si>
    <t>BEC0010026</t>
  </si>
  <si>
    <t>靠背风扇</t>
  </si>
  <si>
    <t>BEC0010025</t>
  </si>
  <si>
    <t>坐垫风扇</t>
  </si>
  <si>
    <t>BEC0010327</t>
  </si>
  <si>
    <t>BEC0010321</t>
  </si>
  <si>
    <t>BEC0010322</t>
  </si>
  <si>
    <t>BEC0010004</t>
  </si>
  <si>
    <t>坐垫加热垫</t>
  </si>
  <si>
    <t>BEC0010005</t>
  </si>
  <si>
    <t>靠背加热垫</t>
  </si>
  <si>
    <t>BEC0010323</t>
  </si>
  <si>
    <t>靠背风扇总成</t>
  </si>
  <si>
    <t>BEC0010324</t>
  </si>
  <si>
    <t>坐垫风扇总成</t>
  </si>
  <si>
    <t>2023年</t>
    <phoneticPr fontId="7" type="noConversion"/>
  </si>
  <si>
    <t>2024年</t>
    <phoneticPr fontId="7" type="noConversion"/>
  </si>
  <si>
    <t>2025年</t>
    <phoneticPr fontId="7" type="noConversion"/>
  </si>
  <si>
    <t>仅用于研发样件结算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</si>
  <si>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2024年 5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2025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</si>
</sst>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14" fillId="0" borderId="0" xfId="7" applyFont="1" applyFill="1" applyBorder="1" applyAlignment="1">
      <alignment horizontal="center" vertical="center" shrinkToFit="1"/>
    </xf>
    <xf numFmtId="0" fontId="14" fillId="0" borderId="6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54"/>
  <sheetViews>
    <sheetView tabSelected="1" topLeftCell="A7" zoomScaleNormal="100" zoomScaleSheetLayoutView="70" workbookViewId="0">
      <selection activeCell="A9" sqref="A9:XFD19"/>
    </sheetView>
  </sheetViews>
  <sheetFormatPr defaultRowHeight="14.25"/>
  <cols>
    <col min="1" max="1" width="5.5" style="3" customWidth="1"/>
    <col min="2" max="2" width="11.25" style="22" customWidth="1"/>
    <col min="3" max="3" width="24" style="3" customWidth="1"/>
    <col min="4" max="4" width="11.875" style="18" customWidth="1"/>
    <col min="5" max="5" width="6.5" style="19" customWidth="1"/>
    <col min="6" max="6" width="7.5" style="20" customWidth="1"/>
    <col min="7" max="7" width="8.5" style="20" customWidth="1"/>
    <col min="8" max="8" width="11.125" style="20" customWidth="1"/>
    <col min="9" max="9" width="7.875" style="20" customWidth="1"/>
    <col min="10" max="10" width="8" style="20" customWidth="1"/>
    <col min="11" max="11" width="11" style="20" customWidth="1"/>
    <col min="12" max="12" width="8.375" style="20" customWidth="1"/>
    <col min="13" max="13" width="12.75" style="20" bestFit="1" customWidth="1"/>
    <col min="14" max="14" width="12.87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9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39"/>
    </row>
    <row r="2" spans="1:205" ht="16.5" customHeight="1">
      <c r="A2" s="70" t="s">
        <v>45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0"/>
    </row>
    <row r="3" spans="1:205" ht="19.5" customHeight="1">
      <c r="A3" s="71" t="s">
        <v>32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41"/>
    </row>
    <row r="4" spans="1:205" ht="19.5" customHeight="1">
      <c r="A4" s="71" t="s">
        <v>36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41"/>
    </row>
    <row r="5" spans="1:205" ht="19.5" customHeight="1">
      <c r="A5" s="72" t="s">
        <v>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42"/>
    </row>
    <row r="6" spans="1:205" ht="19.5" customHeight="1">
      <c r="A6" s="68" t="s">
        <v>26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43"/>
    </row>
    <row r="7" spans="1:205" ht="33.75" customHeight="1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64" t="s">
        <v>8</v>
      </c>
      <c r="I7" s="64"/>
      <c r="J7" s="64"/>
      <c r="K7" s="48" t="s">
        <v>9</v>
      </c>
      <c r="L7" s="48" t="s">
        <v>10</v>
      </c>
      <c r="M7" s="48" t="s">
        <v>11</v>
      </c>
      <c r="N7" s="65" t="s">
        <v>5</v>
      </c>
      <c r="O7" s="6"/>
    </row>
    <row r="8" spans="1:205" ht="20.25" customHeight="1">
      <c r="A8" s="59"/>
      <c r="B8" s="60"/>
      <c r="C8" s="61"/>
      <c r="D8" s="61"/>
      <c r="E8" s="62"/>
      <c r="F8" s="45" t="s">
        <v>65</v>
      </c>
      <c r="G8" s="45" t="s">
        <v>66</v>
      </c>
      <c r="H8" s="8" t="s">
        <v>12</v>
      </c>
      <c r="I8" s="8" t="s">
        <v>13</v>
      </c>
      <c r="J8" s="8" t="s">
        <v>14</v>
      </c>
      <c r="K8" s="66" t="s">
        <v>67</v>
      </c>
      <c r="L8" s="66"/>
      <c r="M8" s="66"/>
      <c r="N8" s="65"/>
      <c r="O8" s="6"/>
    </row>
    <row r="9" spans="1:205" s="13" customFormat="1" ht="19.5" customHeight="1">
      <c r="A9" s="9">
        <v>1</v>
      </c>
      <c r="B9" s="49" t="s">
        <v>46</v>
      </c>
      <c r="C9" s="50" t="s">
        <v>47</v>
      </c>
      <c r="D9" s="49"/>
      <c r="E9" s="51" t="s">
        <v>34</v>
      </c>
      <c r="F9" s="52">
        <v>18.5</v>
      </c>
      <c r="G9" s="52">
        <v>18.5</v>
      </c>
      <c r="H9" s="53" t="s">
        <v>25</v>
      </c>
      <c r="I9" s="53" t="s">
        <v>25</v>
      </c>
      <c r="J9" s="53" t="s">
        <v>25</v>
      </c>
      <c r="K9" s="54">
        <v>18.5</v>
      </c>
      <c r="L9" s="54">
        <f>K9*0.13</f>
        <v>2.4050000000000002</v>
      </c>
      <c r="M9" s="55">
        <f>K9+L9</f>
        <v>20.905000000000001</v>
      </c>
      <c r="N9" s="73" t="s">
        <v>68</v>
      </c>
      <c r="O9" s="75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19.5" customHeight="1">
      <c r="A10" s="9">
        <v>2</v>
      </c>
      <c r="B10" s="49" t="s">
        <v>48</v>
      </c>
      <c r="C10" s="50" t="s">
        <v>49</v>
      </c>
      <c r="D10" s="49"/>
      <c r="E10" s="51" t="s">
        <v>34</v>
      </c>
      <c r="F10" s="52">
        <v>23.5</v>
      </c>
      <c r="G10" s="52">
        <v>23.5</v>
      </c>
      <c r="H10" s="53" t="s">
        <v>25</v>
      </c>
      <c r="I10" s="53" t="s">
        <v>25</v>
      </c>
      <c r="J10" s="53" t="s">
        <v>25</v>
      </c>
      <c r="K10" s="54">
        <v>23.5</v>
      </c>
      <c r="L10" s="54">
        <f t="shared" ref="L10:L19" si="0">K10*0.13</f>
        <v>3.0550000000000002</v>
      </c>
      <c r="M10" s="55">
        <f t="shared" ref="M10:M19" si="1">K10+L10</f>
        <v>26.555</v>
      </c>
      <c r="N10" s="76"/>
      <c r="O10" s="75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19.5" customHeight="1">
      <c r="A11" s="9">
        <v>3</v>
      </c>
      <c r="B11" s="49" t="s">
        <v>50</v>
      </c>
      <c r="C11" s="50" t="s">
        <v>51</v>
      </c>
      <c r="D11" s="49"/>
      <c r="E11" s="51" t="s">
        <v>34</v>
      </c>
      <c r="F11" s="52">
        <v>36.47</v>
      </c>
      <c r="G11" s="52">
        <v>36.47</v>
      </c>
      <c r="H11" s="53" t="s">
        <v>25</v>
      </c>
      <c r="I11" s="53" t="s">
        <v>25</v>
      </c>
      <c r="J11" s="53" t="s">
        <v>25</v>
      </c>
      <c r="K11" s="54">
        <v>36.47</v>
      </c>
      <c r="L11" s="54">
        <f t="shared" si="0"/>
        <v>4.7411000000000003</v>
      </c>
      <c r="M11" s="55">
        <f t="shared" si="1"/>
        <v>41.211100000000002</v>
      </c>
      <c r="N11" s="76"/>
      <c r="O11" s="75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19.5" customHeight="1">
      <c r="A12" s="9">
        <v>4</v>
      </c>
      <c r="B12" s="49" t="s">
        <v>52</v>
      </c>
      <c r="C12" s="50" t="s">
        <v>53</v>
      </c>
      <c r="D12" s="49"/>
      <c r="E12" s="51" t="s">
        <v>34</v>
      </c>
      <c r="F12" s="52">
        <v>35</v>
      </c>
      <c r="G12" s="52">
        <v>35</v>
      </c>
      <c r="H12" s="53" t="s">
        <v>25</v>
      </c>
      <c r="I12" s="53" t="s">
        <v>25</v>
      </c>
      <c r="J12" s="53" t="s">
        <v>25</v>
      </c>
      <c r="K12" s="54">
        <v>35</v>
      </c>
      <c r="L12" s="54">
        <f t="shared" si="0"/>
        <v>4.55</v>
      </c>
      <c r="M12" s="55">
        <f t="shared" si="1"/>
        <v>39.549999999999997</v>
      </c>
      <c r="N12" s="76"/>
      <c r="O12" s="75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3" customFormat="1" ht="19.5" customHeight="1">
      <c r="A13" s="9">
        <v>5</v>
      </c>
      <c r="B13" s="49" t="s">
        <v>54</v>
      </c>
      <c r="C13" s="50" t="s">
        <v>39</v>
      </c>
      <c r="D13" s="49"/>
      <c r="E13" s="51" t="s">
        <v>34</v>
      </c>
      <c r="F13" s="52">
        <v>14.76</v>
      </c>
      <c r="G13" s="52">
        <v>14.76</v>
      </c>
      <c r="H13" s="53" t="s">
        <v>25</v>
      </c>
      <c r="I13" s="53" t="s">
        <v>25</v>
      </c>
      <c r="J13" s="53" t="s">
        <v>25</v>
      </c>
      <c r="K13" s="54">
        <v>14.76</v>
      </c>
      <c r="L13" s="54">
        <f t="shared" si="0"/>
        <v>1.9188000000000001</v>
      </c>
      <c r="M13" s="55">
        <f t="shared" si="1"/>
        <v>16.678799999999999</v>
      </c>
      <c r="N13" s="76"/>
      <c r="O13" s="75"/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</row>
    <row r="14" spans="1:205" s="13" customFormat="1" ht="19.5" customHeight="1">
      <c r="A14" s="9">
        <v>6</v>
      </c>
      <c r="B14" s="49" t="s">
        <v>55</v>
      </c>
      <c r="C14" s="50" t="s">
        <v>47</v>
      </c>
      <c r="D14" s="49"/>
      <c r="E14" s="51" t="s">
        <v>34</v>
      </c>
      <c r="F14" s="52">
        <v>19.5</v>
      </c>
      <c r="G14" s="52">
        <v>19.5</v>
      </c>
      <c r="H14" s="53" t="s">
        <v>25</v>
      </c>
      <c r="I14" s="53" t="s">
        <v>25</v>
      </c>
      <c r="J14" s="53" t="s">
        <v>25</v>
      </c>
      <c r="K14" s="54">
        <v>19.5</v>
      </c>
      <c r="L14" s="54">
        <f t="shared" si="0"/>
        <v>2.5350000000000001</v>
      </c>
      <c r="M14" s="55">
        <f t="shared" si="1"/>
        <v>22.035</v>
      </c>
      <c r="N14" s="76"/>
      <c r="O14" s="75"/>
      <c r="P14" s="11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</row>
    <row r="15" spans="1:205" s="13" customFormat="1" ht="19.5" customHeight="1">
      <c r="A15" s="9">
        <v>7</v>
      </c>
      <c r="B15" s="49" t="s">
        <v>56</v>
      </c>
      <c r="C15" s="50" t="s">
        <v>49</v>
      </c>
      <c r="D15" s="49"/>
      <c r="E15" s="51" t="s">
        <v>34</v>
      </c>
      <c r="F15" s="52">
        <v>22.25</v>
      </c>
      <c r="G15" s="52">
        <v>22.25</v>
      </c>
      <c r="H15" s="53" t="s">
        <v>25</v>
      </c>
      <c r="I15" s="53" t="s">
        <v>25</v>
      </c>
      <c r="J15" s="53" t="s">
        <v>25</v>
      </c>
      <c r="K15" s="54">
        <v>22.25</v>
      </c>
      <c r="L15" s="54">
        <f t="shared" si="0"/>
        <v>2.8925000000000001</v>
      </c>
      <c r="M15" s="55">
        <f t="shared" si="1"/>
        <v>25.142499999999998</v>
      </c>
      <c r="N15" s="76"/>
      <c r="O15" s="75"/>
      <c r="P15" s="11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</row>
    <row r="16" spans="1:205" s="13" customFormat="1" ht="19.5" customHeight="1">
      <c r="A16" s="9">
        <v>8</v>
      </c>
      <c r="B16" s="49" t="s">
        <v>57</v>
      </c>
      <c r="C16" s="50" t="s">
        <v>58</v>
      </c>
      <c r="D16" s="49"/>
      <c r="E16" s="51" t="s">
        <v>34</v>
      </c>
      <c r="F16" s="52">
        <v>22.25</v>
      </c>
      <c r="G16" s="52">
        <v>22.25</v>
      </c>
      <c r="H16" s="53" t="s">
        <v>25</v>
      </c>
      <c r="I16" s="53" t="s">
        <v>25</v>
      </c>
      <c r="J16" s="53" t="s">
        <v>25</v>
      </c>
      <c r="K16" s="54">
        <v>22.25</v>
      </c>
      <c r="L16" s="54">
        <f t="shared" si="0"/>
        <v>2.8925000000000001</v>
      </c>
      <c r="M16" s="55">
        <f t="shared" si="1"/>
        <v>25.142499999999998</v>
      </c>
      <c r="N16" s="76"/>
      <c r="O16" s="75"/>
      <c r="P16" s="11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</row>
    <row r="17" spans="1:205" s="13" customFormat="1" ht="19.5" customHeight="1">
      <c r="A17" s="9">
        <v>9</v>
      </c>
      <c r="B17" s="49" t="s">
        <v>59</v>
      </c>
      <c r="C17" s="50" t="s">
        <v>60</v>
      </c>
      <c r="D17" s="49"/>
      <c r="E17" s="51" t="s">
        <v>34</v>
      </c>
      <c r="F17" s="52">
        <v>19.5</v>
      </c>
      <c r="G17" s="52">
        <v>19.5</v>
      </c>
      <c r="H17" s="53" t="s">
        <v>25</v>
      </c>
      <c r="I17" s="53" t="s">
        <v>25</v>
      </c>
      <c r="J17" s="53" t="s">
        <v>25</v>
      </c>
      <c r="K17" s="54">
        <v>19.5</v>
      </c>
      <c r="L17" s="54">
        <f t="shared" si="0"/>
        <v>2.5350000000000001</v>
      </c>
      <c r="M17" s="55">
        <f t="shared" si="1"/>
        <v>22.035</v>
      </c>
      <c r="N17" s="76"/>
      <c r="O17" s="75"/>
      <c r="P17" s="11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</row>
    <row r="18" spans="1:205" s="13" customFormat="1" ht="19.5" customHeight="1">
      <c r="A18" s="9">
        <v>10</v>
      </c>
      <c r="B18" s="49" t="s">
        <v>61</v>
      </c>
      <c r="C18" s="50" t="s">
        <v>62</v>
      </c>
      <c r="D18" s="49"/>
      <c r="E18" s="51" t="s">
        <v>34</v>
      </c>
      <c r="F18" s="52">
        <v>36.47</v>
      </c>
      <c r="G18" s="52">
        <v>36.47</v>
      </c>
      <c r="H18" s="53" t="s">
        <v>25</v>
      </c>
      <c r="I18" s="53" t="s">
        <v>25</v>
      </c>
      <c r="J18" s="53" t="s">
        <v>25</v>
      </c>
      <c r="K18" s="54">
        <v>36.47</v>
      </c>
      <c r="L18" s="54">
        <f t="shared" si="0"/>
        <v>4.7411000000000003</v>
      </c>
      <c r="M18" s="55">
        <f t="shared" si="1"/>
        <v>41.211100000000002</v>
      </c>
      <c r="N18" s="76"/>
      <c r="O18" s="75"/>
      <c r="P18" s="11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</row>
    <row r="19" spans="1:205" s="13" customFormat="1" ht="19.5" customHeight="1">
      <c r="A19" s="9">
        <v>11</v>
      </c>
      <c r="B19" s="49" t="s">
        <v>63</v>
      </c>
      <c r="C19" s="50" t="s">
        <v>64</v>
      </c>
      <c r="D19" s="49"/>
      <c r="E19" s="51" t="s">
        <v>34</v>
      </c>
      <c r="F19" s="52">
        <v>35</v>
      </c>
      <c r="G19" s="52">
        <v>35</v>
      </c>
      <c r="H19" s="53" t="s">
        <v>25</v>
      </c>
      <c r="I19" s="53" t="s">
        <v>25</v>
      </c>
      <c r="J19" s="53" t="s">
        <v>25</v>
      </c>
      <c r="K19" s="54">
        <v>35</v>
      </c>
      <c r="L19" s="54">
        <f t="shared" si="0"/>
        <v>4.55</v>
      </c>
      <c r="M19" s="55">
        <f t="shared" si="1"/>
        <v>39.549999999999997</v>
      </c>
      <c r="N19" s="74"/>
      <c r="O19" s="75"/>
      <c r="P19" s="11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</row>
    <row r="20" spans="1:205" s="15" customFormat="1" ht="17.25" customHeight="1">
      <c r="A20" s="67" t="s">
        <v>27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44"/>
      <c r="P20" s="14"/>
    </row>
    <row r="21" spans="1:205" s="15" customFormat="1" ht="17.25" customHeight="1">
      <c r="A21" s="57" t="s">
        <v>69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46"/>
      <c r="P21" s="14"/>
    </row>
    <row r="22" spans="1:205" s="15" customFormat="1" ht="17.25" customHeight="1">
      <c r="A22" s="56" t="s">
        <v>21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46"/>
      <c r="P22" s="14"/>
    </row>
    <row r="23" spans="1:205" s="15" customFormat="1" ht="17.25" customHeight="1">
      <c r="A23" s="57" t="s">
        <v>28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46"/>
      <c r="P23" s="14"/>
    </row>
    <row r="24" spans="1:205" s="15" customFormat="1" ht="17.25" customHeight="1">
      <c r="A24" s="57" t="s">
        <v>24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46"/>
      <c r="P24" s="14"/>
    </row>
    <row r="25" spans="1:205" s="15" customFormat="1" ht="17.25" customHeight="1">
      <c r="A25" s="57" t="s">
        <v>22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46"/>
      <c r="P25" s="14"/>
    </row>
    <row r="26" spans="1:205" s="15" customFormat="1" ht="17.25" customHeight="1">
      <c r="A26" s="58" t="s">
        <v>23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47"/>
      <c r="P26" s="14"/>
    </row>
    <row r="27" spans="1:205" s="15" customFormat="1" ht="8.25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29"/>
      <c r="L27" s="47"/>
      <c r="M27" s="47"/>
      <c r="N27" s="47"/>
      <c r="O27" s="47"/>
      <c r="P27" s="14"/>
    </row>
    <row r="28" spans="1:205" s="15" customFormat="1" ht="17.25" customHeight="1">
      <c r="A28" s="30" t="s">
        <v>33</v>
      </c>
      <c r="B28" s="31"/>
      <c r="C28" s="32"/>
      <c r="H28" s="15" t="s">
        <v>37</v>
      </c>
      <c r="I28" s="33"/>
      <c r="J28" s="32"/>
      <c r="K28" s="34"/>
      <c r="L28" s="35"/>
      <c r="M28" s="35"/>
      <c r="N28" s="36"/>
      <c r="O28" s="37"/>
      <c r="P28" s="14"/>
    </row>
    <row r="29" spans="1:205" s="15" customFormat="1" ht="17.25" customHeight="1">
      <c r="A29" s="32" t="s">
        <v>19</v>
      </c>
      <c r="B29" s="31"/>
      <c r="C29" s="32"/>
      <c r="H29" s="15" t="s">
        <v>15</v>
      </c>
      <c r="I29" s="32"/>
      <c r="J29" s="32"/>
      <c r="K29" s="34"/>
      <c r="L29" s="32"/>
      <c r="M29" s="32"/>
      <c r="N29" s="16"/>
      <c r="O29" s="17"/>
      <c r="P29" s="14"/>
    </row>
    <row r="30" spans="1:205" s="15" customFormat="1" ht="6.75" customHeight="1">
      <c r="A30" s="32"/>
      <c r="B30" s="31"/>
      <c r="C30" s="32"/>
      <c r="I30" s="32"/>
      <c r="J30" s="32"/>
      <c r="K30" s="34"/>
      <c r="L30" s="32"/>
      <c r="M30" s="32"/>
      <c r="N30" s="16"/>
      <c r="O30" s="17"/>
      <c r="P30" s="14"/>
    </row>
    <row r="31" spans="1:205" s="15" customFormat="1" ht="17.25" customHeight="1">
      <c r="A31" s="30" t="s">
        <v>20</v>
      </c>
      <c r="B31" s="30"/>
      <c r="C31" s="38"/>
      <c r="H31" s="15" t="s">
        <v>16</v>
      </c>
      <c r="I31" s="30"/>
      <c r="J31" s="38"/>
      <c r="K31" s="34"/>
      <c r="L31" s="35"/>
      <c r="M31" s="35"/>
      <c r="N31" s="16"/>
      <c r="O31" s="17"/>
      <c r="P31" s="14"/>
    </row>
    <row r="32" spans="1:205" s="15" customFormat="1" ht="17.25" customHeight="1">
      <c r="A32" s="35"/>
      <c r="B32" s="35" t="s">
        <v>18</v>
      </c>
      <c r="C32" s="35"/>
      <c r="I32" s="35" t="s">
        <v>17</v>
      </c>
      <c r="J32" s="35"/>
      <c r="K32" s="34"/>
      <c r="L32" s="35"/>
      <c r="M32" s="35"/>
      <c r="N32" s="16"/>
      <c r="O32" s="17"/>
      <c r="P32" s="14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 ht="409.6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 ht="409.6">
      <c r="B52" s="3"/>
    </row>
    <row r="53" spans="2:2" ht="409.6">
      <c r="B53" s="3"/>
    </row>
    <row r="54" spans="2:2" ht="409.6">
      <c r="B54" s="3"/>
    </row>
  </sheetData>
  <mergeCells count="23">
    <mergeCell ref="A6:N6"/>
    <mergeCell ref="A1:N1"/>
    <mergeCell ref="A2:N2"/>
    <mergeCell ref="A3:N3"/>
    <mergeCell ref="A4:N4"/>
    <mergeCell ref="A5:N5"/>
    <mergeCell ref="A21:N21"/>
    <mergeCell ref="A7:A8"/>
    <mergeCell ref="B7:B8"/>
    <mergeCell ref="C7:C8"/>
    <mergeCell ref="D7:D8"/>
    <mergeCell ref="E7:E8"/>
    <mergeCell ref="F7:G7"/>
    <mergeCell ref="H7:J7"/>
    <mergeCell ref="N7:N8"/>
    <mergeCell ref="K8:M8"/>
    <mergeCell ref="A20:N20"/>
    <mergeCell ref="N9:N19"/>
    <mergeCell ref="A22:N22"/>
    <mergeCell ref="A23:N23"/>
    <mergeCell ref="A24:N24"/>
    <mergeCell ref="A25:N25"/>
    <mergeCell ref="A26:N26"/>
  </mergeCells>
  <phoneticPr fontId="5" type="noConversion"/>
  <conditionalFormatting sqref="D33:D1048576 I28:I32 D1:D8 D20:D27">
    <cfRule type="duplicateValues" dxfId="1" priority="1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87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zoomScaleNormal="100" zoomScaleSheetLayoutView="70" workbookViewId="0">
      <selection activeCell="A16" sqref="A16:N16"/>
    </sheetView>
  </sheetViews>
  <sheetFormatPr defaultRowHeight="14.25"/>
  <cols>
    <col min="1" max="1" width="5.5" style="3" customWidth="1"/>
    <col min="2" max="2" width="11.25" style="22" customWidth="1"/>
    <col min="3" max="3" width="24" style="3" customWidth="1"/>
    <col min="4" max="4" width="11.875" style="18" customWidth="1"/>
    <col min="5" max="5" width="6.5" style="19" customWidth="1"/>
    <col min="6" max="6" width="6.375" style="20" customWidth="1"/>
    <col min="7" max="7" width="7.25" style="20" customWidth="1"/>
    <col min="8" max="8" width="9.25" style="20" customWidth="1"/>
    <col min="9" max="9" width="7.875" style="20" customWidth="1"/>
    <col min="10" max="10" width="8" style="20" customWidth="1"/>
    <col min="11" max="11" width="11" style="20" customWidth="1"/>
    <col min="12" max="12" width="8.375" style="20" customWidth="1"/>
    <col min="13" max="13" width="12.75" style="20" bestFit="1" customWidth="1"/>
    <col min="14" max="14" width="17.1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9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1"/>
    </row>
    <row r="2" spans="1:205" ht="16.5" customHeight="1">
      <c r="A2" s="70" t="s">
        <v>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</row>
    <row r="3" spans="1:205" ht="19.5" customHeight="1">
      <c r="A3" s="71" t="s">
        <v>32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23"/>
    </row>
    <row r="4" spans="1:205" ht="19.5" customHeight="1">
      <c r="A4" s="71" t="s">
        <v>36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23"/>
    </row>
    <row r="5" spans="1:205" ht="19.5" customHeight="1">
      <c r="A5" s="72" t="s">
        <v>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24"/>
    </row>
    <row r="6" spans="1:205" ht="19.5" customHeight="1">
      <c r="A6" s="68" t="s">
        <v>26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25"/>
    </row>
    <row r="7" spans="1:205" ht="33.75" customHeight="1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64" t="s">
        <v>8</v>
      </c>
      <c r="I7" s="64"/>
      <c r="J7" s="64"/>
      <c r="K7" s="5" t="s">
        <v>9</v>
      </c>
      <c r="L7" s="5" t="s">
        <v>10</v>
      </c>
      <c r="M7" s="5" t="s">
        <v>11</v>
      </c>
      <c r="N7" s="65" t="s">
        <v>5</v>
      </c>
      <c r="O7" s="6"/>
    </row>
    <row r="8" spans="1:205" ht="28.5" customHeight="1">
      <c r="A8" s="59"/>
      <c r="B8" s="60"/>
      <c r="C8" s="61"/>
      <c r="D8" s="61"/>
      <c r="E8" s="62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66" t="s">
        <v>31</v>
      </c>
      <c r="L8" s="66"/>
      <c r="M8" s="66"/>
      <c r="N8" s="65"/>
      <c r="O8" s="6"/>
    </row>
    <row r="9" spans="1:205" s="13" customFormat="1" ht="57" customHeight="1">
      <c r="A9" s="9">
        <v>1</v>
      </c>
      <c r="B9" s="49" t="s">
        <v>38</v>
      </c>
      <c r="C9" s="50" t="s">
        <v>39</v>
      </c>
      <c r="D9" s="49" t="s">
        <v>42</v>
      </c>
      <c r="E9" s="51" t="s">
        <v>34</v>
      </c>
      <c r="F9" s="50"/>
      <c r="G9" s="52">
        <v>15.8</v>
      </c>
      <c r="H9" s="53" t="s">
        <v>25</v>
      </c>
      <c r="I9" s="53" t="s">
        <v>25</v>
      </c>
      <c r="J9" s="53" t="s">
        <v>25</v>
      </c>
      <c r="K9" s="54">
        <v>15.8</v>
      </c>
      <c r="L9" s="54">
        <f>K9*0.13</f>
        <v>2.0540000000000003</v>
      </c>
      <c r="M9" s="55">
        <f>K9+L9</f>
        <v>17.853999999999999</v>
      </c>
      <c r="N9" s="73" t="s">
        <v>43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57" customHeight="1">
      <c r="A10" s="9">
        <v>2</v>
      </c>
      <c r="B10" s="49" t="s">
        <v>40</v>
      </c>
      <c r="C10" s="50" t="s">
        <v>41</v>
      </c>
      <c r="D10" s="49" t="s">
        <v>42</v>
      </c>
      <c r="E10" s="51" t="s">
        <v>34</v>
      </c>
      <c r="F10" s="50"/>
      <c r="G10" s="52">
        <v>18.68</v>
      </c>
      <c r="H10" s="53" t="s">
        <v>25</v>
      </c>
      <c r="I10" s="53" t="s">
        <v>25</v>
      </c>
      <c r="J10" s="53" t="s">
        <v>25</v>
      </c>
      <c r="K10" s="54">
        <v>18.68</v>
      </c>
      <c r="L10" s="54">
        <f>K10*0.13</f>
        <v>2.4283999999999999</v>
      </c>
      <c r="M10" s="55">
        <f>K10+L10</f>
        <v>21.1084</v>
      </c>
      <c r="N10" s="74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>
      <c r="A11" s="67" t="s">
        <v>27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26"/>
      <c r="P11" s="14"/>
    </row>
    <row r="12" spans="1:205" s="15" customFormat="1" ht="17.25" customHeight="1">
      <c r="A12" s="57" t="s">
        <v>44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27"/>
      <c r="P12" s="14"/>
    </row>
    <row r="13" spans="1:205" s="15" customFormat="1" ht="17.25" customHeight="1">
      <c r="A13" s="56" t="s">
        <v>21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27"/>
      <c r="P13" s="14"/>
    </row>
    <row r="14" spans="1:205" s="15" customFormat="1" ht="17.25" customHeight="1">
      <c r="A14" s="57" t="s">
        <v>28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27"/>
      <c r="P14" s="14"/>
    </row>
    <row r="15" spans="1:205" s="15" customFormat="1" ht="17.25" customHeight="1">
      <c r="A15" s="57" t="s">
        <v>24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27"/>
      <c r="P15" s="14"/>
    </row>
    <row r="16" spans="1:205" s="15" customFormat="1" ht="17.25" customHeight="1">
      <c r="A16" s="57" t="s">
        <v>22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27"/>
      <c r="P16" s="14"/>
    </row>
    <row r="17" spans="1:16" s="15" customFormat="1" ht="17.25" customHeight="1">
      <c r="A17" s="58" t="s">
        <v>23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28"/>
      <c r="P17" s="14"/>
    </row>
    <row r="18" spans="1:16" s="15" customFormat="1" ht="8.25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8"/>
      <c r="M18" s="28"/>
      <c r="N18" s="28"/>
      <c r="O18" s="28"/>
      <c r="P18" s="14"/>
    </row>
    <row r="19" spans="1:16" s="15" customFormat="1" ht="17.25" customHeight="1">
      <c r="A19" s="30" t="s">
        <v>33</v>
      </c>
      <c r="B19" s="31"/>
      <c r="C19" s="32"/>
      <c r="H19" s="15" t="s">
        <v>37</v>
      </c>
      <c r="I19" s="33"/>
      <c r="J19" s="32"/>
      <c r="K19" s="34"/>
      <c r="L19" s="35"/>
      <c r="M19" s="35"/>
      <c r="N19" s="36"/>
      <c r="O19" s="37"/>
      <c r="P19" s="14"/>
    </row>
    <row r="20" spans="1:16" s="15" customFormat="1" ht="17.25" customHeight="1">
      <c r="A20" s="32" t="s">
        <v>19</v>
      </c>
      <c r="B20" s="31"/>
      <c r="C20" s="32"/>
      <c r="H20" s="15" t="s">
        <v>15</v>
      </c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2"/>
      <c r="B21" s="31"/>
      <c r="C21" s="32"/>
      <c r="I21" s="32"/>
      <c r="J21" s="32"/>
      <c r="K21" s="34"/>
      <c r="L21" s="32"/>
      <c r="M21" s="32"/>
      <c r="N21" s="16"/>
      <c r="O21" s="17"/>
      <c r="P21" s="14"/>
    </row>
    <row r="22" spans="1:16" s="15" customFormat="1" ht="17.25" customHeight="1">
      <c r="A22" s="30" t="s">
        <v>20</v>
      </c>
      <c r="B22" s="30"/>
      <c r="C22" s="38"/>
      <c r="H22" s="15" t="s">
        <v>16</v>
      </c>
      <c r="I22" s="30"/>
      <c r="J22" s="38"/>
      <c r="K22" s="34"/>
      <c r="L22" s="35"/>
      <c r="M22" s="35"/>
      <c r="N22" s="16"/>
      <c r="O22" s="17"/>
      <c r="P22" s="14"/>
    </row>
    <row r="23" spans="1:16" s="15" customFormat="1" ht="17.25" customHeight="1">
      <c r="A23" s="35"/>
      <c r="B23" s="35" t="s">
        <v>18</v>
      </c>
      <c r="C23" s="35"/>
      <c r="I23" s="35" t="s">
        <v>17</v>
      </c>
      <c r="J23" s="35"/>
      <c r="K23" s="34"/>
      <c r="L23" s="35"/>
      <c r="M23" s="35"/>
      <c r="N23" s="16"/>
      <c r="O23" s="17"/>
      <c r="P23" s="14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14:N14"/>
    <mergeCell ref="A12:N12"/>
    <mergeCell ref="A16:N16"/>
    <mergeCell ref="A17:N17"/>
    <mergeCell ref="K8:M8"/>
    <mergeCell ref="A15:N1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N9:N10"/>
    <mergeCell ref="A1:N1"/>
    <mergeCell ref="A2:N2"/>
    <mergeCell ref="A3:N3"/>
    <mergeCell ref="A4:N4"/>
    <mergeCell ref="A5:N5"/>
  </mergeCells>
  <phoneticPr fontId="5" type="noConversion"/>
  <conditionalFormatting sqref="D24:D1048576 I19:I23 D1:D8 D11:D18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2025-01-07T09:26:30Z</cp:lastPrinted>
  <dcterms:created xsi:type="dcterms:W3CDTF">2006-09-13T11:21:00Z</dcterms:created>
  <dcterms:modified xsi:type="dcterms:W3CDTF">2025-01-07T09:26:55Z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