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<sst xmlns="http://schemas.openxmlformats.org/spreadsheetml/2006/main" count="63" uniqueCount="28">
  <si>
    <t>湖南核算价格表</t>
  </si>
  <si>
    <t>对比清单</t>
  </si>
  <si>
    <t>序号</t>
  </si>
  <si>
    <t>QAD号码</t>
  </si>
  <si>
    <t>物料名称</t>
  </si>
  <si>
    <t>原材料未税价格</t>
  </si>
  <si>
    <t>焊缝长度/CM</t>
  </si>
  <si>
    <t>焊缝单价</t>
  </si>
  <si>
    <t>焊缝合计</t>
  </si>
  <si>
    <t>共计/元</t>
  </si>
  <si>
    <t>湖南价格</t>
  </si>
  <si>
    <t>潍坊价格</t>
  </si>
  <si>
    <t>差价</t>
  </si>
  <si>
    <t>降幅</t>
  </si>
  <si>
    <t>SCS0007421</t>
  </si>
  <si>
    <t>后排座垫骨架焊接总成</t>
  </si>
  <si>
    <t>SCS0008212</t>
  </si>
  <si>
    <t>低配靠背骨架焊接总成</t>
  </si>
  <si>
    <t>SCS0008213</t>
  </si>
  <si>
    <t>后排座椅靠背骨架焊接总成</t>
  </si>
  <si>
    <t>SCS0008123</t>
  </si>
  <si>
    <t>后排靠背骨架焊接总成</t>
  </si>
  <si>
    <t>SCS0005483</t>
  </si>
  <si>
    <t>靠背骨架焊接总成不带扶手</t>
  </si>
  <si>
    <t>SCS0005444</t>
  </si>
  <si>
    <t>靠背骨架焊接总成带扶手</t>
  </si>
  <si>
    <t>潍坊核算价格表</t>
  </si>
  <si>
    <t>未税价格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</si>
</sst>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1"/>
      <color theme="1"/>
      <name val="楷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8"/>
  <sheetViews>
    <sheetView tabSelected="1" workbookViewId="0">
      <selection activeCell="O21" sqref="O21"/>
    </sheetView>
  </sheetViews>
  <sheetFormatPr defaultColWidth="9" defaultRowHeight="13.5"/>
  <cols>
    <col min="1" max="1" width="6.875" customWidth="1"/>
    <col min="2" max="2" width="15.875" customWidth="1"/>
    <col min="3" max="3" width="29" customWidth="1"/>
    <col min="4" max="4" width="16.75" style="3" customWidth="1"/>
    <col min="5" max="5" width="12.625" customWidth="1"/>
    <col min="6" max="6" width="10.875" customWidth="1"/>
    <col min="7" max="7" width="10.625" customWidth="1"/>
    <col min="8" max="8" width="12.125" style="3" customWidth="1"/>
    <col min="9" max="9" width="5.5" customWidth="1"/>
    <col min="10" max="10" width="15.25" customWidth="1"/>
    <col min="11" max="11" width="13.125" customWidth="1"/>
    <col min="12" max="12" width="10.75" customWidth="1"/>
    <col min="13" max="13" width="12.625"/>
  </cols>
  <sheetData>
    <row r="2" ht="33" customHeight="1" spans="1:13">
      <c r="A2" s="4" t="s">
        <v>0</v>
      </c>
      <c r="B2" s="5"/>
      <c r="C2" s="5"/>
      <c r="D2" s="5"/>
      <c r="E2" s="5"/>
      <c r="F2" s="5"/>
      <c r="G2" s="5"/>
      <c r="H2" s="5"/>
      <c r="J2" s="11" t="s">
        <v>1</v>
      </c>
      <c r="K2" s="12"/>
      <c r="L2" s="12"/>
      <c r="M2" s="12"/>
    </row>
    <row r="3" ht="27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7" t="s">
        <v>9</v>
      </c>
      <c r="J3" s="13" t="s">
        <v>10</v>
      </c>
      <c r="K3" s="13" t="s">
        <v>11</v>
      </c>
      <c r="L3" s="13" t="s">
        <v>12</v>
      </c>
      <c r="M3" s="13" t="s">
        <v>13</v>
      </c>
    </row>
    <row r="4" ht="24" customHeight="1" spans="1:13">
      <c r="A4" s="8">
        <v>1</v>
      </c>
      <c r="B4" s="8" t="s">
        <v>14</v>
      </c>
      <c r="C4" s="8" t="s">
        <v>15</v>
      </c>
      <c r="D4" s="9">
        <v>79.306</v>
      </c>
      <c r="E4" s="8">
        <v>128.2</v>
      </c>
      <c r="F4" s="8">
        <v>0.08</v>
      </c>
      <c r="G4" s="8">
        <f t="shared" ref="G4:G9" si="0">E4*F4</f>
        <v>10.256</v>
      </c>
      <c r="H4" s="10">
        <f t="shared" ref="H4:H9" si="1">D4+G4</f>
        <v>89.562</v>
      </c>
      <c r="J4" s="9">
        <v>79.306</v>
      </c>
      <c r="K4" s="9">
        <v>75.5238095238095</v>
      </c>
      <c r="L4" s="14">
        <f>J4-K4</f>
        <v>3.78219047619049</v>
      </c>
      <c r="M4" s="15">
        <f>L4/J4</f>
        <v>0.047691101255775</v>
      </c>
    </row>
    <row r="5" ht="24" customHeight="1" spans="1:13">
      <c r="A5" s="8">
        <v>2</v>
      </c>
      <c r="B5" s="8" t="s">
        <v>16</v>
      </c>
      <c r="C5" s="8" t="s">
        <v>17</v>
      </c>
      <c r="D5" s="9">
        <v>66.9374</v>
      </c>
      <c r="E5" s="8">
        <v>104</v>
      </c>
      <c r="F5" s="8">
        <v>0.08</v>
      </c>
      <c r="G5" s="8">
        <f t="shared" si="0"/>
        <v>8.32</v>
      </c>
      <c r="H5" s="10">
        <f t="shared" si="1"/>
        <v>75.2574</v>
      </c>
      <c r="J5" s="9">
        <v>66.9374</v>
      </c>
      <c r="K5" s="9">
        <v>63.7499047619048</v>
      </c>
      <c r="L5" s="14">
        <f>J5-K5</f>
        <v>3.18749523809524</v>
      </c>
      <c r="M5" s="15">
        <f>L5/J5</f>
        <v>0.0476190476190476</v>
      </c>
    </row>
    <row r="6" ht="24" customHeight="1" spans="1:13">
      <c r="A6" s="8">
        <v>3</v>
      </c>
      <c r="B6" s="8" t="s">
        <v>18</v>
      </c>
      <c r="C6" s="8" t="s">
        <v>19</v>
      </c>
      <c r="D6" s="9">
        <v>76.408</v>
      </c>
      <c r="E6" s="8">
        <v>152</v>
      </c>
      <c r="F6" s="8">
        <v>0.08</v>
      </c>
      <c r="G6" s="8">
        <f t="shared" si="0"/>
        <v>12.16</v>
      </c>
      <c r="H6" s="10">
        <f t="shared" si="1"/>
        <v>88.568</v>
      </c>
      <c r="J6" s="9">
        <v>76.408</v>
      </c>
      <c r="K6" s="9">
        <v>72.7695238095238</v>
      </c>
      <c r="L6" s="14">
        <f>J6-K6</f>
        <v>3.6384761904762</v>
      </c>
      <c r="M6" s="15">
        <f>L6/J6</f>
        <v>0.0476190476190477</v>
      </c>
    </row>
    <row r="7" ht="24" customHeight="1" spans="1:13">
      <c r="A7" s="8">
        <v>4</v>
      </c>
      <c r="B7" s="8" t="s">
        <v>20</v>
      </c>
      <c r="C7" s="8" t="s">
        <v>21</v>
      </c>
      <c r="D7" s="9">
        <v>58.1216</v>
      </c>
      <c r="E7" s="8">
        <v>103.8</v>
      </c>
      <c r="F7" s="8">
        <v>0.08</v>
      </c>
      <c r="G7" s="8">
        <f t="shared" si="0"/>
        <v>8.304</v>
      </c>
      <c r="H7" s="10">
        <f t="shared" si="1"/>
        <v>66.4256</v>
      </c>
      <c r="J7" s="9">
        <v>58.1216</v>
      </c>
      <c r="K7" s="9">
        <v>55.3539047619048</v>
      </c>
      <c r="L7" s="14">
        <f>J7-K7</f>
        <v>2.76769523809524</v>
      </c>
      <c r="M7" s="15">
        <f>L7/J7</f>
        <v>0.0476190476190477</v>
      </c>
    </row>
    <row r="8" ht="24" customHeight="1" spans="1:13">
      <c r="A8" s="8">
        <v>5</v>
      </c>
      <c r="B8" s="8" t="s">
        <v>22</v>
      </c>
      <c r="C8" s="8" t="s">
        <v>23</v>
      </c>
      <c r="D8" s="9">
        <v>62.9231</v>
      </c>
      <c r="E8" s="8">
        <v>104.3</v>
      </c>
      <c r="F8" s="8">
        <v>0.08</v>
      </c>
      <c r="G8" s="8">
        <f t="shared" si="0"/>
        <v>8.344</v>
      </c>
      <c r="H8" s="10">
        <f t="shared" si="1"/>
        <v>71.2671</v>
      </c>
      <c r="J8" s="9">
        <v>62.9231</v>
      </c>
      <c r="K8" s="9">
        <v>59.9267619047619</v>
      </c>
      <c r="L8" s="14">
        <f>J8-K8</f>
        <v>2.99633809523809</v>
      </c>
      <c r="M8" s="15">
        <f>L8/J8</f>
        <v>0.0476190476190476</v>
      </c>
    </row>
    <row r="9" ht="24" customHeight="1" spans="1:13">
      <c r="A9" s="8">
        <v>6</v>
      </c>
      <c r="B9" s="8" t="s">
        <v>24</v>
      </c>
      <c r="C9" s="8" t="s">
        <v>25</v>
      </c>
      <c r="D9" s="9">
        <v>89.1</v>
      </c>
      <c r="E9" s="8">
        <v>152.9</v>
      </c>
      <c r="F9" s="8">
        <v>0.08</v>
      </c>
      <c r="G9" s="8">
        <f t="shared" si="0"/>
        <v>12.232</v>
      </c>
      <c r="H9" s="10">
        <f t="shared" si="1"/>
        <v>101.332</v>
      </c>
      <c r="J9" s="9">
        <v>89.1</v>
      </c>
      <c r="K9" s="9">
        <v>84.8571428571428</v>
      </c>
      <c r="L9" s="14">
        <f>J9-K9</f>
        <v>4.24285714285715</v>
      </c>
      <c r="M9" s="15">
        <f>L9/J9</f>
        <v>0.0476190476190477</v>
      </c>
    </row>
    <row r="11" ht="33" customHeight="1" spans="1:8">
      <c r="A11" s="4" t="s">
        <v>26</v>
      </c>
      <c r="B11" s="5"/>
      <c r="C11" s="5"/>
      <c r="D11" s="5"/>
      <c r="E11" s="5"/>
      <c r="F11" s="5"/>
      <c r="G11" s="5"/>
      <c r="H11" s="5"/>
    </row>
    <row r="12" ht="27" customHeight="1" spans="1:8">
      <c r="A12" s="6" t="s">
        <v>2</v>
      </c>
      <c r="B12" s="6" t="s">
        <v>3</v>
      </c>
      <c r="C12" s="6" t="s">
        <v>4</v>
      </c>
      <c r="D12" s="7" t="s">
        <v>5</v>
      </c>
      <c r="E12" s="6" t="s">
        <v>6</v>
      </c>
      <c r="F12" s="6" t="s">
        <v>7</v>
      </c>
      <c r="G12" s="6" t="s">
        <v>8</v>
      </c>
      <c r="H12" s="7" t="s">
        <v>9</v>
      </c>
    </row>
    <row r="13" ht="24" customHeight="1" spans="1:10">
      <c r="A13" s="8">
        <v>1</v>
      </c>
      <c r="B13" s="8" t="s">
        <v>14</v>
      </c>
      <c r="C13" s="8" t="s">
        <v>15</v>
      </c>
      <c r="D13" s="9">
        <v>75.5238095238095</v>
      </c>
      <c r="E13" s="8">
        <v>128.2</v>
      </c>
      <c r="F13" s="8">
        <v>0.08</v>
      </c>
      <c r="G13" s="8">
        <f t="shared" ref="G13:G18" si="2">E13*F13</f>
        <v>10.256</v>
      </c>
      <c r="H13" s="10">
        <f t="shared" ref="H13:H18" si="3">D13+G13</f>
        <v>85.7798095238095</v>
      </c>
      <c r="J13" s="16"/>
    </row>
    <row r="14" ht="24" customHeight="1" spans="1:10">
      <c r="A14" s="8">
        <v>2</v>
      </c>
      <c r="B14" s="8" t="s">
        <v>16</v>
      </c>
      <c r="C14" s="8" t="s">
        <v>17</v>
      </c>
      <c r="D14" s="9">
        <v>63.7499047619048</v>
      </c>
      <c r="E14" s="8">
        <v>104</v>
      </c>
      <c r="F14" s="8">
        <v>0.08</v>
      </c>
      <c r="G14" s="8">
        <f t="shared" si="2"/>
        <v>8.32</v>
      </c>
      <c r="H14" s="10">
        <f t="shared" si="3"/>
        <v>72.0699047619048</v>
      </c>
      <c r="J14" s="16"/>
    </row>
    <row r="15" ht="24" customHeight="1" spans="1:10">
      <c r="A15" s="8">
        <v>3</v>
      </c>
      <c r="B15" s="8" t="s">
        <v>18</v>
      </c>
      <c r="C15" s="8" t="s">
        <v>19</v>
      </c>
      <c r="D15" s="9">
        <v>72.7695238095238</v>
      </c>
      <c r="E15" s="8">
        <v>152</v>
      </c>
      <c r="F15" s="8">
        <v>0.08</v>
      </c>
      <c r="G15" s="8">
        <f t="shared" si="2"/>
        <v>12.16</v>
      </c>
      <c r="H15" s="10">
        <f t="shared" si="3"/>
        <v>84.9295238095238</v>
      </c>
      <c r="J15" s="16"/>
    </row>
    <row r="16" ht="24" customHeight="1" spans="1:10">
      <c r="A16" s="8">
        <v>4</v>
      </c>
      <c r="B16" s="8" t="s">
        <v>20</v>
      </c>
      <c r="C16" s="8" t="s">
        <v>21</v>
      </c>
      <c r="D16" s="9">
        <v>55.3539047619048</v>
      </c>
      <c r="E16" s="8">
        <v>103.8</v>
      </c>
      <c r="F16" s="8">
        <v>0.08</v>
      </c>
      <c r="G16" s="8">
        <f t="shared" si="2"/>
        <v>8.304</v>
      </c>
      <c r="H16" s="10">
        <f t="shared" si="3"/>
        <v>63.6579047619048</v>
      </c>
      <c r="J16" s="16"/>
    </row>
    <row r="17" ht="24" customHeight="1" spans="1:10">
      <c r="A17" s="8">
        <v>5</v>
      </c>
      <c r="B17" s="8" t="s">
        <v>22</v>
      </c>
      <c r="C17" s="8" t="s">
        <v>23</v>
      </c>
      <c r="D17" s="9">
        <v>59.9267619047619</v>
      </c>
      <c r="E17" s="8">
        <v>104.3</v>
      </c>
      <c r="F17" s="8">
        <v>0.08</v>
      </c>
      <c r="G17" s="8">
        <f t="shared" si="2"/>
        <v>8.344</v>
      </c>
      <c r="H17" s="10">
        <f t="shared" si="3"/>
        <v>68.2707619047619</v>
      </c>
      <c r="J17" s="16"/>
    </row>
    <row r="18" ht="24" customHeight="1" spans="1:10">
      <c r="A18" s="8">
        <v>6</v>
      </c>
      <c r="B18" s="8" t="s">
        <v>24</v>
      </c>
      <c r="C18" s="8" t="s">
        <v>25</v>
      </c>
      <c r="D18" s="9">
        <v>84.8571428571428</v>
      </c>
      <c r="E18" s="8">
        <v>152.9</v>
      </c>
      <c r="F18" s="8">
        <v>0.08</v>
      </c>
      <c r="G18" s="8">
        <f t="shared" si="2"/>
        <v>12.232</v>
      </c>
      <c r="H18" s="10">
        <f t="shared" si="3"/>
        <v>97.0891428571428</v>
      </c>
      <c r="J18" s="16"/>
    </row>
  </sheetData>
  <mergeCells count="3">
    <mergeCell ref="A2:H2"/>
    <mergeCell ref="J2:M2"/>
    <mergeCell ref="A11:H11"/>
  </mergeCell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2" sqref="F2"/>
    </sheetView>
  </sheetViews>
  <sheetFormatPr defaultColWidth="9" defaultRowHeight="13.5" outlineLevelRow="6" outlineLevelCol="3"/>
  <cols>
    <col min="2" max="2" width="22.25" customWidth="1"/>
    <col min="3" max="3" width="25" customWidth="1"/>
    <col min="4" max="4" width="13.25" customWidth="1"/>
  </cols>
  <sheetData>
    <row r="1" ht="50" customHeight="1" spans="1:4">
      <c r="A1" s="1" t="s">
        <v>2</v>
      </c>
      <c r="B1" s="1" t="s">
        <v>3</v>
      </c>
      <c r="C1" s="1" t="s">
        <v>4</v>
      </c>
      <c r="D1" s="2" t="s">
        <v>27</v>
      </c>
    </row>
    <row r="2" ht="50" customHeight="1" spans="1:4">
      <c r="A2" s="1">
        <v>1</v>
      </c>
      <c r="B2" s="1" t="s">
        <v>14</v>
      </c>
      <c r="C2" s="1" t="s">
        <v>15</v>
      </c>
      <c r="D2" s="2">
        <v>75.5238095238095</v>
      </c>
    </row>
    <row r="3" ht="50" customHeight="1" spans="1:4">
      <c r="A3" s="1">
        <v>2</v>
      </c>
      <c r="B3" s="1" t="s">
        <v>16</v>
      </c>
      <c r="C3" s="1" t="s">
        <v>17</v>
      </c>
      <c r="D3" s="2">
        <v>63.7499047619048</v>
      </c>
    </row>
    <row r="4" ht="50" customHeight="1" spans="1:4">
      <c r="A4" s="1">
        <v>3</v>
      </c>
      <c r="B4" s="1" t="s">
        <v>18</v>
      </c>
      <c r="C4" s="1" t="s">
        <v>19</v>
      </c>
      <c r="D4" s="2">
        <v>72.7695238095238</v>
      </c>
    </row>
    <row r="5" ht="50" customHeight="1" spans="1:4">
      <c r="A5" s="1">
        <v>4</v>
      </c>
      <c r="B5" s="1" t="s">
        <v>20</v>
      </c>
      <c r="C5" s="1" t="s">
        <v>21</v>
      </c>
      <c r="D5" s="2">
        <v>55.3539047619048</v>
      </c>
    </row>
    <row r="6" ht="50" customHeight="1" spans="1:4">
      <c r="A6" s="1">
        <v>5</v>
      </c>
      <c r="B6" s="1" t="s">
        <v>22</v>
      </c>
      <c r="C6" s="1" t="s">
        <v>23</v>
      </c>
      <c r="D6" s="2">
        <v>59.9267619047619</v>
      </c>
    </row>
    <row r="7" ht="50" customHeight="1" spans="1:4">
      <c r="A7" s="1">
        <v>6</v>
      </c>
      <c r="B7" s="1" t="s">
        <v>24</v>
      </c>
      <c r="C7" s="1" t="s">
        <v>25</v>
      </c>
      <c r="D7" s="2">
        <v>84.8571428571428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2025-02-12T08:49:57Z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B0DFEC3D1F3A4A01865C5761B07A2D19_12</vt:lpwstr>
  </property>
</Properties>
</file>