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225" activeTab="1"/>
  </bookViews>
  <sheets>
    <sheet name="同工同酬-深圳诚展1人" sheetId="3" r:id="rId1"/>
    <sheet name="深圳诚展" sheetId="7" r:id="rId2"/>
  </sheets>
  <externalReferences>
    <externalReference r:id="rId3"/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11月总装后排线属新线体，大部分为新员工，产量爬坡受线体影响，劳效60%左右，后排产量工资约67.21元/天，申请后排线员工工资按40元/天补贴
</t>
        </r>
      </text>
    </comment>
    <comment ref="H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剔除1月绩效300</t>
        </r>
      </text>
    </comment>
    <comment ref="X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24.12.11个税差异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1月补卡考核180，罚款40</t>
        </r>
      </text>
    </comment>
    <comment ref="I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  <comment ref="L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2025年春节开门红</t>
        </r>
      </text>
    </comment>
    <comment ref="H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1月补卡</t>
        </r>
      </text>
    </comment>
  </commentList>
</comments>
</file>

<file path=xl/sharedStrings.xml><?xml version="1.0" encoding="utf-8"?>
<sst xmlns="http://schemas.openxmlformats.org/spreadsheetml/2006/main" count="47" uniqueCount="40">
  <si>
    <t>2025年01月深圳诚展劳务工工资明细</t>
  </si>
  <si>
    <t>序号</t>
  </si>
  <si>
    <t>姓名</t>
  </si>
  <si>
    <t>入职日期</t>
  </si>
  <si>
    <t>岗位</t>
  </si>
  <si>
    <t>应出勤（天）</t>
  </si>
  <si>
    <t>实出勤（天）</t>
  </si>
  <si>
    <t>基本工资（元）</t>
  </si>
  <si>
    <t>计件/岗位工资（元）</t>
  </si>
  <si>
    <t>绩效（元）</t>
  </si>
  <si>
    <t>加班及其他补贴（元）</t>
  </si>
  <si>
    <t>餐补（元）</t>
  </si>
  <si>
    <t>奖励/考核（元）</t>
  </si>
  <si>
    <t>补单补卡（元）</t>
  </si>
  <si>
    <t>开门红福利</t>
  </si>
  <si>
    <t>应发工资（元）</t>
  </si>
  <si>
    <t>水电费（元）</t>
  </si>
  <si>
    <t>税前应发工资（元）</t>
  </si>
  <si>
    <t>备注</t>
  </si>
  <si>
    <t>黄杰</t>
  </si>
  <si>
    <t>焊接普工</t>
  </si>
  <si>
    <t>合计</t>
  </si>
  <si>
    <t xml:space="preserve">制表：曾琼             审核：                                审批：                                     日期：2025年02月14日
 </t>
  </si>
  <si>
    <t>2025年01月生产一线临时工人员费用（湖南诚展、东方人才、湘潭思泉、陕西优尼尔）</t>
  </si>
  <si>
    <t>车间</t>
  </si>
  <si>
    <t>上岗日期</t>
  </si>
  <si>
    <t>出勤时间（小时）</t>
  </si>
  <si>
    <t>单价（元/时）</t>
  </si>
  <si>
    <t>费用(元）</t>
  </si>
  <si>
    <t>补卡/考核</t>
  </si>
  <si>
    <t>应发合计（元）</t>
  </si>
  <si>
    <t>水电费</t>
  </si>
  <si>
    <t>劳务费用</t>
  </si>
  <si>
    <t>卜志平</t>
  </si>
  <si>
    <t>2025/1/16离职，19/H结算</t>
  </si>
  <si>
    <t>邹澳龙</t>
  </si>
  <si>
    <t>2025/1/17离职</t>
  </si>
  <si>
    <t>易胜华</t>
  </si>
  <si>
    <t>伊梦成</t>
  </si>
  <si>
    <t>2025/1/26离职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</si>
</sst>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/d;@"/>
    <numFmt numFmtId="178" formatCode="0_ "/>
    <numFmt numFmtId="179" formatCode="#,##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6"/>
      <color theme="1"/>
      <name val="宋体"/>
      <charset val="134"/>
      <scheme val="minor"/>
    </font>
    <font>
      <sz val="12"/>
      <color rgb="FF1A1AFC"/>
      <name val="宋体"/>
      <charset val="134"/>
    </font>
    <font>
      <b/>
      <sz val="12"/>
      <color rgb="FF1A1AFC"/>
      <name val="宋体"/>
      <charset val="134"/>
    </font>
    <font>
      <sz val="12"/>
      <name val="宋体"/>
      <charset val="134"/>
      <scheme val="minor"/>
    </font>
    <font>
      <b/>
      <sz val="6"/>
      <color rgb="FF191FFD"/>
      <name val="宋体"/>
      <charset val="134"/>
    </font>
    <font>
      <b/>
      <sz val="11"/>
      <color rgb="FF1A1AFC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26" fillId="8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vertical="center"/>
    </xf>
    <xf numFmtId="178" fontId="9" fillId="4" borderId="1" xfId="0" applyNumberFormat="1" applyFont="1" applyFill="1" applyBorder="1" applyAlignment="1">
      <alignment horizontal="center" vertical="center" wrapText="1" shrinkToFit="1"/>
    </xf>
    <xf numFmtId="177" fontId="1" fillId="0" borderId="0" xfId="0" applyNumberFormat="1" applyFont="1" applyFill="1" applyBorder="1" applyAlignment="1">
      <alignment vertical="center"/>
    </xf>
    <xf numFmtId="178" fontId="9" fillId="2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77" fontId="12" fillId="2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178" fontId="9" fillId="4" borderId="2" xfId="0" applyNumberFormat="1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shrinkToFit="1"/>
    </xf>
    <xf numFmtId="179" fontId="12" fillId="2" borderId="3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center" vertical="center" wrapText="1"/>
    </xf>
    <xf numFmtId="176" fontId="13" fillId="2" borderId="1" xfId="0" applyNumberFormat="1" applyFont="1" applyFill="1" applyBorder="1" applyAlignment="1">
      <alignment horizontal="center" vertical="center" shrinkToFit="1"/>
    </xf>
    <xf numFmtId="178" fontId="13" fillId="2" borderId="1" xfId="0" applyNumberFormat="1" applyFont="1" applyFill="1" applyBorder="1" applyAlignment="1">
      <alignment horizontal="center" vertical="center" shrinkToFit="1"/>
    </xf>
    <xf numFmtId="176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shrinkToFit="1"/>
    </xf>
    <xf numFmtId="178" fontId="13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shrinkToFit="1"/>
    </xf>
    <xf numFmtId="0" fontId="13" fillId="2" borderId="0" xfId="0" applyFont="1" applyFill="1" applyBorder="1" applyAlignment="1">
      <alignment horizontal="left" vertical="center" shrinkToFit="1"/>
    </xf>
    <xf numFmtId="176" fontId="1" fillId="0" borderId="0" xfId="0" applyNumberFormat="1" applyFont="1" applyFill="1" applyBorder="1" applyAlignment="1">
      <alignment vertical="center"/>
    </xf>
    <xf numFmtId="178" fontId="14" fillId="0" borderId="1" xfId="0" applyNumberFormat="1" applyFont="1" applyFill="1" applyBorder="1" applyAlignment="1">
      <alignment horizontal="center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FF00"/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25&#24180;1&#26376;\&#25968;&#25454;\2025.01&#26376;&#20221;&#23567;&#26102;&#24037;&#32771;&#21220;-&#23450;&#3129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5&#24180;1&#26376;&#24037;&#36164;&#27719;&#24635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23.2-T\1&#24037;&#36164;&#32771;&#21220;\&#31038;&#20445;&#26126;&#32454;\2025&#24180;&#20809;&#21326;&#33635;&#26124;&#31038;&#20445;&#26126;&#32454;&#65288;1-T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1.05"/>
      <sheetName val="Sheet3"/>
    </sheetNames>
    <sheetDataSet>
      <sheetData sheetId="0" refreshError="1">
        <row r="3">
          <cell r="D3" t="str">
            <v>姓名</v>
          </cell>
          <cell r="E3" t="str">
            <v>所属劳务</v>
          </cell>
          <cell r="F3">
            <v>1</v>
          </cell>
          <cell r="G3">
            <v>2</v>
          </cell>
          <cell r="H3">
            <v>3</v>
          </cell>
          <cell r="I3">
            <v>4</v>
          </cell>
          <cell r="J3">
            <v>5</v>
          </cell>
          <cell r="K3">
            <v>6</v>
          </cell>
          <cell r="L3">
            <v>7</v>
          </cell>
          <cell r="M3">
            <v>8</v>
          </cell>
          <cell r="N3">
            <v>9</v>
          </cell>
          <cell r="O3">
            <v>10</v>
          </cell>
          <cell r="P3">
            <v>11</v>
          </cell>
          <cell r="Q3">
            <v>12</v>
          </cell>
          <cell r="R3">
            <v>13</v>
          </cell>
          <cell r="S3">
            <v>14</v>
          </cell>
          <cell r="T3">
            <v>15</v>
          </cell>
          <cell r="U3">
            <v>16</v>
          </cell>
          <cell r="V3">
            <v>17</v>
          </cell>
          <cell r="W3">
            <v>18</v>
          </cell>
          <cell r="X3">
            <v>19</v>
          </cell>
          <cell r="Y3">
            <v>20</v>
          </cell>
          <cell r="Z3">
            <v>21</v>
          </cell>
          <cell r="AA3">
            <v>22</v>
          </cell>
          <cell r="AB3">
            <v>23</v>
          </cell>
          <cell r="AC3">
            <v>24</v>
          </cell>
          <cell r="AD3">
            <v>25</v>
          </cell>
          <cell r="AE3">
            <v>26</v>
          </cell>
          <cell r="AF3">
            <v>27</v>
          </cell>
          <cell r="AG3">
            <v>28</v>
          </cell>
          <cell r="AH3">
            <v>29</v>
          </cell>
          <cell r="AI3">
            <v>30</v>
          </cell>
          <cell r="AJ3">
            <v>31</v>
          </cell>
          <cell r="AK3" t="str">
            <v>总计工时</v>
          </cell>
          <cell r="AL3" t="str">
            <v>备注</v>
          </cell>
          <cell r="AM3" t="str">
            <v>入职日期</v>
          </cell>
          <cell r="AN3" t="str">
            <v>离职日期</v>
          </cell>
          <cell r="AO3" t="str">
            <v>车间</v>
          </cell>
          <cell r="AP3" t="str">
            <v>补卡</v>
          </cell>
          <cell r="AQ3" t="str">
            <v>迟到</v>
          </cell>
        </row>
        <row r="3">
          <cell r="AS3">
            <v>18</v>
          </cell>
          <cell r="AT3">
            <v>24.5</v>
          </cell>
          <cell r="AU3" t="str">
            <v>差异</v>
          </cell>
        </row>
        <row r="4">
          <cell r="D4" t="str">
            <v>李国花</v>
          </cell>
          <cell r="E4" t="str">
            <v>东方人才</v>
          </cell>
          <cell r="F4">
            <v>0</v>
          </cell>
          <cell r="G4">
            <v>10</v>
          </cell>
          <cell r="H4">
            <v>10</v>
          </cell>
          <cell r="I4">
            <v>10</v>
          </cell>
          <cell r="J4">
            <v>10</v>
          </cell>
          <cell r="K4">
            <v>10</v>
          </cell>
          <cell r="L4">
            <v>0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10</v>
          </cell>
          <cell r="S4">
            <v>10</v>
          </cell>
          <cell r="T4">
            <v>0</v>
          </cell>
          <cell r="U4">
            <v>10</v>
          </cell>
          <cell r="V4">
            <v>10</v>
          </cell>
          <cell r="W4">
            <v>0</v>
          </cell>
          <cell r="X4">
            <v>10</v>
          </cell>
          <cell r="Y4">
            <v>10</v>
          </cell>
          <cell r="Z4">
            <v>10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110</v>
          </cell>
          <cell r="AL4" t="str">
            <v>旷工三天扣60工时</v>
          </cell>
          <cell r="AM4">
            <v>45660</v>
          </cell>
          <cell r="AN4">
            <v>45678</v>
          </cell>
          <cell r="AO4" t="str">
            <v>发泡</v>
          </cell>
        </row>
        <row r="4">
          <cell r="AR4">
            <v>13.75</v>
          </cell>
          <cell r="AS4">
            <v>1980</v>
          </cell>
          <cell r="AT4">
            <v>2695</v>
          </cell>
          <cell r="AU4">
            <v>715</v>
          </cell>
          <cell r="AV4">
            <v>110</v>
          </cell>
          <cell r="AW4">
            <v>0</v>
          </cell>
        </row>
        <row r="5">
          <cell r="D5" t="str">
            <v>肖佳昕</v>
          </cell>
          <cell r="E5" t="str">
            <v>东方人才</v>
          </cell>
          <cell r="F5">
            <v>0</v>
          </cell>
          <cell r="G5">
            <v>0</v>
          </cell>
          <cell r="H5">
            <v>10</v>
          </cell>
          <cell r="I5">
            <v>10</v>
          </cell>
          <cell r="J5">
            <v>10</v>
          </cell>
          <cell r="K5">
            <v>10</v>
          </cell>
          <cell r="L5">
            <v>10</v>
          </cell>
          <cell r="M5">
            <v>0</v>
          </cell>
          <cell r="N5">
            <v>10</v>
          </cell>
          <cell r="O5">
            <v>0</v>
          </cell>
          <cell r="P5">
            <v>10</v>
          </cell>
          <cell r="Q5">
            <v>10</v>
          </cell>
          <cell r="R5">
            <v>10</v>
          </cell>
          <cell r="S5">
            <v>10</v>
          </cell>
          <cell r="T5">
            <v>10</v>
          </cell>
          <cell r="U5">
            <v>0</v>
          </cell>
          <cell r="V5">
            <v>10</v>
          </cell>
          <cell r="W5">
            <v>10</v>
          </cell>
          <cell r="X5">
            <v>10</v>
          </cell>
          <cell r="Y5">
            <v>10</v>
          </cell>
          <cell r="Z5">
            <v>10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</v>
          </cell>
          <cell r="AL5" t="str">
            <v>旷工一天扣20工时</v>
          </cell>
          <cell r="AM5">
            <v>45660</v>
          </cell>
          <cell r="AN5">
            <v>45684</v>
          </cell>
          <cell r="AO5" t="str">
            <v>发泡</v>
          </cell>
        </row>
        <row r="5">
          <cell r="AR5">
            <v>17.5</v>
          </cell>
          <cell r="AS5">
            <v>2520</v>
          </cell>
          <cell r="AT5">
            <v>3430</v>
          </cell>
          <cell r="AU5">
            <v>910</v>
          </cell>
          <cell r="AV5">
            <v>140</v>
          </cell>
          <cell r="AW5">
            <v>0</v>
          </cell>
        </row>
        <row r="6">
          <cell r="D6" t="str">
            <v>杨梅</v>
          </cell>
          <cell r="E6" t="str">
            <v>东方人才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10</v>
          </cell>
          <cell r="X6">
            <v>10</v>
          </cell>
          <cell r="Y6">
            <v>10</v>
          </cell>
          <cell r="Z6">
            <v>10</v>
          </cell>
          <cell r="AA6">
            <v>10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6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95</v>
          </cell>
        </row>
        <row r="6">
          <cell r="AM6">
            <v>45675</v>
          </cell>
          <cell r="AN6">
            <v>45684</v>
          </cell>
          <cell r="AO6" t="str">
            <v>发泡</v>
          </cell>
        </row>
        <row r="6">
          <cell r="AR6">
            <v>11.875</v>
          </cell>
          <cell r="AS6">
            <v>1710</v>
          </cell>
          <cell r="AT6">
            <v>2327.5</v>
          </cell>
          <cell r="AU6">
            <v>617.5</v>
          </cell>
          <cell r="AV6">
            <v>96</v>
          </cell>
          <cell r="AW6">
            <v>-1</v>
          </cell>
        </row>
        <row r="7">
          <cell r="D7" t="str">
            <v>余增</v>
          </cell>
          <cell r="E7" t="str">
            <v>东方人才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10</v>
          </cell>
          <cell r="X7">
            <v>4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54</v>
          </cell>
        </row>
        <row r="7">
          <cell r="AM7">
            <v>45675</v>
          </cell>
          <cell r="AN7">
            <v>45682</v>
          </cell>
          <cell r="AO7" t="str">
            <v>发泡</v>
          </cell>
        </row>
        <row r="7">
          <cell r="AR7">
            <v>6.75</v>
          </cell>
          <cell r="AS7">
            <v>972</v>
          </cell>
          <cell r="AT7">
            <v>1323</v>
          </cell>
          <cell r="AU7">
            <v>351</v>
          </cell>
          <cell r="AV7">
            <v>54</v>
          </cell>
          <cell r="AW7">
            <v>0</v>
          </cell>
        </row>
        <row r="8">
          <cell r="D8" t="str">
            <v>周雅文</v>
          </cell>
          <cell r="E8" t="str">
            <v>东方人才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10</v>
          </cell>
          <cell r="X8">
            <v>10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60</v>
          </cell>
        </row>
        <row r="8">
          <cell r="AM8">
            <v>45675</v>
          </cell>
          <cell r="AN8">
            <v>45682</v>
          </cell>
          <cell r="AO8" t="str">
            <v>发泡</v>
          </cell>
        </row>
        <row r="8">
          <cell r="AR8">
            <v>7.5</v>
          </cell>
          <cell r="AS8">
            <v>1080</v>
          </cell>
          <cell r="AT8">
            <v>1470</v>
          </cell>
          <cell r="AU8">
            <v>390</v>
          </cell>
          <cell r="AV8">
            <v>60</v>
          </cell>
          <cell r="AW8">
            <v>0</v>
          </cell>
        </row>
        <row r="9">
          <cell r="D9" t="str">
            <v>郭依玄</v>
          </cell>
          <cell r="E9" t="str">
            <v>东方人才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10</v>
          </cell>
          <cell r="X9">
            <v>10</v>
          </cell>
          <cell r="Y9">
            <v>10</v>
          </cell>
          <cell r="Z9">
            <v>10</v>
          </cell>
          <cell r="AA9">
            <v>10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50</v>
          </cell>
        </row>
        <row r="9">
          <cell r="AM9">
            <v>45675</v>
          </cell>
          <cell r="AN9">
            <v>45682</v>
          </cell>
          <cell r="AO9" t="str">
            <v>发泡</v>
          </cell>
        </row>
        <row r="9">
          <cell r="AR9">
            <v>6.25</v>
          </cell>
          <cell r="AS9">
            <v>900</v>
          </cell>
          <cell r="AT9">
            <v>1225</v>
          </cell>
          <cell r="AU9">
            <v>325</v>
          </cell>
          <cell r="AV9">
            <v>50</v>
          </cell>
          <cell r="AW9">
            <v>0</v>
          </cell>
        </row>
        <row r="10">
          <cell r="D10" t="str">
            <v>文红波</v>
          </cell>
          <cell r="E10" t="str">
            <v>东方人才</v>
          </cell>
          <cell r="F10">
            <v>0</v>
          </cell>
          <cell r="G10">
            <v>10</v>
          </cell>
          <cell r="H10">
            <v>10</v>
          </cell>
          <cell r="I10">
            <v>10</v>
          </cell>
          <cell r="J10">
            <v>10</v>
          </cell>
          <cell r="K10">
            <v>10</v>
          </cell>
          <cell r="L10">
            <v>10</v>
          </cell>
          <cell r="M10">
            <v>10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70</v>
          </cell>
        </row>
        <row r="10">
          <cell r="AM10">
            <v>45659</v>
          </cell>
          <cell r="AN10">
            <v>45666</v>
          </cell>
          <cell r="AO10" t="str">
            <v>发泡</v>
          </cell>
        </row>
        <row r="10">
          <cell r="AR10">
            <v>8.75</v>
          </cell>
          <cell r="AS10">
            <v>1260</v>
          </cell>
          <cell r="AT10">
            <v>1715</v>
          </cell>
          <cell r="AU10">
            <v>455</v>
          </cell>
          <cell r="AV10">
            <v>70</v>
          </cell>
          <cell r="AW10">
            <v>0</v>
          </cell>
        </row>
        <row r="11">
          <cell r="D11" t="str">
            <v>姜茂</v>
          </cell>
          <cell r="E11" t="str">
            <v>东方人才</v>
          </cell>
          <cell r="F11">
            <v>0</v>
          </cell>
          <cell r="G11">
            <v>0</v>
          </cell>
          <cell r="H11">
            <v>10</v>
          </cell>
          <cell r="I11">
            <v>10</v>
          </cell>
          <cell r="J11">
            <v>10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30</v>
          </cell>
        </row>
        <row r="11">
          <cell r="AM11">
            <v>45660</v>
          </cell>
          <cell r="AN11">
            <v>45663</v>
          </cell>
          <cell r="AO11" t="str">
            <v>发泡</v>
          </cell>
          <cell r="AP11">
            <v>-10</v>
          </cell>
        </row>
        <row r="11">
          <cell r="AR11">
            <v>3.75</v>
          </cell>
          <cell r="AS11">
            <v>540</v>
          </cell>
          <cell r="AT11">
            <v>735</v>
          </cell>
          <cell r="AU11">
            <v>195</v>
          </cell>
          <cell r="AV11">
            <v>30</v>
          </cell>
          <cell r="AW11">
            <v>0</v>
          </cell>
        </row>
        <row r="12">
          <cell r="D12" t="str">
            <v>王贡池</v>
          </cell>
          <cell r="E12" t="str">
            <v>东方人才</v>
          </cell>
          <cell r="F12">
            <v>0</v>
          </cell>
          <cell r="G12">
            <v>0</v>
          </cell>
          <cell r="H12">
            <v>10</v>
          </cell>
          <cell r="I12">
            <v>4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4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18</v>
          </cell>
        </row>
        <row r="12">
          <cell r="AM12">
            <v>45660</v>
          </cell>
          <cell r="AN12">
            <v>45667</v>
          </cell>
          <cell r="AO12" t="str">
            <v>发泡</v>
          </cell>
        </row>
        <row r="12">
          <cell r="AR12">
            <v>2.25</v>
          </cell>
          <cell r="AS12">
            <v>324</v>
          </cell>
          <cell r="AT12">
            <v>441</v>
          </cell>
          <cell r="AU12">
            <v>117</v>
          </cell>
          <cell r="AV12">
            <v>18</v>
          </cell>
          <cell r="AW12">
            <v>0</v>
          </cell>
        </row>
        <row r="13">
          <cell r="D13" t="str">
            <v>庞凯</v>
          </cell>
          <cell r="E13" t="str">
            <v>东方人才</v>
          </cell>
          <cell r="F13">
            <v>0</v>
          </cell>
          <cell r="G13">
            <v>0</v>
          </cell>
          <cell r="H13">
            <v>0</v>
          </cell>
          <cell r="I13">
            <v>10</v>
          </cell>
          <cell r="J13">
            <v>10</v>
          </cell>
          <cell r="K13">
            <v>10</v>
          </cell>
          <cell r="L13">
            <v>10</v>
          </cell>
          <cell r="M13">
            <v>10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50</v>
          </cell>
        </row>
        <row r="13">
          <cell r="AM13">
            <v>45661</v>
          </cell>
          <cell r="AN13">
            <v>45666</v>
          </cell>
          <cell r="AO13" t="str">
            <v>发泡</v>
          </cell>
        </row>
        <row r="13">
          <cell r="AR13">
            <v>6.25</v>
          </cell>
          <cell r="AS13">
            <v>900</v>
          </cell>
          <cell r="AT13">
            <v>1225</v>
          </cell>
          <cell r="AU13">
            <v>325</v>
          </cell>
          <cell r="AV13">
            <v>50</v>
          </cell>
          <cell r="AW13">
            <v>0</v>
          </cell>
        </row>
        <row r="14">
          <cell r="D14" t="str">
            <v>何爱林</v>
          </cell>
          <cell r="E14" t="str">
            <v>东方人才</v>
          </cell>
          <cell r="F14">
            <v>0</v>
          </cell>
          <cell r="G14">
            <v>10</v>
          </cell>
          <cell r="H14">
            <v>10</v>
          </cell>
          <cell r="I14">
            <v>10</v>
          </cell>
          <cell r="J14">
            <v>10</v>
          </cell>
          <cell r="K14">
            <v>10</v>
          </cell>
          <cell r="L14">
            <v>10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60</v>
          </cell>
        </row>
        <row r="14">
          <cell r="AM14">
            <v>45659</v>
          </cell>
          <cell r="AN14">
            <v>45665</v>
          </cell>
          <cell r="AO14" t="str">
            <v>发泡</v>
          </cell>
        </row>
        <row r="14">
          <cell r="AR14">
            <v>7.5</v>
          </cell>
          <cell r="AS14">
            <v>1080</v>
          </cell>
          <cell r="AT14">
            <v>1470</v>
          </cell>
          <cell r="AU14">
            <v>390</v>
          </cell>
          <cell r="AV14">
            <v>60</v>
          </cell>
          <cell r="AW14">
            <v>0</v>
          </cell>
        </row>
        <row r="15">
          <cell r="D15" t="str">
            <v>王施俊</v>
          </cell>
          <cell r="E15" t="str">
            <v>东方人才</v>
          </cell>
          <cell r="F15">
            <v>0</v>
          </cell>
          <cell r="G15">
            <v>10</v>
          </cell>
          <cell r="H15">
            <v>10</v>
          </cell>
          <cell r="I15">
            <v>10</v>
          </cell>
          <cell r="J15">
            <v>10</v>
          </cell>
          <cell r="K15">
            <v>10</v>
          </cell>
          <cell r="L15">
            <v>10</v>
          </cell>
          <cell r="M15">
            <v>0</v>
          </cell>
          <cell r="N15">
            <v>10</v>
          </cell>
          <cell r="O15">
            <v>10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80</v>
          </cell>
        </row>
        <row r="15">
          <cell r="AM15">
            <v>45659</v>
          </cell>
          <cell r="AN15">
            <v>45668</v>
          </cell>
          <cell r="AO15" t="str">
            <v>发泡</v>
          </cell>
        </row>
        <row r="15">
          <cell r="AR15">
            <v>10</v>
          </cell>
          <cell r="AS15">
            <v>1440</v>
          </cell>
          <cell r="AT15">
            <v>1960</v>
          </cell>
          <cell r="AU15">
            <v>520</v>
          </cell>
          <cell r="AV15">
            <v>80</v>
          </cell>
          <cell r="AW15">
            <v>0</v>
          </cell>
        </row>
        <row r="16">
          <cell r="D16" t="str">
            <v>陈俊</v>
          </cell>
          <cell r="E16" t="str">
            <v>东方人才</v>
          </cell>
          <cell r="F16">
            <v>0</v>
          </cell>
          <cell r="G16">
            <v>10.5</v>
          </cell>
          <cell r="H16">
            <v>8.5</v>
          </cell>
          <cell r="I16">
            <v>6.5</v>
          </cell>
          <cell r="J16">
            <v>0</v>
          </cell>
          <cell r="K16">
            <v>10.5</v>
          </cell>
          <cell r="L16">
            <v>10</v>
          </cell>
          <cell r="M16">
            <v>11.5</v>
          </cell>
          <cell r="N16">
            <v>10</v>
          </cell>
          <cell r="O16">
            <v>8</v>
          </cell>
          <cell r="P16">
            <v>4</v>
          </cell>
          <cell r="Q16">
            <v>4</v>
          </cell>
          <cell r="R16">
            <v>10.5</v>
          </cell>
          <cell r="S16">
            <v>8.5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102.5</v>
          </cell>
        </row>
        <row r="16">
          <cell r="AM16">
            <v>45659</v>
          </cell>
          <cell r="AN16">
            <v>45671</v>
          </cell>
          <cell r="AO16" t="str">
            <v>仓管</v>
          </cell>
        </row>
        <row r="16">
          <cell r="AR16">
            <v>12.8125</v>
          </cell>
          <cell r="AS16">
            <v>1845</v>
          </cell>
          <cell r="AT16">
            <v>2511.25</v>
          </cell>
          <cell r="AU16">
            <v>666.25</v>
          </cell>
          <cell r="AV16">
            <v>102.5</v>
          </cell>
          <cell r="AW16">
            <v>0</v>
          </cell>
        </row>
        <row r="17">
          <cell r="D17" t="str">
            <v>刘新</v>
          </cell>
          <cell r="E17" t="str">
            <v>东方人才</v>
          </cell>
          <cell r="F17">
            <v>10</v>
          </cell>
          <cell r="G17">
            <v>10</v>
          </cell>
          <cell r="H17">
            <v>10</v>
          </cell>
          <cell r="I17">
            <v>10</v>
          </cell>
          <cell r="J17">
            <v>10</v>
          </cell>
          <cell r="K17">
            <v>10</v>
          </cell>
          <cell r="L17">
            <v>10</v>
          </cell>
          <cell r="M17">
            <v>10</v>
          </cell>
          <cell r="N17">
            <v>10</v>
          </cell>
          <cell r="O17">
            <v>10</v>
          </cell>
          <cell r="P17">
            <v>10</v>
          </cell>
          <cell r="Q17">
            <v>10</v>
          </cell>
          <cell r="R17">
            <v>10</v>
          </cell>
          <cell r="S17">
            <v>10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140</v>
          </cell>
        </row>
        <row r="17">
          <cell r="AM17">
            <v>45658</v>
          </cell>
          <cell r="AN17">
            <v>45673</v>
          </cell>
          <cell r="AO17" t="str">
            <v>发泡</v>
          </cell>
        </row>
        <row r="17">
          <cell r="AR17">
            <v>17.5</v>
          </cell>
          <cell r="AS17">
            <v>2520</v>
          </cell>
          <cell r="AT17">
            <v>3430</v>
          </cell>
          <cell r="AU17">
            <v>910</v>
          </cell>
          <cell r="AV17">
            <v>140</v>
          </cell>
          <cell r="AW17">
            <v>0</v>
          </cell>
        </row>
        <row r="18">
          <cell r="D18" t="str">
            <v>李希</v>
          </cell>
          <cell r="E18" t="str">
            <v>东方人才</v>
          </cell>
          <cell r="F18">
            <v>0</v>
          </cell>
          <cell r="G18">
            <v>0</v>
          </cell>
          <cell r="H18">
            <v>0</v>
          </cell>
          <cell r="I18">
            <v>10</v>
          </cell>
          <cell r="J18">
            <v>10</v>
          </cell>
          <cell r="K18">
            <v>10</v>
          </cell>
          <cell r="L18">
            <v>10</v>
          </cell>
          <cell r="M18">
            <v>10</v>
          </cell>
          <cell r="N18">
            <v>10</v>
          </cell>
          <cell r="O18">
            <v>10</v>
          </cell>
          <cell r="P18">
            <v>10</v>
          </cell>
          <cell r="Q18">
            <v>10</v>
          </cell>
          <cell r="R18">
            <v>10</v>
          </cell>
          <cell r="S18">
            <v>10</v>
          </cell>
          <cell r="T18">
            <v>10</v>
          </cell>
          <cell r="U18">
            <v>10</v>
          </cell>
          <cell r="V18">
            <v>10</v>
          </cell>
          <cell r="W18">
            <v>10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150</v>
          </cell>
        </row>
        <row r="18">
          <cell r="AM18">
            <v>45661</v>
          </cell>
          <cell r="AN18">
            <v>45675</v>
          </cell>
          <cell r="AO18" t="str">
            <v>发泡</v>
          </cell>
        </row>
        <row r="18">
          <cell r="AR18">
            <v>18.75</v>
          </cell>
          <cell r="AS18">
            <v>2700</v>
          </cell>
          <cell r="AT18">
            <v>3675</v>
          </cell>
          <cell r="AU18">
            <v>975</v>
          </cell>
          <cell r="AV18">
            <v>150</v>
          </cell>
          <cell r="AW18">
            <v>0</v>
          </cell>
        </row>
        <row r="19">
          <cell r="D19" t="str">
            <v>龙键鑫</v>
          </cell>
          <cell r="E19" t="str">
            <v>湖南诚展</v>
          </cell>
          <cell r="F19">
            <v>0</v>
          </cell>
          <cell r="G19">
            <v>0</v>
          </cell>
          <cell r="H19">
            <v>7</v>
          </cell>
          <cell r="I19">
            <v>0</v>
          </cell>
          <cell r="J19">
            <v>3.5</v>
          </cell>
          <cell r="K19">
            <v>6.5</v>
          </cell>
          <cell r="L19">
            <v>3</v>
          </cell>
          <cell r="M19">
            <v>5.5</v>
          </cell>
          <cell r="N19">
            <v>6.5</v>
          </cell>
          <cell r="O19">
            <v>0</v>
          </cell>
          <cell r="P19">
            <v>5.5</v>
          </cell>
          <cell r="Q19">
            <v>0</v>
          </cell>
          <cell r="R19">
            <v>0</v>
          </cell>
          <cell r="S19">
            <v>6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43.5</v>
          </cell>
          <cell r="AL19" t="str">
            <v>19/H结算</v>
          </cell>
          <cell r="AM19">
            <v>45545</v>
          </cell>
          <cell r="AN19">
            <v>45673</v>
          </cell>
          <cell r="AO19" t="str">
            <v>组装</v>
          </cell>
          <cell r="AP19">
            <v>-10</v>
          </cell>
        </row>
        <row r="19">
          <cell r="AR19">
            <v>5.4375</v>
          </cell>
          <cell r="AS19">
            <v>783</v>
          </cell>
          <cell r="AT19">
            <v>1065.75</v>
          </cell>
          <cell r="AU19">
            <v>282.75</v>
          </cell>
          <cell r="AV19">
            <v>43.5</v>
          </cell>
          <cell r="AW19">
            <v>0</v>
          </cell>
        </row>
        <row r="20">
          <cell r="D20" t="str">
            <v>尹健龙</v>
          </cell>
          <cell r="E20" t="str">
            <v>湖南诚展</v>
          </cell>
          <cell r="F20">
            <v>0</v>
          </cell>
          <cell r="G20">
            <v>0</v>
          </cell>
          <cell r="H20">
            <v>7</v>
          </cell>
          <cell r="I20">
            <v>0</v>
          </cell>
          <cell r="J20">
            <v>0</v>
          </cell>
          <cell r="K20">
            <v>6.5</v>
          </cell>
          <cell r="L20">
            <v>3</v>
          </cell>
          <cell r="M20">
            <v>5.5</v>
          </cell>
          <cell r="N20">
            <v>6.5</v>
          </cell>
          <cell r="O20">
            <v>0</v>
          </cell>
          <cell r="P20">
            <v>0</v>
          </cell>
          <cell r="Q20">
            <v>0</v>
          </cell>
          <cell r="R20">
            <v>7</v>
          </cell>
          <cell r="S20">
            <v>6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41.5</v>
          </cell>
          <cell r="AL20" t="str">
            <v>19/H结算</v>
          </cell>
          <cell r="AM20">
            <v>45555</v>
          </cell>
          <cell r="AN20">
            <v>45673</v>
          </cell>
          <cell r="AO20" t="str">
            <v>组装</v>
          </cell>
        </row>
        <row r="20">
          <cell r="AR20">
            <v>5.1875</v>
          </cell>
          <cell r="AS20">
            <v>747</v>
          </cell>
          <cell r="AT20">
            <v>1016.75</v>
          </cell>
          <cell r="AU20">
            <v>269.75</v>
          </cell>
          <cell r="AV20" t="e">
            <v>#N/A</v>
          </cell>
          <cell r="AW20" t="e">
            <v>#N/A</v>
          </cell>
        </row>
        <row r="21">
          <cell r="D21" t="str">
            <v>韩迎</v>
          </cell>
          <cell r="E21" t="str">
            <v>湖南诚展</v>
          </cell>
          <cell r="F21">
            <v>0</v>
          </cell>
          <cell r="G21">
            <v>0</v>
          </cell>
          <cell r="H21">
            <v>7</v>
          </cell>
          <cell r="I21">
            <v>0</v>
          </cell>
          <cell r="J21">
            <v>0</v>
          </cell>
          <cell r="K21">
            <v>6.5</v>
          </cell>
          <cell r="L21">
            <v>3</v>
          </cell>
          <cell r="M21">
            <v>5.5</v>
          </cell>
          <cell r="N21">
            <v>6.5</v>
          </cell>
          <cell r="O21">
            <v>0</v>
          </cell>
          <cell r="P21">
            <v>0</v>
          </cell>
          <cell r="Q21">
            <v>0</v>
          </cell>
          <cell r="R21">
            <v>7</v>
          </cell>
          <cell r="S21">
            <v>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41.5</v>
          </cell>
          <cell r="AL21" t="str">
            <v>19/H结算</v>
          </cell>
          <cell r="AM21">
            <v>45597</v>
          </cell>
          <cell r="AN21">
            <v>45673</v>
          </cell>
          <cell r="AO21" t="str">
            <v>组装</v>
          </cell>
        </row>
        <row r="21">
          <cell r="AR21">
            <v>5.1875</v>
          </cell>
          <cell r="AS21">
            <v>747</v>
          </cell>
          <cell r="AT21">
            <v>1016.75</v>
          </cell>
          <cell r="AU21">
            <v>269.75</v>
          </cell>
          <cell r="AV21">
            <v>41.5</v>
          </cell>
          <cell r="AW21">
            <v>0</v>
          </cell>
        </row>
        <row r="22">
          <cell r="D22" t="str">
            <v>文开华</v>
          </cell>
          <cell r="E22" t="str">
            <v>湖南诚展</v>
          </cell>
          <cell r="F22">
            <v>0</v>
          </cell>
          <cell r="G22">
            <v>0</v>
          </cell>
          <cell r="H22">
            <v>7</v>
          </cell>
          <cell r="I22">
            <v>0</v>
          </cell>
          <cell r="J22">
            <v>0</v>
          </cell>
          <cell r="K22">
            <v>6.5</v>
          </cell>
          <cell r="L22">
            <v>3</v>
          </cell>
          <cell r="M22">
            <v>5.5</v>
          </cell>
          <cell r="N22">
            <v>6.5</v>
          </cell>
          <cell r="O22">
            <v>0</v>
          </cell>
          <cell r="P22">
            <v>0</v>
          </cell>
          <cell r="Q22">
            <v>0</v>
          </cell>
          <cell r="R22">
            <v>7</v>
          </cell>
          <cell r="S22">
            <v>6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41.5</v>
          </cell>
          <cell r="AL22" t="str">
            <v>19/H结算</v>
          </cell>
          <cell r="AM22">
            <v>45593</v>
          </cell>
          <cell r="AN22">
            <v>45673</v>
          </cell>
          <cell r="AO22" t="str">
            <v>组装</v>
          </cell>
        </row>
        <row r="22">
          <cell r="AR22">
            <v>5.1875</v>
          </cell>
          <cell r="AS22">
            <v>747</v>
          </cell>
          <cell r="AT22">
            <v>1016.75</v>
          </cell>
          <cell r="AU22">
            <v>269.75</v>
          </cell>
          <cell r="AV22">
            <v>41.5</v>
          </cell>
          <cell r="AW22">
            <v>0</v>
          </cell>
        </row>
        <row r="23">
          <cell r="D23" t="str">
            <v>喻渭涛</v>
          </cell>
          <cell r="E23" t="str">
            <v>湖南诚展</v>
          </cell>
          <cell r="F23">
            <v>0</v>
          </cell>
          <cell r="G23">
            <v>0</v>
          </cell>
          <cell r="H23">
            <v>7</v>
          </cell>
          <cell r="I23">
            <v>0</v>
          </cell>
          <cell r="J23">
            <v>0</v>
          </cell>
          <cell r="K23">
            <v>6.5</v>
          </cell>
          <cell r="L23">
            <v>3</v>
          </cell>
          <cell r="M23">
            <v>5.5</v>
          </cell>
          <cell r="N23">
            <v>6.5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7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35.5</v>
          </cell>
          <cell r="AL23" t="str">
            <v>19/H结算</v>
          </cell>
          <cell r="AM23">
            <v>45578</v>
          </cell>
          <cell r="AN23">
            <v>45673</v>
          </cell>
          <cell r="AO23" t="str">
            <v>组装</v>
          </cell>
        </row>
        <row r="23">
          <cell r="AR23">
            <v>4.4375</v>
          </cell>
          <cell r="AS23">
            <v>639</v>
          </cell>
          <cell r="AT23">
            <v>869.75</v>
          </cell>
          <cell r="AU23">
            <v>230.75</v>
          </cell>
          <cell r="AV23">
            <v>35.5</v>
          </cell>
          <cell r="AW23">
            <v>0</v>
          </cell>
        </row>
        <row r="24">
          <cell r="D24" t="str">
            <v>胡文军</v>
          </cell>
          <cell r="E24" t="str">
            <v>湖南诚展</v>
          </cell>
          <cell r="F24">
            <v>0</v>
          </cell>
          <cell r="G24">
            <v>0</v>
          </cell>
          <cell r="H24">
            <v>7</v>
          </cell>
          <cell r="I24">
            <v>0</v>
          </cell>
          <cell r="J24">
            <v>3.5</v>
          </cell>
          <cell r="K24">
            <v>0</v>
          </cell>
          <cell r="L24">
            <v>3</v>
          </cell>
          <cell r="M24">
            <v>5.5</v>
          </cell>
          <cell r="N24">
            <v>6.5</v>
          </cell>
          <cell r="O24">
            <v>0</v>
          </cell>
          <cell r="P24">
            <v>0</v>
          </cell>
          <cell r="Q24">
            <v>0</v>
          </cell>
          <cell r="R24">
            <v>7</v>
          </cell>
          <cell r="S24">
            <v>6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38.5</v>
          </cell>
          <cell r="AL24" t="str">
            <v>19/H结算</v>
          </cell>
          <cell r="AM24">
            <v>45592</v>
          </cell>
          <cell r="AN24">
            <v>45673</v>
          </cell>
          <cell r="AO24" t="str">
            <v>组装</v>
          </cell>
        </row>
        <row r="24">
          <cell r="AR24">
            <v>4.8125</v>
          </cell>
          <cell r="AS24">
            <v>693</v>
          </cell>
          <cell r="AT24">
            <v>943.25</v>
          </cell>
          <cell r="AU24">
            <v>250.25</v>
          </cell>
          <cell r="AV24">
            <v>38.5</v>
          </cell>
          <cell r="AW24">
            <v>0</v>
          </cell>
        </row>
        <row r="25">
          <cell r="D25" t="str">
            <v>陈兴富</v>
          </cell>
          <cell r="E25" t="str">
            <v>湖南诚展</v>
          </cell>
          <cell r="F25">
            <v>0</v>
          </cell>
          <cell r="G25">
            <v>0</v>
          </cell>
          <cell r="H25">
            <v>7</v>
          </cell>
          <cell r="I25">
            <v>0</v>
          </cell>
          <cell r="J25">
            <v>0</v>
          </cell>
          <cell r="K25">
            <v>6.5</v>
          </cell>
          <cell r="L25">
            <v>3</v>
          </cell>
          <cell r="M25">
            <v>5.5</v>
          </cell>
          <cell r="N25">
            <v>6.5</v>
          </cell>
          <cell r="O25">
            <v>0</v>
          </cell>
          <cell r="P25">
            <v>0</v>
          </cell>
          <cell r="Q25">
            <v>0</v>
          </cell>
          <cell r="R25">
            <v>6.5</v>
          </cell>
          <cell r="S25">
            <v>7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42</v>
          </cell>
          <cell r="AL25" t="str">
            <v>19/H结算</v>
          </cell>
          <cell r="AM25">
            <v>45595</v>
          </cell>
          <cell r="AN25">
            <v>45673</v>
          </cell>
          <cell r="AO25" t="str">
            <v>组装</v>
          </cell>
        </row>
        <row r="25">
          <cell r="AR25">
            <v>5.25</v>
          </cell>
          <cell r="AS25">
            <v>756</v>
          </cell>
          <cell r="AT25">
            <v>1029</v>
          </cell>
          <cell r="AU25">
            <v>273</v>
          </cell>
          <cell r="AV25">
            <v>42</v>
          </cell>
          <cell r="AW25">
            <v>0</v>
          </cell>
        </row>
        <row r="26">
          <cell r="D26" t="str">
            <v>吴海勇</v>
          </cell>
          <cell r="E26" t="str">
            <v>湖南诚展</v>
          </cell>
          <cell r="F26">
            <v>0</v>
          </cell>
          <cell r="G26">
            <v>0</v>
          </cell>
          <cell r="H26">
            <v>7</v>
          </cell>
          <cell r="I26">
            <v>0</v>
          </cell>
          <cell r="J26">
            <v>0</v>
          </cell>
          <cell r="K26">
            <v>6.5</v>
          </cell>
          <cell r="L26">
            <v>3</v>
          </cell>
          <cell r="M26">
            <v>5.5</v>
          </cell>
          <cell r="N26">
            <v>6.5</v>
          </cell>
          <cell r="O26">
            <v>6.5</v>
          </cell>
          <cell r="P26">
            <v>5.5</v>
          </cell>
          <cell r="Q26">
            <v>0</v>
          </cell>
          <cell r="R26">
            <v>6.5</v>
          </cell>
          <cell r="S26">
            <v>6</v>
          </cell>
          <cell r="T26">
            <v>7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60</v>
          </cell>
          <cell r="AL26" t="str">
            <v>19/H结算</v>
          </cell>
          <cell r="AM26">
            <v>45595</v>
          </cell>
          <cell r="AN26">
            <v>45673</v>
          </cell>
          <cell r="AO26" t="str">
            <v>组装</v>
          </cell>
        </row>
        <row r="26">
          <cell r="AR26">
            <v>7.5</v>
          </cell>
          <cell r="AS26">
            <v>1080</v>
          </cell>
          <cell r="AT26">
            <v>1470</v>
          </cell>
          <cell r="AU26">
            <v>390</v>
          </cell>
          <cell r="AV26">
            <v>60</v>
          </cell>
          <cell r="AW26">
            <v>0</v>
          </cell>
        </row>
        <row r="27">
          <cell r="D27" t="str">
            <v>陈桂强</v>
          </cell>
          <cell r="E27" t="str">
            <v>湖南诚展</v>
          </cell>
          <cell r="F27">
            <v>0</v>
          </cell>
          <cell r="G27">
            <v>0</v>
          </cell>
          <cell r="H27">
            <v>7</v>
          </cell>
          <cell r="I27">
            <v>0</v>
          </cell>
          <cell r="J27">
            <v>0</v>
          </cell>
          <cell r="K27">
            <v>6.5</v>
          </cell>
          <cell r="L27">
            <v>3</v>
          </cell>
          <cell r="M27">
            <v>5.5</v>
          </cell>
          <cell r="N27">
            <v>6.5</v>
          </cell>
          <cell r="O27">
            <v>0</v>
          </cell>
          <cell r="P27">
            <v>5.5</v>
          </cell>
          <cell r="Q27">
            <v>0</v>
          </cell>
          <cell r="R27">
            <v>7</v>
          </cell>
          <cell r="S27">
            <v>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47</v>
          </cell>
          <cell r="AL27" t="str">
            <v>19/H结算</v>
          </cell>
          <cell r="AM27">
            <v>45595</v>
          </cell>
          <cell r="AN27">
            <v>45673</v>
          </cell>
          <cell r="AO27" t="str">
            <v>组装</v>
          </cell>
        </row>
        <row r="27">
          <cell r="AR27">
            <v>5.875</v>
          </cell>
          <cell r="AS27">
            <v>846</v>
          </cell>
          <cell r="AT27">
            <v>1151.5</v>
          </cell>
          <cell r="AU27">
            <v>305.5</v>
          </cell>
          <cell r="AV27">
            <v>47</v>
          </cell>
          <cell r="AW27">
            <v>0</v>
          </cell>
        </row>
        <row r="28">
          <cell r="D28" t="str">
            <v>齐作主</v>
          </cell>
          <cell r="E28" t="str">
            <v>湖南诚展</v>
          </cell>
          <cell r="F28">
            <v>0</v>
          </cell>
          <cell r="G28">
            <v>0</v>
          </cell>
          <cell r="H28">
            <v>7</v>
          </cell>
          <cell r="I28">
            <v>0</v>
          </cell>
          <cell r="J28">
            <v>0</v>
          </cell>
          <cell r="K28">
            <v>6.5</v>
          </cell>
          <cell r="L28">
            <v>3</v>
          </cell>
          <cell r="M28">
            <v>5.5</v>
          </cell>
          <cell r="N28">
            <v>6.5</v>
          </cell>
          <cell r="O28">
            <v>0</v>
          </cell>
          <cell r="P28">
            <v>0</v>
          </cell>
          <cell r="Q28">
            <v>0</v>
          </cell>
          <cell r="R28">
            <v>7</v>
          </cell>
          <cell r="S28">
            <v>6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41.5</v>
          </cell>
          <cell r="AL28" t="str">
            <v>19/H结算</v>
          </cell>
          <cell r="AM28">
            <v>45592</v>
          </cell>
          <cell r="AN28">
            <v>45673</v>
          </cell>
          <cell r="AO28" t="str">
            <v>组装</v>
          </cell>
          <cell r="AP28">
            <v>-10</v>
          </cell>
        </row>
        <row r="28">
          <cell r="AR28">
            <v>5.1875</v>
          </cell>
          <cell r="AS28">
            <v>747</v>
          </cell>
          <cell r="AT28">
            <v>1016.75</v>
          </cell>
          <cell r="AU28">
            <v>269.75</v>
          </cell>
          <cell r="AV28">
            <v>41.5</v>
          </cell>
          <cell r="AW28">
            <v>0</v>
          </cell>
        </row>
        <row r="29">
          <cell r="D29" t="str">
            <v>王尚</v>
          </cell>
          <cell r="E29" t="str">
            <v>湖南诚展</v>
          </cell>
          <cell r="F29">
            <v>0</v>
          </cell>
          <cell r="G29">
            <v>0</v>
          </cell>
          <cell r="H29">
            <v>9.5</v>
          </cell>
          <cell r="I29">
            <v>10.5</v>
          </cell>
          <cell r="J29">
            <v>10.5</v>
          </cell>
          <cell r="K29">
            <v>10.5</v>
          </cell>
          <cell r="L29">
            <v>0</v>
          </cell>
          <cell r="M29">
            <v>10.5</v>
          </cell>
          <cell r="N29">
            <v>10.5</v>
          </cell>
          <cell r="O29">
            <v>10.5</v>
          </cell>
          <cell r="P29">
            <v>10.5</v>
          </cell>
          <cell r="Q29">
            <v>10.5</v>
          </cell>
          <cell r="R29">
            <v>0</v>
          </cell>
          <cell r="S29">
            <v>10.5</v>
          </cell>
          <cell r="T29">
            <v>9.5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113.5</v>
          </cell>
          <cell r="AL29" t="str">
            <v>19/H结算</v>
          </cell>
          <cell r="AM29">
            <v>45625</v>
          </cell>
          <cell r="AN29">
            <v>45673</v>
          </cell>
          <cell r="AO29" t="str">
            <v>组装</v>
          </cell>
        </row>
        <row r="29">
          <cell r="AR29">
            <v>14.1875</v>
          </cell>
          <cell r="AS29">
            <v>2043</v>
          </cell>
          <cell r="AT29">
            <v>2780.75</v>
          </cell>
          <cell r="AU29">
            <v>737.75</v>
          </cell>
          <cell r="AV29">
            <v>113.5</v>
          </cell>
          <cell r="AW29">
            <v>0</v>
          </cell>
        </row>
        <row r="30">
          <cell r="D30" t="str">
            <v>陈明星</v>
          </cell>
          <cell r="E30" t="str">
            <v>湖南诚展</v>
          </cell>
          <cell r="F30">
            <v>0</v>
          </cell>
          <cell r="G30">
            <v>0</v>
          </cell>
          <cell r="H30">
            <v>10</v>
          </cell>
          <cell r="I30">
            <v>10</v>
          </cell>
          <cell r="J30">
            <v>10</v>
          </cell>
          <cell r="K30">
            <v>10</v>
          </cell>
          <cell r="L30">
            <v>0</v>
          </cell>
          <cell r="M30">
            <v>10</v>
          </cell>
          <cell r="N30">
            <v>0</v>
          </cell>
          <cell r="O30">
            <v>10</v>
          </cell>
          <cell r="P30">
            <v>10.5</v>
          </cell>
          <cell r="Q30">
            <v>10.5</v>
          </cell>
          <cell r="R30">
            <v>10.5</v>
          </cell>
          <cell r="S30">
            <v>10</v>
          </cell>
          <cell r="T30">
            <v>9.5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111</v>
          </cell>
          <cell r="AL30" t="str">
            <v>19/H结算</v>
          </cell>
          <cell r="AM30">
            <v>45619</v>
          </cell>
          <cell r="AN30">
            <v>45673</v>
          </cell>
          <cell r="AO30" t="str">
            <v>组装</v>
          </cell>
        </row>
        <row r="30">
          <cell r="AR30">
            <v>13.875</v>
          </cell>
          <cell r="AS30">
            <v>1998</v>
          </cell>
          <cell r="AT30">
            <v>2719.5</v>
          </cell>
          <cell r="AU30">
            <v>721.5</v>
          </cell>
          <cell r="AV30">
            <v>111</v>
          </cell>
          <cell r="AW30">
            <v>0</v>
          </cell>
        </row>
        <row r="31">
          <cell r="D31" t="str">
            <v>叶辰凯</v>
          </cell>
          <cell r="E31" t="str">
            <v>湖南诚展</v>
          </cell>
          <cell r="F31">
            <v>0</v>
          </cell>
          <cell r="G31">
            <v>0</v>
          </cell>
          <cell r="H31">
            <v>10.5</v>
          </cell>
          <cell r="I31">
            <v>0</v>
          </cell>
          <cell r="J31">
            <v>10.5</v>
          </cell>
          <cell r="K31">
            <v>10.5</v>
          </cell>
          <cell r="L31">
            <v>0</v>
          </cell>
          <cell r="M31">
            <v>10.5</v>
          </cell>
          <cell r="N31">
            <v>10.5</v>
          </cell>
          <cell r="O31">
            <v>10</v>
          </cell>
          <cell r="P31">
            <v>10</v>
          </cell>
          <cell r="Q31">
            <v>4</v>
          </cell>
          <cell r="R31">
            <v>0</v>
          </cell>
          <cell r="S31">
            <v>0</v>
          </cell>
          <cell r="T31">
            <v>0</v>
          </cell>
          <cell r="U31">
            <v>10.5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87</v>
          </cell>
          <cell r="AL31" t="str">
            <v>19/H结算</v>
          </cell>
          <cell r="AM31">
            <v>45620</v>
          </cell>
          <cell r="AN31">
            <v>45673</v>
          </cell>
          <cell r="AO31" t="str">
            <v>组装</v>
          </cell>
        </row>
        <row r="31">
          <cell r="AR31">
            <v>10.875</v>
          </cell>
          <cell r="AS31">
            <v>1566</v>
          </cell>
          <cell r="AT31">
            <v>2131.5</v>
          </cell>
          <cell r="AU31">
            <v>565.5</v>
          </cell>
          <cell r="AV31">
            <v>87</v>
          </cell>
          <cell r="AW31">
            <v>0</v>
          </cell>
        </row>
        <row r="32">
          <cell r="D32" t="str">
            <v>陈志波</v>
          </cell>
          <cell r="E32" t="str">
            <v>湖南诚展</v>
          </cell>
          <cell r="F32">
            <v>0</v>
          </cell>
          <cell r="G32">
            <v>0</v>
          </cell>
          <cell r="H32">
            <v>10</v>
          </cell>
          <cell r="I32">
            <v>10</v>
          </cell>
          <cell r="J32">
            <v>10</v>
          </cell>
          <cell r="K32">
            <v>10.5</v>
          </cell>
          <cell r="L32">
            <v>0</v>
          </cell>
          <cell r="M32">
            <v>10</v>
          </cell>
          <cell r="N32">
            <v>3.5</v>
          </cell>
          <cell r="O32">
            <v>0</v>
          </cell>
          <cell r="P32">
            <v>10</v>
          </cell>
          <cell r="Q32">
            <v>10.5</v>
          </cell>
          <cell r="R32">
            <v>10.5</v>
          </cell>
          <cell r="S32">
            <v>10.5</v>
          </cell>
          <cell r="T32">
            <v>9.5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105</v>
          </cell>
          <cell r="AL32" t="str">
            <v>19/H结算</v>
          </cell>
          <cell r="AM32">
            <v>45621</v>
          </cell>
          <cell r="AN32">
            <v>45673</v>
          </cell>
          <cell r="AO32" t="str">
            <v>组装</v>
          </cell>
        </row>
        <row r="32">
          <cell r="AR32">
            <v>13.125</v>
          </cell>
          <cell r="AS32">
            <v>1890</v>
          </cell>
          <cell r="AT32">
            <v>2572.5</v>
          </cell>
          <cell r="AU32">
            <v>682.5</v>
          </cell>
          <cell r="AV32">
            <v>105</v>
          </cell>
          <cell r="AW32">
            <v>0</v>
          </cell>
        </row>
        <row r="33">
          <cell r="D33" t="str">
            <v>袁摇</v>
          </cell>
          <cell r="E33" t="str">
            <v>湖南诚展</v>
          </cell>
          <cell r="F33">
            <v>0</v>
          </cell>
          <cell r="G33">
            <v>0</v>
          </cell>
          <cell r="H33">
            <v>10</v>
          </cell>
          <cell r="I33">
            <v>10</v>
          </cell>
          <cell r="J33">
            <v>10</v>
          </cell>
          <cell r="K33">
            <v>0</v>
          </cell>
          <cell r="L33">
            <v>0</v>
          </cell>
          <cell r="M33">
            <v>9.5</v>
          </cell>
          <cell r="N33">
            <v>0</v>
          </cell>
          <cell r="O33">
            <v>0</v>
          </cell>
          <cell r="P33">
            <v>10.5</v>
          </cell>
          <cell r="Q33">
            <v>10.5</v>
          </cell>
          <cell r="R33">
            <v>10.5</v>
          </cell>
          <cell r="S33">
            <v>0</v>
          </cell>
          <cell r="T33">
            <v>9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80</v>
          </cell>
          <cell r="AL33" t="str">
            <v>19/H结算</v>
          </cell>
          <cell r="AM33">
            <v>45616</v>
          </cell>
          <cell r="AN33">
            <v>45673</v>
          </cell>
          <cell r="AO33" t="str">
            <v>组装</v>
          </cell>
        </row>
        <row r="33">
          <cell r="AR33">
            <v>10</v>
          </cell>
          <cell r="AS33">
            <v>1440</v>
          </cell>
          <cell r="AT33">
            <v>1960</v>
          </cell>
          <cell r="AU33">
            <v>520</v>
          </cell>
          <cell r="AV33">
            <v>80</v>
          </cell>
          <cell r="AW33">
            <v>0</v>
          </cell>
        </row>
        <row r="34">
          <cell r="D34" t="str">
            <v>唐帅</v>
          </cell>
          <cell r="E34" t="str">
            <v>湖南诚展</v>
          </cell>
          <cell r="F34">
            <v>0</v>
          </cell>
          <cell r="G34">
            <v>0</v>
          </cell>
          <cell r="H34">
            <v>7</v>
          </cell>
          <cell r="I34">
            <v>0</v>
          </cell>
          <cell r="J34">
            <v>0</v>
          </cell>
          <cell r="K34">
            <v>0</v>
          </cell>
          <cell r="L34">
            <v>3</v>
          </cell>
          <cell r="M34">
            <v>5.5</v>
          </cell>
          <cell r="N34">
            <v>6.5</v>
          </cell>
          <cell r="O34">
            <v>0</v>
          </cell>
          <cell r="P34">
            <v>5.5</v>
          </cell>
          <cell r="Q34">
            <v>0</v>
          </cell>
          <cell r="R34">
            <v>7</v>
          </cell>
          <cell r="S34">
            <v>7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41.5</v>
          </cell>
          <cell r="AL34" t="str">
            <v>19/H结算</v>
          </cell>
          <cell r="AM34">
            <v>45608</v>
          </cell>
          <cell r="AN34">
            <v>45673</v>
          </cell>
          <cell r="AO34" t="str">
            <v>组装</v>
          </cell>
        </row>
        <row r="34">
          <cell r="AR34">
            <v>5.1875</v>
          </cell>
          <cell r="AS34">
            <v>747</v>
          </cell>
          <cell r="AT34">
            <v>1016.75</v>
          </cell>
          <cell r="AU34">
            <v>269.75</v>
          </cell>
          <cell r="AV34">
            <v>41.5</v>
          </cell>
          <cell r="AW34">
            <v>0</v>
          </cell>
        </row>
        <row r="35">
          <cell r="D35" t="str">
            <v>龙敏</v>
          </cell>
          <cell r="E35" t="str">
            <v>湖南诚展</v>
          </cell>
          <cell r="F35">
            <v>0</v>
          </cell>
          <cell r="G35">
            <v>0</v>
          </cell>
          <cell r="H35">
            <v>7</v>
          </cell>
          <cell r="I35">
            <v>0</v>
          </cell>
          <cell r="J35">
            <v>3</v>
          </cell>
          <cell r="K35">
            <v>7</v>
          </cell>
          <cell r="L35">
            <v>3</v>
          </cell>
          <cell r="M35">
            <v>5.5</v>
          </cell>
          <cell r="N35">
            <v>6.5</v>
          </cell>
          <cell r="O35">
            <v>0</v>
          </cell>
          <cell r="P35">
            <v>5.5</v>
          </cell>
          <cell r="Q35">
            <v>0</v>
          </cell>
          <cell r="R35">
            <v>7</v>
          </cell>
          <cell r="S35">
            <v>7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51.5</v>
          </cell>
          <cell r="AL35" t="str">
            <v>19/H结算</v>
          </cell>
          <cell r="AM35">
            <v>45626</v>
          </cell>
          <cell r="AN35">
            <v>45673</v>
          </cell>
          <cell r="AO35" t="str">
            <v>组装</v>
          </cell>
        </row>
        <row r="35">
          <cell r="AR35">
            <v>6.4375</v>
          </cell>
          <cell r="AS35">
            <v>927</v>
          </cell>
          <cell r="AT35">
            <v>1261.75</v>
          </cell>
          <cell r="AU35">
            <v>334.75</v>
          </cell>
          <cell r="AV35">
            <v>51.5</v>
          </cell>
          <cell r="AW35">
            <v>0</v>
          </cell>
        </row>
        <row r="36">
          <cell r="D36" t="str">
            <v>魏文</v>
          </cell>
          <cell r="E36" t="str">
            <v>湖南诚展</v>
          </cell>
          <cell r="F36">
            <v>0</v>
          </cell>
          <cell r="G36">
            <v>0</v>
          </cell>
          <cell r="H36">
            <v>7</v>
          </cell>
          <cell r="I36">
            <v>0</v>
          </cell>
          <cell r="J36">
            <v>0</v>
          </cell>
          <cell r="K36">
            <v>7</v>
          </cell>
          <cell r="L36">
            <v>3</v>
          </cell>
          <cell r="M36">
            <v>5.5</v>
          </cell>
          <cell r="N36">
            <v>6.5</v>
          </cell>
          <cell r="O36">
            <v>0</v>
          </cell>
          <cell r="P36">
            <v>0</v>
          </cell>
          <cell r="Q36">
            <v>0</v>
          </cell>
          <cell r="R36">
            <v>7</v>
          </cell>
          <cell r="S36">
            <v>7</v>
          </cell>
          <cell r="T36">
            <v>6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49</v>
          </cell>
          <cell r="AL36" t="str">
            <v>19/H结算</v>
          </cell>
          <cell r="AM36">
            <v>45622</v>
          </cell>
          <cell r="AN36">
            <v>45673</v>
          </cell>
          <cell r="AO36" t="str">
            <v>组装</v>
          </cell>
        </row>
        <row r="36">
          <cell r="AR36">
            <v>6.125</v>
          </cell>
          <cell r="AS36">
            <v>882</v>
          </cell>
          <cell r="AT36">
            <v>1200.5</v>
          </cell>
          <cell r="AU36">
            <v>318.5</v>
          </cell>
          <cell r="AV36">
            <v>49</v>
          </cell>
          <cell r="AW36">
            <v>0</v>
          </cell>
        </row>
        <row r="37">
          <cell r="D37" t="str">
            <v>马将风</v>
          </cell>
          <cell r="E37" t="str">
            <v>湖南诚展</v>
          </cell>
          <cell r="F37">
            <v>0</v>
          </cell>
          <cell r="G37">
            <v>0</v>
          </cell>
          <cell r="H37">
            <v>10</v>
          </cell>
          <cell r="I37">
            <v>10</v>
          </cell>
          <cell r="J37">
            <v>10</v>
          </cell>
          <cell r="K37">
            <v>10</v>
          </cell>
          <cell r="L37">
            <v>0</v>
          </cell>
          <cell r="M37">
            <v>9.5</v>
          </cell>
          <cell r="N37">
            <v>6.5</v>
          </cell>
          <cell r="O37">
            <v>0</v>
          </cell>
          <cell r="P37">
            <v>5.5</v>
          </cell>
          <cell r="Q37">
            <v>10.5</v>
          </cell>
          <cell r="R37">
            <v>10.5</v>
          </cell>
          <cell r="S37">
            <v>8.5</v>
          </cell>
          <cell r="T37">
            <v>10.5</v>
          </cell>
          <cell r="U37">
            <v>10.5</v>
          </cell>
          <cell r="V37">
            <v>10.5</v>
          </cell>
          <cell r="W37">
            <v>10.5</v>
          </cell>
          <cell r="X37">
            <v>10.5</v>
          </cell>
          <cell r="Y37">
            <v>10.5</v>
          </cell>
          <cell r="Z37">
            <v>10.5</v>
          </cell>
          <cell r="AA37">
            <v>10.5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175</v>
          </cell>
          <cell r="AL37" t="str">
            <v>19/H结算</v>
          </cell>
          <cell r="AM37">
            <v>45624</v>
          </cell>
          <cell r="AN37">
            <v>45679</v>
          </cell>
          <cell r="AO37" t="str">
            <v>组装</v>
          </cell>
          <cell r="AP37">
            <v>-10</v>
          </cell>
        </row>
        <row r="37">
          <cell r="AR37">
            <v>21.875</v>
          </cell>
        </row>
        <row r="37">
          <cell r="AV37" t="e">
            <v>#N/A</v>
          </cell>
          <cell r="AW37" t="e">
            <v>#N/A</v>
          </cell>
        </row>
        <row r="38">
          <cell r="D38" t="str">
            <v>罗熠鹏</v>
          </cell>
          <cell r="E38" t="str">
            <v>湖南诚展</v>
          </cell>
          <cell r="F38">
            <v>10.5</v>
          </cell>
          <cell r="G38">
            <v>10.5</v>
          </cell>
          <cell r="H38">
            <v>10.5</v>
          </cell>
          <cell r="I38">
            <v>10.5</v>
          </cell>
          <cell r="J38">
            <v>0</v>
          </cell>
          <cell r="K38">
            <v>10.5</v>
          </cell>
          <cell r="L38">
            <v>10.5</v>
          </cell>
          <cell r="M38">
            <v>10.5</v>
          </cell>
          <cell r="N38">
            <v>10.5</v>
          </cell>
          <cell r="O38">
            <v>10.5</v>
          </cell>
          <cell r="P38">
            <v>10.5</v>
          </cell>
          <cell r="Q38">
            <v>10.5</v>
          </cell>
          <cell r="R38">
            <v>10.5</v>
          </cell>
          <cell r="S38">
            <v>10.5</v>
          </cell>
          <cell r="T38">
            <v>10.5</v>
          </cell>
          <cell r="U38">
            <v>10.5</v>
          </cell>
          <cell r="V38">
            <v>4</v>
          </cell>
          <cell r="W38">
            <v>10.5</v>
          </cell>
          <cell r="X38">
            <v>10.5</v>
          </cell>
          <cell r="Y38">
            <v>10.5</v>
          </cell>
          <cell r="Z38">
            <v>10.5</v>
          </cell>
          <cell r="AA38">
            <v>10.5</v>
          </cell>
          <cell r="AB38">
            <v>7</v>
          </cell>
          <cell r="AC38">
            <v>10.5</v>
          </cell>
          <cell r="AD38">
            <v>10.5</v>
          </cell>
          <cell r="AE38">
            <v>10.5</v>
          </cell>
          <cell r="AF38">
            <v>6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258.5</v>
          </cell>
          <cell r="AL38" t="str">
            <v>20-28上班8天</v>
          </cell>
          <cell r="AM38">
            <v>45587</v>
          </cell>
        </row>
        <row r="38">
          <cell r="AO38" t="str">
            <v>发泡</v>
          </cell>
        </row>
        <row r="38">
          <cell r="AR38">
            <v>32.3125</v>
          </cell>
          <cell r="AS38">
            <v>4653</v>
          </cell>
          <cell r="AT38">
            <v>6333.25</v>
          </cell>
          <cell r="AU38">
            <v>1680.25</v>
          </cell>
          <cell r="AV38">
            <v>258.5</v>
          </cell>
          <cell r="AW38">
            <v>0</v>
          </cell>
        </row>
        <row r="39">
          <cell r="D39" t="str">
            <v>詹若琪</v>
          </cell>
          <cell r="E39" t="str">
            <v>湖南诚展</v>
          </cell>
          <cell r="F39">
            <v>10.5</v>
          </cell>
          <cell r="G39">
            <v>10.5</v>
          </cell>
          <cell r="H39">
            <v>10.5</v>
          </cell>
          <cell r="I39">
            <v>10.5</v>
          </cell>
          <cell r="J39">
            <v>10.5</v>
          </cell>
          <cell r="K39">
            <v>10.5</v>
          </cell>
          <cell r="L39">
            <v>10.5</v>
          </cell>
          <cell r="M39">
            <v>10.5</v>
          </cell>
          <cell r="N39">
            <v>10.5</v>
          </cell>
          <cell r="O39">
            <v>10.5</v>
          </cell>
          <cell r="P39">
            <v>10.5</v>
          </cell>
          <cell r="Q39">
            <v>10.5</v>
          </cell>
          <cell r="R39">
            <v>10.5</v>
          </cell>
          <cell r="S39">
            <v>10.5</v>
          </cell>
          <cell r="T39">
            <v>4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151</v>
          </cell>
        </row>
        <row r="39">
          <cell r="AM39">
            <v>45638</v>
          </cell>
          <cell r="AN39">
            <v>45673</v>
          </cell>
          <cell r="AO39" t="str">
            <v>发泡</v>
          </cell>
        </row>
        <row r="39">
          <cell r="AR39">
            <v>18.875</v>
          </cell>
          <cell r="AS39">
            <v>2718</v>
          </cell>
          <cell r="AT39">
            <v>3699.5</v>
          </cell>
          <cell r="AU39">
            <v>981.5</v>
          </cell>
          <cell r="AV39">
            <v>151</v>
          </cell>
          <cell r="AW39">
            <v>0</v>
          </cell>
        </row>
        <row r="40">
          <cell r="D40" t="str">
            <v>贺震</v>
          </cell>
          <cell r="E40" t="str">
            <v>湖南诚展</v>
          </cell>
          <cell r="F40">
            <v>9</v>
          </cell>
          <cell r="G40">
            <v>10.5</v>
          </cell>
          <cell r="H40">
            <v>10.5</v>
          </cell>
          <cell r="I40">
            <v>10.5</v>
          </cell>
          <cell r="J40">
            <v>10.5</v>
          </cell>
          <cell r="K40">
            <v>10.5</v>
          </cell>
          <cell r="L40">
            <v>4</v>
          </cell>
          <cell r="M40">
            <v>10.5</v>
          </cell>
          <cell r="N40">
            <v>10.5</v>
          </cell>
          <cell r="O40">
            <v>10.5</v>
          </cell>
          <cell r="P40">
            <v>10.5</v>
          </cell>
          <cell r="Q40">
            <v>10.5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118</v>
          </cell>
        </row>
        <row r="40">
          <cell r="AM40">
            <v>45642</v>
          </cell>
          <cell r="AN40">
            <v>45670</v>
          </cell>
          <cell r="AO40" t="str">
            <v>发泡</v>
          </cell>
        </row>
        <row r="40">
          <cell r="AR40">
            <v>14.75</v>
          </cell>
          <cell r="AS40">
            <v>2124</v>
          </cell>
          <cell r="AT40">
            <v>2891</v>
          </cell>
          <cell r="AU40">
            <v>767</v>
          </cell>
          <cell r="AV40">
            <v>118</v>
          </cell>
          <cell r="AW40">
            <v>0</v>
          </cell>
        </row>
        <row r="41">
          <cell r="D41" t="str">
            <v>曾亦轩</v>
          </cell>
          <cell r="E41" t="str">
            <v>湖南诚展</v>
          </cell>
          <cell r="F41">
            <v>10</v>
          </cell>
          <cell r="G41">
            <v>10</v>
          </cell>
          <cell r="H41">
            <v>0</v>
          </cell>
          <cell r="I41">
            <v>10.5</v>
          </cell>
          <cell r="J41">
            <v>10.5</v>
          </cell>
          <cell r="K41">
            <v>10.5</v>
          </cell>
          <cell r="L41">
            <v>10.5</v>
          </cell>
          <cell r="M41">
            <v>10.5</v>
          </cell>
          <cell r="N41">
            <v>10.5</v>
          </cell>
          <cell r="O41">
            <v>10.5</v>
          </cell>
          <cell r="P41">
            <v>10.5</v>
          </cell>
          <cell r="Q41">
            <v>10.5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114.5</v>
          </cell>
        </row>
        <row r="41">
          <cell r="AM41">
            <v>45645</v>
          </cell>
          <cell r="AN41">
            <v>45670</v>
          </cell>
          <cell r="AO41" t="str">
            <v>发泡</v>
          </cell>
          <cell r="AP41">
            <v>-10</v>
          </cell>
        </row>
        <row r="41">
          <cell r="AR41">
            <v>14.3125</v>
          </cell>
          <cell r="AS41">
            <v>2061</v>
          </cell>
          <cell r="AT41">
            <v>2805.25</v>
          </cell>
          <cell r="AU41">
            <v>744.25</v>
          </cell>
          <cell r="AV41">
            <v>114.5</v>
          </cell>
          <cell r="AW41">
            <v>0</v>
          </cell>
        </row>
        <row r="42">
          <cell r="D42" t="str">
            <v>谭泽华</v>
          </cell>
          <cell r="E42" t="str">
            <v>湖南诚展</v>
          </cell>
          <cell r="F42">
            <v>0</v>
          </cell>
          <cell r="G42">
            <v>10</v>
          </cell>
          <cell r="H42">
            <v>10.5</v>
          </cell>
          <cell r="I42">
            <v>10</v>
          </cell>
          <cell r="J42">
            <v>10.5</v>
          </cell>
          <cell r="K42">
            <v>10.5</v>
          </cell>
          <cell r="L42">
            <v>10.5</v>
          </cell>
          <cell r="M42">
            <v>10.5</v>
          </cell>
          <cell r="N42">
            <v>10.5</v>
          </cell>
          <cell r="O42">
            <v>10.5</v>
          </cell>
          <cell r="P42">
            <v>10.5</v>
          </cell>
          <cell r="Q42">
            <v>0</v>
          </cell>
          <cell r="R42">
            <v>10.5</v>
          </cell>
          <cell r="S42">
            <v>10</v>
          </cell>
          <cell r="T42">
            <v>10</v>
          </cell>
          <cell r="U42">
            <v>10.5</v>
          </cell>
          <cell r="V42">
            <v>10.5</v>
          </cell>
          <cell r="W42">
            <v>10</v>
          </cell>
          <cell r="X42">
            <v>10</v>
          </cell>
          <cell r="Y42">
            <v>10.5</v>
          </cell>
          <cell r="Z42">
            <v>10.5</v>
          </cell>
          <cell r="AA42">
            <v>10.5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207</v>
          </cell>
        </row>
        <row r="42">
          <cell r="AM42">
            <v>45645</v>
          </cell>
          <cell r="AN42">
            <v>45684</v>
          </cell>
          <cell r="AO42" t="str">
            <v>发泡</v>
          </cell>
        </row>
        <row r="42">
          <cell r="AR42">
            <v>25.875</v>
          </cell>
          <cell r="AS42">
            <v>3726</v>
          </cell>
          <cell r="AT42">
            <v>5071.5</v>
          </cell>
          <cell r="AU42">
            <v>1345.5</v>
          </cell>
          <cell r="AV42">
            <v>207</v>
          </cell>
          <cell r="AW42">
            <v>0</v>
          </cell>
        </row>
        <row r="43">
          <cell r="D43" t="str">
            <v>张甜</v>
          </cell>
          <cell r="E43" t="str">
            <v>湖南诚展</v>
          </cell>
          <cell r="F43">
            <v>10</v>
          </cell>
          <cell r="G43">
            <v>10.5</v>
          </cell>
          <cell r="H43">
            <v>10.5</v>
          </cell>
          <cell r="I43">
            <v>8.5</v>
          </cell>
          <cell r="J43">
            <v>10</v>
          </cell>
          <cell r="K43">
            <v>10.5</v>
          </cell>
          <cell r="L43">
            <v>10.5</v>
          </cell>
          <cell r="M43">
            <v>10.5</v>
          </cell>
          <cell r="N43">
            <v>10.5</v>
          </cell>
          <cell r="O43">
            <v>10.5</v>
          </cell>
          <cell r="P43">
            <v>10.5</v>
          </cell>
          <cell r="Q43">
            <v>10.5</v>
          </cell>
          <cell r="R43">
            <v>10.5</v>
          </cell>
          <cell r="S43">
            <v>8.5</v>
          </cell>
          <cell r="T43">
            <v>8.5</v>
          </cell>
          <cell r="U43">
            <v>0</v>
          </cell>
          <cell r="V43">
            <v>10.5</v>
          </cell>
          <cell r="W43">
            <v>10.5</v>
          </cell>
          <cell r="X43">
            <v>10.5</v>
          </cell>
          <cell r="Y43">
            <v>10.5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192.5</v>
          </cell>
        </row>
        <row r="43">
          <cell r="AM43">
            <v>45646</v>
          </cell>
          <cell r="AN43">
            <v>45677</v>
          </cell>
          <cell r="AO43" t="str">
            <v>发泡</v>
          </cell>
        </row>
        <row r="43">
          <cell r="AR43">
            <v>24.0625</v>
          </cell>
          <cell r="AS43">
            <v>3465</v>
          </cell>
          <cell r="AT43">
            <v>4716.25</v>
          </cell>
          <cell r="AU43">
            <v>1251.25</v>
          </cell>
          <cell r="AV43">
            <v>192.5</v>
          </cell>
          <cell r="AW43">
            <v>0</v>
          </cell>
        </row>
        <row r="44">
          <cell r="D44" t="str">
            <v>罗洪波</v>
          </cell>
          <cell r="E44" t="str">
            <v>湖南诚展</v>
          </cell>
          <cell r="F44">
            <v>10.5</v>
          </cell>
          <cell r="G44">
            <v>10.5</v>
          </cell>
          <cell r="H44">
            <v>10.5</v>
          </cell>
          <cell r="I44">
            <v>10.5</v>
          </cell>
          <cell r="J44">
            <v>10.5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52.5</v>
          </cell>
        </row>
        <row r="44">
          <cell r="AM44">
            <v>45644</v>
          </cell>
          <cell r="AN44">
            <v>45662</v>
          </cell>
          <cell r="AO44" t="str">
            <v>发泡</v>
          </cell>
        </row>
        <row r="44">
          <cell r="AR44">
            <v>6.5625</v>
          </cell>
          <cell r="AS44">
            <v>945</v>
          </cell>
          <cell r="AT44">
            <v>1286.25</v>
          </cell>
          <cell r="AU44">
            <v>341.25</v>
          </cell>
          <cell r="AV44">
            <v>52.5</v>
          </cell>
          <cell r="AW44">
            <v>0</v>
          </cell>
        </row>
        <row r="45">
          <cell r="D45" t="str">
            <v>黄亚聪</v>
          </cell>
          <cell r="E45" t="str">
            <v>湖南诚展</v>
          </cell>
          <cell r="F45">
            <v>10.5</v>
          </cell>
          <cell r="G45">
            <v>10.5</v>
          </cell>
          <cell r="H45">
            <v>10.5</v>
          </cell>
          <cell r="I45">
            <v>10.5</v>
          </cell>
          <cell r="J45">
            <v>10.5</v>
          </cell>
          <cell r="K45">
            <v>10.5</v>
          </cell>
          <cell r="L45">
            <v>10.5</v>
          </cell>
          <cell r="M45">
            <v>10.5</v>
          </cell>
          <cell r="N45">
            <v>10.5</v>
          </cell>
          <cell r="O45">
            <v>10.5</v>
          </cell>
          <cell r="P45">
            <v>10.5</v>
          </cell>
          <cell r="Q45">
            <v>10.5</v>
          </cell>
          <cell r="R45">
            <v>10.5</v>
          </cell>
          <cell r="S45">
            <v>10.5</v>
          </cell>
          <cell r="T45">
            <v>10.5</v>
          </cell>
          <cell r="U45">
            <v>10.5</v>
          </cell>
          <cell r="V45">
            <v>10.5</v>
          </cell>
          <cell r="W45">
            <v>10.5</v>
          </cell>
          <cell r="X45">
            <v>10.5</v>
          </cell>
          <cell r="Y45">
            <v>10.5</v>
          </cell>
          <cell r="Z45">
            <v>10.5</v>
          </cell>
          <cell r="AA45">
            <v>10.5</v>
          </cell>
          <cell r="AB45">
            <v>10.5</v>
          </cell>
          <cell r="AC45">
            <v>10.5</v>
          </cell>
          <cell r="AD45">
            <v>10</v>
          </cell>
          <cell r="AE45">
            <v>10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272</v>
          </cell>
        </row>
        <row r="45">
          <cell r="AM45">
            <v>45637</v>
          </cell>
          <cell r="AN45">
            <v>45684</v>
          </cell>
          <cell r="AO45" t="str">
            <v>发泡</v>
          </cell>
          <cell r="AP45">
            <v>-10</v>
          </cell>
        </row>
        <row r="45">
          <cell r="AR45">
            <v>34</v>
          </cell>
          <cell r="AS45">
            <v>4896</v>
          </cell>
          <cell r="AT45">
            <v>6664</v>
          </cell>
          <cell r="AU45">
            <v>1768</v>
          </cell>
          <cell r="AV45">
            <v>272</v>
          </cell>
          <cell r="AW45">
            <v>0</v>
          </cell>
        </row>
        <row r="46">
          <cell r="D46" t="str">
            <v>旷新甜</v>
          </cell>
          <cell r="E46" t="str">
            <v>湖南诚展</v>
          </cell>
          <cell r="F46">
            <v>10</v>
          </cell>
          <cell r="G46">
            <v>10.5</v>
          </cell>
          <cell r="H46">
            <v>10.5</v>
          </cell>
          <cell r="I46">
            <v>10.5</v>
          </cell>
          <cell r="J46">
            <v>10.5</v>
          </cell>
          <cell r="K46">
            <v>10.5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62.5</v>
          </cell>
        </row>
        <row r="46">
          <cell r="AM46">
            <v>45658</v>
          </cell>
          <cell r="AN46">
            <v>45664</v>
          </cell>
          <cell r="AO46" t="str">
            <v>发泡</v>
          </cell>
        </row>
        <row r="46">
          <cell r="AR46">
            <v>7.8125</v>
          </cell>
          <cell r="AS46">
            <v>1125</v>
          </cell>
          <cell r="AT46">
            <v>1531.25</v>
          </cell>
          <cell r="AU46">
            <v>406.25</v>
          </cell>
          <cell r="AV46">
            <v>62.5</v>
          </cell>
          <cell r="AW46">
            <v>0</v>
          </cell>
        </row>
        <row r="47">
          <cell r="D47" t="str">
            <v>苏理</v>
          </cell>
          <cell r="E47" t="str">
            <v>湖南诚展</v>
          </cell>
          <cell r="F47">
            <v>0</v>
          </cell>
          <cell r="G47">
            <v>10.5</v>
          </cell>
          <cell r="H47">
            <v>10.5</v>
          </cell>
          <cell r="I47">
            <v>10.5</v>
          </cell>
          <cell r="J47">
            <v>0</v>
          </cell>
          <cell r="K47">
            <v>10.5</v>
          </cell>
          <cell r="L47">
            <v>10.5</v>
          </cell>
          <cell r="M47">
            <v>10.5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63</v>
          </cell>
        </row>
        <row r="47">
          <cell r="AM47">
            <v>45659</v>
          </cell>
          <cell r="AN47">
            <v>45666</v>
          </cell>
          <cell r="AO47" t="str">
            <v>发泡</v>
          </cell>
        </row>
        <row r="47">
          <cell r="AR47">
            <v>7.875</v>
          </cell>
          <cell r="AS47">
            <v>1134</v>
          </cell>
          <cell r="AT47">
            <v>1543.5</v>
          </cell>
          <cell r="AU47">
            <v>409.5</v>
          </cell>
          <cell r="AV47">
            <v>63</v>
          </cell>
          <cell r="AW47">
            <v>0</v>
          </cell>
        </row>
        <row r="48">
          <cell r="D48" t="str">
            <v>刘睿</v>
          </cell>
          <cell r="E48" t="str">
            <v>湖南诚展</v>
          </cell>
          <cell r="F48">
            <v>0</v>
          </cell>
          <cell r="G48">
            <v>0</v>
          </cell>
          <cell r="H48">
            <v>10.5</v>
          </cell>
          <cell r="I48">
            <v>10.5</v>
          </cell>
          <cell r="J48">
            <v>10.5</v>
          </cell>
          <cell r="K48">
            <v>10.5</v>
          </cell>
          <cell r="L48">
            <v>10.5</v>
          </cell>
          <cell r="M48">
            <v>10.5</v>
          </cell>
          <cell r="N48">
            <v>0</v>
          </cell>
          <cell r="O48">
            <v>10.5</v>
          </cell>
          <cell r="P48">
            <v>10.5</v>
          </cell>
          <cell r="Q48">
            <v>10.5</v>
          </cell>
          <cell r="R48">
            <v>10.5</v>
          </cell>
          <cell r="S48">
            <v>10.5</v>
          </cell>
          <cell r="T48">
            <v>10.5</v>
          </cell>
          <cell r="U48">
            <v>10.5</v>
          </cell>
          <cell r="V48">
            <v>10.5</v>
          </cell>
          <cell r="W48">
            <v>10.5</v>
          </cell>
          <cell r="X48">
            <v>10.5</v>
          </cell>
          <cell r="Y48">
            <v>10.5</v>
          </cell>
          <cell r="Z48">
            <v>10.5</v>
          </cell>
          <cell r="AA48">
            <v>10.5</v>
          </cell>
          <cell r="AB48">
            <v>9</v>
          </cell>
          <cell r="AC48">
            <v>10.5</v>
          </cell>
          <cell r="AD48">
            <v>10.5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229.5</v>
          </cell>
        </row>
        <row r="48">
          <cell r="AM48">
            <v>45660</v>
          </cell>
          <cell r="AN48">
            <v>45684</v>
          </cell>
          <cell r="AO48" t="str">
            <v>发泡</v>
          </cell>
          <cell r="AP48">
            <v>-10</v>
          </cell>
        </row>
        <row r="48">
          <cell r="AR48">
            <v>28.6875</v>
          </cell>
          <cell r="AS48">
            <v>4131</v>
          </cell>
          <cell r="AT48">
            <v>5622.75</v>
          </cell>
          <cell r="AU48">
            <v>1491.75</v>
          </cell>
          <cell r="AV48">
            <v>229.5</v>
          </cell>
          <cell r="AW48">
            <v>0</v>
          </cell>
        </row>
        <row r="49">
          <cell r="D49" t="str">
            <v>田栋梁</v>
          </cell>
          <cell r="E49" t="str">
            <v>湖南诚展</v>
          </cell>
          <cell r="F49">
            <v>0</v>
          </cell>
          <cell r="G49">
            <v>0</v>
          </cell>
          <cell r="H49">
            <v>10.5</v>
          </cell>
          <cell r="I49">
            <v>10.5</v>
          </cell>
          <cell r="J49">
            <v>10.5</v>
          </cell>
          <cell r="K49">
            <v>10.5</v>
          </cell>
          <cell r="L49">
            <v>0</v>
          </cell>
          <cell r="M49">
            <v>10.5</v>
          </cell>
          <cell r="N49">
            <v>10.5</v>
          </cell>
          <cell r="O49">
            <v>10.5</v>
          </cell>
          <cell r="P49">
            <v>10.5</v>
          </cell>
          <cell r="Q49">
            <v>10.5</v>
          </cell>
          <cell r="R49">
            <v>10.5</v>
          </cell>
          <cell r="S49">
            <v>10.5</v>
          </cell>
          <cell r="T49">
            <v>10.5</v>
          </cell>
          <cell r="U49">
            <v>10.5</v>
          </cell>
          <cell r="V49">
            <v>10.5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</v>
          </cell>
        </row>
        <row r="49">
          <cell r="AM49">
            <v>45660</v>
          </cell>
          <cell r="AN49">
            <v>45674</v>
          </cell>
          <cell r="AO49" t="str">
            <v>发泡</v>
          </cell>
        </row>
        <row r="49">
          <cell r="AR49">
            <v>18.375</v>
          </cell>
          <cell r="AS49">
            <v>2646</v>
          </cell>
          <cell r="AT49">
            <v>3601.5</v>
          </cell>
          <cell r="AU49">
            <v>955.5</v>
          </cell>
          <cell r="AV49">
            <v>147</v>
          </cell>
          <cell r="AW49">
            <v>0</v>
          </cell>
        </row>
        <row r="50">
          <cell r="D50" t="str">
            <v>邱功学</v>
          </cell>
          <cell r="E50" t="str">
            <v>湖南诚展</v>
          </cell>
          <cell r="F50">
            <v>0</v>
          </cell>
          <cell r="G50">
            <v>0</v>
          </cell>
          <cell r="H50">
            <v>10.5</v>
          </cell>
          <cell r="I50">
            <v>10</v>
          </cell>
          <cell r="J50">
            <v>10</v>
          </cell>
          <cell r="K50">
            <v>10</v>
          </cell>
          <cell r="L50">
            <v>10</v>
          </cell>
          <cell r="M50">
            <v>10</v>
          </cell>
          <cell r="N50">
            <v>10.5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71</v>
          </cell>
        </row>
        <row r="50">
          <cell r="AM50">
            <v>45660</v>
          </cell>
          <cell r="AN50">
            <v>45666</v>
          </cell>
          <cell r="AO50" t="str">
            <v>发泡</v>
          </cell>
        </row>
        <row r="50">
          <cell r="AR50">
            <v>8.875</v>
          </cell>
          <cell r="AS50">
            <v>1278</v>
          </cell>
          <cell r="AT50">
            <v>1739.5</v>
          </cell>
          <cell r="AU50">
            <v>461.5</v>
          </cell>
          <cell r="AV50">
            <v>71</v>
          </cell>
          <cell r="AW50">
            <v>0</v>
          </cell>
        </row>
        <row r="51">
          <cell r="D51" t="str">
            <v>喻志富</v>
          </cell>
          <cell r="E51" t="str">
            <v>湖南诚展</v>
          </cell>
          <cell r="F51">
            <v>0</v>
          </cell>
          <cell r="G51">
            <v>0</v>
          </cell>
          <cell r="H51">
            <v>0</v>
          </cell>
          <cell r="I51">
            <v>10.5</v>
          </cell>
          <cell r="J51">
            <v>10.5</v>
          </cell>
          <cell r="K51">
            <v>10.5</v>
          </cell>
          <cell r="L51">
            <v>10.5</v>
          </cell>
          <cell r="M51">
            <v>10.5</v>
          </cell>
          <cell r="N51">
            <v>10.5</v>
          </cell>
          <cell r="O51">
            <v>10.5</v>
          </cell>
          <cell r="P51">
            <v>10.5</v>
          </cell>
          <cell r="Q51">
            <v>10.5</v>
          </cell>
          <cell r="R51">
            <v>10.5</v>
          </cell>
          <cell r="S51">
            <v>10.5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115.5</v>
          </cell>
        </row>
        <row r="51">
          <cell r="AM51">
            <v>45661</v>
          </cell>
          <cell r="AN51">
            <v>45684</v>
          </cell>
          <cell r="AO51" t="str">
            <v>发泡</v>
          </cell>
        </row>
        <row r="51">
          <cell r="AR51">
            <v>14.4375</v>
          </cell>
          <cell r="AS51">
            <v>2079</v>
          </cell>
          <cell r="AT51">
            <v>2829.75</v>
          </cell>
          <cell r="AU51">
            <v>750.75</v>
          </cell>
          <cell r="AV51">
            <v>115.5</v>
          </cell>
          <cell r="AW51">
            <v>0</v>
          </cell>
        </row>
        <row r="52">
          <cell r="D52" t="str">
            <v>刘江能</v>
          </cell>
          <cell r="E52" t="str">
            <v>湖南诚展</v>
          </cell>
          <cell r="F52">
            <v>0</v>
          </cell>
          <cell r="G52">
            <v>0</v>
          </cell>
          <cell r="H52">
            <v>0</v>
          </cell>
          <cell r="I52">
            <v>10.5</v>
          </cell>
          <cell r="J52">
            <v>10.5</v>
          </cell>
          <cell r="K52">
            <v>10.5</v>
          </cell>
          <cell r="L52">
            <v>10.5</v>
          </cell>
          <cell r="M52">
            <v>10.5</v>
          </cell>
          <cell r="N52">
            <v>10.5</v>
          </cell>
          <cell r="O52">
            <v>10.5</v>
          </cell>
          <cell r="P52">
            <v>10.5</v>
          </cell>
          <cell r="Q52">
            <v>10.5</v>
          </cell>
          <cell r="R52">
            <v>10.5</v>
          </cell>
          <cell r="S52">
            <v>10.5</v>
          </cell>
          <cell r="T52">
            <v>10.5</v>
          </cell>
          <cell r="U52">
            <v>10.5</v>
          </cell>
          <cell r="V52">
            <v>4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140.5</v>
          </cell>
        </row>
        <row r="52">
          <cell r="AM52">
            <v>45661</v>
          </cell>
          <cell r="AN52">
            <v>45674</v>
          </cell>
          <cell r="AO52" t="str">
            <v>发泡</v>
          </cell>
          <cell r="AP52">
            <v>-10</v>
          </cell>
        </row>
        <row r="52">
          <cell r="AR52">
            <v>17.5625</v>
          </cell>
          <cell r="AS52">
            <v>2529</v>
          </cell>
          <cell r="AT52">
            <v>3442.25</v>
          </cell>
          <cell r="AU52">
            <v>913.25</v>
          </cell>
          <cell r="AV52">
            <v>140.5</v>
          </cell>
          <cell r="AW52">
            <v>0</v>
          </cell>
        </row>
        <row r="53">
          <cell r="D53" t="str">
            <v>胡甲文</v>
          </cell>
          <cell r="E53" t="str">
            <v>湖南诚展</v>
          </cell>
          <cell r="F53">
            <v>0</v>
          </cell>
          <cell r="G53">
            <v>0</v>
          </cell>
          <cell r="H53">
            <v>0</v>
          </cell>
          <cell r="I53">
            <v>10.5</v>
          </cell>
          <cell r="J53">
            <v>10.5</v>
          </cell>
          <cell r="K53">
            <v>10.5</v>
          </cell>
          <cell r="L53">
            <v>10.5</v>
          </cell>
          <cell r="M53">
            <v>10.5</v>
          </cell>
          <cell r="N53">
            <v>10.5</v>
          </cell>
          <cell r="O53">
            <v>10.5</v>
          </cell>
          <cell r="P53">
            <v>10.5</v>
          </cell>
          <cell r="Q53">
            <v>10.5</v>
          </cell>
          <cell r="R53">
            <v>10.5</v>
          </cell>
          <cell r="S53">
            <v>10.5</v>
          </cell>
          <cell r="T53">
            <v>10.5</v>
          </cell>
          <cell r="U53">
            <v>10.5</v>
          </cell>
          <cell r="V53">
            <v>10.5</v>
          </cell>
          <cell r="W53">
            <v>10.5</v>
          </cell>
          <cell r="X53">
            <v>10.5</v>
          </cell>
          <cell r="Y53">
            <v>10.5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178.5</v>
          </cell>
        </row>
        <row r="53">
          <cell r="AM53">
            <v>45661</v>
          </cell>
          <cell r="AN53">
            <v>45678</v>
          </cell>
          <cell r="AO53" t="str">
            <v>发泡</v>
          </cell>
        </row>
        <row r="53">
          <cell r="AR53">
            <v>22.3125</v>
          </cell>
          <cell r="AS53">
            <v>3213</v>
          </cell>
          <cell r="AT53">
            <v>4373.25</v>
          </cell>
          <cell r="AU53">
            <v>1160.25</v>
          </cell>
          <cell r="AV53">
            <v>178.5</v>
          </cell>
          <cell r="AW53">
            <v>0</v>
          </cell>
        </row>
        <row r="54">
          <cell r="D54" t="str">
            <v>黄尧</v>
          </cell>
          <cell r="E54" t="str">
            <v>湖南诚展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10.5</v>
          </cell>
          <cell r="W54">
            <v>10.5</v>
          </cell>
          <cell r="X54">
            <v>10.5</v>
          </cell>
          <cell r="Y54">
            <v>10.5</v>
          </cell>
          <cell r="Z54">
            <v>10.5</v>
          </cell>
          <cell r="AA54">
            <v>10.5</v>
          </cell>
          <cell r="AB54">
            <v>10.5</v>
          </cell>
          <cell r="AC54">
            <v>10.5</v>
          </cell>
          <cell r="AD54">
            <v>10.5</v>
          </cell>
          <cell r="AE54">
            <v>10.5</v>
          </cell>
          <cell r="AF54">
            <v>6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111</v>
          </cell>
        </row>
        <row r="54">
          <cell r="AM54">
            <v>45674</v>
          </cell>
          <cell r="AN54">
            <v>45684</v>
          </cell>
          <cell r="AO54" t="str">
            <v>发泡</v>
          </cell>
          <cell r="AP54">
            <v>-40</v>
          </cell>
        </row>
        <row r="54">
          <cell r="AR54">
            <v>13.875</v>
          </cell>
          <cell r="AS54">
            <v>1998</v>
          </cell>
          <cell r="AT54">
            <v>2719.5</v>
          </cell>
          <cell r="AU54">
            <v>721.5</v>
          </cell>
          <cell r="AV54">
            <v>111</v>
          </cell>
          <cell r="AW54">
            <v>0</v>
          </cell>
        </row>
        <row r="55">
          <cell r="D55" t="str">
            <v>罗金</v>
          </cell>
          <cell r="E55" t="str">
            <v>湖南诚展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10.5</v>
          </cell>
          <cell r="X55">
            <v>10.5</v>
          </cell>
          <cell r="Y55">
            <v>10.5</v>
          </cell>
          <cell r="Z55">
            <v>10.5</v>
          </cell>
          <cell r="AA55">
            <v>10.5</v>
          </cell>
          <cell r="AB55">
            <v>10.5</v>
          </cell>
          <cell r="AC55">
            <v>10.5</v>
          </cell>
          <cell r="AD55">
            <v>10.5</v>
          </cell>
          <cell r="AE55">
            <v>10.5</v>
          </cell>
          <cell r="AF55">
            <v>6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100.5</v>
          </cell>
        </row>
        <row r="55">
          <cell r="AM55">
            <v>45675</v>
          </cell>
          <cell r="AN55">
            <v>45684</v>
          </cell>
          <cell r="AO55" t="str">
            <v>发泡</v>
          </cell>
        </row>
        <row r="55">
          <cell r="AR55">
            <v>12.5625</v>
          </cell>
          <cell r="AS55">
            <v>1809</v>
          </cell>
          <cell r="AT55">
            <v>2462.25</v>
          </cell>
          <cell r="AU55">
            <v>653.25</v>
          </cell>
          <cell r="AV55">
            <v>100.5</v>
          </cell>
          <cell r="AW55">
            <v>0</v>
          </cell>
        </row>
        <row r="56">
          <cell r="D56" t="str">
            <v>易柳梅</v>
          </cell>
          <cell r="E56" t="str">
            <v>湖南诚展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10.5</v>
          </cell>
          <cell r="X56">
            <v>10.5</v>
          </cell>
          <cell r="Y56">
            <v>10.5</v>
          </cell>
          <cell r="Z56">
            <v>10.5</v>
          </cell>
          <cell r="AA56">
            <v>10.5</v>
          </cell>
          <cell r="AB56">
            <v>10.5</v>
          </cell>
          <cell r="AC56">
            <v>10.5</v>
          </cell>
          <cell r="AD56">
            <v>10.5</v>
          </cell>
          <cell r="AE56">
            <v>10.5</v>
          </cell>
          <cell r="AF56">
            <v>6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100.5</v>
          </cell>
        </row>
        <row r="56">
          <cell r="AM56">
            <v>45675</v>
          </cell>
          <cell r="AN56">
            <v>45684</v>
          </cell>
          <cell r="AO56" t="str">
            <v>发泡</v>
          </cell>
        </row>
        <row r="56">
          <cell r="AR56">
            <v>12.5625</v>
          </cell>
          <cell r="AS56">
            <v>1809</v>
          </cell>
          <cell r="AT56">
            <v>2462.25</v>
          </cell>
          <cell r="AU56">
            <v>653.25</v>
          </cell>
          <cell r="AV56">
            <v>100.5</v>
          </cell>
          <cell r="AW56">
            <v>0</v>
          </cell>
        </row>
        <row r="57">
          <cell r="D57" t="str">
            <v>张紫阳</v>
          </cell>
          <cell r="E57" t="str">
            <v>湖南诚展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10.5</v>
          </cell>
          <cell r="X57">
            <v>10.5</v>
          </cell>
          <cell r="Y57">
            <v>4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25</v>
          </cell>
        </row>
        <row r="57">
          <cell r="AM57">
            <v>45675</v>
          </cell>
          <cell r="AN57">
            <v>45677</v>
          </cell>
          <cell r="AO57" t="str">
            <v>发泡</v>
          </cell>
        </row>
        <row r="57">
          <cell r="AR57">
            <v>3.125</v>
          </cell>
          <cell r="AS57">
            <v>450</v>
          </cell>
          <cell r="AT57">
            <v>612.5</v>
          </cell>
          <cell r="AU57">
            <v>162.5</v>
          </cell>
          <cell r="AV57">
            <v>25</v>
          </cell>
          <cell r="AW57">
            <v>0</v>
          </cell>
        </row>
        <row r="58">
          <cell r="D58" t="str">
            <v>朱涛</v>
          </cell>
          <cell r="E58" t="str">
            <v>湖南诚展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10</v>
          </cell>
          <cell r="X58">
            <v>10</v>
          </cell>
          <cell r="Y58">
            <v>10.5</v>
          </cell>
          <cell r="Z58">
            <v>10.5</v>
          </cell>
          <cell r="AA58">
            <v>10.5</v>
          </cell>
          <cell r="AB58">
            <v>10.5</v>
          </cell>
          <cell r="AC58">
            <v>10.5</v>
          </cell>
          <cell r="AD58">
            <v>10.5</v>
          </cell>
          <cell r="AE58">
            <v>10.5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93.5</v>
          </cell>
        </row>
        <row r="58">
          <cell r="AM58">
            <v>45675</v>
          </cell>
          <cell r="AN58">
            <v>45684</v>
          </cell>
          <cell r="AO58" t="str">
            <v>发泡</v>
          </cell>
        </row>
        <row r="58">
          <cell r="AR58">
            <v>11.6875</v>
          </cell>
          <cell r="AS58">
            <v>1683</v>
          </cell>
          <cell r="AT58">
            <v>2290.75</v>
          </cell>
          <cell r="AU58">
            <v>607.75</v>
          </cell>
          <cell r="AV58">
            <v>93.5</v>
          </cell>
          <cell r="AW58">
            <v>0</v>
          </cell>
        </row>
        <row r="59">
          <cell r="D59" t="str">
            <v>刘长江</v>
          </cell>
          <cell r="E59" t="str">
            <v>湖南诚展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10.5</v>
          </cell>
          <cell r="Y59">
            <v>10.5</v>
          </cell>
          <cell r="Z59">
            <v>10.5</v>
          </cell>
          <cell r="AA59">
            <v>10.5</v>
          </cell>
          <cell r="AB59">
            <v>10.5</v>
          </cell>
          <cell r="AC59">
            <v>10.5</v>
          </cell>
          <cell r="AD59">
            <v>10.5</v>
          </cell>
          <cell r="AE59">
            <v>10.5</v>
          </cell>
          <cell r="AF59">
            <v>6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90</v>
          </cell>
          <cell r="AL59" t="str">
            <v>20-28上班8天</v>
          </cell>
          <cell r="AM59">
            <v>45676</v>
          </cell>
        </row>
        <row r="59">
          <cell r="AO59" t="str">
            <v>发泡</v>
          </cell>
        </row>
        <row r="59">
          <cell r="AR59">
            <v>11.25</v>
          </cell>
          <cell r="AS59">
            <v>1620</v>
          </cell>
          <cell r="AT59">
            <v>2205</v>
          </cell>
          <cell r="AU59">
            <v>585</v>
          </cell>
          <cell r="AV59">
            <v>90</v>
          </cell>
          <cell r="AW59">
            <v>0</v>
          </cell>
        </row>
        <row r="60">
          <cell r="D60" t="str">
            <v>王明</v>
          </cell>
          <cell r="E60" t="str">
            <v>湖南诚展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10.5</v>
          </cell>
          <cell r="Z60">
            <v>10.5</v>
          </cell>
          <cell r="AA60">
            <v>10.5</v>
          </cell>
          <cell r="AB60">
            <v>10.5</v>
          </cell>
          <cell r="AC60">
            <v>10.5</v>
          </cell>
          <cell r="AD60">
            <v>10</v>
          </cell>
          <cell r="AE60">
            <v>10.5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73</v>
          </cell>
          <cell r="AL60" t="str">
            <v>20-28上班7天</v>
          </cell>
          <cell r="AM60">
            <v>45677</v>
          </cell>
        </row>
        <row r="60">
          <cell r="AO60" t="str">
            <v>发泡</v>
          </cell>
        </row>
        <row r="60">
          <cell r="AR60">
            <v>9.125</v>
          </cell>
          <cell r="AS60">
            <v>1314</v>
          </cell>
          <cell r="AT60">
            <v>1788.5</v>
          </cell>
          <cell r="AU60">
            <v>474.5</v>
          </cell>
          <cell r="AV60">
            <v>73</v>
          </cell>
          <cell r="AW60">
            <v>0</v>
          </cell>
        </row>
        <row r="61">
          <cell r="D61" t="str">
            <v>龙丝琪</v>
          </cell>
          <cell r="E61" t="str">
            <v>湖南诚展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10.5</v>
          </cell>
          <cell r="X61">
            <v>10.5</v>
          </cell>
          <cell r="Y61">
            <v>10.5</v>
          </cell>
          <cell r="Z61">
            <v>10.5</v>
          </cell>
          <cell r="AA61">
            <v>10.5</v>
          </cell>
          <cell r="AB61">
            <v>10.5</v>
          </cell>
          <cell r="AC61">
            <v>10.5</v>
          </cell>
          <cell r="AD61">
            <v>10.5</v>
          </cell>
          <cell r="AE61">
            <v>10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94</v>
          </cell>
        </row>
        <row r="61">
          <cell r="AM61">
            <v>45675</v>
          </cell>
          <cell r="AN61">
            <v>45683</v>
          </cell>
          <cell r="AO61" t="str">
            <v>发泡</v>
          </cell>
        </row>
        <row r="61">
          <cell r="AR61">
            <v>11.75</v>
          </cell>
          <cell r="AS61">
            <v>1692</v>
          </cell>
          <cell r="AT61">
            <v>2303</v>
          </cell>
          <cell r="AU61">
            <v>611</v>
          </cell>
          <cell r="AV61">
            <v>94</v>
          </cell>
          <cell r="AW61">
            <v>0</v>
          </cell>
        </row>
        <row r="62">
          <cell r="D62" t="str">
            <v>刘然</v>
          </cell>
          <cell r="E62" t="str">
            <v>湖南诚展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10.5</v>
          </cell>
          <cell r="N62">
            <v>10.5</v>
          </cell>
          <cell r="O62">
            <v>0</v>
          </cell>
          <cell r="P62">
            <v>10.5</v>
          </cell>
          <cell r="Q62">
            <v>9</v>
          </cell>
          <cell r="R62">
            <v>10.5</v>
          </cell>
          <cell r="S62">
            <v>10.5</v>
          </cell>
          <cell r="T62">
            <v>10.5</v>
          </cell>
          <cell r="U62">
            <v>10.5</v>
          </cell>
          <cell r="V62">
            <v>10.5</v>
          </cell>
          <cell r="W62">
            <v>10.5</v>
          </cell>
          <cell r="X62">
            <v>0</v>
          </cell>
          <cell r="Y62">
            <v>10.5</v>
          </cell>
          <cell r="Z62">
            <v>10.5</v>
          </cell>
          <cell r="AA62">
            <v>10.5</v>
          </cell>
          <cell r="AB62">
            <v>10.5</v>
          </cell>
          <cell r="AC62">
            <v>10.5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156</v>
          </cell>
        </row>
        <row r="62">
          <cell r="AM62">
            <v>45665</v>
          </cell>
          <cell r="AN62">
            <v>45684</v>
          </cell>
          <cell r="AO62" t="str">
            <v>发泡</v>
          </cell>
        </row>
        <row r="62">
          <cell r="AR62">
            <v>19.5</v>
          </cell>
          <cell r="AS62">
            <v>2808</v>
          </cell>
          <cell r="AT62">
            <v>3822</v>
          </cell>
          <cell r="AU62">
            <v>1014</v>
          </cell>
          <cell r="AV62">
            <v>145.5</v>
          </cell>
          <cell r="AW62">
            <v>10.5</v>
          </cell>
        </row>
        <row r="63">
          <cell r="D63" t="str">
            <v>雷欢</v>
          </cell>
          <cell r="E63" t="str">
            <v>湖南诚展</v>
          </cell>
          <cell r="F63">
            <v>8.5</v>
          </cell>
          <cell r="G63">
            <v>8</v>
          </cell>
          <cell r="H63">
            <v>7.5</v>
          </cell>
          <cell r="I63">
            <v>7.5</v>
          </cell>
          <cell r="J63">
            <v>7.5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39</v>
          </cell>
        </row>
        <row r="63">
          <cell r="AM63">
            <v>45622</v>
          </cell>
          <cell r="AN63">
            <v>45665</v>
          </cell>
          <cell r="AO63" t="str">
            <v>焊接</v>
          </cell>
        </row>
        <row r="63">
          <cell r="AR63">
            <v>4.875</v>
          </cell>
          <cell r="AS63">
            <v>702</v>
          </cell>
          <cell r="AT63">
            <v>955.5</v>
          </cell>
          <cell r="AU63">
            <v>253.5</v>
          </cell>
          <cell r="AV63">
            <v>39</v>
          </cell>
          <cell r="AW63">
            <v>0</v>
          </cell>
        </row>
        <row r="64">
          <cell r="D64" t="str">
            <v>向岳才</v>
          </cell>
          <cell r="E64" t="str">
            <v>湖南诚展</v>
          </cell>
          <cell r="F64">
            <v>10.5</v>
          </cell>
          <cell r="G64">
            <v>10.5</v>
          </cell>
          <cell r="H64">
            <v>10.5</v>
          </cell>
          <cell r="I64">
            <v>10.5</v>
          </cell>
          <cell r="J64">
            <v>10.5</v>
          </cell>
          <cell r="K64">
            <v>10.5</v>
          </cell>
          <cell r="L64">
            <v>10.5</v>
          </cell>
          <cell r="M64">
            <v>0</v>
          </cell>
          <cell r="N64">
            <v>10.5</v>
          </cell>
          <cell r="O64">
            <v>10.5</v>
          </cell>
          <cell r="P64">
            <v>10.5</v>
          </cell>
          <cell r="Q64">
            <v>10.5</v>
          </cell>
          <cell r="R64">
            <v>10.5</v>
          </cell>
          <cell r="S64">
            <v>10.5</v>
          </cell>
          <cell r="T64">
            <v>10.5</v>
          </cell>
          <cell r="U64">
            <v>0</v>
          </cell>
          <cell r="V64">
            <v>10.5</v>
          </cell>
          <cell r="W64">
            <v>10.5</v>
          </cell>
          <cell r="X64">
            <v>10.5</v>
          </cell>
          <cell r="Y64">
            <v>10.5</v>
          </cell>
          <cell r="Z64">
            <v>10.5</v>
          </cell>
          <cell r="AA64">
            <v>10.5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210</v>
          </cell>
        </row>
        <row r="64">
          <cell r="AM64">
            <v>45656</v>
          </cell>
          <cell r="AN64">
            <v>45682</v>
          </cell>
          <cell r="AO64" t="str">
            <v>发泡</v>
          </cell>
        </row>
        <row r="64">
          <cell r="AR64">
            <v>26.25</v>
          </cell>
          <cell r="AS64">
            <v>3780</v>
          </cell>
          <cell r="AT64">
            <v>5145</v>
          </cell>
          <cell r="AU64">
            <v>1365</v>
          </cell>
          <cell r="AV64">
            <v>210</v>
          </cell>
          <cell r="AW64">
            <v>0</v>
          </cell>
        </row>
        <row r="65">
          <cell r="D65" t="str">
            <v>李浩</v>
          </cell>
          <cell r="E65" t="str">
            <v>湖南诚展</v>
          </cell>
          <cell r="F65">
            <v>10.5</v>
          </cell>
          <cell r="G65">
            <v>10.5</v>
          </cell>
          <cell r="H65">
            <v>10.5</v>
          </cell>
          <cell r="I65">
            <v>10.5</v>
          </cell>
          <cell r="J65">
            <v>10.5</v>
          </cell>
          <cell r="K65">
            <v>10.5</v>
          </cell>
          <cell r="L65">
            <v>10.5</v>
          </cell>
          <cell r="M65">
            <v>10.5</v>
          </cell>
          <cell r="N65">
            <v>10.5</v>
          </cell>
          <cell r="O65">
            <v>10.5</v>
          </cell>
          <cell r="P65">
            <v>10.5</v>
          </cell>
          <cell r="Q65">
            <v>10.5</v>
          </cell>
          <cell r="R65">
            <v>10.5</v>
          </cell>
          <cell r="S65">
            <v>10.5</v>
          </cell>
          <cell r="T65">
            <v>10.5</v>
          </cell>
          <cell r="U65">
            <v>0</v>
          </cell>
          <cell r="V65">
            <v>10.5</v>
          </cell>
          <cell r="W65">
            <v>10.5</v>
          </cell>
          <cell r="X65">
            <v>10.5</v>
          </cell>
          <cell r="Y65">
            <v>10.5</v>
          </cell>
          <cell r="Z65">
            <v>10.5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210</v>
          </cell>
          <cell r="AL65" t="str">
            <v>20-28上班2天</v>
          </cell>
          <cell r="AM65">
            <v>45656</v>
          </cell>
        </row>
        <row r="65">
          <cell r="AO65" t="str">
            <v>发泡</v>
          </cell>
        </row>
        <row r="65">
          <cell r="AR65">
            <v>26.25</v>
          </cell>
          <cell r="AS65">
            <v>3780</v>
          </cell>
          <cell r="AT65">
            <v>5145</v>
          </cell>
          <cell r="AU65">
            <v>1365</v>
          </cell>
          <cell r="AV65">
            <v>210</v>
          </cell>
          <cell r="AW65">
            <v>0</v>
          </cell>
        </row>
        <row r="66">
          <cell r="D66" t="str">
            <v>谢果</v>
          </cell>
          <cell r="E66" t="str">
            <v>湖南诚展</v>
          </cell>
          <cell r="F66">
            <v>10.5</v>
          </cell>
          <cell r="G66">
            <v>10.5</v>
          </cell>
          <cell r="H66">
            <v>10.5</v>
          </cell>
          <cell r="I66">
            <v>10.5</v>
          </cell>
          <cell r="J66">
            <v>10.5</v>
          </cell>
          <cell r="K66">
            <v>10.5</v>
          </cell>
          <cell r="L66">
            <v>10.5</v>
          </cell>
          <cell r="M66">
            <v>10.5</v>
          </cell>
          <cell r="N66">
            <v>10.5</v>
          </cell>
          <cell r="O66">
            <v>10.5</v>
          </cell>
          <cell r="P66">
            <v>10.5</v>
          </cell>
          <cell r="Q66">
            <v>10.5</v>
          </cell>
          <cell r="R66">
            <v>10.5</v>
          </cell>
          <cell r="S66">
            <v>10.5</v>
          </cell>
          <cell r="T66">
            <v>0</v>
          </cell>
          <cell r="U66">
            <v>10</v>
          </cell>
          <cell r="V66">
            <v>10.5</v>
          </cell>
          <cell r="W66">
            <v>10.5</v>
          </cell>
          <cell r="X66">
            <v>10.5</v>
          </cell>
          <cell r="Y66">
            <v>10.5</v>
          </cell>
          <cell r="Z66">
            <v>10.5</v>
          </cell>
          <cell r="AA66">
            <v>10.5</v>
          </cell>
          <cell r="AB66">
            <v>10.5</v>
          </cell>
          <cell r="AC66">
            <v>10.5</v>
          </cell>
          <cell r="AD66">
            <v>10.5</v>
          </cell>
          <cell r="AE66">
            <v>10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261.5</v>
          </cell>
        </row>
        <row r="66">
          <cell r="AM66">
            <v>45642</v>
          </cell>
          <cell r="AN66">
            <v>45684</v>
          </cell>
          <cell r="AO66" t="str">
            <v>发泡</v>
          </cell>
        </row>
        <row r="66">
          <cell r="AR66">
            <v>32.6875</v>
          </cell>
          <cell r="AS66">
            <v>4707</v>
          </cell>
          <cell r="AT66">
            <v>6406.75</v>
          </cell>
          <cell r="AU66">
            <v>1699.75</v>
          </cell>
          <cell r="AV66">
            <v>261.5</v>
          </cell>
          <cell r="AW66">
            <v>0</v>
          </cell>
        </row>
        <row r="67">
          <cell r="D67" t="str">
            <v>吴海燕</v>
          </cell>
          <cell r="E67" t="str">
            <v>湖南诚展</v>
          </cell>
          <cell r="F67">
            <v>10.5</v>
          </cell>
          <cell r="G67">
            <v>10.5</v>
          </cell>
          <cell r="H67">
            <v>10.5</v>
          </cell>
          <cell r="I67">
            <v>10.5</v>
          </cell>
          <cell r="J67">
            <v>10.5</v>
          </cell>
          <cell r="K67">
            <v>10.5</v>
          </cell>
          <cell r="L67">
            <v>10.5</v>
          </cell>
          <cell r="M67">
            <v>10.5</v>
          </cell>
          <cell r="N67">
            <v>10.5</v>
          </cell>
          <cell r="O67">
            <v>10.5</v>
          </cell>
          <cell r="P67">
            <v>10.5</v>
          </cell>
          <cell r="Q67">
            <v>10.5</v>
          </cell>
          <cell r="R67">
            <v>10.5</v>
          </cell>
          <cell r="S67">
            <v>10.5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147</v>
          </cell>
        </row>
        <row r="67">
          <cell r="AM67">
            <v>45658</v>
          </cell>
          <cell r="AN67">
            <v>45678</v>
          </cell>
          <cell r="AO67" t="str">
            <v>发泡</v>
          </cell>
        </row>
        <row r="67">
          <cell r="AR67">
            <v>18.375</v>
          </cell>
          <cell r="AS67">
            <v>2646</v>
          </cell>
          <cell r="AT67">
            <v>3601.5</v>
          </cell>
          <cell r="AU67">
            <v>955.5</v>
          </cell>
          <cell r="AV67">
            <v>147</v>
          </cell>
          <cell r="AW67">
            <v>0</v>
          </cell>
        </row>
        <row r="68">
          <cell r="D68" t="str">
            <v>周浩兰</v>
          </cell>
          <cell r="E68" t="str">
            <v>湖南诚展</v>
          </cell>
          <cell r="F68">
            <v>0</v>
          </cell>
          <cell r="G68">
            <v>0</v>
          </cell>
          <cell r="H68">
            <v>0</v>
          </cell>
          <cell r="I68">
            <v>10.5</v>
          </cell>
          <cell r="J68">
            <v>10.5</v>
          </cell>
          <cell r="K68">
            <v>10.5</v>
          </cell>
          <cell r="L68">
            <v>10.5</v>
          </cell>
          <cell r="M68">
            <v>10.5</v>
          </cell>
          <cell r="N68">
            <v>10.5</v>
          </cell>
          <cell r="O68">
            <v>10.5</v>
          </cell>
          <cell r="P68">
            <v>10.5</v>
          </cell>
          <cell r="Q68">
            <v>10.5</v>
          </cell>
          <cell r="R68">
            <v>10.5</v>
          </cell>
          <cell r="S68">
            <v>10.5</v>
          </cell>
          <cell r="T68">
            <v>10.5</v>
          </cell>
          <cell r="U68">
            <v>10</v>
          </cell>
          <cell r="V68">
            <v>10.5</v>
          </cell>
          <cell r="W68">
            <v>10.5</v>
          </cell>
          <cell r="X68">
            <v>10.5</v>
          </cell>
          <cell r="Y68">
            <v>10.5</v>
          </cell>
          <cell r="Z68">
            <v>10.5</v>
          </cell>
          <cell r="AA68">
            <v>10.5</v>
          </cell>
          <cell r="AB68">
            <v>10.5</v>
          </cell>
          <cell r="AC68">
            <v>10.5</v>
          </cell>
          <cell r="AD68">
            <v>10.5</v>
          </cell>
          <cell r="AE68">
            <v>10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240.5</v>
          </cell>
        </row>
        <row r="68">
          <cell r="AM68">
            <v>45661</v>
          </cell>
          <cell r="AN68">
            <v>45684</v>
          </cell>
          <cell r="AO68" t="str">
            <v>发泡</v>
          </cell>
        </row>
        <row r="68">
          <cell r="AR68">
            <v>30.0625</v>
          </cell>
          <cell r="AS68">
            <v>4329</v>
          </cell>
          <cell r="AT68">
            <v>5892.25</v>
          </cell>
          <cell r="AU68">
            <v>1563.25</v>
          </cell>
          <cell r="AV68">
            <v>240.5</v>
          </cell>
          <cell r="AW68">
            <v>0</v>
          </cell>
        </row>
        <row r="69">
          <cell r="D69" t="str">
            <v>杜昌良</v>
          </cell>
          <cell r="E69" t="str">
            <v>湖南诚展</v>
          </cell>
          <cell r="F69">
            <v>10.5</v>
          </cell>
          <cell r="G69">
            <v>10.5</v>
          </cell>
          <cell r="H69">
            <v>10.5</v>
          </cell>
          <cell r="I69">
            <v>10.5</v>
          </cell>
          <cell r="J69">
            <v>10.5</v>
          </cell>
          <cell r="K69">
            <v>0</v>
          </cell>
          <cell r="L69">
            <v>10.5</v>
          </cell>
          <cell r="M69">
            <v>10.5</v>
          </cell>
          <cell r="N69">
            <v>10.5</v>
          </cell>
          <cell r="O69">
            <v>10.5</v>
          </cell>
          <cell r="P69">
            <v>10.5</v>
          </cell>
          <cell r="Q69">
            <v>10.5</v>
          </cell>
          <cell r="R69">
            <v>10.5</v>
          </cell>
          <cell r="S69">
            <v>10.5</v>
          </cell>
          <cell r="T69">
            <v>10.5</v>
          </cell>
          <cell r="U69">
            <v>10</v>
          </cell>
          <cell r="V69">
            <v>10.5</v>
          </cell>
          <cell r="W69">
            <v>10.5</v>
          </cell>
          <cell r="X69">
            <v>10.5</v>
          </cell>
          <cell r="Y69">
            <v>10.5</v>
          </cell>
          <cell r="Z69">
            <v>10.5</v>
          </cell>
          <cell r="AA69">
            <v>10.5</v>
          </cell>
          <cell r="AB69">
            <v>10.5</v>
          </cell>
          <cell r="AC69">
            <v>10.5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241</v>
          </cell>
        </row>
        <row r="69">
          <cell r="AM69">
            <v>45637</v>
          </cell>
          <cell r="AN69">
            <v>45684</v>
          </cell>
          <cell r="AO69" t="str">
            <v>发泡</v>
          </cell>
        </row>
        <row r="69">
          <cell r="AR69">
            <v>30.125</v>
          </cell>
          <cell r="AS69">
            <v>4338</v>
          </cell>
          <cell r="AT69">
            <v>5904.5</v>
          </cell>
          <cell r="AU69">
            <v>1566.5</v>
          </cell>
          <cell r="AV69">
            <v>241</v>
          </cell>
          <cell r="AW69">
            <v>0</v>
          </cell>
        </row>
        <row r="70">
          <cell r="D70" t="str">
            <v>段子鹏</v>
          </cell>
          <cell r="E70" t="str">
            <v>湖南诚展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10.5</v>
          </cell>
          <cell r="N70">
            <v>10.5</v>
          </cell>
          <cell r="O70">
            <v>10.5</v>
          </cell>
          <cell r="P70">
            <v>10.5</v>
          </cell>
          <cell r="Q70">
            <v>0</v>
          </cell>
          <cell r="R70">
            <v>10.5</v>
          </cell>
          <cell r="S70">
            <v>10.5</v>
          </cell>
          <cell r="T70">
            <v>10.5</v>
          </cell>
          <cell r="U70">
            <v>10</v>
          </cell>
          <cell r="V70">
            <v>10.5</v>
          </cell>
          <cell r="W70">
            <v>10.5</v>
          </cell>
          <cell r="X70">
            <v>10.5</v>
          </cell>
          <cell r="Y70">
            <v>10.5</v>
          </cell>
          <cell r="Z70">
            <v>10.5</v>
          </cell>
          <cell r="AA70">
            <v>10.5</v>
          </cell>
          <cell r="AB70">
            <v>10.5</v>
          </cell>
          <cell r="AC70">
            <v>10.5</v>
          </cell>
          <cell r="AD70">
            <v>10.5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178</v>
          </cell>
        </row>
        <row r="70">
          <cell r="AM70">
            <v>45665</v>
          </cell>
          <cell r="AN70">
            <v>45683</v>
          </cell>
          <cell r="AO70" t="str">
            <v>发泡</v>
          </cell>
        </row>
        <row r="70">
          <cell r="AR70">
            <v>22.25</v>
          </cell>
          <cell r="AS70">
            <v>3204</v>
          </cell>
          <cell r="AT70">
            <v>4361</v>
          </cell>
          <cell r="AU70">
            <v>1157</v>
          </cell>
          <cell r="AV70">
            <v>178</v>
          </cell>
          <cell r="AW70">
            <v>0</v>
          </cell>
        </row>
        <row r="71">
          <cell r="D71" t="str">
            <v>谭皓宇</v>
          </cell>
          <cell r="E71" t="str">
            <v>湖南诚展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10.5</v>
          </cell>
          <cell r="N71">
            <v>10.5</v>
          </cell>
          <cell r="O71">
            <v>10.5</v>
          </cell>
          <cell r="P71">
            <v>10.5</v>
          </cell>
          <cell r="Q71">
            <v>10.5</v>
          </cell>
          <cell r="R71">
            <v>10.5</v>
          </cell>
          <cell r="S71">
            <v>10.5</v>
          </cell>
          <cell r="T71">
            <v>10.5</v>
          </cell>
          <cell r="U71">
            <v>10</v>
          </cell>
          <cell r="V71">
            <v>10.5</v>
          </cell>
          <cell r="W71">
            <v>10.5</v>
          </cell>
          <cell r="X71">
            <v>10.5</v>
          </cell>
          <cell r="Y71">
            <v>10.5</v>
          </cell>
          <cell r="Z71">
            <v>10.5</v>
          </cell>
          <cell r="AA71">
            <v>10.5</v>
          </cell>
          <cell r="AB71">
            <v>10.5</v>
          </cell>
          <cell r="AC71">
            <v>10.5</v>
          </cell>
          <cell r="AD71">
            <v>10.5</v>
          </cell>
          <cell r="AE71">
            <v>10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198.5</v>
          </cell>
        </row>
        <row r="71">
          <cell r="AM71">
            <v>45665</v>
          </cell>
          <cell r="AN71">
            <v>45684</v>
          </cell>
          <cell r="AO71" t="str">
            <v>发泡</v>
          </cell>
          <cell r="AP71">
            <v>-20</v>
          </cell>
        </row>
        <row r="71">
          <cell r="AR71">
            <v>24.8125</v>
          </cell>
          <cell r="AS71">
            <v>3573</v>
          </cell>
          <cell r="AT71">
            <v>4863.25</v>
          </cell>
          <cell r="AU71">
            <v>1290.25</v>
          </cell>
          <cell r="AV71">
            <v>198.5</v>
          </cell>
          <cell r="AW71">
            <v>0</v>
          </cell>
        </row>
        <row r="72">
          <cell r="D72" t="str">
            <v>王俞骅</v>
          </cell>
          <cell r="E72" t="str">
            <v>湖南诚展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10.5</v>
          </cell>
          <cell r="N72">
            <v>10.5</v>
          </cell>
          <cell r="O72">
            <v>10.5</v>
          </cell>
          <cell r="P72">
            <v>10.5</v>
          </cell>
          <cell r="Q72">
            <v>10.5</v>
          </cell>
          <cell r="R72">
            <v>10.5</v>
          </cell>
          <cell r="S72">
            <v>10.5</v>
          </cell>
          <cell r="T72">
            <v>10.5</v>
          </cell>
          <cell r="U72">
            <v>10</v>
          </cell>
          <cell r="V72">
            <v>10.5</v>
          </cell>
          <cell r="W72">
            <v>10.5</v>
          </cell>
          <cell r="X72">
            <v>10.5</v>
          </cell>
          <cell r="Y72">
            <v>10.5</v>
          </cell>
          <cell r="Z72">
            <v>10.5</v>
          </cell>
          <cell r="AA72">
            <v>10.5</v>
          </cell>
          <cell r="AB72">
            <v>10.5</v>
          </cell>
          <cell r="AC72">
            <v>10.5</v>
          </cell>
          <cell r="AD72">
            <v>10.5</v>
          </cell>
          <cell r="AE72">
            <v>10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198.5</v>
          </cell>
        </row>
        <row r="72">
          <cell r="AM72">
            <v>45665</v>
          </cell>
          <cell r="AN72">
            <v>45684</v>
          </cell>
          <cell r="AO72" t="str">
            <v>发泡</v>
          </cell>
        </row>
        <row r="72">
          <cell r="AR72">
            <v>24.8125</v>
          </cell>
          <cell r="AS72">
            <v>3573</v>
          </cell>
          <cell r="AT72">
            <v>4863.25</v>
          </cell>
          <cell r="AU72">
            <v>1290.25</v>
          </cell>
          <cell r="AV72">
            <v>198.5</v>
          </cell>
          <cell r="AW72">
            <v>0</v>
          </cell>
        </row>
        <row r="73">
          <cell r="D73" t="str">
            <v>席铭捷</v>
          </cell>
          <cell r="E73" t="str">
            <v>湖南诚展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10.5</v>
          </cell>
          <cell r="N73">
            <v>10.5</v>
          </cell>
          <cell r="O73">
            <v>10.5</v>
          </cell>
          <cell r="P73">
            <v>10.5</v>
          </cell>
          <cell r="Q73">
            <v>10.5</v>
          </cell>
          <cell r="R73">
            <v>10.5</v>
          </cell>
          <cell r="S73">
            <v>10.5</v>
          </cell>
          <cell r="T73">
            <v>0</v>
          </cell>
          <cell r="U73">
            <v>10</v>
          </cell>
          <cell r="V73">
            <v>10.5</v>
          </cell>
          <cell r="W73">
            <v>10.5</v>
          </cell>
          <cell r="X73">
            <v>10.5</v>
          </cell>
          <cell r="Y73">
            <v>10.5</v>
          </cell>
          <cell r="Z73">
            <v>0</v>
          </cell>
          <cell r="AA73">
            <v>10.5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136</v>
          </cell>
        </row>
        <row r="73">
          <cell r="AM73">
            <v>45665</v>
          </cell>
          <cell r="AN73">
            <v>45684</v>
          </cell>
          <cell r="AO73" t="str">
            <v>发泡</v>
          </cell>
          <cell r="AP73">
            <v>-10</v>
          </cell>
        </row>
        <row r="73">
          <cell r="AR73">
            <v>17</v>
          </cell>
          <cell r="AS73">
            <v>2448</v>
          </cell>
          <cell r="AT73">
            <v>3332</v>
          </cell>
          <cell r="AU73">
            <v>884</v>
          </cell>
          <cell r="AV73">
            <v>136</v>
          </cell>
          <cell r="AW73">
            <v>0</v>
          </cell>
        </row>
        <row r="74">
          <cell r="D74" t="str">
            <v>颜雨新</v>
          </cell>
          <cell r="E74" t="str">
            <v>湖南诚展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10.5</v>
          </cell>
          <cell r="N74">
            <v>10.5</v>
          </cell>
          <cell r="O74">
            <v>10.5</v>
          </cell>
          <cell r="P74">
            <v>10.5</v>
          </cell>
          <cell r="Q74">
            <v>0</v>
          </cell>
          <cell r="R74">
            <v>10.5</v>
          </cell>
          <cell r="S74">
            <v>10.5</v>
          </cell>
          <cell r="T74">
            <v>10.5</v>
          </cell>
          <cell r="U74">
            <v>10</v>
          </cell>
          <cell r="V74">
            <v>10.5</v>
          </cell>
          <cell r="W74">
            <v>10.5</v>
          </cell>
          <cell r="X74">
            <v>10.5</v>
          </cell>
          <cell r="Y74">
            <v>10.5</v>
          </cell>
          <cell r="Z74">
            <v>10.5</v>
          </cell>
          <cell r="AA74">
            <v>10.5</v>
          </cell>
          <cell r="AB74">
            <v>10.5</v>
          </cell>
          <cell r="AC74">
            <v>10.5</v>
          </cell>
          <cell r="AD74">
            <v>10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177.5</v>
          </cell>
        </row>
        <row r="74">
          <cell r="AM74">
            <v>45665</v>
          </cell>
          <cell r="AN74">
            <v>45683</v>
          </cell>
          <cell r="AO74" t="str">
            <v>发泡</v>
          </cell>
        </row>
        <row r="74">
          <cell r="AR74">
            <v>22.1875</v>
          </cell>
          <cell r="AS74">
            <v>3195</v>
          </cell>
          <cell r="AT74">
            <v>4348.75</v>
          </cell>
          <cell r="AU74">
            <v>1153.75</v>
          </cell>
          <cell r="AV74">
            <v>177.5</v>
          </cell>
          <cell r="AW74">
            <v>0</v>
          </cell>
        </row>
        <row r="75">
          <cell r="D75" t="str">
            <v>李忠</v>
          </cell>
          <cell r="E75" t="str">
            <v>湖南诚展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10.5</v>
          </cell>
          <cell r="X75">
            <v>10.5</v>
          </cell>
          <cell r="Y75">
            <v>2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23</v>
          </cell>
        </row>
        <row r="75">
          <cell r="AM75">
            <v>45675</v>
          </cell>
          <cell r="AN75">
            <v>45677</v>
          </cell>
          <cell r="AO75" t="str">
            <v>发泡</v>
          </cell>
        </row>
        <row r="75">
          <cell r="AR75">
            <v>2.875</v>
          </cell>
          <cell r="AS75">
            <v>414</v>
          </cell>
          <cell r="AT75">
            <v>563.5</v>
          </cell>
          <cell r="AU75">
            <v>149.5</v>
          </cell>
          <cell r="AV75">
            <v>23</v>
          </cell>
          <cell r="AW75">
            <v>0</v>
          </cell>
        </row>
        <row r="76">
          <cell r="D76" t="str">
            <v>赵志恒</v>
          </cell>
          <cell r="E76" t="str">
            <v>湖南诚展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10.5</v>
          </cell>
          <cell r="X76">
            <v>10.5</v>
          </cell>
          <cell r="Y76">
            <v>10.5</v>
          </cell>
          <cell r="Z76">
            <v>10.5</v>
          </cell>
          <cell r="AA76">
            <v>10.5</v>
          </cell>
          <cell r="AB76">
            <v>10.5</v>
          </cell>
          <cell r="AC76">
            <v>10.5</v>
          </cell>
          <cell r="AD76">
            <v>10.5</v>
          </cell>
          <cell r="AE76">
            <v>10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94</v>
          </cell>
        </row>
        <row r="76">
          <cell r="AM76">
            <v>45675</v>
          </cell>
          <cell r="AN76">
            <v>45684</v>
          </cell>
          <cell r="AO76" t="str">
            <v>发泡</v>
          </cell>
          <cell r="AP76">
            <v>-20</v>
          </cell>
        </row>
        <row r="76">
          <cell r="AR76">
            <v>11.75</v>
          </cell>
          <cell r="AS76">
            <v>1692</v>
          </cell>
          <cell r="AT76">
            <v>2303</v>
          </cell>
          <cell r="AU76">
            <v>611</v>
          </cell>
          <cell r="AV76">
            <v>94</v>
          </cell>
          <cell r="AW76">
            <v>0</v>
          </cell>
        </row>
        <row r="77">
          <cell r="D77" t="str">
            <v>王乐平</v>
          </cell>
          <cell r="E77" t="str">
            <v>湖南诚展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8.5</v>
          </cell>
          <cell r="X77">
            <v>10.5</v>
          </cell>
          <cell r="Y77">
            <v>10.5</v>
          </cell>
          <cell r="Z77">
            <v>10.5</v>
          </cell>
          <cell r="AA77">
            <v>10.5</v>
          </cell>
          <cell r="AB77">
            <v>10.5</v>
          </cell>
          <cell r="AC77">
            <v>10.5</v>
          </cell>
          <cell r="AD77">
            <v>10.5</v>
          </cell>
          <cell r="AE77">
            <v>10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92</v>
          </cell>
        </row>
        <row r="77">
          <cell r="AM77">
            <v>45675</v>
          </cell>
          <cell r="AN77">
            <v>45683</v>
          </cell>
          <cell r="AO77" t="str">
            <v>发泡</v>
          </cell>
        </row>
        <row r="77">
          <cell r="AR77">
            <v>11.5</v>
          </cell>
          <cell r="AS77">
            <v>1656</v>
          </cell>
          <cell r="AT77">
            <v>2254</v>
          </cell>
          <cell r="AU77">
            <v>598</v>
          </cell>
          <cell r="AV77">
            <v>91.5</v>
          </cell>
          <cell r="AW77">
            <v>0.5</v>
          </cell>
        </row>
        <row r="78">
          <cell r="D78" t="str">
            <v>张学良</v>
          </cell>
          <cell r="E78" t="str">
            <v>湖南诚展</v>
          </cell>
          <cell r="F78">
            <v>10.5</v>
          </cell>
          <cell r="G78">
            <v>10.5</v>
          </cell>
          <cell r="H78">
            <v>10.5</v>
          </cell>
          <cell r="I78">
            <v>10.5</v>
          </cell>
          <cell r="J78">
            <v>10.5</v>
          </cell>
          <cell r="K78">
            <v>10.5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63</v>
          </cell>
        </row>
        <row r="78">
          <cell r="AM78">
            <v>45635</v>
          </cell>
          <cell r="AN78">
            <v>45664</v>
          </cell>
          <cell r="AO78" t="str">
            <v>发泡</v>
          </cell>
        </row>
        <row r="78">
          <cell r="AR78">
            <v>7.875</v>
          </cell>
          <cell r="AS78">
            <v>1134</v>
          </cell>
          <cell r="AT78">
            <v>1543.5</v>
          </cell>
          <cell r="AU78">
            <v>409.5</v>
          </cell>
          <cell r="AV78">
            <v>63</v>
          </cell>
          <cell r="AW78">
            <v>0</v>
          </cell>
        </row>
        <row r="79">
          <cell r="D79" t="str">
            <v>陈双</v>
          </cell>
          <cell r="E79" t="str">
            <v>湖南诚展</v>
          </cell>
          <cell r="F79">
            <v>10.5</v>
          </cell>
          <cell r="G79">
            <v>10.5</v>
          </cell>
          <cell r="H79">
            <v>10.5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31.5</v>
          </cell>
        </row>
        <row r="79">
          <cell r="AM79">
            <v>45658</v>
          </cell>
          <cell r="AN79">
            <v>45661</v>
          </cell>
          <cell r="AO79" t="str">
            <v>发泡</v>
          </cell>
        </row>
        <row r="79">
          <cell r="AR79">
            <v>3.9375</v>
          </cell>
          <cell r="AS79">
            <v>567</v>
          </cell>
          <cell r="AT79">
            <v>771.75</v>
          </cell>
          <cell r="AU79">
            <v>204.75</v>
          </cell>
          <cell r="AV79">
            <v>31.5</v>
          </cell>
          <cell r="AW79">
            <v>0</v>
          </cell>
        </row>
        <row r="80">
          <cell r="D80" t="str">
            <v>罗威</v>
          </cell>
          <cell r="E80" t="str">
            <v>湖南诚展</v>
          </cell>
          <cell r="F80">
            <v>0</v>
          </cell>
          <cell r="G80">
            <v>0</v>
          </cell>
          <cell r="H80">
            <v>0</v>
          </cell>
          <cell r="I80">
            <v>10.5</v>
          </cell>
          <cell r="J80">
            <v>10.5</v>
          </cell>
          <cell r="K80">
            <v>6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27</v>
          </cell>
        </row>
        <row r="80">
          <cell r="AM80">
            <v>45661</v>
          </cell>
          <cell r="AN80">
            <v>45664</v>
          </cell>
          <cell r="AO80" t="str">
            <v>发泡</v>
          </cell>
        </row>
        <row r="80">
          <cell r="AR80">
            <v>3.375</v>
          </cell>
          <cell r="AS80">
            <v>486</v>
          </cell>
          <cell r="AT80">
            <v>661.5</v>
          </cell>
          <cell r="AU80">
            <v>175.5</v>
          </cell>
          <cell r="AV80">
            <v>27</v>
          </cell>
          <cell r="AW80">
            <v>0</v>
          </cell>
        </row>
        <row r="81">
          <cell r="D81" t="str">
            <v>胡子豪</v>
          </cell>
          <cell r="E81" t="str">
            <v>湖南诚展</v>
          </cell>
          <cell r="F81">
            <v>0</v>
          </cell>
          <cell r="G81">
            <v>0</v>
          </cell>
          <cell r="H81">
            <v>0</v>
          </cell>
          <cell r="I81">
            <v>10.5</v>
          </cell>
          <cell r="J81">
            <v>10.5</v>
          </cell>
          <cell r="K81">
            <v>10.5</v>
          </cell>
          <cell r="L81">
            <v>10.5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42</v>
          </cell>
        </row>
        <row r="81">
          <cell r="AM81">
            <v>45661</v>
          </cell>
          <cell r="AN81">
            <v>45665</v>
          </cell>
          <cell r="AO81" t="str">
            <v>发泡</v>
          </cell>
        </row>
        <row r="81">
          <cell r="AR81">
            <v>5.25</v>
          </cell>
          <cell r="AS81">
            <v>756</v>
          </cell>
          <cell r="AT81">
            <v>1029</v>
          </cell>
          <cell r="AU81">
            <v>273</v>
          </cell>
          <cell r="AV81">
            <v>42</v>
          </cell>
          <cell r="AW81">
            <v>0</v>
          </cell>
        </row>
        <row r="82">
          <cell r="D82" t="str">
            <v>张凯富</v>
          </cell>
          <cell r="E82" t="str">
            <v>湖南诚展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10.5</v>
          </cell>
          <cell r="AD82">
            <v>10.5</v>
          </cell>
          <cell r="AE82">
            <v>10.5</v>
          </cell>
          <cell r="AF82">
            <v>6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37.5</v>
          </cell>
          <cell r="AL82" t="str">
            <v>20-28上班3天</v>
          </cell>
          <cell r="AM82">
            <v>45681</v>
          </cell>
        </row>
        <row r="82">
          <cell r="AO82" t="str">
            <v>发泡</v>
          </cell>
        </row>
        <row r="82">
          <cell r="AR82">
            <v>4.6875</v>
          </cell>
          <cell r="AS82">
            <v>675</v>
          </cell>
          <cell r="AT82">
            <v>918.75</v>
          </cell>
          <cell r="AU82">
            <v>243.75</v>
          </cell>
          <cell r="AV82">
            <v>37.5</v>
          </cell>
          <cell r="AW82">
            <v>0</v>
          </cell>
        </row>
        <row r="83">
          <cell r="D83" t="str">
            <v>李鸿玖</v>
          </cell>
          <cell r="E83" t="str">
            <v>湖南诚展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10.5</v>
          </cell>
          <cell r="AD83">
            <v>10.5</v>
          </cell>
          <cell r="AE83">
            <v>10.5</v>
          </cell>
          <cell r="AF83">
            <v>6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37.5</v>
          </cell>
          <cell r="AL83" t="str">
            <v>20-28上班3天</v>
          </cell>
          <cell r="AM83">
            <v>45681</v>
          </cell>
        </row>
        <row r="83">
          <cell r="AO83" t="str">
            <v>发泡</v>
          </cell>
        </row>
        <row r="83">
          <cell r="AR83">
            <v>4.6875</v>
          </cell>
          <cell r="AS83">
            <v>675</v>
          </cell>
          <cell r="AT83">
            <v>918.75</v>
          </cell>
          <cell r="AU83">
            <v>243.75</v>
          </cell>
          <cell r="AV83">
            <v>37.5</v>
          </cell>
          <cell r="AW83">
            <v>0</v>
          </cell>
        </row>
        <row r="84">
          <cell r="D84" t="str">
            <v>欧阳武林</v>
          </cell>
          <cell r="E84" t="str">
            <v>陕西</v>
          </cell>
          <cell r="F84">
            <v>0</v>
          </cell>
          <cell r="G84">
            <v>0</v>
          </cell>
          <cell r="H84">
            <v>0</v>
          </cell>
          <cell r="I84">
            <v>10.5</v>
          </cell>
          <cell r="J84">
            <v>10.5</v>
          </cell>
          <cell r="K84">
            <v>8.5</v>
          </cell>
          <cell r="L84">
            <v>10.5</v>
          </cell>
          <cell r="M84">
            <v>10.5</v>
          </cell>
          <cell r="N84">
            <v>10.5</v>
          </cell>
          <cell r="O84">
            <v>10.5</v>
          </cell>
          <cell r="P84">
            <v>10.5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82</v>
          </cell>
        </row>
        <row r="84">
          <cell r="AM84">
            <v>45661</v>
          </cell>
          <cell r="AN84">
            <v>45666</v>
          </cell>
          <cell r="AO84" t="str">
            <v>发泡</v>
          </cell>
        </row>
        <row r="84">
          <cell r="AR84">
            <v>10.25</v>
          </cell>
          <cell r="AS84">
            <v>1476</v>
          </cell>
          <cell r="AT84">
            <v>2009</v>
          </cell>
          <cell r="AU84">
            <v>533</v>
          </cell>
          <cell r="AV84">
            <v>82</v>
          </cell>
          <cell r="AW84">
            <v>0</v>
          </cell>
        </row>
        <row r="85">
          <cell r="D85" t="str">
            <v>卜志平</v>
          </cell>
          <cell r="E85" t="str">
            <v>深圳诚展</v>
          </cell>
          <cell r="F85">
            <v>0</v>
          </cell>
          <cell r="G85">
            <v>0</v>
          </cell>
          <cell r="H85">
            <v>10</v>
          </cell>
          <cell r="I85">
            <v>10</v>
          </cell>
          <cell r="J85">
            <v>10</v>
          </cell>
          <cell r="K85">
            <v>10</v>
          </cell>
          <cell r="L85">
            <v>0</v>
          </cell>
          <cell r="M85">
            <v>10</v>
          </cell>
          <cell r="N85">
            <v>10</v>
          </cell>
          <cell r="O85">
            <v>10</v>
          </cell>
          <cell r="P85">
            <v>0</v>
          </cell>
          <cell r="Q85">
            <v>10.5</v>
          </cell>
          <cell r="R85">
            <v>10.5</v>
          </cell>
          <cell r="S85">
            <v>10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101</v>
          </cell>
          <cell r="AL85" t="str">
            <v>19/H结算</v>
          </cell>
          <cell r="AM85" t="str">
            <v>2024-11-25</v>
          </cell>
          <cell r="AN85">
            <v>45673</v>
          </cell>
          <cell r="AO85" t="str">
            <v>组装</v>
          </cell>
        </row>
        <row r="85">
          <cell r="AR85">
            <v>12.625</v>
          </cell>
          <cell r="AS85">
            <v>1818</v>
          </cell>
          <cell r="AT85">
            <v>2474.5</v>
          </cell>
          <cell r="AU85">
            <v>656.5</v>
          </cell>
          <cell r="AV85">
            <v>101</v>
          </cell>
          <cell r="AW85">
            <v>0</v>
          </cell>
        </row>
        <row r="86">
          <cell r="D86" t="str">
            <v>邹澳龙</v>
          </cell>
          <cell r="E86" t="str">
            <v>深圳诚展</v>
          </cell>
          <cell r="F86">
            <v>0</v>
          </cell>
          <cell r="G86">
            <v>0</v>
          </cell>
          <cell r="H86">
            <v>8</v>
          </cell>
          <cell r="I86">
            <v>10</v>
          </cell>
          <cell r="J86">
            <v>10</v>
          </cell>
          <cell r="K86">
            <v>10</v>
          </cell>
          <cell r="L86">
            <v>10</v>
          </cell>
          <cell r="M86">
            <v>10</v>
          </cell>
          <cell r="N86">
            <v>0</v>
          </cell>
          <cell r="O86">
            <v>10</v>
          </cell>
          <cell r="P86">
            <v>10.5</v>
          </cell>
          <cell r="Q86">
            <v>10.5</v>
          </cell>
          <cell r="R86">
            <v>10</v>
          </cell>
          <cell r="S86">
            <v>10</v>
          </cell>
          <cell r="T86">
            <v>10</v>
          </cell>
          <cell r="U86">
            <v>10</v>
          </cell>
          <cell r="V86">
            <v>10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139</v>
          </cell>
        </row>
        <row r="86">
          <cell r="AM86">
            <v>45660</v>
          </cell>
          <cell r="AN86">
            <v>45674</v>
          </cell>
          <cell r="AO86" t="str">
            <v>发泡</v>
          </cell>
          <cell r="AP86">
            <v>-10</v>
          </cell>
        </row>
        <row r="86">
          <cell r="AR86">
            <v>17.375</v>
          </cell>
          <cell r="AS86">
            <v>2502</v>
          </cell>
          <cell r="AT86">
            <v>3405.5</v>
          </cell>
          <cell r="AU86">
            <v>903.5</v>
          </cell>
          <cell r="AV86">
            <v>139</v>
          </cell>
          <cell r="AW86">
            <v>0</v>
          </cell>
        </row>
        <row r="87">
          <cell r="D87" t="str">
            <v>易胜华</v>
          </cell>
          <cell r="E87" t="str">
            <v>深圳诚展</v>
          </cell>
          <cell r="F87">
            <v>0</v>
          </cell>
          <cell r="G87">
            <v>0</v>
          </cell>
          <cell r="H87">
            <v>10.5</v>
          </cell>
          <cell r="I87">
            <v>10.5</v>
          </cell>
          <cell r="J87">
            <v>10.5</v>
          </cell>
          <cell r="K87">
            <v>10.5</v>
          </cell>
          <cell r="L87">
            <v>10.5</v>
          </cell>
          <cell r="M87">
            <v>10.5</v>
          </cell>
          <cell r="N87">
            <v>10.5</v>
          </cell>
          <cell r="O87">
            <v>10.5</v>
          </cell>
          <cell r="P87">
            <v>10.5</v>
          </cell>
          <cell r="Q87">
            <v>10.5</v>
          </cell>
          <cell r="R87">
            <v>10.5</v>
          </cell>
          <cell r="S87">
            <v>10.5</v>
          </cell>
          <cell r="T87">
            <v>10.5</v>
          </cell>
          <cell r="U87">
            <v>10</v>
          </cell>
          <cell r="V87">
            <v>10.5</v>
          </cell>
          <cell r="W87">
            <v>10.5</v>
          </cell>
          <cell r="X87">
            <v>10.5</v>
          </cell>
          <cell r="Y87">
            <v>0</v>
          </cell>
          <cell r="Z87">
            <v>0</v>
          </cell>
          <cell r="AA87">
            <v>10.5</v>
          </cell>
          <cell r="AB87">
            <v>10.5</v>
          </cell>
          <cell r="AC87">
            <v>10.5</v>
          </cell>
          <cell r="AD87">
            <v>10.5</v>
          </cell>
          <cell r="AE87">
            <v>10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230</v>
          </cell>
          <cell r="AL87" t="str">
            <v>20-28上班5天</v>
          </cell>
          <cell r="AM87">
            <v>45675</v>
          </cell>
        </row>
        <row r="87">
          <cell r="AO87" t="str">
            <v>发泡</v>
          </cell>
        </row>
        <row r="87">
          <cell r="AR87">
            <v>28.75</v>
          </cell>
          <cell r="AS87">
            <v>4140</v>
          </cell>
          <cell r="AT87">
            <v>5635</v>
          </cell>
          <cell r="AU87">
            <v>1495</v>
          </cell>
          <cell r="AV87">
            <v>230</v>
          </cell>
          <cell r="AW87">
            <v>0</v>
          </cell>
        </row>
        <row r="88">
          <cell r="D88" t="str">
            <v>伊梦成</v>
          </cell>
          <cell r="E88" t="str">
            <v>深圳诚展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10.5</v>
          </cell>
          <cell r="X88">
            <v>10.5</v>
          </cell>
          <cell r="Y88">
            <v>10.5</v>
          </cell>
          <cell r="Z88">
            <v>10.5</v>
          </cell>
          <cell r="AA88">
            <v>10.5</v>
          </cell>
          <cell r="AB88">
            <v>10.5</v>
          </cell>
          <cell r="AC88">
            <v>10.5</v>
          </cell>
          <cell r="AD88">
            <v>10.5</v>
          </cell>
          <cell r="AE88">
            <v>10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94</v>
          </cell>
        </row>
        <row r="88">
          <cell r="AM88">
            <v>45660</v>
          </cell>
          <cell r="AN88">
            <v>45683</v>
          </cell>
          <cell r="AO88" t="str">
            <v>发泡</v>
          </cell>
        </row>
        <row r="88">
          <cell r="AR88">
            <v>11.75</v>
          </cell>
          <cell r="AS88">
            <v>1692</v>
          </cell>
          <cell r="AT88">
            <v>2303</v>
          </cell>
          <cell r="AU88">
            <v>611</v>
          </cell>
          <cell r="AV88">
            <v>94</v>
          </cell>
          <cell r="AW88">
            <v>0</v>
          </cell>
        </row>
        <row r="89">
          <cell r="D89" t="str">
            <v>李举才</v>
          </cell>
          <cell r="E89" t="str">
            <v>湘潭思泉</v>
          </cell>
          <cell r="F89">
            <v>0</v>
          </cell>
          <cell r="G89">
            <v>10.5</v>
          </cell>
          <cell r="H89">
            <v>10</v>
          </cell>
          <cell r="I89">
            <v>10</v>
          </cell>
          <cell r="J89">
            <v>10</v>
          </cell>
          <cell r="K89">
            <v>10.5</v>
          </cell>
          <cell r="L89">
            <v>10.5</v>
          </cell>
          <cell r="M89">
            <v>10.5</v>
          </cell>
          <cell r="N89">
            <v>10.5</v>
          </cell>
          <cell r="O89">
            <v>10.5</v>
          </cell>
          <cell r="P89">
            <v>10.5</v>
          </cell>
          <cell r="Q89">
            <v>10.5</v>
          </cell>
          <cell r="R89">
            <v>10.5</v>
          </cell>
          <cell r="S89">
            <v>10.5</v>
          </cell>
          <cell r="T89">
            <v>10.5</v>
          </cell>
          <cell r="U89">
            <v>10.5</v>
          </cell>
          <cell r="V89">
            <v>10.5</v>
          </cell>
          <cell r="W89">
            <v>10.5</v>
          </cell>
          <cell r="X89">
            <v>0</v>
          </cell>
          <cell r="Y89">
            <v>10.5</v>
          </cell>
          <cell r="Z89">
            <v>10.5</v>
          </cell>
          <cell r="AA89">
            <v>10.5</v>
          </cell>
          <cell r="AB89">
            <v>10.5</v>
          </cell>
          <cell r="AC89">
            <v>10.5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229.5</v>
          </cell>
        </row>
        <row r="89">
          <cell r="AM89">
            <v>45660</v>
          </cell>
          <cell r="AN89">
            <v>45684</v>
          </cell>
          <cell r="AO89" t="str">
            <v>发泡</v>
          </cell>
        </row>
        <row r="89">
          <cell r="AR89">
            <v>28.6875</v>
          </cell>
          <cell r="AS89">
            <v>4131</v>
          </cell>
          <cell r="AT89">
            <v>5622.75</v>
          </cell>
          <cell r="AU89">
            <v>1491.75</v>
          </cell>
          <cell r="AV89">
            <v>229.5</v>
          </cell>
          <cell r="AW89">
            <v>0</v>
          </cell>
        </row>
        <row r="90">
          <cell r="D90" t="str">
            <v>陈锦</v>
          </cell>
          <cell r="E90" t="str">
            <v>湘潭思泉</v>
          </cell>
          <cell r="F90">
            <v>0</v>
          </cell>
          <cell r="G90">
            <v>10.5</v>
          </cell>
          <cell r="H90">
            <v>10</v>
          </cell>
          <cell r="I90">
            <v>10</v>
          </cell>
          <cell r="J90">
            <v>10.5</v>
          </cell>
          <cell r="K90">
            <v>10.5</v>
          </cell>
          <cell r="L90">
            <v>10.5</v>
          </cell>
          <cell r="M90">
            <v>10.5</v>
          </cell>
          <cell r="N90">
            <v>10.5</v>
          </cell>
          <cell r="O90">
            <v>0</v>
          </cell>
          <cell r="P90">
            <v>10.5</v>
          </cell>
          <cell r="Q90">
            <v>10.5</v>
          </cell>
          <cell r="R90">
            <v>10.5</v>
          </cell>
          <cell r="S90">
            <v>10.5</v>
          </cell>
          <cell r="T90">
            <v>10.5</v>
          </cell>
          <cell r="U90">
            <v>10.5</v>
          </cell>
          <cell r="V90">
            <v>10.5</v>
          </cell>
          <cell r="W90">
            <v>8.5</v>
          </cell>
          <cell r="X90">
            <v>10.5</v>
          </cell>
          <cell r="Y90">
            <v>10.5</v>
          </cell>
          <cell r="Z90">
            <v>10.5</v>
          </cell>
          <cell r="AA90">
            <v>10.5</v>
          </cell>
          <cell r="AB90">
            <v>10.5</v>
          </cell>
          <cell r="AC90">
            <v>10.5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228</v>
          </cell>
        </row>
        <row r="90">
          <cell r="AM90">
            <v>45659</v>
          </cell>
          <cell r="AN90">
            <v>45684</v>
          </cell>
          <cell r="AO90" t="str">
            <v>发泡</v>
          </cell>
        </row>
        <row r="90">
          <cell r="AR90">
            <v>28.5</v>
          </cell>
          <cell r="AS90">
            <v>4104</v>
          </cell>
          <cell r="AT90">
            <v>5586</v>
          </cell>
          <cell r="AU90">
            <v>1482</v>
          </cell>
          <cell r="AV90">
            <v>228</v>
          </cell>
          <cell r="AW90">
            <v>0</v>
          </cell>
        </row>
        <row r="91">
          <cell r="D91" t="str">
            <v>石凯雲</v>
          </cell>
          <cell r="E91" t="str">
            <v>湘潭思泉</v>
          </cell>
          <cell r="F91">
            <v>0</v>
          </cell>
          <cell r="G91">
            <v>0</v>
          </cell>
          <cell r="H91">
            <v>10.5</v>
          </cell>
          <cell r="I91">
            <v>10</v>
          </cell>
          <cell r="J91">
            <v>10.5</v>
          </cell>
          <cell r="K91">
            <v>10.5</v>
          </cell>
          <cell r="L91">
            <v>10.5</v>
          </cell>
          <cell r="M91">
            <v>10.5</v>
          </cell>
          <cell r="N91">
            <v>10.5</v>
          </cell>
          <cell r="O91">
            <v>10.5</v>
          </cell>
          <cell r="P91">
            <v>10.5</v>
          </cell>
          <cell r="Q91">
            <v>10.5</v>
          </cell>
          <cell r="R91">
            <v>10.5</v>
          </cell>
          <cell r="S91">
            <v>10.5</v>
          </cell>
          <cell r="T91">
            <v>10.5</v>
          </cell>
          <cell r="U91">
            <v>10.5</v>
          </cell>
          <cell r="V91">
            <v>10.5</v>
          </cell>
          <cell r="W91">
            <v>10.5</v>
          </cell>
          <cell r="X91">
            <v>10.5</v>
          </cell>
          <cell r="Y91">
            <v>10.5</v>
          </cell>
          <cell r="Z91">
            <v>10.5</v>
          </cell>
          <cell r="AA91">
            <v>10.5</v>
          </cell>
          <cell r="AB91">
            <v>10.5</v>
          </cell>
          <cell r="AC91">
            <v>10.5</v>
          </cell>
          <cell r="AD91">
            <v>10.5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241</v>
          </cell>
        </row>
        <row r="91">
          <cell r="AM91">
            <v>45660</v>
          </cell>
          <cell r="AN91">
            <v>45683</v>
          </cell>
          <cell r="AO91" t="str">
            <v>发泡</v>
          </cell>
        </row>
        <row r="91">
          <cell r="AR91">
            <v>30.125</v>
          </cell>
          <cell r="AS91">
            <v>4338</v>
          </cell>
          <cell r="AT91">
            <v>5904.5</v>
          </cell>
          <cell r="AU91">
            <v>1566.5</v>
          </cell>
          <cell r="AV91">
            <v>241</v>
          </cell>
          <cell r="AW91">
            <v>0</v>
          </cell>
        </row>
        <row r="92">
          <cell r="D92" t="str">
            <v>程文</v>
          </cell>
          <cell r="E92" t="str">
            <v>湘潭思泉</v>
          </cell>
          <cell r="F92">
            <v>10</v>
          </cell>
          <cell r="G92">
            <v>6.5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16.5</v>
          </cell>
        </row>
        <row r="92">
          <cell r="AM92">
            <v>45658</v>
          </cell>
          <cell r="AN92">
            <v>45659</v>
          </cell>
          <cell r="AO92" t="str">
            <v>发泡</v>
          </cell>
        </row>
        <row r="92">
          <cell r="AR92">
            <v>2.0625</v>
          </cell>
          <cell r="AS92">
            <v>297</v>
          </cell>
          <cell r="AT92">
            <v>404.25</v>
          </cell>
          <cell r="AU92">
            <v>107.25</v>
          </cell>
          <cell r="AV92">
            <v>16.5</v>
          </cell>
          <cell r="AW92">
            <v>0</v>
          </cell>
        </row>
        <row r="93">
          <cell r="F93">
            <v>183</v>
          </cell>
          <cell r="G93">
            <v>273.5</v>
          </cell>
          <cell r="H93">
            <v>505.5</v>
          </cell>
          <cell r="I93">
            <v>489</v>
          </cell>
          <cell r="J93">
            <v>481</v>
          </cell>
          <cell r="K93">
            <v>521.5</v>
          </cell>
          <cell r="L93">
            <v>384.5</v>
          </cell>
          <cell r="M93">
            <v>527.5</v>
          </cell>
          <cell r="N93">
            <v>494</v>
          </cell>
          <cell r="O93">
            <v>388.5</v>
          </cell>
          <cell r="P93">
            <v>443.5</v>
          </cell>
          <cell r="Q93">
            <v>382.5</v>
          </cell>
          <cell r="R93">
            <v>462</v>
          </cell>
          <cell r="S93">
            <v>461.5</v>
          </cell>
          <cell r="T93">
            <v>313</v>
          </cell>
          <cell r="U93">
            <v>256.5</v>
          </cell>
          <cell r="V93">
            <v>289.5</v>
          </cell>
          <cell r="W93">
            <v>391</v>
          </cell>
          <cell r="X93">
            <v>378.5</v>
          </cell>
          <cell r="Y93">
            <v>391.5</v>
          </cell>
          <cell r="Z93">
            <v>354</v>
          </cell>
          <cell r="AA93">
            <v>344.5</v>
          </cell>
          <cell r="AB93">
            <v>286.5</v>
          </cell>
          <cell r="AC93">
            <v>293.5</v>
          </cell>
          <cell r="AD93">
            <v>250</v>
          </cell>
          <cell r="AE93">
            <v>204.5</v>
          </cell>
          <cell r="AF93">
            <v>48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9718.5</v>
          </cell>
        </row>
        <row r="93">
          <cell r="AR93">
            <v>244.1875</v>
          </cell>
          <cell r="AS93">
            <v>35163</v>
          </cell>
          <cell r="AT93">
            <v>47860.75</v>
          </cell>
          <cell r="AU93">
            <v>12697.75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科室人员"/>
      <sheetName val="研发人员"/>
      <sheetName val="一线员工"/>
      <sheetName val="销售人员"/>
      <sheetName val="临时用工"/>
      <sheetName val="单个工资"/>
    </sheetNames>
    <sheetDataSet>
      <sheetData sheetId="0"/>
      <sheetData sheetId="1"/>
      <sheetData sheetId="2">
        <row r="3">
          <cell r="C3" t="str">
            <v>姓名</v>
          </cell>
          <cell r="D3" t="str">
            <v>部门</v>
          </cell>
          <cell r="E3" t="str">
            <v>入职时间</v>
          </cell>
          <cell r="F3" t="str">
            <v>岗位</v>
          </cell>
          <cell r="G3" t="str">
            <v>起薪日期</v>
          </cell>
          <cell r="H3" t="str">
            <v>应出勤
天数</v>
          </cell>
          <cell r="I3" t="str">
            <v>实出勤
天数</v>
          </cell>
          <cell r="J3" t="str">
            <v>平时
加班</v>
          </cell>
          <cell r="K3" t="str">
            <v>周末
加班</v>
          </cell>
          <cell r="L3" t="str">
            <v>当月
产量
</v>
          </cell>
          <cell r="M3" t="str">
            <v>平均每人每天计件工资/总装车间每台单价</v>
          </cell>
          <cell r="N3" t="str">
            <v>计件工资</v>
          </cell>
          <cell r="O3" t="str">
            <v>基本工资</v>
          </cell>
          <cell r="P3" t="str">
            <v>二次分配</v>
          </cell>
          <cell r="Q3" t="str">
            <v>该线平均工资</v>
          </cell>
          <cell r="R3" t="str">
            <v>全勤工资</v>
          </cell>
          <cell r="S3" t="str">
            <v>平时加
班工资</v>
          </cell>
          <cell r="T3" t="str">
            <v>周末加
班工资</v>
          </cell>
          <cell r="U3" t="str">
            <v>应发工资</v>
          </cell>
        </row>
        <row r="3">
          <cell r="AM3" t="str">
            <v>应发工资</v>
          </cell>
          <cell r="AN3" t="str">
            <v>代扣代缴（社保税前个人代扣）</v>
          </cell>
        </row>
        <row r="3">
          <cell r="AS3" t="str">
            <v>专项附加扣除</v>
          </cell>
        </row>
        <row r="3">
          <cell r="AY3" t="str">
            <v>税前
应发工资</v>
          </cell>
          <cell r="AZ3" t="str">
            <v>个人
所得税</v>
          </cell>
          <cell r="BA3" t="str">
            <v>补扣11月份工资个人所得税</v>
          </cell>
          <cell r="BB3" t="str">
            <v>餐费
</v>
          </cell>
          <cell r="BC3" t="str">
            <v>补专项附加扣除额</v>
          </cell>
          <cell r="BD3" t="str">
            <v>水电费</v>
          </cell>
          <cell r="BE3" t="str">
            <v>话费</v>
          </cell>
          <cell r="BF3" t="str">
            <v>被服费</v>
          </cell>
          <cell r="BG3" t="str">
            <v>开门红福利</v>
          </cell>
          <cell r="BH3" t="str">
            <v>1月预付工资</v>
          </cell>
          <cell r="BI3" t="str">
            <v>工会会费</v>
          </cell>
          <cell r="BJ3" t="str">
            <v>税后
实发工资</v>
          </cell>
          <cell r="BK3" t="str">
            <v>签收</v>
          </cell>
          <cell r="BL3" t="str">
            <v>备注</v>
          </cell>
        </row>
        <row r="4">
          <cell r="U4" t="str">
            <v>合计
工资</v>
          </cell>
          <cell r="V4" t="str">
            <v>固定加班加点工资
工资10%</v>
          </cell>
          <cell r="W4" t="str">
            <v>绩效
工资30%</v>
          </cell>
          <cell r="X4" t="str">
            <v>工龄
</v>
          </cell>
          <cell r="Y4" t="str">
            <v>质量之星</v>
          </cell>
          <cell r="Z4" t="str">
            <v>班长
津贴</v>
          </cell>
          <cell r="AA4" t="str">
            <v>特殊工种津贴/补助</v>
          </cell>
          <cell r="AB4" t="str">
            <v>高温补贴（7-9月）</v>
          </cell>
          <cell r="AC4" t="str">
            <v>发泡高温特殊补贴
（7-9月）</v>
          </cell>
          <cell r="AD4" t="str">
            <v>加班及其他补贴</v>
          </cell>
          <cell r="AE4" t="str">
            <v>水电补贴</v>
          </cell>
          <cell r="AF4" t="str">
            <v>餐补</v>
          </cell>
          <cell r="AG4" t="str">
            <v>奖励/考核</v>
          </cell>
          <cell r="AH4" t="str">
            <v>槟榔烟头考核</v>
          </cell>
          <cell r="AI4" t="str">
            <v>缺勤
考核</v>
          </cell>
          <cell r="AJ4" t="str">
            <v>补单考核</v>
          </cell>
          <cell r="AK4" t="str">
            <v>开门红福利</v>
          </cell>
          <cell r="AL4" t="str">
            <v>工资稽核</v>
          </cell>
        </row>
        <row r="4">
          <cell r="AN4" t="str">
            <v>养老</v>
          </cell>
          <cell r="AO4" t="str">
            <v>医疗</v>
          </cell>
          <cell r="AP4" t="str">
            <v>失业</v>
          </cell>
          <cell r="AQ4" t="str">
            <v>大病</v>
          </cell>
          <cell r="AR4" t="str">
            <v>住房
公积金</v>
          </cell>
          <cell r="AS4" t="str">
            <v>子女教育</v>
          </cell>
          <cell r="AT4" t="str">
            <v>继续教育</v>
          </cell>
          <cell r="AU4" t="str">
            <v>住房贷款利息</v>
          </cell>
          <cell r="AV4" t="str">
            <v>住房租金</v>
          </cell>
          <cell r="AW4" t="str">
            <v>赡养老人</v>
          </cell>
          <cell r="AX4" t="str">
            <v>婴幼儿照护费用</v>
          </cell>
        </row>
        <row r="4">
          <cell r="BM4" t="str">
            <v>身份证号码</v>
          </cell>
          <cell r="BN4" t="str">
            <v>用工形式</v>
          </cell>
        </row>
        <row r="4">
          <cell r="BP4" t="str">
            <v>花名册</v>
          </cell>
        </row>
        <row r="5">
          <cell r="C5" t="str">
            <v>高贤勇</v>
          </cell>
          <cell r="D5" t="str">
            <v>生产制造部</v>
          </cell>
          <cell r="E5">
            <v>43642</v>
          </cell>
          <cell r="F5" t="str">
            <v>库管</v>
          </cell>
          <cell r="G5">
            <v>45658</v>
          </cell>
          <cell r="H5">
            <v>24</v>
          </cell>
          <cell r="I5">
            <v>24</v>
          </cell>
          <cell r="J5">
            <v>8.5</v>
          </cell>
          <cell r="K5">
            <v>0</v>
          </cell>
        </row>
        <row r="5">
          <cell r="O5">
            <v>2100</v>
          </cell>
        </row>
        <row r="5">
          <cell r="U5">
            <v>2100</v>
          </cell>
          <cell r="V5">
            <v>144.5</v>
          </cell>
          <cell r="W5">
            <v>700</v>
          </cell>
          <cell r="X5">
            <v>100</v>
          </cell>
        </row>
        <row r="5">
          <cell r="AD5">
            <v>1230</v>
          </cell>
        </row>
        <row r="5">
          <cell r="AF5">
            <v>328</v>
          </cell>
        </row>
        <row r="5">
          <cell r="AI5">
            <v>-20</v>
          </cell>
        </row>
        <row r="5">
          <cell r="AK5">
            <v>100</v>
          </cell>
        </row>
        <row r="5">
          <cell r="AM5">
            <v>4682.5</v>
          </cell>
          <cell r="AN5">
            <v>344.64</v>
          </cell>
          <cell r="AO5">
            <v>81.06</v>
          </cell>
          <cell r="AP5">
            <v>12.92</v>
          </cell>
          <cell r="AQ5">
            <v>15</v>
          </cell>
        </row>
        <row r="5">
          <cell r="AY5">
            <v>4228.88</v>
          </cell>
          <cell r="AZ5">
            <v>0</v>
          </cell>
        </row>
        <row r="5">
          <cell r="BB5">
            <v>0</v>
          </cell>
          <cell r="BC5">
            <v>0</v>
          </cell>
        </row>
        <row r="5">
          <cell r="BG5">
            <v>100</v>
          </cell>
        </row>
        <row r="5">
          <cell r="BJ5">
            <v>4128.88</v>
          </cell>
        </row>
        <row r="5">
          <cell r="BM5" t="str">
            <v>430203198208203015</v>
          </cell>
          <cell r="BN5" t="str">
            <v>劳务工</v>
          </cell>
          <cell r="BO5">
            <v>453.62</v>
          </cell>
          <cell r="BP5" t="str">
            <v>430203198208203015</v>
          </cell>
          <cell r="BQ5" t="str">
            <v>鑫起</v>
          </cell>
        </row>
        <row r="6">
          <cell r="C6" t="str">
            <v>谭聪元</v>
          </cell>
          <cell r="D6" t="str">
            <v>生产制造部</v>
          </cell>
          <cell r="E6">
            <v>45575</v>
          </cell>
          <cell r="F6" t="str">
            <v>仓管员</v>
          </cell>
          <cell r="G6">
            <v>45658</v>
          </cell>
          <cell r="H6">
            <v>24</v>
          </cell>
          <cell r="I6">
            <v>25</v>
          </cell>
          <cell r="J6">
            <v>0</v>
          </cell>
          <cell r="K6">
            <v>8</v>
          </cell>
        </row>
        <row r="6">
          <cell r="O6">
            <v>2100</v>
          </cell>
        </row>
        <row r="6">
          <cell r="U6">
            <v>2100</v>
          </cell>
          <cell r="V6">
            <v>136</v>
          </cell>
          <cell r="W6">
            <v>500</v>
          </cell>
          <cell r="X6">
            <v>0</v>
          </cell>
        </row>
        <row r="6">
          <cell r="AD6">
            <v>930</v>
          </cell>
        </row>
        <row r="6">
          <cell r="AF6">
            <v>316</v>
          </cell>
        </row>
        <row r="6">
          <cell r="AK6">
            <v>0</v>
          </cell>
        </row>
        <row r="6">
          <cell r="AM6">
            <v>3982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</row>
        <row r="6">
          <cell r="AY6">
            <v>3982</v>
          </cell>
          <cell r="AZ6">
            <v>0</v>
          </cell>
        </row>
        <row r="6">
          <cell r="BB6">
            <v>0</v>
          </cell>
          <cell r="BC6">
            <v>0</v>
          </cell>
        </row>
        <row r="6">
          <cell r="BG6">
            <v>0</v>
          </cell>
        </row>
        <row r="6">
          <cell r="BJ6">
            <v>3982</v>
          </cell>
        </row>
        <row r="6">
          <cell r="BM6" t="str">
            <v>43022419820515271X</v>
          </cell>
          <cell r="BN6" t="str">
            <v>劳务工-劳务发放</v>
          </cell>
          <cell r="BO6">
            <v>0</v>
          </cell>
          <cell r="BP6" t="str">
            <v>43022419820515271X</v>
          </cell>
          <cell r="BQ6" t="str">
            <v>湖南诚展</v>
          </cell>
        </row>
        <row r="7">
          <cell r="C7" t="str">
            <v>贺楚平</v>
          </cell>
          <cell r="D7" t="str">
            <v>生产制造部</v>
          </cell>
          <cell r="E7">
            <v>44760</v>
          </cell>
          <cell r="F7" t="str">
            <v>仓管员</v>
          </cell>
          <cell r="G7">
            <v>45658</v>
          </cell>
          <cell r="H7">
            <v>24</v>
          </cell>
          <cell r="I7">
            <v>26.5</v>
          </cell>
          <cell r="J7">
            <v>12.5</v>
          </cell>
          <cell r="K7">
            <v>25</v>
          </cell>
        </row>
        <row r="7">
          <cell r="O7">
            <v>2100</v>
          </cell>
        </row>
        <row r="7">
          <cell r="U7">
            <v>2100</v>
          </cell>
          <cell r="V7">
            <v>637.5</v>
          </cell>
          <cell r="W7">
            <v>850</v>
          </cell>
          <cell r="X7">
            <v>40</v>
          </cell>
        </row>
        <row r="7">
          <cell r="AD7">
            <v>1500</v>
          </cell>
        </row>
        <row r="7">
          <cell r="AF7">
            <v>520</v>
          </cell>
          <cell r="AG7">
            <v>-100</v>
          </cell>
        </row>
        <row r="7">
          <cell r="AK7">
            <v>900</v>
          </cell>
        </row>
        <row r="7">
          <cell r="AM7">
            <v>6447.5</v>
          </cell>
          <cell r="AN7">
            <v>344.64</v>
          </cell>
          <cell r="AO7">
            <v>81.06</v>
          </cell>
          <cell r="AP7">
            <v>12.92</v>
          </cell>
          <cell r="AQ7">
            <v>15</v>
          </cell>
        </row>
        <row r="7">
          <cell r="AY7">
            <v>5993.88</v>
          </cell>
          <cell r="AZ7">
            <v>29.82</v>
          </cell>
        </row>
        <row r="7">
          <cell r="BB7">
            <v>0</v>
          </cell>
          <cell r="BC7">
            <v>0</v>
          </cell>
          <cell r="BD7">
            <v>33.4</v>
          </cell>
        </row>
        <row r="7">
          <cell r="BG7">
            <v>900</v>
          </cell>
        </row>
        <row r="7">
          <cell r="BJ7">
            <v>5030.66</v>
          </cell>
        </row>
        <row r="7">
          <cell r="BM7" t="str">
            <v>430124196509180694</v>
          </cell>
          <cell r="BN7" t="str">
            <v>劳务工</v>
          </cell>
          <cell r="BO7">
            <v>453.62</v>
          </cell>
          <cell r="BP7" t="str">
            <v>430124196509180694</v>
          </cell>
          <cell r="BQ7" t="str">
            <v>鑫起</v>
          </cell>
        </row>
        <row r="8">
          <cell r="C8" t="str">
            <v>殷胜</v>
          </cell>
          <cell r="D8" t="str">
            <v>生产制造部</v>
          </cell>
          <cell r="E8">
            <v>41492</v>
          </cell>
          <cell r="F8" t="str">
            <v>库管</v>
          </cell>
          <cell r="G8">
            <v>45658</v>
          </cell>
          <cell r="H8">
            <v>24</v>
          </cell>
          <cell r="I8">
            <v>26</v>
          </cell>
          <cell r="J8">
            <v>4</v>
          </cell>
          <cell r="K8">
            <v>16</v>
          </cell>
        </row>
        <row r="8">
          <cell r="O8">
            <v>2100</v>
          </cell>
        </row>
        <row r="8">
          <cell r="U8">
            <v>2100</v>
          </cell>
          <cell r="V8">
            <v>340</v>
          </cell>
          <cell r="W8">
            <v>800</v>
          </cell>
          <cell r="X8">
            <v>220</v>
          </cell>
        </row>
        <row r="8">
          <cell r="AD8">
            <v>1500</v>
          </cell>
        </row>
        <row r="8">
          <cell r="AF8">
            <v>328</v>
          </cell>
        </row>
        <row r="8">
          <cell r="AK8">
            <v>100</v>
          </cell>
        </row>
        <row r="8">
          <cell r="AM8">
            <v>5388</v>
          </cell>
          <cell r="AN8">
            <v>328</v>
          </cell>
          <cell r="AO8">
            <v>82</v>
          </cell>
          <cell r="AP8">
            <v>12.3</v>
          </cell>
          <cell r="AQ8">
            <v>15</v>
          </cell>
          <cell r="AR8">
            <v>205</v>
          </cell>
        </row>
        <row r="8">
          <cell r="AY8">
            <v>4745.7</v>
          </cell>
          <cell r="AZ8">
            <v>0</v>
          </cell>
        </row>
        <row r="8">
          <cell r="BB8">
            <v>0</v>
          </cell>
          <cell r="BC8">
            <v>0</v>
          </cell>
        </row>
        <row r="8">
          <cell r="BG8">
            <v>100</v>
          </cell>
        </row>
        <row r="8">
          <cell r="BJ8">
            <v>4645.7</v>
          </cell>
        </row>
        <row r="8">
          <cell r="BM8" t="str">
            <v>430211199107030412</v>
          </cell>
          <cell r="BN8" t="str">
            <v>合同工</v>
          </cell>
          <cell r="BO8">
            <v>642.3</v>
          </cell>
          <cell r="BP8" t="str">
            <v>430211199107030412</v>
          </cell>
          <cell r="BQ8" t="str">
            <v>光华荣昌</v>
          </cell>
        </row>
        <row r="9">
          <cell r="C9" t="str">
            <v>贺海岸</v>
          </cell>
          <cell r="D9" t="str">
            <v>生产制造部</v>
          </cell>
          <cell r="E9">
            <v>44621</v>
          </cell>
          <cell r="F9" t="str">
            <v>库管</v>
          </cell>
          <cell r="G9">
            <v>45658</v>
          </cell>
          <cell r="H9">
            <v>24</v>
          </cell>
          <cell r="I9">
            <v>26</v>
          </cell>
          <cell r="J9">
            <v>10.5</v>
          </cell>
          <cell r="K9">
            <v>16</v>
          </cell>
        </row>
        <row r="9">
          <cell r="O9">
            <v>2100</v>
          </cell>
        </row>
        <row r="9">
          <cell r="U9">
            <v>2100</v>
          </cell>
          <cell r="V9">
            <v>450.5</v>
          </cell>
          <cell r="W9">
            <v>800</v>
          </cell>
          <cell r="X9">
            <v>40</v>
          </cell>
        </row>
        <row r="9">
          <cell r="AD9">
            <v>1500</v>
          </cell>
        </row>
        <row r="9">
          <cell r="AF9">
            <v>360</v>
          </cell>
          <cell r="AG9">
            <v>-10</v>
          </cell>
        </row>
        <row r="9">
          <cell r="AI9">
            <v>-20</v>
          </cell>
        </row>
        <row r="9">
          <cell r="AK9">
            <v>100</v>
          </cell>
        </row>
        <row r="9">
          <cell r="AM9">
            <v>5320.5</v>
          </cell>
          <cell r="AN9">
            <v>344.64</v>
          </cell>
          <cell r="AO9">
            <v>81.06</v>
          </cell>
          <cell r="AP9">
            <v>12.92</v>
          </cell>
          <cell r="AQ9">
            <v>15</v>
          </cell>
        </row>
        <row r="9">
          <cell r="AY9">
            <v>4866.88</v>
          </cell>
          <cell r="AZ9">
            <v>0</v>
          </cell>
        </row>
        <row r="9">
          <cell r="BB9">
            <v>0</v>
          </cell>
          <cell r="BC9">
            <v>0</v>
          </cell>
          <cell r="BD9">
            <v>26</v>
          </cell>
        </row>
        <row r="9">
          <cell r="BG9">
            <v>100</v>
          </cell>
        </row>
        <row r="9">
          <cell r="BJ9">
            <v>4740.88</v>
          </cell>
        </row>
        <row r="9">
          <cell r="BM9" t="str">
            <v>43022119850725291X</v>
          </cell>
          <cell r="BN9" t="str">
            <v>劳务工</v>
          </cell>
          <cell r="BO9">
            <v>453.62</v>
          </cell>
          <cell r="BP9" t="str">
            <v>43022119850725291X</v>
          </cell>
          <cell r="BQ9" t="str">
            <v>鑫起</v>
          </cell>
        </row>
        <row r="10">
          <cell r="C10" t="str">
            <v>肖华</v>
          </cell>
          <cell r="D10" t="str">
            <v>生产制造部</v>
          </cell>
          <cell r="E10">
            <v>44760</v>
          </cell>
          <cell r="F10" t="str">
            <v>库管兼叉车工</v>
          </cell>
          <cell r="G10">
            <v>45658</v>
          </cell>
          <cell r="H10">
            <v>24</v>
          </cell>
          <cell r="I10">
            <v>24</v>
          </cell>
          <cell r="J10">
            <v>3.5</v>
          </cell>
          <cell r="K10">
            <v>0</v>
          </cell>
        </row>
        <row r="10">
          <cell r="O10">
            <v>2100</v>
          </cell>
        </row>
        <row r="10">
          <cell r="U10">
            <v>2100</v>
          </cell>
          <cell r="V10">
            <v>59.5</v>
          </cell>
          <cell r="W10">
            <v>800</v>
          </cell>
          <cell r="X10">
            <v>40</v>
          </cell>
        </row>
        <row r="10">
          <cell r="AD10">
            <v>1500</v>
          </cell>
        </row>
        <row r="10">
          <cell r="AF10">
            <v>320</v>
          </cell>
        </row>
        <row r="10">
          <cell r="AI10">
            <v>-10</v>
          </cell>
        </row>
        <row r="10">
          <cell r="AK10">
            <v>100</v>
          </cell>
        </row>
        <row r="10">
          <cell r="AM10">
            <v>4909.5</v>
          </cell>
          <cell r="AN10">
            <v>344.64</v>
          </cell>
          <cell r="AO10">
            <v>81.06</v>
          </cell>
          <cell r="AP10">
            <v>12.92</v>
          </cell>
          <cell r="AQ10">
            <v>15</v>
          </cell>
        </row>
        <row r="10">
          <cell r="AY10">
            <v>4455.88</v>
          </cell>
          <cell r="AZ10">
            <v>0</v>
          </cell>
        </row>
        <row r="10">
          <cell r="BB10">
            <v>0</v>
          </cell>
          <cell r="BC10">
            <v>0</v>
          </cell>
          <cell r="BD10">
            <v>33.4</v>
          </cell>
        </row>
        <row r="10">
          <cell r="BG10">
            <v>100</v>
          </cell>
        </row>
        <row r="10">
          <cell r="BJ10">
            <v>4322.48</v>
          </cell>
        </row>
        <row r="10">
          <cell r="BM10" t="str">
            <v>430219198112200013</v>
          </cell>
          <cell r="BN10" t="str">
            <v>劳务工</v>
          </cell>
          <cell r="BO10">
            <v>453.62</v>
          </cell>
          <cell r="BP10" t="str">
            <v>430219198112200013</v>
          </cell>
          <cell r="BQ10" t="str">
            <v>鑫起</v>
          </cell>
        </row>
        <row r="11">
          <cell r="C11" t="str">
            <v>谭海波</v>
          </cell>
          <cell r="D11" t="str">
            <v>生产制造部</v>
          </cell>
          <cell r="E11">
            <v>45602</v>
          </cell>
          <cell r="F11" t="str">
            <v>库管</v>
          </cell>
          <cell r="G11">
            <v>45658</v>
          </cell>
          <cell r="H11">
            <v>24</v>
          </cell>
          <cell r="I11">
            <v>27</v>
          </cell>
          <cell r="J11">
            <v>21</v>
          </cell>
          <cell r="K11">
            <v>33.5</v>
          </cell>
        </row>
        <row r="11">
          <cell r="O11">
            <v>2100</v>
          </cell>
        </row>
        <row r="11">
          <cell r="U11">
            <v>2100</v>
          </cell>
          <cell r="V11">
            <v>926.5</v>
          </cell>
          <cell r="W11">
            <v>850</v>
          </cell>
        </row>
        <row r="11">
          <cell r="AD11">
            <v>1500</v>
          </cell>
        </row>
        <row r="11">
          <cell r="AF11">
            <v>460</v>
          </cell>
        </row>
        <row r="11">
          <cell r="AI11">
            <v>-20</v>
          </cell>
        </row>
        <row r="11">
          <cell r="AK11">
            <v>900</v>
          </cell>
        </row>
        <row r="11">
          <cell r="AM11">
            <v>6716.5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</row>
        <row r="11">
          <cell r="AY11">
            <v>6716.5</v>
          </cell>
          <cell r="AZ11">
            <v>0</v>
          </cell>
        </row>
        <row r="11">
          <cell r="BB11">
            <v>0</v>
          </cell>
          <cell r="BC11">
            <v>0</v>
          </cell>
        </row>
        <row r="11">
          <cell r="BG11">
            <v>900</v>
          </cell>
        </row>
        <row r="11">
          <cell r="BJ11">
            <v>5816.5</v>
          </cell>
        </row>
        <row r="11">
          <cell r="BN11" t="str">
            <v>劳务工-劳务发放</v>
          </cell>
          <cell r="BO11">
            <v>0</v>
          </cell>
          <cell r="BP11" t="str">
            <v>430221198307296539</v>
          </cell>
          <cell r="BQ11" t="str">
            <v>湖南诚展</v>
          </cell>
        </row>
        <row r="12">
          <cell r="C12" t="str">
            <v>邹涛涛</v>
          </cell>
          <cell r="D12" t="str">
            <v>生产制造部</v>
          </cell>
          <cell r="E12">
            <v>45669</v>
          </cell>
          <cell r="F12" t="str">
            <v>库管</v>
          </cell>
          <cell r="G12">
            <v>45669</v>
          </cell>
          <cell r="H12">
            <v>24</v>
          </cell>
          <cell r="I12">
            <v>15</v>
          </cell>
        </row>
        <row r="12">
          <cell r="O12">
            <v>1312.5</v>
          </cell>
        </row>
        <row r="12">
          <cell r="U12">
            <v>1312.5</v>
          </cell>
          <cell r="V12">
            <v>0</v>
          </cell>
          <cell r="W12">
            <v>480</v>
          </cell>
        </row>
        <row r="12">
          <cell r="AD12">
            <v>937.5</v>
          </cell>
        </row>
        <row r="12">
          <cell r="AF12">
            <v>300</v>
          </cell>
        </row>
        <row r="12">
          <cell r="AK12">
            <v>100</v>
          </cell>
        </row>
        <row r="12">
          <cell r="AM12">
            <v>3130</v>
          </cell>
        </row>
        <row r="12">
          <cell r="AY12">
            <v>3130</v>
          </cell>
          <cell r="AZ12">
            <v>0</v>
          </cell>
        </row>
        <row r="12">
          <cell r="BC12">
            <v>0</v>
          </cell>
        </row>
        <row r="12">
          <cell r="BG12">
            <v>100</v>
          </cell>
        </row>
        <row r="12">
          <cell r="BJ12">
            <v>3030</v>
          </cell>
        </row>
        <row r="12">
          <cell r="BM12" t="str">
            <v>431322200309268913</v>
          </cell>
          <cell r="BN12" t="str">
            <v>合同工</v>
          </cell>
          <cell r="BO12">
            <v>0</v>
          </cell>
        </row>
        <row r="13">
          <cell r="C13" t="str">
            <v>罗文武</v>
          </cell>
          <cell r="D13" t="str">
            <v>生产制造部</v>
          </cell>
          <cell r="E13">
            <v>45656</v>
          </cell>
          <cell r="F13" t="str">
            <v>电工</v>
          </cell>
          <cell r="G13">
            <v>45658</v>
          </cell>
          <cell r="H13">
            <v>24</v>
          </cell>
          <cell r="I13">
            <v>26</v>
          </cell>
        </row>
        <row r="13">
          <cell r="N13">
            <v>2491.66666666667</v>
          </cell>
          <cell r="O13">
            <v>2166.66666666667</v>
          </cell>
        </row>
        <row r="13">
          <cell r="U13">
            <v>4658.33333333333</v>
          </cell>
        </row>
        <row r="13">
          <cell r="W13">
            <v>541.666666666667</v>
          </cell>
        </row>
        <row r="13">
          <cell r="AF13">
            <v>512</v>
          </cell>
          <cell r="AG13">
            <v>200</v>
          </cell>
        </row>
        <row r="13">
          <cell r="AK13">
            <v>100</v>
          </cell>
        </row>
        <row r="13">
          <cell r="AM13">
            <v>6012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</row>
        <row r="13">
          <cell r="AY13">
            <v>6012</v>
          </cell>
          <cell r="AZ13">
            <v>0</v>
          </cell>
        </row>
        <row r="13">
          <cell r="BB13">
            <v>0</v>
          </cell>
          <cell r="BC13">
            <v>0</v>
          </cell>
        </row>
        <row r="13">
          <cell r="BG13">
            <v>100</v>
          </cell>
        </row>
        <row r="13">
          <cell r="BJ13">
            <v>5912</v>
          </cell>
        </row>
        <row r="13">
          <cell r="BN13" t="str">
            <v>劳务工-劳务发放</v>
          </cell>
          <cell r="BO13">
            <v>0</v>
          </cell>
          <cell r="BP13">
            <v>0</v>
          </cell>
          <cell r="BQ13" t="str">
            <v>湖南诚展</v>
          </cell>
        </row>
        <row r="14">
          <cell r="C14" t="str">
            <v>何柒林</v>
          </cell>
          <cell r="D14" t="str">
            <v>生产制造部</v>
          </cell>
          <cell r="E14">
            <v>45658</v>
          </cell>
          <cell r="F14" t="str">
            <v>电工</v>
          </cell>
          <cell r="G14">
            <v>45658</v>
          </cell>
          <cell r="H14">
            <v>24</v>
          </cell>
          <cell r="I14">
            <v>26</v>
          </cell>
        </row>
        <row r="14">
          <cell r="N14">
            <v>2925</v>
          </cell>
          <cell r="O14">
            <v>2166.66666666667</v>
          </cell>
        </row>
        <row r="14">
          <cell r="U14">
            <v>5091.66666666667</v>
          </cell>
        </row>
        <row r="14">
          <cell r="W14">
            <v>541.666666666667</v>
          </cell>
        </row>
        <row r="14">
          <cell r="AF14">
            <v>512</v>
          </cell>
        </row>
        <row r="14">
          <cell r="AI14">
            <v>-20</v>
          </cell>
        </row>
        <row r="14">
          <cell r="AK14">
            <v>100</v>
          </cell>
        </row>
        <row r="14">
          <cell r="AM14">
            <v>6225.33</v>
          </cell>
        </row>
        <row r="14">
          <cell r="AY14">
            <v>6225.33</v>
          </cell>
          <cell r="AZ14">
            <v>36.76</v>
          </cell>
        </row>
        <row r="14">
          <cell r="BC14">
            <v>0</v>
          </cell>
        </row>
        <row r="14">
          <cell r="BG14">
            <v>100</v>
          </cell>
        </row>
        <row r="14">
          <cell r="BJ14">
            <v>6088.57</v>
          </cell>
        </row>
        <row r="14">
          <cell r="BM14" t="str">
            <v>430203197604116015</v>
          </cell>
          <cell r="BN14" t="str">
            <v>合同工</v>
          </cell>
          <cell r="BO14">
            <v>0</v>
          </cell>
          <cell r="BP14" t="str">
            <v>430203197604116015</v>
          </cell>
        </row>
        <row r="15">
          <cell r="C15" t="str">
            <v>王虎彪</v>
          </cell>
          <cell r="D15" t="str">
            <v>生产制造部</v>
          </cell>
          <cell r="E15">
            <v>44743</v>
          </cell>
          <cell r="F15" t="str">
            <v>发泡操作工</v>
          </cell>
          <cell r="G15">
            <v>45658</v>
          </cell>
          <cell r="H15">
            <v>24</v>
          </cell>
          <cell r="I15">
            <v>27</v>
          </cell>
        </row>
        <row r="15">
          <cell r="N15">
            <v>5600</v>
          </cell>
        </row>
        <row r="15">
          <cell r="R15">
            <v>300</v>
          </cell>
        </row>
        <row r="15">
          <cell r="U15">
            <v>5900</v>
          </cell>
        </row>
        <row r="15">
          <cell r="W15">
            <v>540</v>
          </cell>
          <cell r="X15">
            <v>40</v>
          </cell>
        </row>
        <row r="15">
          <cell r="AD15">
            <v>562.5</v>
          </cell>
        </row>
        <row r="15">
          <cell r="AF15">
            <v>540</v>
          </cell>
        </row>
        <row r="15">
          <cell r="AI15">
            <v>-10</v>
          </cell>
        </row>
        <row r="15">
          <cell r="AK15">
            <v>900</v>
          </cell>
        </row>
        <row r="15">
          <cell r="AM15">
            <v>8472.5</v>
          </cell>
          <cell r="AN15">
            <v>344.64</v>
          </cell>
          <cell r="AO15">
            <v>81.06</v>
          </cell>
          <cell r="AP15">
            <v>12.92</v>
          </cell>
          <cell r="AQ15">
            <v>15</v>
          </cell>
        </row>
        <row r="15">
          <cell r="AY15">
            <v>8018.88</v>
          </cell>
          <cell r="AZ15">
            <v>90.57</v>
          </cell>
        </row>
        <row r="15">
          <cell r="BB15">
            <v>0</v>
          </cell>
          <cell r="BC15">
            <v>0</v>
          </cell>
          <cell r="BD15">
            <v>26</v>
          </cell>
        </row>
        <row r="15">
          <cell r="BG15">
            <v>900</v>
          </cell>
        </row>
        <row r="15">
          <cell r="BJ15">
            <v>7002.31</v>
          </cell>
        </row>
        <row r="15">
          <cell r="BM15" t="str">
            <v>430221197608157116</v>
          </cell>
          <cell r="BN15" t="str">
            <v>劳务工</v>
          </cell>
          <cell r="BO15">
            <v>453.62</v>
          </cell>
          <cell r="BP15" t="str">
            <v>430221197608157116</v>
          </cell>
          <cell r="BQ15" t="str">
            <v>鑫起</v>
          </cell>
        </row>
        <row r="16">
          <cell r="C16" t="str">
            <v>麻志超</v>
          </cell>
          <cell r="D16" t="str">
            <v>生产制造部</v>
          </cell>
          <cell r="E16">
            <v>44741</v>
          </cell>
          <cell r="F16" t="str">
            <v>设备维护及模具工程师</v>
          </cell>
          <cell r="G16">
            <v>45658</v>
          </cell>
          <cell r="H16">
            <v>24</v>
          </cell>
          <cell r="I16">
            <v>21</v>
          </cell>
        </row>
        <row r="16">
          <cell r="N16">
            <v>4500</v>
          </cell>
          <cell r="O16">
            <v>-562.5</v>
          </cell>
        </row>
        <row r="16">
          <cell r="U16">
            <v>3937.5</v>
          </cell>
        </row>
        <row r="16">
          <cell r="W16">
            <v>433.125</v>
          </cell>
          <cell r="X16">
            <v>40</v>
          </cell>
        </row>
        <row r="16">
          <cell r="AD16">
            <v>841.346153846154</v>
          </cell>
        </row>
        <row r="16">
          <cell r="AF16">
            <v>400</v>
          </cell>
        </row>
        <row r="16">
          <cell r="AI16">
            <v>-10</v>
          </cell>
        </row>
        <row r="16">
          <cell r="AK16">
            <v>900</v>
          </cell>
        </row>
        <row r="16">
          <cell r="AM16">
            <v>6541.97</v>
          </cell>
          <cell r="AN16">
            <v>440</v>
          </cell>
          <cell r="AO16">
            <v>110</v>
          </cell>
          <cell r="AP16">
            <v>16.5</v>
          </cell>
          <cell r="AQ16">
            <v>15</v>
          </cell>
        </row>
        <row r="16">
          <cell r="AY16">
            <v>5960.47</v>
          </cell>
          <cell r="AZ16">
            <v>28.82</v>
          </cell>
        </row>
        <row r="16">
          <cell r="BB16">
            <v>0</v>
          </cell>
          <cell r="BC16">
            <v>0</v>
          </cell>
          <cell r="BD16">
            <v>26</v>
          </cell>
        </row>
        <row r="16">
          <cell r="BG16">
            <v>900</v>
          </cell>
        </row>
        <row r="16">
          <cell r="BJ16">
            <v>5005.65</v>
          </cell>
        </row>
        <row r="16">
          <cell r="BM16" t="str">
            <v>433124196808279056</v>
          </cell>
          <cell r="BN16" t="str">
            <v>劳务工</v>
          </cell>
          <cell r="BO16">
            <v>581.5</v>
          </cell>
          <cell r="BP16" t="str">
            <v>433124196808279056</v>
          </cell>
          <cell r="BQ16" t="str">
            <v>鑫起</v>
          </cell>
        </row>
        <row r="17">
          <cell r="C17" t="str">
            <v>左昌福</v>
          </cell>
          <cell r="D17" t="str">
            <v>生产制造部</v>
          </cell>
          <cell r="E17">
            <v>43554</v>
          </cell>
          <cell r="F17" t="str">
            <v>发泡操作工</v>
          </cell>
          <cell r="G17">
            <v>45658</v>
          </cell>
          <cell r="H17">
            <v>25.5</v>
          </cell>
          <cell r="I17">
            <v>25.5</v>
          </cell>
        </row>
        <row r="17">
          <cell r="M17">
            <v>79.2498941176471</v>
          </cell>
          <cell r="N17">
            <v>2020.8723</v>
          </cell>
          <cell r="O17">
            <v>1490</v>
          </cell>
          <cell r="P17">
            <v>0</v>
          </cell>
        </row>
        <row r="17">
          <cell r="R17">
            <v>294.230769230769</v>
          </cell>
        </row>
        <row r="17">
          <cell r="U17">
            <v>3805.10306923077</v>
          </cell>
        </row>
        <row r="17">
          <cell r="W17">
            <v>291</v>
          </cell>
          <cell r="X17">
            <v>100</v>
          </cell>
        </row>
        <row r="17">
          <cell r="AA17">
            <v>204</v>
          </cell>
        </row>
        <row r="17">
          <cell r="AD17">
            <v>588.461538461538</v>
          </cell>
        </row>
        <row r="17">
          <cell r="AF17">
            <v>500</v>
          </cell>
          <cell r="AG17">
            <v>-2.5</v>
          </cell>
        </row>
        <row r="17">
          <cell r="AI17">
            <v>-10</v>
          </cell>
        </row>
        <row r="17">
          <cell r="AK17">
            <v>0</v>
          </cell>
          <cell r="AL17">
            <v>390</v>
          </cell>
          <cell r="AM17">
            <v>5866.06</v>
          </cell>
          <cell r="AN17">
            <v>337.6</v>
          </cell>
          <cell r="AO17">
            <v>84.4</v>
          </cell>
          <cell r="AP17">
            <v>12.66</v>
          </cell>
          <cell r="AQ17">
            <v>15</v>
          </cell>
          <cell r="AR17">
            <v>211</v>
          </cell>
        </row>
        <row r="17">
          <cell r="AY17">
            <v>5205.4</v>
          </cell>
          <cell r="AZ17">
            <v>6.16</v>
          </cell>
        </row>
        <row r="17">
          <cell r="BB17">
            <v>0</v>
          </cell>
          <cell r="BC17">
            <v>0</v>
          </cell>
          <cell r="BD17">
            <v>30.4</v>
          </cell>
        </row>
        <row r="17">
          <cell r="BG17">
            <v>0</v>
          </cell>
        </row>
        <row r="17">
          <cell r="BJ17">
            <v>5168.84</v>
          </cell>
        </row>
        <row r="17">
          <cell r="BM17" t="str">
            <v>430281199707024314</v>
          </cell>
          <cell r="BN17" t="str">
            <v>合同工</v>
          </cell>
          <cell r="BO17">
            <v>660.66</v>
          </cell>
          <cell r="BP17" t="str">
            <v>430281199707024314</v>
          </cell>
          <cell r="BQ17" t="str">
            <v>光华荣昌</v>
          </cell>
        </row>
        <row r="18">
          <cell r="C18" t="str">
            <v>吴国秋</v>
          </cell>
          <cell r="D18" t="str">
            <v>生产制造部</v>
          </cell>
          <cell r="E18">
            <v>41956</v>
          </cell>
          <cell r="F18" t="str">
            <v>发泡操作工</v>
          </cell>
          <cell r="G18">
            <v>45658</v>
          </cell>
          <cell r="H18">
            <v>26</v>
          </cell>
          <cell r="I18">
            <v>27</v>
          </cell>
        </row>
        <row r="18">
          <cell r="M18">
            <v>76.1257111111111</v>
          </cell>
          <cell r="N18">
            <v>2055.3942</v>
          </cell>
          <cell r="O18">
            <v>1547.30769230769</v>
          </cell>
          <cell r="P18">
            <v>120</v>
          </cell>
        </row>
        <row r="18">
          <cell r="R18">
            <v>300</v>
          </cell>
        </row>
        <row r="18">
          <cell r="U18">
            <v>4022.70189230769</v>
          </cell>
        </row>
        <row r="18">
          <cell r="W18">
            <v>291</v>
          </cell>
          <cell r="X18">
            <v>200</v>
          </cell>
        </row>
        <row r="18">
          <cell r="AA18">
            <v>216</v>
          </cell>
        </row>
        <row r="18">
          <cell r="AD18">
            <v>500</v>
          </cell>
        </row>
        <row r="18">
          <cell r="AF18">
            <v>540</v>
          </cell>
          <cell r="AG18">
            <v>-2.5</v>
          </cell>
        </row>
        <row r="18">
          <cell r="AK18">
            <v>900</v>
          </cell>
        </row>
        <row r="18">
          <cell r="AM18">
            <v>6667.2</v>
          </cell>
          <cell r="AN18">
            <v>322.16</v>
          </cell>
          <cell r="AO18">
            <v>80.54</v>
          </cell>
          <cell r="AP18">
            <v>12.08</v>
          </cell>
          <cell r="AQ18">
            <v>15</v>
          </cell>
          <cell r="AR18">
            <v>184</v>
          </cell>
        </row>
        <row r="18">
          <cell r="AY18">
            <v>6053.42</v>
          </cell>
          <cell r="AZ18">
            <v>31.6</v>
          </cell>
        </row>
        <row r="18">
          <cell r="BB18">
            <v>0</v>
          </cell>
          <cell r="BC18">
            <v>0</v>
          </cell>
        </row>
        <row r="18">
          <cell r="BG18">
            <v>900</v>
          </cell>
        </row>
        <row r="18">
          <cell r="BJ18">
            <v>5121.82</v>
          </cell>
        </row>
        <row r="18">
          <cell r="BM18" t="str">
            <v>430221198608302314</v>
          </cell>
          <cell r="BN18" t="str">
            <v>合同工</v>
          </cell>
          <cell r="BO18">
            <v>613.78</v>
          </cell>
          <cell r="BP18" t="str">
            <v>430221198608302314</v>
          </cell>
          <cell r="BQ18" t="str">
            <v>光华荣昌</v>
          </cell>
        </row>
        <row r="19">
          <cell r="C19" t="str">
            <v>刘建华</v>
          </cell>
          <cell r="D19" t="str">
            <v>生产制造部</v>
          </cell>
          <cell r="E19">
            <v>44807</v>
          </cell>
          <cell r="F19" t="str">
            <v>发泡操作工</v>
          </cell>
          <cell r="G19">
            <v>45658</v>
          </cell>
          <cell r="H19">
            <v>26</v>
          </cell>
          <cell r="I19">
            <v>22</v>
          </cell>
        </row>
        <row r="19">
          <cell r="M19">
            <v>78.9474136363636</v>
          </cell>
          <cell r="N19">
            <v>1736.8431</v>
          </cell>
          <cell r="O19">
            <v>1260.76923076923</v>
          </cell>
          <cell r="P19">
            <v>100</v>
          </cell>
        </row>
        <row r="19">
          <cell r="R19">
            <v>0</v>
          </cell>
        </row>
        <row r="19">
          <cell r="U19">
            <v>3097.61233076923</v>
          </cell>
        </row>
        <row r="19">
          <cell r="W19">
            <v>288</v>
          </cell>
          <cell r="X19">
            <v>40</v>
          </cell>
        </row>
        <row r="19">
          <cell r="AA19">
            <v>176</v>
          </cell>
        </row>
        <row r="19">
          <cell r="AD19">
            <v>423.076923076923</v>
          </cell>
        </row>
        <row r="19">
          <cell r="AF19">
            <v>440</v>
          </cell>
          <cell r="AG19">
            <v>-2.5</v>
          </cell>
        </row>
        <row r="19">
          <cell r="AI19">
            <v>-20</v>
          </cell>
        </row>
        <row r="19">
          <cell r="AK19">
            <v>900</v>
          </cell>
        </row>
        <row r="19">
          <cell r="AM19">
            <v>5342.19</v>
          </cell>
          <cell r="AN19">
            <v>344.64</v>
          </cell>
          <cell r="AO19">
            <v>81.06</v>
          </cell>
          <cell r="AP19">
            <v>12.92</v>
          </cell>
          <cell r="AQ19">
            <v>15</v>
          </cell>
        </row>
        <row r="19">
          <cell r="AY19">
            <v>4888.57</v>
          </cell>
          <cell r="AZ19">
            <v>0</v>
          </cell>
        </row>
        <row r="19">
          <cell r="BB19">
            <v>0</v>
          </cell>
          <cell r="BC19">
            <v>0</v>
          </cell>
        </row>
        <row r="19">
          <cell r="BG19">
            <v>900</v>
          </cell>
        </row>
        <row r="19">
          <cell r="BJ19">
            <v>3988.57</v>
          </cell>
        </row>
        <row r="19">
          <cell r="BM19" t="str">
            <v>430221197211100832</v>
          </cell>
          <cell r="BN19" t="str">
            <v>劳务工</v>
          </cell>
          <cell r="BO19">
            <v>453.62</v>
          </cell>
          <cell r="BP19" t="str">
            <v>430221197211100832</v>
          </cell>
          <cell r="BQ19" t="str">
            <v>鑫起</v>
          </cell>
        </row>
        <row r="20">
          <cell r="C20" t="str">
            <v>张迪辉</v>
          </cell>
          <cell r="D20" t="str">
            <v>生产制造部</v>
          </cell>
          <cell r="E20">
            <v>43669</v>
          </cell>
          <cell r="F20" t="str">
            <v>发泡操作工</v>
          </cell>
          <cell r="G20">
            <v>45658</v>
          </cell>
          <cell r="H20">
            <v>26</v>
          </cell>
          <cell r="I20">
            <v>26</v>
          </cell>
        </row>
        <row r="20">
          <cell r="M20">
            <v>75.5530615384615</v>
          </cell>
          <cell r="N20">
            <v>1964.3796</v>
          </cell>
          <cell r="O20">
            <v>1490</v>
          </cell>
          <cell r="P20">
            <v>100</v>
          </cell>
        </row>
        <row r="20">
          <cell r="R20">
            <v>300</v>
          </cell>
        </row>
        <row r="20">
          <cell r="U20">
            <v>3854.3796</v>
          </cell>
        </row>
        <row r="20">
          <cell r="W20">
            <v>291</v>
          </cell>
          <cell r="X20">
            <v>100</v>
          </cell>
        </row>
        <row r="20">
          <cell r="AA20">
            <v>208</v>
          </cell>
        </row>
        <row r="20">
          <cell r="AD20">
            <v>500</v>
          </cell>
        </row>
        <row r="20">
          <cell r="AF20">
            <v>520</v>
          </cell>
          <cell r="AG20">
            <v>-2.5</v>
          </cell>
        </row>
        <row r="20">
          <cell r="AK20">
            <v>900</v>
          </cell>
        </row>
        <row r="20">
          <cell r="AM20">
            <v>6370.88</v>
          </cell>
          <cell r="AN20">
            <v>344.64</v>
          </cell>
          <cell r="AO20">
            <v>81.06</v>
          </cell>
          <cell r="AP20">
            <v>12.92</v>
          </cell>
          <cell r="AQ20">
            <v>15</v>
          </cell>
        </row>
        <row r="20">
          <cell r="AY20">
            <v>5917.26</v>
          </cell>
          <cell r="AZ20">
            <v>27.52</v>
          </cell>
        </row>
        <row r="20">
          <cell r="BB20">
            <v>0</v>
          </cell>
          <cell r="BC20">
            <v>0</v>
          </cell>
        </row>
        <row r="20">
          <cell r="BG20">
            <v>900</v>
          </cell>
        </row>
        <row r="20">
          <cell r="BJ20">
            <v>4989.74</v>
          </cell>
        </row>
        <row r="20">
          <cell r="BM20" t="str">
            <v>430202197307261033</v>
          </cell>
          <cell r="BN20" t="str">
            <v>劳务工</v>
          </cell>
          <cell r="BO20">
            <v>453.62</v>
          </cell>
          <cell r="BP20" t="str">
            <v>430202197307261033</v>
          </cell>
          <cell r="BQ20" t="str">
            <v>鑫起</v>
          </cell>
        </row>
        <row r="21">
          <cell r="C21" t="str">
            <v>吴朝夕</v>
          </cell>
          <cell r="D21" t="str">
            <v>生产制造部</v>
          </cell>
          <cell r="E21">
            <v>43685</v>
          </cell>
          <cell r="F21" t="str">
            <v>发泡操作工</v>
          </cell>
          <cell r="G21">
            <v>45658</v>
          </cell>
          <cell r="H21">
            <v>26</v>
          </cell>
          <cell r="I21">
            <v>27</v>
          </cell>
        </row>
        <row r="21">
          <cell r="M21">
            <v>76.1257111111111</v>
          </cell>
          <cell r="N21">
            <v>2055.3942</v>
          </cell>
          <cell r="O21">
            <v>1547.30769230769</v>
          </cell>
          <cell r="P21">
            <v>120</v>
          </cell>
        </row>
        <row r="21">
          <cell r="R21">
            <v>300</v>
          </cell>
        </row>
        <row r="21">
          <cell r="U21">
            <v>4022.70189230769</v>
          </cell>
        </row>
        <row r="21">
          <cell r="W21">
            <v>291</v>
          </cell>
          <cell r="X21">
            <v>100</v>
          </cell>
        </row>
        <row r="21">
          <cell r="AA21">
            <v>216</v>
          </cell>
        </row>
        <row r="21">
          <cell r="AD21">
            <v>300</v>
          </cell>
        </row>
        <row r="21">
          <cell r="AF21">
            <v>540</v>
          </cell>
          <cell r="AG21">
            <v>-2.5</v>
          </cell>
        </row>
        <row r="21">
          <cell r="AK21">
            <v>900</v>
          </cell>
        </row>
        <row r="21">
          <cell r="AM21">
            <v>6367.2</v>
          </cell>
          <cell r="AN21">
            <v>344.64</v>
          </cell>
          <cell r="AO21">
            <v>81.06</v>
          </cell>
          <cell r="AP21">
            <v>12.92</v>
          </cell>
          <cell r="AQ21">
            <v>15</v>
          </cell>
        </row>
        <row r="21">
          <cell r="AY21">
            <v>5913.58</v>
          </cell>
          <cell r="AZ21">
            <v>27.41</v>
          </cell>
        </row>
        <row r="21">
          <cell r="BB21">
            <v>0</v>
          </cell>
          <cell r="BC21">
            <v>0</v>
          </cell>
        </row>
        <row r="21">
          <cell r="BG21">
            <v>900</v>
          </cell>
        </row>
        <row r="21">
          <cell r="BJ21">
            <v>4986.17</v>
          </cell>
        </row>
        <row r="21">
          <cell r="BM21" t="str">
            <v>430211197405013515</v>
          </cell>
          <cell r="BN21" t="str">
            <v>劳务工</v>
          </cell>
          <cell r="BO21">
            <v>453.62</v>
          </cell>
          <cell r="BP21" t="str">
            <v>430211197405013515</v>
          </cell>
          <cell r="BQ21" t="str">
            <v>鑫起</v>
          </cell>
        </row>
        <row r="22">
          <cell r="C22" t="str">
            <v>李慧玲</v>
          </cell>
          <cell r="D22" t="str">
            <v>生产制造部</v>
          </cell>
          <cell r="E22">
            <v>43725</v>
          </cell>
          <cell r="F22" t="str">
            <v>发泡操作工</v>
          </cell>
          <cell r="G22">
            <v>45658</v>
          </cell>
          <cell r="H22">
            <v>26</v>
          </cell>
          <cell r="I22">
            <v>24</v>
          </cell>
        </row>
        <row r="22">
          <cell r="M22">
            <v>82.306875</v>
          </cell>
          <cell r="N22">
            <v>1975.365</v>
          </cell>
          <cell r="O22">
            <v>1375.38461538462</v>
          </cell>
          <cell r="P22">
            <v>0</v>
          </cell>
        </row>
        <row r="22">
          <cell r="R22">
            <v>288.461538461538</v>
          </cell>
        </row>
        <row r="22">
          <cell r="U22">
            <v>3639.21115384615</v>
          </cell>
        </row>
        <row r="22">
          <cell r="W22">
            <v>297</v>
          </cell>
          <cell r="X22">
            <v>100</v>
          </cell>
        </row>
        <row r="22">
          <cell r="Z22">
            <v>738.461538461538</v>
          </cell>
          <cell r="AA22">
            <v>192</v>
          </cell>
        </row>
        <row r="22">
          <cell r="AD22">
            <v>184.615384615385</v>
          </cell>
        </row>
        <row r="22">
          <cell r="AF22">
            <v>480</v>
          </cell>
          <cell r="AG22">
            <v>-2.5</v>
          </cell>
        </row>
        <row r="22">
          <cell r="AK22">
            <v>900</v>
          </cell>
        </row>
        <row r="22">
          <cell r="AM22">
            <v>6528.79</v>
          </cell>
          <cell r="AN22">
            <v>344.64</v>
          </cell>
          <cell r="AO22">
            <v>81.06</v>
          </cell>
          <cell r="AP22">
            <v>12.92</v>
          </cell>
          <cell r="AQ22">
            <v>15</v>
          </cell>
        </row>
        <row r="22">
          <cell r="AY22">
            <v>6075.17</v>
          </cell>
          <cell r="AZ22">
            <v>15.94</v>
          </cell>
        </row>
        <row r="22">
          <cell r="BB22">
            <v>0</v>
          </cell>
          <cell r="BC22">
            <v>0</v>
          </cell>
        </row>
        <row r="22">
          <cell r="BG22">
            <v>900</v>
          </cell>
        </row>
        <row r="22">
          <cell r="BJ22">
            <v>5159.23</v>
          </cell>
        </row>
        <row r="22">
          <cell r="BM22" t="str">
            <v>412927197803102641</v>
          </cell>
          <cell r="BN22" t="str">
            <v>劳务工</v>
          </cell>
          <cell r="BO22">
            <v>453.62</v>
          </cell>
          <cell r="BP22" t="str">
            <v>412927197803102641</v>
          </cell>
          <cell r="BQ22" t="str">
            <v>鑫起</v>
          </cell>
        </row>
        <row r="23">
          <cell r="C23" t="str">
            <v>毛伟</v>
          </cell>
          <cell r="D23" t="str">
            <v>生产制造部</v>
          </cell>
          <cell r="E23">
            <v>41234</v>
          </cell>
          <cell r="F23" t="str">
            <v>发泡操作工</v>
          </cell>
          <cell r="G23">
            <v>45658</v>
          </cell>
          <cell r="H23">
            <v>26</v>
          </cell>
          <cell r="I23">
            <v>25.5</v>
          </cell>
        </row>
        <row r="23">
          <cell r="M23">
            <v>75.2498941176471</v>
          </cell>
          <cell r="N23">
            <v>1918.8723</v>
          </cell>
          <cell r="O23">
            <v>1461.34615384615</v>
          </cell>
          <cell r="P23">
            <v>0</v>
          </cell>
        </row>
        <row r="23">
          <cell r="R23">
            <v>0</v>
          </cell>
        </row>
        <row r="23">
          <cell r="U23">
            <v>3380.21845384615</v>
          </cell>
        </row>
        <row r="23">
          <cell r="W23">
            <v>291</v>
          </cell>
          <cell r="X23">
            <v>240</v>
          </cell>
        </row>
        <row r="23">
          <cell r="AA23">
            <v>204</v>
          </cell>
        </row>
        <row r="23">
          <cell r="AD23">
            <v>196.153846153846</v>
          </cell>
        </row>
        <row r="23">
          <cell r="AF23">
            <v>500</v>
          </cell>
          <cell r="AG23">
            <v>-2.5</v>
          </cell>
        </row>
        <row r="23">
          <cell r="AK23">
            <v>400</v>
          </cell>
        </row>
        <row r="23">
          <cell r="AM23">
            <v>5208.87</v>
          </cell>
          <cell r="AN23">
            <v>344.64</v>
          </cell>
          <cell r="AO23">
            <v>83.2</v>
          </cell>
          <cell r="AP23">
            <v>12.92</v>
          </cell>
          <cell r="AQ23">
            <v>15</v>
          </cell>
        </row>
        <row r="23">
          <cell r="AS23">
            <v>0</v>
          </cell>
          <cell r="AT23">
            <v>0</v>
          </cell>
          <cell r="AU23">
            <v>0</v>
          </cell>
          <cell r="AV23">
            <v>0</v>
          </cell>
          <cell r="AW23">
            <v>1500</v>
          </cell>
        </row>
        <row r="23">
          <cell r="AY23">
            <v>3253.11</v>
          </cell>
          <cell r="AZ23">
            <v>0</v>
          </cell>
        </row>
        <row r="23">
          <cell r="BB23">
            <v>0</v>
          </cell>
          <cell r="BC23">
            <v>1500</v>
          </cell>
        </row>
        <row r="23">
          <cell r="BG23">
            <v>400</v>
          </cell>
        </row>
        <row r="23">
          <cell r="BJ23">
            <v>4353.11</v>
          </cell>
        </row>
        <row r="23">
          <cell r="BM23" t="str">
            <v>432930196510231818</v>
          </cell>
          <cell r="BN23" t="str">
            <v>劳务工</v>
          </cell>
          <cell r="BO23">
            <v>455.76</v>
          </cell>
          <cell r="BP23" t="str">
            <v>432930196510231818</v>
          </cell>
          <cell r="BQ23" t="str">
            <v>鑫起</v>
          </cell>
        </row>
        <row r="24">
          <cell r="C24" t="str">
            <v>王西明</v>
          </cell>
          <cell r="D24" t="str">
            <v>生产制造部</v>
          </cell>
          <cell r="E24">
            <v>44754</v>
          </cell>
          <cell r="F24" t="str">
            <v>发泡操作工</v>
          </cell>
          <cell r="G24">
            <v>45658</v>
          </cell>
          <cell r="H24">
            <v>26</v>
          </cell>
          <cell r="I24">
            <v>27</v>
          </cell>
        </row>
        <row r="24">
          <cell r="M24">
            <v>76.1257111111111</v>
          </cell>
          <cell r="N24">
            <v>2055.3942</v>
          </cell>
          <cell r="O24">
            <v>1547.30769230769</v>
          </cell>
          <cell r="P24">
            <v>120</v>
          </cell>
        </row>
        <row r="24">
          <cell r="R24">
            <v>300</v>
          </cell>
        </row>
        <row r="24">
          <cell r="U24">
            <v>4022.70189230769</v>
          </cell>
        </row>
        <row r="24">
          <cell r="W24">
            <v>291</v>
          </cell>
          <cell r="X24">
            <v>40</v>
          </cell>
        </row>
        <row r="24">
          <cell r="AA24">
            <v>216</v>
          </cell>
        </row>
        <row r="24">
          <cell r="AD24">
            <v>300</v>
          </cell>
        </row>
        <row r="24">
          <cell r="AF24">
            <v>540</v>
          </cell>
          <cell r="AG24">
            <v>-2.5</v>
          </cell>
        </row>
        <row r="24">
          <cell r="AI24">
            <v>-20</v>
          </cell>
        </row>
        <row r="24">
          <cell r="AK24">
            <v>900</v>
          </cell>
        </row>
        <row r="24">
          <cell r="AM24">
            <v>6287.2</v>
          </cell>
          <cell r="AN24">
            <v>344.64</v>
          </cell>
          <cell r="AO24">
            <v>81.06</v>
          </cell>
          <cell r="AP24">
            <v>12.92</v>
          </cell>
          <cell r="AQ24">
            <v>15</v>
          </cell>
        </row>
        <row r="24">
          <cell r="AY24">
            <v>5833.58</v>
          </cell>
          <cell r="AZ24">
            <v>25.01</v>
          </cell>
        </row>
        <row r="24">
          <cell r="BB24">
            <v>0</v>
          </cell>
          <cell r="BC24">
            <v>0</v>
          </cell>
        </row>
        <row r="24">
          <cell r="BG24">
            <v>900</v>
          </cell>
        </row>
        <row r="24">
          <cell r="BJ24">
            <v>4908.57</v>
          </cell>
        </row>
        <row r="24">
          <cell r="BM24" t="str">
            <v>430221197210013518</v>
          </cell>
          <cell r="BN24" t="str">
            <v>劳务工</v>
          </cell>
          <cell r="BO24">
            <v>453.62</v>
          </cell>
          <cell r="BP24" t="str">
            <v>430221197210013518</v>
          </cell>
          <cell r="BQ24" t="str">
            <v>鑫起</v>
          </cell>
        </row>
        <row r="25">
          <cell r="C25" t="str">
            <v>申喜华</v>
          </cell>
          <cell r="D25" t="str">
            <v>生产制造部</v>
          </cell>
          <cell r="E25">
            <v>44772</v>
          </cell>
          <cell r="F25" t="str">
            <v>发泡操作工</v>
          </cell>
          <cell r="G25">
            <v>45658</v>
          </cell>
          <cell r="H25">
            <v>26</v>
          </cell>
          <cell r="I25">
            <v>27</v>
          </cell>
        </row>
        <row r="25">
          <cell r="M25">
            <v>76.1257111111111</v>
          </cell>
          <cell r="N25">
            <v>2055.3942</v>
          </cell>
          <cell r="O25">
            <v>1547.30769230769</v>
          </cell>
          <cell r="P25">
            <v>100</v>
          </cell>
        </row>
        <row r="25">
          <cell r="R25">
            <v>300</v>
          </cell>
        </row>
        <row r="25">
          <cell r="U25">
            <v>4002.70189230769</v>
          </cell>
        </row>
        <row r="25">
          <cell r="W25">
            <v>291</v>
          </cell>
          <cell r="X25">
            <v>40</v>
          </cell>
        </row>
        <row r="25">
          <cell r="AA25">
            <v>216</v>
          </cell>
        </row>
        <row r="25">
          <cell r="AD25">
            <v>500</v>
          </cell>
        </row>
        <row r="25">
          <cell r="AF25">
            <v>540</v>
          </cell>
          <cell r="AG25">
            <v>-2.5</v>
          </cell>
        </row>
        <row r="25">
          <cell r="AK25">
            <v>900</v>
          </cell>
        </row>
        <row r="25">
          <cell r="AM25">
            <v>6487.2</v>
          </cell>
          <cell r="AN25">
            <v>344.64</v>
          </cell>
          <cell r="AO25">
            <v>81.06</v>
          </cell>
          <cell r="AP25">
            <v>12.92</v>
          </cell>
          <cell r="AQ25">
            <v>15</v>
          </cell>
        </row>
        <row r="25">
          <cell r="AY25">
            <v>6033.58</v>
          </cell>
          <cell r="AZ25">
            <v>31.01</v>
          </cell>
        </row>
        <row r="25">
          <cell r="BB25">
            <v>0</v>
          </cell>
          <cell r="BC25">
            <v>0</v>
          </cell>
        </row>
        <row r="25">
          <cell r="BG25">
            <v>900</v>
          </cell>
        </row>
        <row r="25">
          <cell r="BJ25">
            <v>5102.57</v>
          </cell>
        </row>
        <row r="25">
          <cell r="BM25" t="str">
            <v>52010219720421381X</v>
          </cell>
          <cell r="BN25" t="str">
            <v>劳务工</v>
          </cell>
          <cell r="BO25">
            <v>453.62</v>
          </cell>
          <cell r="BP25" t="str">
            <v>52010219720421381X</v>
          </cell>
          <cell r="BQ25" t="str">
            <v>鑫起</v>
          </cell>
        </row>
        <row r="26">
          <cell r="C26" t="str">
            <v>戴立娟</v>
          </cell>
          <cell r="D26" t="str">
            <v>生产制造部</v>
          </cell>
          <cell r="E26">
            <v>44772</v>
          </cell>
          <cell r="F26" t="str">
            <v>发泡操作工</v>
          </cell>
          <cell r="G26">
            <v>45658</v>
          </cell>
          <cell r="H26">
            <v>26</v>
          </cell>
          <cell r="I26">
            <v>27</v>
          </cell>
        </row>
        <row r="26">
          <cell r="M26">
            <v>76.1257111111111</v>
          </cell>
          <cell r="N26">
            <v>2055.3942</v>
          </cell>
          <cell r="O26">
            <v>1547.30769230769</v>
          </cell>
          <cell r="P26">
            <v>100</v>
          </cell>
        </row>
        <row r="26">
          <cell r="R26">
            <v>300</v>
          </cell>
        </row>
        <row r="26">
          <cell r="U26">
            <v>4002.70189230769</v>
          </cell>
        </row>
        <row r="26">
          <cell r="W26">
            <v>291</v>
          </cell>
          <cell r="X26">
            <v>40</v>
          </cell>
        </row>
        <row r="26">
          <cell r="AA26">
            <v>216</v>
          </cell>
        </row>
        <row r="26">
          <cell r="AD26">
            <v>300</v>
          </cell>
        </row>
        <row r="26">
          <cell r="AF26">
            <v>540</v>
          </cell>
          <cell r="AG26">
            <v>-2.5</v>
          </cell>
        </row>
        <row r="26">
          <cell r="AK26">
            <v>900</v>
          </cell>
        </row>
        <row r="26">
          <cell r="AM26">
            <v>6287.2</v>
          </cell>
          <cell r="AN26">
            <v>344.64</v>
          </cell>
          <cell r="AO26">
            <v>81.06</v>
          </cell>
          <cell r="AP26">
            <v>12.92</v>
          </cell>
          <cell r="AQ26">
            <v>15</v>
          </cell>
        </row>
        <row r="26">
          <cell r="AY26">
            <v>5833.58</v>
          </cell>
          <cell r="AZ26">
            <v>25.01</v>
          </cell>
        </row>
        <row r="26">
          <cell r="BB26">
            <v>0</v>
          </cell>
          <cell r="BC26">
            <v>0</v>
          </cell>
        </row>
        <row r="26">
          <cell r="BG26">
            <v>900</v>
          </cell>
        </row>
        <row r="26">
          <cell r="BJ26">
            <v>4908.57</v>
          </cell>
        </row>
        <row r="26">
          <cell r="BM26" t="str">
            <v>520103197710200022</v>
          </cell>
          <cell r="BN26" t="str">
            <v>劳务工</v>
          </cell>
          <cell r="BO26">
            <v>453.62</v>
          </cell>
          <cell r="BP26" t="str">
            <v>520103197710200022</v>
          </cell>
          <cell r="BQ26" t="str">
            <v>鑫起</v>
          </cell>
        </row>
        <row r="27">
          <cell r="C27" t="str">
            <v>陈爱军</v>
          </cell>
          <cell r="D27" t="str">
            <v>生产制造部</v>
          </cell>
          <cell r="E27">
            <v>44803</v>
          </cell>
          <cell r="F27" t="str">
            <v>发泡操作工</v>
          </cell>
          <cell r="G27">
            <v>45658</v>
          </cell>
          <cell r="H27">
            <v>26</v>
          </cell>
          <cell r="I27">
            <v>25</v>
          </cell>
        </row>
        <row r="27">
          <cell r="M27">
            <v>74.9346</v>
          </cell>
          <cell r="N27">
            <v>1873.365</v>
          </cell>
          <cell r="O27">
            <v>1432.69230769231</v>
          </cell>
          <cell r="P27">
            <v>100</v>
          </cell>
        </row>
        <row r="27">
          <cell r="R27">
            <v>0</v>
          </cell>
        </row>
        <row r="27">
          <cell r="U27">
            <v>3406.05730769231</v>
          </cell>
        </row>
        <row r="27">
          <cell r="W27">
            <v>288</v>
          </cell>
          <cell r="X27">
            <v>40</v>
          </cell>
        </row>
        <row r="27">
          <cell r="AA27">
            <v>200</v>
          </cell>
        </row>
        <row r="27">
          <cell r="AD27">
            <v>200</v>
          </cell>
        </row>
        <row r="27">
          <cell r="AF27">
            <v>500</v>
          </cell>
          <cell r="AG27">
            <v>-2.5</v>
          </cell>
        </row>
        <row r="27">
          <cell r="AK27">
            <v>0</v>
          </cell>
        </row>
        <row r="27">
          <cell r="AM27">
            <v>4631.56</v>
          </cell>
          <cell r="AN27">
            <v>344.64</v>
          </cell>
          <cell r="AO27">
            <v>81.06</v>
          </cell>
          <cell r="AP27">
            <v>12.92</v>
          </cell>
          <cell r="AQ27">
            <v>15</v>
          </cell>
        </row>
        <row r="27">
          <cell r="AY27">
            <v>4177.94</v>
          </cell>
          <cell r="AZ27">
            <v>0</v>
          </cell>
        </row>
        <row r="27">
          <cell r="BB27">
            <v>0</v>
          </cell>
          <cell r="BC27">
            <v>0</v>
          </cell>
        </row>
        <row r="27">
          <cell r="BG27">
            <v>0</v>
          </cell>
        </row>
        <row r="27">
          <cell r="BJ27">
            <v>4177.94</v>
          </cell>
        </row>
        <row r="27">
          <cell r="BM27" t="str">
            <v>432621197509014113</v>
          </cell>
          <cell r="BN27" t="str">
            <v>劳务工</v>
          </cell>
          <cell r="BO27">
            <v>453.62</v>
          </cell>
          <cell r="BP27" t="str">
            <v>432621197509014113</v>
          </cell>
          <cell r="BQ27" t="str">
            <v>鑫起</v>
          </cell>
        </row>
        <row r="28">
          <cell r="C28" t="str">
            <v>肖春菊</v>
          </cell>
          <cell r="D28" t="str">
            <v>生产制造部</v>
          </cell>
          <cell r="E28">
            <v>44805</v>
          </cell>
          <cell r="F28" t="str">
            <v>发泡操作工</v>
          </cell>
          <cell r="G28">
            <v>45658</v>
          </cell>
          <cell r="H28">
            <v>26</v>
          </cell>
          <cell r="I28">
            <v>22</v>
          </cell>
        </row>
        <row r="28">
          <cell r="M28">
            <v>72.7418727272727</v>
          </cell>
          <cell r="N28">
            <v>1600.3212</v>
          </cell>
          <cell r="O28">
            <v>1260.76923076923</v>
          </cell>
          <cell r="P28">
            <v>0</v>
          </cell>
        </row>
        <row r="28">
          <cell r="R28">
            <v>0</v>
          </cell>
        </row>
        <row r="28">
          <cell r="U28">
            <v>2861.09043076923</v>
          </cell>
        </row>
        <row r="28">
          <cell r="W28">
            <v>288</v>
          </cell>
          <cell r="X28">
            <v>40</v>
          </cell>
        </row>
        <row r="28">
          <cell r="AA28">
            <v>176</v>
          </cell>
        </row>
        <row r="28">
          <cell r="AD28">
            <v>200</v>
          </cell>
        </row>
        <row r="28">
          <cell r="AF28">
            <v>440</v>
          </cell>
          <cell r="AG28">
            <v>-2.5</v>
          </cell>
        </row>
        <row r="28">
          <cell r="AK28">
            <v>0</v>
          </cell>
        </row>
        <row r="28">
          <cell r="AM28">
            <v>4002.59</v>
          </cell>
          <cell r="AN28">
            <v>344.64</v>
          </cell>
          <cell r="AO28">
            <v>81.06</v>
          </cell>
          <cell r="AP28">
            <v>12.92</v>
          </cell>
          <cell r="AQ28">
            <v>15</v>
          </cell>
        </row>
        <row r="28">
          <cell r="AY28">
            <v>3548.97</v>
          </cell>
          <cell r="AZ28">
            <v>0</v>
          </cell>
        </row>
        <row r="28">
          <cell r="BB28">
            <v>0</v>
          </cell>
          <cell r="BC28">
            <v>0</v>
          </cell>
        </row>
        <row r="28">
          <cell r="BG28">
            <v>0</v>
          </cell>
        </row>
        <row r="28">
          <cell r="BJ28">
            <v>3548.97</v>
          </cell>
        </row>
        <row r="28">
          <cell r="BM28" t="str">
            <v>430523198203022321</v>
          </cell>
          <cell r="BN28" t="str">
            <v>劳务工</v>
          </cell>
          <cell r="BO28">
            <v>453.62</v>
          </cell>
          <cell r="BP28" t="str">
            <v>430523198203022321</v>
          </cell>
          <cell r="BQ28" t="str">
            <v>鑫起</v>
          </cell>
        </row>
        <row r="29">
          <cell r="C29" t="str">
            <v>岑世红</v>
          </cell>
          <cell r="D29" t="str">
            <v>生产制造部</v>
          </cell>
          <cell r="E29">
            <v>45374</v>
          </cell>
          <cell r="F29" t="str">
            <v>发泡操作工</v>
          </cell>
          <cell r="G29">
            <v>45658</v>
          </cell>
          <cell r="H29">
            <v>26</v>
          </cell>
          <cell r="I29">
            <v>25</v>
          </cell>
        </row>
        <row r="29">
          <cell r="M29">
            <v>79.0146</v>
          </cell>
          <cell r="N29">
            <v>1975.365</v>
          </cell>
          <cell r="O29">
            <v>1432.69230769231</v>
          </cell>
          <cell r="P29">
            <v>0</v>
          </cell>
        </row>
        <row r="29">
          <cell r="R29">
            <v>0</v>
          </cell>
        </row>
        <row r="29">
          <cell r="U29">
            <v>3408.05730769231</v>
          </cell>
        </row>
        <row r="29">
          <cell r="W29">
            <v>294</v>
          </cell>
          <cell r="X29">
            <v>0</v>
          </cell>
        </row>
        <row r="29">
          <cell r="Z29">
            <v>480.769230769231</v>
          </cell>
          <cell r="AA29">
            <v>200</v>
          </cell>
        </row>
        <row r="29">
          <cell r="AD29">
            <v>192.307692307692</v>
          </cell>
        </row>
        <row r="29">
          <cell r="AF29">
            <v>500</v>
          </cell>
          <cell r="AG29">
            <v>-2.5</v>
          </cell>
        </row>
        <row r="29">
          <cell r="AI29">
            <v>-10</v>
          </cell>
        </row>
        <row r="29">
          <cell r="AK29">
            <v>900</v>
          </cell>
        </row>
        <row r="29">
          <cell r="AM29">
            <v>5962.63</v>
          </cell>
          <cell r="AN29">
            <v>324.24</v>
          </cell>
          <cell r="AO29">
            <v>81.06</v>
          </cell>
          <cell r="AP29">
            <v>12.16</v>
          </cell>
          <cell r="AQ29">
            <v>15</v>
          </cell>
        </row>
        <row r="29">
          <cell r="AY29">
            <v>5530.17</v>
          </cell>
          <cell r="AZ29">
            <v>15.91</v>
          </cell>
        </row>
        <row r="29">
          <cell r="BB29">
            <v>0</v>
          </cell>
          <cell r="BC29">
            <v>0</v>
          </cell>
          <cell r="BD29">
            <v>41.33</v>
          </cell>
        </row>
        <row r="29">
          <cell r="BG29">
            <v>900</v>
          </cell>
        </row>
        <row r="29">
          <cell r="BJ29">
            <v>4572.93</v>
          </cell>
        </row>
        <row r="29">
          <cell r="BM29" t="str">
            <v>430281198311250046</v>
          </cell>
          <cell r="BN29" t="str">
            <v>劳务工</v>
          </cell>
          <cell r="BO29">
            <v>432.46</v>
          </cell>
          <cell r="BP29" t="str">
            <v>430281198311250046</v>
          </cell>
          <cell r="BQ29" t="str">
            <v>深圳诚展</v>
          </cell>
        </row>
        <row r="30">
          <cell r="C30" t="str">
            <v>史双宇</v>
          </cell>
          <cell r="D30" t="str">
            <v>生产制造部</v>
          </cell>
          <cell r="E30">
            <v>45573</v>
          </cell>
          <cell r="F30" t="str">
            <v>发泡操作工</v>
          </cell>
          <cell r="G30">
            <v>45658</v>
          </cell>
          <cell r="H30">
            <v>26</v>
          </cell>
          <cell r="I30">
            <v>25.5</v>
          </cell>
        </row>
        <row r="30">
          <cell r="M30">
            <v>75.3352025490196</v>
          </cell>
          <cell r="N30">
            <v>1921.047665</v>
          </cell>
          <cell r="O30">
            <v>1461.34615384615</v>
          </cell>
          <cell r="P30">
            <v>100</v>
          </cell>
        </row>
        <row r="30">
          <cell r="R30">
            <v>294.230769230769</v>
          </cell>
        </row>
        <row r="30">
          <cell r="U30">
            <v>3776.62458807692</v>
          </cell>
        </row>
        <row r="30">
          <cell r="W30">
            <v>288</v>
          </cell>
        </row>
        <row r="30">
          <cell r="AA30">
            <v>204</v>
          </cell>
        </row>
        <row r="30">
          <cell r="AD30">
            <v>500</v>
          </cell>
        </row>
        <row r="30">
          <cell r="AF30">
            <v>500</v>
          </cell>
          <cell r="AG30">
            <v>-2.5</v>
          </cell>
        </row>
        <row r="30">
          <cell r="AI30">
            <v>-10</v>
          </cell>
        </row>
        <row r="30">
          <cell r="AK30">
            <v>900</v>
          </cell>
        </row>
        <row r="30">
          <cell r="AM30">
            <v>6156.12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</row>
        <row r="30">
          <cell r="AY30">
            <v>6156.12</v>
          </cell>
          <cell r="AZ30">
            <v>0</v>
          </cell>
        </row>
        <row r="30">
          <cell r="BC30">
            <v>0</v>
          </cell>
          <cell r="BD30">
            <v>131</v>
          </cell>
        </row>
        <row r="30">
          <cell r="BG30">
            <v>900</v>
          </cell>
        </row>
        <row r="30">
          <cell r="BJ30">
            <v>5125.12</v>
          </cell>
        </row>
        <row r="30">
          <cell r="BN30" t="str">
            <v>劳务工-劳务发放</v>
          </cell>
          <cell r="BO30">
            <v>0</v>
          </cell>
          <cell r="BP30" t="str">
            <v>430321199107192217</v>
          </cell>
          <cell r="BQ30" t="str">
            <v>湖南诚展</v>
          </cell>
        </row>
        <row r="31">
          <cell r="C31" t="str">
            <v>饶泽林</v>
          </cell>
          <cell r="D31" t="str">
            <v>生产制造部</v>
          </cell>
          <cell r="E31">
            <v>45574</v>
          </cell>
          <cell r="F31" t="str">
            <v>发泡操作工</v>
          </cell>
          <cell r="G31">
            <v>45658</v>
          </cell>
          <cell r="H31">
            <v>26</v>
          </cell>
          <cell r="I31">
            <v>15</v>
          </cell>
        </row>
        <row r="31">
          <cell r="M31">
            <v>71.10383</v>
          </cell>
          <cell r="N31">
            <v>1066.55745</v>
          </cell>
          <cell r="O31">
            <v>859.615384615385</v>
          </cell>
          <cell r="P31">
            <v>0</v>
          </cell>
        </row>
        <row r="31">
          <cell r="R31">
            <v>0</v>
          </cell>
        </row>
        <row r="31">
          <cell r="U31">
            <v>1926.17283461538</v>
          </cell>
        </row>
        <row r="31">
          <cell r="W31">
            <v>291</v>
          </cell>
        </row>
        <row r="31">
          <cell r="AA31">
            <v>120</v>
          </cell>
        </row>
        <row r="31">
          <cell r="AD31">
            <v>173.076923076923</v>
          </cell>
        </row>
        <row r="31">
          <cell r="AF31">
            <v>300</v>
          </cell>
          <cell r="AG31">
            <v>-2.5</v>
          </cell>
        </row>
        <row r="31">
          <cell r="AM31">
            <v>2807.75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</row>
        <row r="31">
          <cell r="AY31">
            <v>2807.75</v>
          </cell>
          <cell r="AZ31">
            <v>0</v>
          </cell>
        </row>
        <row r="31">
          <cell r="BC31">
            <v>0</v>
          </cell>
          <cell r="BD31">
            <v>28</v>
          </cell>
        </row>
        <row r="31">
          <cell r="BG31">
            <v>0</v>
          </cell>
        </row>
        <row r="31">
          <cell r="BJ31">
            <v>2779.75</v>
          </cell>
        </row>
        <row r="31">
          <cell r="BL31" t="str">
            <v>2025/1/17离职</v>
          </cell>
        </row>
        <row r="31">
          <cell r="BN31" t="str">
            <v>劳务工-劳务发放</v>
          </cell>
          <cell r="BO31">
            <v>0</v>
          </cell>
          <cell r="BP31" t="str">
            <v>430722198212166751</v>
          </cell>
          <cell r="BQ31" t="str">
            <v>湖南诚展</v>
          </cell>
        </row>
        <row r="32">
          <cell r="C32" t="str">
            <v>谢桂华</v>
          </cell>
          <cell r="D32" t="str">
            <v>生产制造部</v>
          </cell>
          <cell r="E32">
            <v>45579</v>
          </cell>
          <cell r="F32" t="str">
            <v>发泡操作工</v>
          </cell>
          <cell r="G32">
            <v>45658</v>
          </cell>
          <cell r="H32">
            <v>26</v>
          </cell>
          <cell r="I32">
            <v>22</v>
          </cell>
        </row>
        <row r="32">
          <cell r="M32">
            <v>72.7418727272727</v>
          </cell>
          <cell r="N32">
            <v>1600.3212</v>
          </cell>
          <cell r="O32">
            <v>1260.76923076923</v>
          </cell>
          <cell r="P32">
            <v>140</v>
          </cell>
        </row>
        <row r="32">
          <cell r="R32">
            <v>0</v>
          </cell>
        </row>
        <row r="32">
          <cell r="U32">
            <v>3001.09043076923</v>
          </cell>
        </row>
        <row r="32">
          <cell r="W32">
            <v>97</v>
          </cell>
        </row>
        <row r="32">
          <cell r="AA32">
            <v>176</v>
          </cell>
        </row>
        <row r="32">
          <cell r="AD32">
            <v>169.230769230769</v>
          </cell>
        </row>
        <row r="32">
          <cell r="AF32">
            <v>440</v>
          </cell>
          <cell r="AG32">
            <v>-2.5</v>
          </cell>
        </row>
        <row r="32">
          <cell r="AK32">
            <v>900</v>
          </cell>
          <cell r="AL32">
            <v>284</v>
          </cell>
          <cell r="AM32">
            <v>5064.82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</row>
        <row r="32">
          <cell r="AY32">
            <v>5064.82</v>
          </cell>
          <cell r="AZ32">
            <v>0</v>
          </cell>
        </row>
        <row r="32">
          <cell r="BC32">
            <v>0</v>
          </cell>
        </row>
        <row r="32">
          <cell r="BG32">
            <v>900</v>
          </cell>
        </row>
        <row r="32">
          <cell r="BJ32">
            <v>4164.82</v>
          </cell>
        </row>
        <row r="32">
          <cell r="BN32" t="str">
            <v>劳务工-劳务发放</v>
          </cell>
          <cell r="BO32">
            <v>0</v>
          </cell>
          <cell r="BP32" t="str">
            <v>430203197507056022</v>
          </cell>
          <cell r="BQ32" t="str">
            <v>湖南诚展</v>
          </cell>
        </row>
        <row r="33">
          <cell r="C33" t="str">
            <v>董婧雯</v>
          </cell>
          <cell r="D33" t="str">
            <v>生产制造部</v>
          </cell>
          <cell r="E33">
            <v>45579</v>
          </cell>
          <cell r="F33" t="str">
            <v>发泡操作工</v>
          </cell>
          <cell r="G33">
            <v>45658</v>
          </cell>
          <cell r="H33">
            <v>26</v>
          </cell>
          <cell r="I33">
            <v>27</v>
          </cell>
        </row>
        <row r="33">
          <cell r="M33">
            <v>76.2112374074074</v>
          </cell>
          <cell r="N33">
            <v>2057.70341</v>
          </cell>
          <cell r="O33">
            <v>1547.30769230769</v>
          </cell>
          <cell r="P33">
            <v>100</v>
          </cell>
        </row>
        <row r="33">
          <cell r="R33">
            <v>300</v>
          </cell>
        </row>
        <row r="33">
          <cell r="U33">
            <v>4005.01110230769</v>
          </cell>
        </row>
        <row r="33">
          <cell r="W33">
            <v>291</v>
          </cell>
        </row>
        <row r="33">
          <cell r="AA33">
            <v>216</v>
          </cell>
        </row>
        <row r="33">
          <cell r="AD33">
            <v>300</v>
          </cell>
        </row>
        <row r="33">
          <cell r="AF33">
            <v>540</v>
          </cell>
          <cell r="AG33">
            <v>-2.5</v>
          </cell>
        </row>
        <row r="33">
          <cell r="AK33">
            <v>900</v>
          </cell>
        </row>
        <row r="33">
          <cell r="AM33">
            <v>6249.51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</row>
        <row r="33">
          <cell r="AY33">
            <v>6249.51</v>
          </cell>
          <cell r="AZ33">
            <v>0</v>
          </cell>
        </row>
        <row r="33">
          <cell r="BC33">
            <v>0</v>
          </cell>
        </row>
        <row r="33">
          <cell r="BG33">
            <v>900</v>
          </cell>
        </row>
        <row r="33">
          <cell r="BJ33">
            <v>5349.51</v>
          </cell>
        </row>
        <row r="33">
          <cell r="BN33" t="str">
            <v>劳务工-劳务发放</v>
          </cell>
          <cell r="BO33">
            <v>0</v>
          </cell>
          <cell r="BP33" t="str">
            <v>430223200502118722</v>
          </cell>
          <cell r="BQ33" t="str">
            <v>湖南诚展</v>
          </cell>
        </row>
        <row r="34">
          <cell r="C34" t="str">
            <v>张忠宝</v>
          </cell>
          <cell r="D34" t="str">
            <v>生产制造部</v>
          </cell>
          <cell r="E34">
            <v>45587</v>
          </cell>
          <cell r="F34" t="str">
            <v>发泡操作工</v>
          </cell>
          <cell r="G34">
            <v>45658</v>
          </cell>
          <cell r="H34">
            <v>26</v>
          </cell>
          <cell r="I34">
            <v>23.5</v>
          </cell>
        </row>
        <row r="34">
          <cell r="M34">
            <v>73.9931917021277</v>
          </cell>
          <cell r="N34">
            <v>1738.840005</v>
          </cell>
          <cell r="O34">
            <v>1346.73076923077</v>
          </cell>
          <cell r="P34">
            <v>200</v>
          </cell>
        </row>
        <row r="34">
          <cell r="R34">
            <v>0</v>
          </cell>
        </row>
        <row r="34">
          <cell r="U34">
            <v>3285.57077423077</v>
          </cell>
        </row>
        <row r="34">
          <cell r="W34">
            <v>291</v>
          </cell>
        </row>
        <row r="34">
          <cell r="AA34">
            <v>188</v>
          </cell>
        </row>
        <row r="34">
          <cell r="AD34">
            <v>451.923076923077</v>
          </cell>
        </row>
        <row r="34">
          <cell r="AF34">
            <v>460</v>
          </cell>
          <cell r="AG34">
            <v>-2.5</v>
          </cell>
        </row>
        <row r="34">
          <cell r="AK34">
            <v>0</v>
          </cell>
        </row>
        <row r="34">
          <cell r="AM34">
            <v>4673.99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</row>
        <row r="34">
          <cell r="AY34">
            <v>4673.99</v>
          </cell>
          <cell r="AZ34">
            <v>0</v>
          </cell>
        </row>
        <row r="34">
          <cell r="BC34">
            <v>0</v>
          </cell>
        </row>
        <row r="34">
          <cell r="BG34">
            <v>0</v>
          </cell>
        </row>
        <row r="34">
          <cell r="BJ34">
            <v>4673.99</v>
          </cell>
        </row>
        <row r="34">
          <cell r="BN34" t="str">
            <v>劳务工-劳务发放</v>
          </cell>
          <cell r="BO34">
            <v>0</v>
          </cell>
          <cell r="BP34" t="str">
            <v>513021198108216753</v>
          </cell>
          <cell r="BQ34" t="str">
            <v>湖南诚展</v>
          </cell>
        </row>
        <row r="35">
          <cell r="C35" t="str">
            <v>刘湘宇</v>
          </cell>
          <cell r="D35" t="str">
            <v>生产制造部</v>
          </cell>
          <cell r="E35">
            <v>45591</v>
          </cell>
          <cell r="F35" t="str">
            <v>发泡操作工</v>
          </cell>
          <cell r="G35">
            <v>45658</v>
          </cell>
          <cell r="H35">
            <v>25</v>
          </cell>
          <cell r="I35">
            <v>25</v>
          </cell>
        </row>
        <row r="35">
          <cell r="M35">
            <v>76.8419066</v>
          </cell>
          <cell r="N35">
            <v>1921.047665</v>
          </cell>
          <cell r="O35">
            <v>1490</v>
          </cell>
          <cell r="P35">
            <v>100</v>
          </cell>
        </row>
        <row r="35">
          <cell r="R35">
            <v>294.230769230769</v>
          </cell>
        </row>
        <row r="35">
          <cell r="U35">
            <v>3805.27843423077</v>
          </cell>
        </row>
        <row r="35">
          <cell r="W35">
            <v>288</v>
          </cell>
        </row>
        <row r="35">
          <cell r="AA35">
            <v>200</v>
          </cell>
        </row>
        <row r="35">
          <cell r="AD35">
            <v>288.461538461538</v>
          </cell>
        </row>
        <row r="35">
          <cell r="AF35">
            <v>500</v>
          </cell>
          <cell r="AG35">
            <v>-2.5</v>
          </cell>
        </row>
        <row r="35">
          <cell r="AI35">
            <v>-10</v>
          </cell>
        </row>
        <row r="35">
          <cell r="AK35">
            <v>900</v>
          </cell>
        </row>
        <row r="35">
          <cell r="AM35">
            <v>5969.24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</row>
        <row r="35">
          <cell r="AY35">
            <v>5969.24</v>
          </cell>
          <cell r="AZ35">
            <v>0</v>
          </cell>
        </row>
        <row r="35">
          <cell r="BC35">
            <v>0</v>
          </cell>
          <cell r="BD35">
            <v>28</v>
          </cell>
        </row>
        <row r="35">
          <cell r="BG35">
            <v>900</v>
          </cell>
        </row>
        <row r="35">
          <cell r="BJ35">
            <v>5041.24</v>
          </cell>
        </row>
        <row r="35">
          <cell r="BN35" t="str">
            <v>劳务工-劳务发放</v>
          </cell>
          <cell r="BO35">
            <v>0</v>
          </cell>
          <cell r="BP35" t="str">
            <v>430921198610175770</v>
          </cell>
          <cell r="BQ35" t="str">
            <v>湖南诚展</v>
          </cell>
        </row>
        <row r="36">
          <cell r="C36" t="str">
            <v>陈秭鑫</v>
          </cell>
          <cell r="D36" t="str">
            <v>生产制造部</v>
          </cell>
          <cell r="E36">
            <v>45630</v>
          </cell>
          <cell r="F36" t="str">
            <v>发泡操作工</v>
          </cell>
          <cell r="G36">
            <v>45658</v>
          </cell>
          <cell r="H36">
            <v>26</v>
          </cell>
          <cell r="I36">
            <v>13</v>
          </cell>
        </row>
        <row r="36">
          <cell r="M36">
            <v>68.0269069230769</v>
          </cell>
          <cell r="N36">
            <v>884.34979</v>
          </cell>
          <cell r="O36">
            <v>745</v>
          </cell>
          <cell r="P36">
            <v>0</v>
          </cell>
        </row>
        <row r="36">
          <cell r="R36">
            <v>0</v>
          </cell>
        </row>
        <row r="36">
          <cell r="U36">
            <v>1629.34979</v>
          </cell>
        </row>
        <row r="36">
          <cell r="W36">
            <v>288</v>
          </cell>
        </row>
        <row r="36">
          <cell r="AA36">
            <v>104</v>
          </cell>
        </row>
        <row r="36">
          <cell r="AD36">
            <v>150</v>
          </cell>
        </row>
        <row r="36">
          <cell r="AF36">
            <v>260</v>
          </cell>
          <cell r="AG36">
            <v>-2.5</v>
          </cell>
        </row>
        <row r="36">
          <cell r="AM36">
            <v>2428.85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36">
          <cell r="AY36">
            <v>2428.85</v>
          </cell>
          <cell r="AZ36">
            <v>0</v>
          </cell>
        </row>
        <row r="36">
          <cell r="BC36">
            <v>0</v>
          </cell>
        </row>
        <row r="36">
          <cell r="BG36">
            <v>0</v>
          </cell>
        </row>
        <row r="36">
          <cell r="BJ36">
            <v>2428.85</v>
          </cell>
        </row>
        <row r="36">
          <cell r="BL36" t="str">
            <v>2025/1/15离职</v>
          </cell>
        </row>
        <row r="36">
          <cell r="BN36" t="str">
            <v>劳务工-劳务发放</v>
          </cell>
          <cell r="BO36">
            <v>0</v>
          </cell>
          <cell r="BP36" t="str">
            <v>430203200203123032</v>
          </cell>
          <cell r="BQ36" t="str">
            <v>湖南诚展</v>
          </cell>
        </row>
        <row r="37">
          <cell r="C37" t="str">
            <v>张远</v>
          </cell>
          <cell r="D37" t="str">
            <v>生产制造部</v>
          </cell>
          <cell r="E37">
            <v>45631</v>
          </cell>
          <cell r="F37" t="str">
            <v>发泡操作工</v>
          </cell>
          <cell r="G37">
            <v>45658</v>
          </cell>
          <cell r="H37">
            <v>26</v>
          </cell>
          <cell r="I37">
            <v>27</v>
          </cell>
        </row>
        <row r="37">
          <cell r="M37">
            <v>76.2112374074074</v>
          </cell>
          <cell r="N37">
            <v>2057.70341</v>
          </cell>
          <cell r="O37">
            <v>1547.30769230769</v>
          </cell>
          <cell r="P37">
            <v>120</v>
          </cell>
        </row>
        <row r="37">
          <cell r="R37">
            <v>300</v>
          </cell>
        </row>
        <row r="37">
          <cell r="U37">
            <v>4025.01110230769</v>
          </cell>
        </row>
        <row r="37">
          <cell r="W37">
            <v>288</v>
          </cell>
        </row>
        <row r="37">
          <cell r="AA37">
            <v>216</v>
          </cell>
        </row>
        <row r="37">
          <cell r="AD37">
            <v>300</v>
          </cell>
        </row>
        <row r="37">
          <cell r="AF37">
            <v>540</v>
          </cell>
          <cell r="AG37">
            <v>-2.5</v>
          </cell>
        </row>
        <row r="37">
          <cell r="AK37">
            <v>900</v>
          </cell>
        </row>
        <row r="37">
          <cell r="AM37">
            <v>6266.51</v>
          </cell>
          <cell r="AN37">
            <v>0</v>
          </cell>
          <cell r="AO37">
            <v>0</v>
          </cell>
          <cell r="AP37">
            <v>0</v>
          </cell>
          <cell r="AQ37">
            <v>0</v>
          </cell>
        </row>
        <row r="37">
          <cell r="AY37">
            <v>6266.51</v>
          </cell>
          <cell r="AZ37">
            <v>0</v>
          </cell>
        </row>
        <row r="37">
          <cell r="BC37">
            <v>0</v>
          </cell>
          <cell r="BD37">
            <v>26</v>
          </cell>
        </row>
        <row r="37">
          <cell r="BG37">
            <v>900</v>
          </cell>
        </row>
        <row r="37">
          <cell r="BJ37">
            <v>5340.51</v>
          </cell>
        </row>
        <row r="37">
          <cell r="BN37" t="str">
            <v>劳务工-劳务发放</v>
          </cell>
          <cell r="BO37">
            <v>0</v>
          </cell>
          <cell r="BP37" t="str">
            <v>430281198906135434</v>
          </cell>
          <cell r="BQ37" t="str">
            <v>湖南诚展</v>
          </cell>
        </row>
        <row r="38">
          <cell r="C38" t="str">
            <v>刘伟</v>
          </cell>
          <cell r="D38" t="str">
            <v>生产制造部</v>
          </cell>
          <cell r="E38">
            <v>45637</v>
          </cell>
          <cell r="F38" t="str">
            <v>发泡操作工</v>
          </cell>
          <cell r="G38">
            <v>45658</v>
          </cell>
          <cell r="H38">
            <v>26</v>
          </cell>
          <cell r="I38">
            <v>26</v>
          </cell>
        </row>
        <row r="38">
          <cell r="M38">
            <v>75.6384453846154</v>
          </cell>
          <cell r="N38">
            <v>1966.59958</v>
          </cell>
          <cell r="O38">
            <v>1490</v>
          </cell>
          <cell r="P38">
            <v>100</v>
          </cell>
        </row>
        <row r="38">
          <cell r="R38">
            <v>300</v>
          </cell>
        </row>
        <row r="38">
          <cell r="U38">
            <v>3856.59958</v>
          </cell>
        </row>
        <row r="38">
          <cell r="W38">
            <v>288</v>
          </cell>
        </row>
        <row r="38">
          <cell r="AA38">
            <v>208</v>
          </cell>
        </row>
        <row r="38">
          <cell r="AD38">
            <v>200</v>
          </cell>
        </row>
        <row r="38">
          <cell r="AF38">
            <v>520</v>
          </cell>
          <cell r="AG38">
            <v>-2.5</v>
          </cell>
        </row>
        <row r="38">
          <cell r="AI38">
            <v>-10</v>
          </cell>
        </row>
        <row r="38">
          <cell r="AK38">
            <v>900</v>
          </cell>
        </row>
        <row r="38">
          <cell r="AM38">
            <v>5960.1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</row>
        <row r="38">
          <cell r="AY38">
            <v>5960.1</v>
          </cell>
          <cell r="AZ38">
            <v>0</v>
          </cell>
        </row>
        <row r="38">
          <cell r="BC38">
            <v>0</v>
          </cell>
        </row>
        <row r="38">
          <cell r="BG38">
            <v>900</v>
          </cell>
        </row>
        <row r="38">
          <cell r="BJ38">
            <v>5060.1</v>
          </cell>
        </row>
        <row r="38">
          <cell r="BN38" t="str">
            <v>劳务工-劳务发放</v>
          </cell>
          <cell r="BO38">
            <v>0</v>
          </cell>
          <cell r="BP38" t="str">
            <v>430203197602183011</v>
          </cell>
          <cell r="BQ38" t="str">
            <v>湖南诚展</v>
          </cell>
        </row>
        <row r="39">
          <cell r="C39" t="str">
            <v>李力争</v>
          </cell>
          <cell r="D39" t="str">
            <v>生产制造部</v>
          </cell>
          <cell r="E39">
            <v>45643</v>
          </cell>
          <cell r="F39" t="str">
            <v>发泡操作工</v>
          </cell>
          <cell r="G39">
            <v>45658</v>
          </cell>
          <cell r="H39">
            <v>26</v>
          </cell>
          <cell r="I39">
            <v>23</v>
          </cell>
        </row>
        <row r="39">
          <cell r="M39">
            <v>73.6212213043478</v>
          </cell>
          <cell r="N39">
            <v>1693.28809</v>
          </cell>
          <cell r="O39">
            <v>1318.07692307692</v>
          </cell>
          <cell r="P39">
            <v>130</v>
          </cell>
        </row>
        <row r="39">
          <cell r="R39">
            <v>0</v>
          </cell>
        </row>
        <row r="39">
          <cell r="U39">
            <v>3141.36501307692</v>
          </cell>
        </row>
        <row r="39">
          <cell r="W39">
            <v>291</v>
          </cell>
        </row>
        <row r="39">
          <cell r="AA39">
            <v>184</v>
          </cell>
        </row>
        <row r="39">
          <cell r="AD39">
            <v>176.923076923077</v>
          </cell>
        </row>
        <row r="39">
          <cell r="AF39">
            <v>460</v>
          </cell>
          <cell r="AG39">
            <v>-2.5</v>
          </cell>
        </row>
        <row r="39">
          <cell r="AK39">
            <v>900</v>
          </cell>
        </row>
        <row r="39">
          <cell r="AM39">
            <v>5150.79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</row>
        <row r="39">
          <cell r="AY39">
            <v>5150.79</v>
          </cell>
          <cell r="AZ39">
            <v>0</v>
          </cell>
        </row>
        <row r="39">
          <cell r="BC39">
            <v>0</v>
          </cell>
          <cell r="BD39">
            <v>49.77</v>
          </cell>
        </row>
        <row r="39">
          <cell r="BG39">
            <v>900</v>
          </cell>
        </row>
        <row r="39">
          <cell r="BJ39">
            <v>4201.02</v>
          </cell>
        </row>
        <row r="39">
          <cell r="BN39" t="str">
            <v>劳务工-劳务发放</v>
          </cell>
          <cell r="BO39">
            <v>0</v>
          </cell>
          <cell r="BP39" t="e">
            <v>#N/A</v>
          </cell>
          <cell r="BQ39" t="str">
            <v>湖南诚展</v>
          </cell>
        </row>
        <row r="40">
          <cell r="C40" t="str">
            <v>谷陵娇</v>
          </cell>
          <cell r="D40" t="str">
            <v>生产制造部</v>
          </cell>
          <cell r="E40">
            <v>45646</v>
          </cell>
          <cell r="F40" t="str">
            <v>发泡操作工</v>
          </cell>
          <cell r="G40">
            <v>45658</v>
          </cell>
          <cell r="H40">
            <v>26</v>
          </cell>
          <cell r="I40">
            <v>25</v>
          </cell>
        </row>
        <row r="40">
          <cell r="M40">
            <v>75.01983</v>
          </cell>
          <cell r="N40">
            <v>1875.49575</v>
          </cell>
          <cell r="O40">
            <v>1432.69230769231</v>
          </cell>
          <cell r="P40">
            <v>0</v>
          </cell>
        </row>
        <row r="40">
          <cell r="R40">
            <v>0</v>
          </cell>
        </row>
        <row r="40">
          <cell r="U40">
            <v>3308.18805769231</v>
          </cell>
        </row>
        <row r="40">
          <cell r="W40">
            <v>288</v>
          </cell>
        </row>
        <row r="40">
          <cell r="AA40">
            <v>200</v>
          </cell>
        </row>
        <row r="40">
          <cell r="AD40">
            <v>192.307692307692</v>
          </cell>
        </row>
        <row r="40">
          <cell r="AF40">
            <v>500</v>
          </cell>
          <cell r="AG40">
            <v>-2.5</v>
          </cell>
        </row>
        <row r="40">
          <cell r="AK40">
            <v>900</v>
          </cell>
        </row>
        <row r="40">
          <cell r="AM40">
            <v>5386</v>
          </cell>
          <cell r="AN40">
            <v>0</v>
          </cell>
          <cell r="AO40">
            <v>0</v>
          </cell>
          <cell r="AP40">
            <v>0</v>
          </cell>
          <cell r="AQ40">
            <v>0</v>
          </cell>
        </row>
        <row r="40">
          <cell r="AY40">
            <v>5386</v>
          </cell>
          <cell r="AZ40">
            <v>0</v>
          </cell>
        </row>
        <row r="40">
          <cell r="BC40">
            <v>0</v>
          </cell>
        </row>
        <row r="40">
          <cell r="BG40">
            <v>900</v>
          </cell>
        </row>
        <row r="40">
          <cell r="BJ40">
            <v>4486</v>
          </cell>
        </row>
        <row r="40">
          <cell r="BN40" t="str">
            <v>劳务工-劳务发放</v>
          </cell>
          <cell r="BO40">
            <v>0</v>
          </cell>
          <cell r="BP40" t="str">
            <v>430224198004224561</v>
          </cell>
          <cell r="BQ40" t="str">
            <v>湖南诚展</v>
          </cell>
        </row>
        <row r="41">
          <cell r="C41" t="str">
            <v>段明</v>
          </cell>
          <cell r="D41" t="str">
            <v>生产制造部</v>
          </cell>
          <cell r="E41">
            <v>45646</v>
          </cell>
          <cell r="F41" t="str">
            <v>发泡操作工</v>
          </cell>
          <cell r="G41">
            <v>45658</v>
          </cell>
          <cell r="H41">
            <v>24</v>
          </cell>
          <cell r="I41">
            <v>23</v>
          </cell>
        </row>
        <row r="41">
          <cell r="M41">
            <v>73.6212213043478</v>
          </cell>
          <cell r="N41">
            <v>1693.28809</v>
          </cell>
          <cell r="O41">
            <v>1427.91666666667</v>
          </cell>
          <cell r="P41">
            <v>0</v>
          </cell>
        </row>
        <row r="41">
          <cell r="R41">
            <v>0</v>
          </cell>
        </row>
        <row r="41">
          <cell r="U41">
            <v>3121.20475666667</v>
          </cell>
        </row>
        <row r="41">
          <cell r="W41">
            <v>285</v>
          </cell>
        </row>
        <row r="41">
          <cell r="AA41">
            <v>184</v>
          </cell>
        </row>
        <row r="41">
          <cell r="AD41">
            <v>176.923076923077</v>
          </cell>
        </row>
        <row r="41">
          <cell r="AF41">
            <v>460</v>
          </cell>
          <cell r="AG41">
            <v>-2.5</v>
          </cell>
        </row>
        <row r="41">
          <cell r="AM41">
            <v>4224.63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</row>
        <row r="41">
          <cell r="AY41">
            <v>4224.63</v>
          </cell>
          <cell r="AZ41">
            <v>0</v>
          </cell>
        </row>
        <row r="41">
          <cell r="BC41">
            <v>0</v>
          </cell>
        </row>
        <row r="41">
          <cell r="BG41">
            <v>0</v>
          </cell>
        </row>
        <row r="41">
          <cell r="BJ41">
            <v>4224.63</v>
          </cell>
        </row>
        <row r="41">
          <cell r="BL41" t="str">
            <v>2025/1/25离职</v>
          </cell>
        </row>
        <row r="41">
          <cell r="BN41" t="str">
            <v>劳务工-劳务发放</v>
          </cell>
          <cell r="BO41">
            <v>0</v>
          </cell>
          <cell r="BP41" t="str">
            <v>430224197703104572</v>
          </cell>
          <cell r="BQ41" t="str">
            <v>湖南诚展</v>
          </cell>
        </row>
        <row r="42">
          <cell r="C42" t="str">
            <v>唐亮</v>
          </cell>
          <cell r="D42" t="str">
            <v>生产制造部</v>
          </cell>
          <cell r="E42">
            <v>45587</v>
          </cell>
          <cell r="F42" t="str">
            <v>发泡操作工</v>
          </cell>
          <cell r="G42">
            <v>45658</v>
          </cell>
          <cell r="H42">
            <v>26</v>
          </cell>
          <cell r="I42">
            <v>26</v>
          </cell>
        </row>
        <row r="42">
          <cell r="M42">
            <v>75.6384453846154</v>
          </cell>
          <cell r="N42">
            <v>1966.59958</v>
          </cell>
          <cell r="O42">
            <v>1490</v>
          </cell>
          <cell r="P42">
            <v>150</v>
          </cell>
        </row>
        <row r="42">
          <cell r="R42">
            <v>300</v>
          </cell>
        </row>
        <row r="42">
          <cell r="U42">
            <v>3906.59958</v>
          </cell>
        </row>
        <row r="42">
          <cell r="W42">
            <v>288</v>
          </cell>
        </row>
        <row r="42">
          <cell r="AA42">
            <v>208</v>
          </cell>
        </row>
        <row r="42">
          <cell r="AD42">
            <v>200</v>
          </cell>
        </row>
        <row r="42">
          <cell r="AF42">
            <v>520</v>
          </cell>
          <cell r="AG42">
            <v>-2.5</v>
          </cell>
        </row>
        <row r="42">
          <cell r="AK42">
            <v>900</v>
          </cell>
        </row>
        <row r="42">
          <cell r="AM42">
            <v>6020.1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</row>
        <row r="42">
          <cell r="AY42">
            <v>6020.1</v>
          </cell>
          <cell r="AZ42">
            <v>0</v>
          </cell>
        </row>
        <row r="42">
          <cell r="BC42">
            <v>0</v>
          </cell>
        </row>
        <row r="42">
          <cell r="BG42">
            <v>900</v>
          </cell>
        </row>
        <row r="42">
          <cell r="BJ42">
            <v>5120.1</v>
          </cell>
        </row>
        <row r="42">
          <cell r="BN42" t="str">
            <v>劳务工-劳务发放</v>
          </cell>
          <cell r="BO42">
            <v>0</v>
          </cell>
          <cell r="BP42">
            <v>0</v>
          </cell>
          <cell r="BQ42" t="str">
            <v>湖南诚展</v>
          </cell>
        </row>
        <row r="43">
          <cell r="C43" t="str">
            <v>罗向锋</v>
          </cell>
          <cell r="D43" t="str">
            <v>生产制造部</v>
          </cell>
          <cell r="E43">
            <v>45637</v>
          </cell>
          <cell r="F43" t="str">
            <v>发泡操作工</v>
          </cell>
          <cell r="G43">
            <v>45658</v>
          </cell>
          <cell r="H43">
            <v>26</v>
          </cell>
          <cell r="I43">
            <v>25</v>
          </cell>
        </row>
        <row r="43">
          <cell r="M43">
            <v>75.01983</v>
          </cell>
          <cell r="N43">
            <v>1875.49575</v>
          </cell>
          <cell r="O43">
            <v>1432.69230769231</v>
          </cell>
          <cell r="P43">
            <v>100</v>
          </cell>
        </row>
        <row r="43">
          <cell r="R43">
            <v>0</v>
          </cell>
        </row>
        <row r="43">
          <cell r="U43">
            <v>3408.18805769231</v>
          </cell>
        </row>
        <row r="43">
          <cell r="W43">
            <v>288</v>
          </cell>
        </row>
        <row r="43">
          <cell r="AA43">
            <v>200</v>
          </cell>
        </row>
        <row r="43">
          <cell r="AD43">
            <v>192.307692307692</v>
          </cell>
        </row>
        <row r="43">
          <cell r="AF43">
            <v>500</v>
          </cell>
          <cell r="AG43">
            <v>-2.5</v>
          </cell>
        </row>
        <row r="43">
          <cell r="AK43">
            <v>900</v>
          </cell>
        </row>
        <row r="43">
          <cell r="AM43">
            <v>5486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</row>
        <row r="43">
          <cell r="AY43">
            <v>5486</v>
          </cell>
          <cell r="AZ43">
            <v>0</v>
          </cell>
        </row>
        <row r="43">
          <cell r="BC43">
            <v>0</v>
          </cell>
        </row>
        <row r="43">
          <cell r="BG43">
            <v>900</v>
          </cell>
        </row>
        <row r="43">
          <cell r="BJ43">
            <v>4586</v>
          </cell>
        </row>
        <row r="43">
          <cell r="BN43" t="str">
            <v>劳务工-劳务发放</v>
          </cell>
          <cell r="BO43">
            <v>0</v>
          </cell>
          <cell r="BP43" t="e">
            <v>#N/A</v>
          </cell>
          <cell r="BQ43" t="str">
            <v>湖南诚展</v>
          </cell>
        </row>
        <row r="44">
          <cell r="C44" t="str">
            <v>袁稀林</v>
          </cell>
          <cell r="D44" t="str">
            <v>生产制造部</v>
          </cell>
          <cell r="E44">
            <v>45647</v>
          </cell>
          <cell r="F44" t="str">
            <v>发泡操作工</v>
          </cell>
          <cell r="G44">
            <v>45658</v>
          </cell>
          <cell r="H44">
            <v>26</v>
          </cell>
          <cell r="I44">
            <v>18.5</v>
          </cell>
        </row>
        <row r="44">
          <cell r="M44">
            <v>74.8876137837838</v>
          </cell>
          <cell r="N44">
            <v>1385.420855</v>
          </cell>
          <cell r="O44">
            <v>1060.19230769231</v>
          </cell>
          <cell r="P44">
            <v>0</v>
          </cell>
        </row>
        <row r="44">
          <cell r="R44">
            <v>0</v>
          </cell>
        </row>
        <row r="44">
          <cell r="U44">
            <v>2445.61316269231</v>
          </cell>
        </row>
        <row r="44">
          <cell r="W44">
            <v>0</v>
          </cell>
        </row>
        <row r="44">
          <cell r="AA44">
            <v>148</v>
          </cell>
        </row>
        <row r="44">
          <cell r="AD44">
            <v>142.307692307692</v>
          </cell>
        </row>
        <row r="44">
          <cell r="AF44">
            <v>360</v>
          </cell>
          <cell r="AG44">
            <v>-2.5</v>
          </cell>
        </row>
        <row r="44">
          <cell r="AM44">
            <v>3093.42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</row>
        <row r="44">
          <cell r="AY44">
            <v>3093.42</v>
          </cell>
          <cell r="AZ44">
            <v>0</v>
          </cell>
        </row>
        <row r="44">
          <cell r="BC44">
            <v>0</v>
          </cell>
          <cell r="BD44">
            <v>31.83</v>
          </cell>
        </row>
        <row r="44">
          <cell r="BG44">
            <v>0</v>
          </cell>
        </row>
        <row r="44">
          <cell r="BJ44">
            <v>3061.59</v>
          </cell>
        </row>
        <row r="44">
          <cell r="BL44" t="str">
            <v>2025/1/21离职</v>
          </cell>
        </row>
        <row r="44">
          <cell r="BN44" t="str">
            <v>劳务工-劳务发放</v>
          </cell>
        </row>
        <row r="45">
          <cell r="C45" t="str">
            <v>王运凤</v>
          </cell>
          <cell r="D45" t="str">
            <v>生产制造部</v>
          </cell>
          <cell r="E45">
            <v>44968</v>
          </cell>
          <cell r="F45" t="str">
            <v>发泡操作工</v>
          </cell>
          <cell r="G45">
            <v>45658</v>
          </cell>
          <cell r="H45">
            <v>24.5</v>
          </cell>
          <cell r="I45">
            <v>24.5</v>
          </cell>
        </row>
        <row r="45">
          <cell r="M45">
            <v>78.7697020408163</v>
          </cell>
          <cell r="N45">
            <v>1929.8577</v>
          </cell>
          <cell r="O45">
            <v>1490</v>
          </cell>
          <cell r="P45">
            <v>0</v>
          </cell>
          <cell r="Q45">
            <v>1.15</v>
          </cell>
          <cell r="R45">
            <v>0</v>
          </cell>
        </row>
        <row r="45">
          <cell r="U45">
            <v>3709.336355</v>
          </cell>
        </row>
        <row r="45">
          <cell r="W45">
            <v>291</v>
          </cell>
          <cell r="X45">
            <v>20</v>
          </cell>
        </row>
        <row r="45">
          <cell r="AA45">
            <v>196</v>
          </cell>
        </row>
        <row r="45">
          <cell r="AD45">
            <v>200</v>
          </cell>
        </row>
        <row r="45">
          <cell r="AF45">
            <v>480</v>
          </cell>
          <cell r="AG45">
            <v>100</v>
          </cell>
        </row>
        <row r="45">
          <cell r="AK45">
            <v>100</v>
          </cell>
        </row>
        <row r="45">
          <cell r="AM45">
            <v>5096.34</v>
          </cell>
          <cell r="AN45">
            <v>344.64</v>
          </cell>
          <cell r="AO45">
            <v>81.06</v>
          </cell>
          <cell r="AP45">
            <v>12.92</v>
          </cell>
          <cell r="AQ45">
            <v>15</v>
          </cell>
        </row>
        <row r="45">
          <cell r="AY45">
            <v>4642.72</v>
          </cell>
          <cell r="AZ45">
            <v>0</v>
          </cell>
        </row>
        <row r="45">
          <cell r="BB45">
            <v>0</v>
          </cell>
          <cell r="BC45">
            <v>0</v>
          </cell>
        </row>
        <row r="45">
          <cell r="BG45">
            <v>100</v>
          </cell>
        </row>
        <row r="45">
          <cell r="BJ45">
            <v>4542.72</v>
          </cell>
        </row>
        <row r="45">
          <cell r="BM45" t="str">
            <v>430425197404230760</v>
          </cell>
          <cell r="BN45" t="str">
            <v>劳务工</v>
          </cell>
          <cell r="BO45">
            <v>453.62</v>
          </cell>
          <cell r="BP45" t="str">
            <v>430425197404230760</v>
          </cell>
          <cell r="BQ45" t="str">
            <v>鑫起</v>
          </cell>
        </row>
        <row r="46">
          <cell r="C46" t="str">
            <v>彭畅畅</v>
          </cell>
          <cell r="D46" t="str">
            <v>生产制造部</v>
          </cell>
          <cell r="E46">
            <v>45608</v>
          </cell>
          <cell r="F46" t="str">
            <v>发泡出货检验员</v>
          </cell>
          <cell r="G46">
            <v>45658</v>
          </cell>
          <cell r="H46">
            <v>25</v>
          </cell>
          <cell r="I46">
            <v>25</v>
          </cell>
        </row>
        <row r="46">
          <cell r="M46">
            <v>79.10383</v>
          </cell>
          <cell r="N46">
            <v>1977.59575</v>
          </cell>
          <cell r="O46">
            <v>1490</v>
          </cell>
          <cell r="P46">
            <v>0</v>
          </cell>
          <cell r="Q46">
            <v>1.15</v>
          </cell>
          <cell r="R46">
            <v>288.461538461538</v>
          </cell>
        </row>
        <row r="46">
          <cell r="U46">
            <v>4052.69665096154</v>
          </cell>
        </row>
        <row r="46">
          <cell r="W46">
            <v>285</v>
          </cell>
        </row>
        <row r="46">
          <cell r="AA46">
            <v>200</v>
          </cell>
        </row>
        <row r="46">
          <cell r="AD46">
            <v>200</v>
          </cell>
        </row>
        <row r="46">
          <cell r="AF46">
            <v>500</v>
          </cell>
        </row>
        <row r="46">
          <cell r="AI46">
            <v>-30</v>
          </cell>
        </row>
        <row r="46">
          <cell r="AK46">
            <v>900</v>
          </cell>
        </row>
        <row r="46">
          <cell r="AM46">
            <v>6107.7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</row>
        <row r="46">
          <cell r="AY46">
            <v>6107.7</v>
          </cell>
          <cell r="AZ46">
            <v>0</v>
          </cell>
        </row>
        <row r="46">
          <cell r="BB46">
            <v>0</v>
          </cell>
          <cell r="BC46">
            <v>0</v>
          </cell>
          <cell r="BD46">
            <v>33.4</v>
          </cell>
        </row>
        <row r="46">
          <cell r="BG46">
            <v>900</v>
          </cell>
        </row>
        <row r="46">
          <cell r="BJ46">
            <v>5174.3</v>
          </cell>
        </row>
        <row r="46">
          <cell r="BN46" t="str">
            <v>劳务工-劳务发放</v>
          </cell>
          <cell r="BO46">
            <v>0</v>
          </cell>
          <cell r="BP46" t="str">
            <v>430321200504210170</v>
          </cell>
          <cell r="BQ46" t="str">
            <v>湖南诚展</v>
          </cell>
        </row>
        <row r="47">
          <cell r="C47" t="str">
            <v>彭健</v>
          </cell>
          <cell r="D47" t="str">
            <v>技术质量部</v>
          </cell>
          <cell r="E47">
            <v>41701</v>
          </cell>
          <cell r="F47" t="str">
            <v>发泡检验员</v>
          </cell>
          <cell r="G47">
            <v>45658</v>
          </cell>
          <cell r="H47">
            <v>25</v>
          </cell>
          <cell r="I47">
            <v>25</v>
          </cell>
        </row>
        <row r="47">
          <cell r="M47">
            <v>88.39</v>
          </cell>
          <cell r="N47">
            <v>1909.75</v>
          </cell>
          <cell r="O47">
            <v>1490</v>
          </cell>
          <cell r="P47">
            <v>0</v>
          </cell>
          <cell r="Q47">
            <v>1.15</v>
          </cell>
          <cell r="R47">
            <v>300</v>
          </cell>
        </row>
        <row r="47">
          <cell r="U47">
            <v>3986.2125</v>
          </cell>
        </row>
        <row r="47">
          <cell r="W47">
            <v>252</v>
          </cell>
          <cell r="X47">
            <v>200</v>
          </cell>
        </row>
        <row r="47">
          <cell r="AA47">
            <v>200</v>
          </cell>
        </row>
        <row r="47">
          <cell r="AD47">
            <v>200</v>
          </cell>
        </row>
        <row r="47">
          <cell r="AF47">
            <v>500</v>
          </cell>
        </row>
        <row r="47">
          <cell r="AI47">
            <v>-20</v>
          </cell>
        </row>
        <row r="47">
          <cell r="AK47">
            <v>900</v>
          </cell>
        </row>
        <row r="47">
          <cell r="AM47">
            <v>6218.21</v>
          </cell>
          <cell r="AN47">
            <v>328</v>
          </cell>
          <cell r="AO47">
            <v>82</v>
          </cell>
          <cell r="AP47">
            <v>12.3</v>
          </cell>
          <cell r="AQ47">
            <v>15</v>
          </cell>
          <cell r="AR47">
            <v>205</v>
          </cell>
        </row>
        <row r="47">
          <cell r="AY47">
            <v>5575.91</v>
          </cell>
          <cell r="AZ47">
            <v>34.92</v>
          </cell>
        </row>
        <row r="47">
          <cell r="BB47">
            <v>0</v>
          </cell>
          <cell r="BC47">
            <v>0</v>
          </cell>
        </row>
        <row r="47">
          <cell r="BG47">
            <v>900</v>
          </cell>
        </row>
        <row r="47">
          <cell r="BJ47">
            <v>4640.99</v>
          </cell>
        </row>
        <row r="47">
          <cell r="BM47" t="str">
            <v>430281198712019195</v>
          </cell>
          <cell r="BN47" t="str">
            <v>合同工</v>
          </cell>
          <cell r="BO47">
            <v>642.3</v>
          </cell>
          <cell r="BP47" t="str">
            <v>430281198712019195</v>
          </cell>
          <cell r="BQ47" t="str">
            <v>光华荣昌</v>
          </cell>
        </row>
        <row r="48">
          <cell r="C48" t="str">
            <v>李需</v>
          </cell>
          <cell r="D48" t="str">
            <v>生产制造部</v>
          </cell>
          <cell r="E48">
            <v>45591</v>
          </cell>
          <cell r="F48" t="str">
            <v>发泡检验员</v>
          </cell>
          <cell r="G48">
            <v>45658</v>
          </cell>
          <cell r="H48">
            <v>26</v>
          </cell>
          <cell r="I48">
            <v>26</v>
          </cell>
        </row>
        <row r="48">
          <cell r="M48">
            <v>88.39</v>
          </cell>
          <cell r="N48">
            <v>1998.14</v>
          </cell>
          <cell r="O48">
            <v>1490</v>
          </cell>
          <cell r="P48">
            <v>0</v>
          </cell>
          <cell r="Q48">
            <v>1.15</v>
          </cell>
          <cell r="R48">
            <v>300</v>
          </cell>
        </row>
        <row r="48">
          <cell r="U48">
            <v>4087.861</v>
          </cell>
        </row>
        <row r="48">
          <cell r="W48">
            <v>282</v>
          </cell>
        </row>
        <row r="48">
          <cell r="AA48">
            <v>208</v>
          </cell>
        </row>
        <row r="48">
          <cell r="AD48">
            <v>200</v>
          </cell>
        </row>
        <row r="48">
          <cell r="AF48">
            <v>520</v>
          </cell>
          <cell r="AG48">
            <v>200</v>
          </cell>
        </row>
        <row r="48">
          <cell r="AK48">
            <v>900</v>
          </cell>
        </row>
        <row r="48">
          <cell r="AM48">
            <v>6397.86</v>
          </cell>
          <cell r="AN48">
            <v>0</v>
          </cell>
          <cell r="AO48">
            <v>0</v>
          </cell>
          <cell r="AP48">
            <v>0</v>
          </cell>
          <cell r="AQ48">
            <v>0</v>
          </cell>
        </row>
        <row r="48">
          <cell r="AY48">
            <v>6397.86</v>
          </cell>
          <cell r="AZ48">
            <v>0</v>
          </cell>
        </row>
        <row r="48">
          <cell r="BB48">
            <v>0</v>
          </cell>
          <cell r="BC48">
            <v>0</v>
          </cell>
        </row>
        <row r="48">
          <cell r="BG48">
            <v>900</v>
          </cell>
        </row>
        <row r="48">
          <cell r="BJ48">
            <v>5497.86</v>
          </cell>
        </row>
        <row r="48">
          <cell r="BM48" t="str">
            <v>430281198610134520</v>
          </cell>
          <cell r="BN48" t="str">
            <v>劳务工-劳务发放</v>
          </cell>
          <cell r="BO48">
            <v>0</v>
          </cell>
          <cell r="BP48" t="str">
            <v>430281198610134520</v>
          </cell>
          <cell r="BQ48" t="str">
            <v>湖南诚展</v>
          </cell>
        </row>
        <row r="49">
          <cell r="C49" t="str">
            <v>罗亚南</v>
          </cell>
          <cell r="D49" t="str">
            <v>生产制造部</v>
          </cell>
          <cell r="E49">
            <v>41612</v>
          </cell>
          <cell r="F49" t="str">
            <v>总装车间</v>
          </cell>
          <cell r="G49">
            <v>45658</v>
          </cell>
          <cell r="H49">
            <v>25</v>
          </cell>
          <cell r="I49">
            <v>25</v>
          </cell>
        </row>
        <row r="49">
          <cell r="L49">
            <v>8925.5</v>
          </cell>
          <cell r="M49">
            <v>150.54</v>
          </cell>
          <cell r="N49">
            <v>3463.5</v>
          </cell>
          <cell r="O49">
            <v>1390</v>
          </cell>
        </row>
        <row r="49">
          <cell r="U49">
            <v>4853.5</v>
          </cell>
        </row>
        <row r="49">
          <cell r="W49">
            <v>288</v>
          </cell>
          <cell r="X49">
            <v>220</v>
          </cell>
        </row>
        <row r="49">
          <cell r="Z49">
            <v>800</v>
          </cell>
        </row>
        <row r="49">
          <cell r="AD49">
            <v>511</v>
          </cell>
        </row>
        <row r="49">
          <cell r="AF49">
            <v>348</v>
          </cell>
          <cell r="AG49">
            <v>-2.33</v>
          </cell>
        </row>
        <row r="49">
          <cell r="AI49">
            <v>-20</v>
          </cell>
        </row>
        <row r="49">
          <cell r="AK49">
            <v>900</v>
          </cell>
          <cell r="AL49">
            <v>256.5</v>
          </cell>
          <cell r="AM49">
            <v>8154.67</v>
          </cell>
          <cell r="AN49">
            <v>446.4</v>
          </cell>
          <cell r="AO49">
            <v>111.6</v>
          </cell>
          <cell r="AP49">
            <v>16.74</v>
          </cell>
          <cell r="AQ49">
            <v>15</v>
          </cell>
          <cell r="AR49">
            <v>279</v>
          </cell>
        </row>
        <row r="49">
          <cell r="AY49">
            <v>7285.93</v>
          </cell>
          <cell r="AZ49">
            <v>68.57</v>
          </cell>
        </row>
        <row r="49">
          <cell r="BB49">
            <v>0</v>
          </cell>
          <cell r="BC49">
            <v>0</v>
          </cell>
          <cell r="BD49">
            <v>131</v>
          </cell>
        </row>
        <row r="49">
          <cell r="BG49">
            <v>900</v>
          </cell>
        </row>
        <row r="49">
          <cell r="BJ49">
            <v>6186.36</v>
          </cell>
        </row>
        <row r="49">
          <cell r="BM49" t="str">
            <v>430202197709246071</v>
          </cell>
          <cell r="BN49" t="str">
            <v>合同工</v>
          </cell>
          <cell r="BO49">
            <v>868.74</v>
          </cell>
          <cell r="BP49" t="str">
            <v>430202197709246071</v>
          </cell>
          <cell r="BQ49" t="str">
            <v>光华荣昌</v>
          </cell>
        </row>
        <row r="50">
          <cell r="C50" t="str">
            <v>欧响亮</v>
          </cell>
          <cell r="D50" t="str">
            <v>生产制造部</v>
          </cell>
          <cell r="E50">
            <v>43595</v>
          </cell>
          <cell r="F50" t="str">
            <v>总装前排</v>
          </cell>
          <cell r="G50">
            <v>45658</v>
          </cell>
          <cell r="H50">
            <v>23</v>
          </cell>
          <cell r="I50">
            <v>23</v>
          </cell>
        </row>
        <row r="50">
          <cell r="L50">
            <v>8925.5</v>
          </cell>
          <cell r="M50">
            <v>150.54</v>
          </cell>
          <cell r="N50">
            <v>3162.42</v>
          </cell>
          <cell r="O50">
            <v>1390</v>
          </cell>
        </row>
        <row r="50">
          <cell r="U50">
            <v>4552.42</v>
          </cell>
        </row>
        <row r="50">
          <cell r="W50">
            <v>285</v>
          </cell>
          <cell r="X50">
            <v>100</v>
          </cell>
        </row>
        <row r="50">
          <cell r="Z50">
            <v>300</v>
          </cell>
        </row>
        <row r="50">
          <cell r="AD50">
            <v>240</v>
          </cell>
        </row>
        <row r="50">
          <cell r="AF50">
            <v>312</v>
          </cell>
          <cell r="AG50">
            <v>-2.27</v>
          </cell>
        </row>
        <row r="50">
          <cell r="AI50">
            <v>-10</v>
          </cell>
        </row>
        <row r="50">
          <cell r="AK50">
            <v>100</v>
          </cell>
        </row>
        <row r="50">
          <cell r="AM50">
            <v>5877.15</v>
          </cell>
          <cell r="AN50">
            <v>348.8</v>
          </cell>
          <cell r="AO50">
            <v>87.2</v>
          </cell>
          <cell r="AP50">
            <v>13.08</v>
          </cell>
          <cell r="AQ50">
            <v>15</v>
          </cell>
          <cell r="AR50">
            <v>218</v>
          </cell>
        </row>
        <row r="50">
          <cell r="AY50">
            <v>5195.07</v>
          </cell>
          <cell r="AZ50">
            <v>5.85</v>
          </cell>
        </row>
        <row r="50">
          <cell r="BB50">
            <v>0</v>
          </cell>
          <cell r="BC50">
            <v>0</v>
          </cell>
        </row>
        <row r="50">
          <cell r="BG50">
            <v>100</v>
          </cell>
        </row>
        <row r="50">
          <cell r="BJ50">
            <v>5089.22</v>
          </cell>
        </row>
        <row r="50">
          <cell r="BM50" t="str">
            <v>430221199006283835</v>
          </cell>
          <cell r="BN50" t="str">
            <v>合同工</v>
          </cell>
          <cell r="BO50">
            <v>682.08</v>
          </cell>
          <cell r="BP50" t="str">
            <v>430221199006283835</v>
          </cell>
          <cell r="BQ50" t="str">
            <v>光华荣昌</v>
          </cell>
        </row>
        <row r="51">
          <cell r="C51" t="str">
            <v>杨亮亮</v>
          </cell>
          <cell r="D51" t="str">
            <v>生产制造部</v>
          </cell>
          <cell r="E51">
            <v>43685</v>
          </cell>
          <cell r="F51" t="str">
            <v>总装前排</v>
          </cell>
          <cell r="G51">
            <v>45658</v>
          </cell>
          <cell r="H51">
            <v>22.5</v>
          </cell>
          <cell r="I51">
            <v>22.5</v>
          </cell>
        </row>
        <row r="51">
          <cell r="L51">
            <v>8925.5</v>
          </cell>
          <cell r="M51">
            <v>150.54</v>
          </cell>
          <cell r="N51">
            <v>3087.15</v>
          </cell>
          <cell r="O51">
            <v>1390</v>
          </cell>
        </row>
        <row r="51">
          <cell r="U51">
            <v>4477.15</v>
          </cell>
        </row>
        <row r="51">
          <cell r="W51">
            <v>276</v>
          </cell>
          <cell r="X51">
            <v>100</v>
          </cell>
        </row>
        <row r="51">
          <cell r="AD51">
            <v>30</v>
          </cell>
        </row>
        <row r="51">
          <cell r="AF51">
            <v>300</v>
          </cell>
          <cell r="AG51">
            <v>-2.27</v>
          </cell>
        </row>
        <row r="51">
          <cell r="AI51">
            <v>-10</v>
          </cell>
        </row>
        <row r="51">
          <cell r="AK51">
            <v>900</v>
          </cell>
        </row>
        <row r="51">
          <cell r="AM51">
            <v>6070.88</v>
          </cell>
          <cell r="AN51">
            <v>358.32</v>
          </cell>
          <cell r="AO51">
            <v>89.58</v>
          </cell>
          <cell r="AP51">
            <v>13.44</v>
          </cell>
          <cell r="AQ51">
            <v>15</v>
          </cell>
        </row>
        <row r="51">
          <cell r="AY51">
            <v>5594.54</v>
          </cell>
          <cell r="AZ51">
            <v>17.83</v>
          </cell>
        </row>
        <row r="51">
          <cell r="BB51">
            <v>0</v>
          </cell>
          <cell r="BC51">
            <v>0</v>
          </cell>
        </row>
        <row r="51">
          <cell r="BG51">
            <v>900</v>
          </cell>
        </row>
        <row r="51">
          <cell r="BJ51">
            <v>4676.71</v>
          </cell>
        </row>
        <row r="51">
          <cell r="BM51" t="str">
            <v>430224198601162717</v>
          </cell>
          <cell r="BN51" t="str">
            <v>劳务工</v>
          </cell>
          <cell r="BO51">
            <v>476.34</v>
          </cell>
          <cell r="BP51" t="str">
            <v>430224198601162717</v>
          </cell>
          <cell r="BQ51" t="str">
            <v>鑫起</v>
          </cell>
        </row>
        <row r="52">
          <cell r="C52" t="str">
            <v>吴陈</v>
          </cell>
          <cell r="D52" t="str">
            <v>生产制造部</v>
          </cell>
          <cell r="E52">
            <v>42107</v>
          </cell>
          <cell r="F52" t="str">
            <v>总装前排</v>
          </cell>
          <cell r="G52">
            <v>45658</v>
          </cell>
          <cell r="H52">
            <v>22.5</v>
          </cell>
          <cell r="I52">
            <v>22.5</v>
          </cell>
        </row>
        <row r="52">
          <cell r="L52">
            <v>8925.5</v>
          </cell>
          <cell r="M52">
            <v>150.54</v>
          </cell>
          <cell r="N52">
            <v>3087.15</v>
          </cell>
          <cell r="O52">
            <v>1390</v>
          </cell>
        </row>
        <row r="52">
          <cell r="U52">
            <v>4477.15</v>
          </cell>
        </row>
        <row r="52">
          <cell r="W52">
            <v>279</v>
          </cell>
          <cell r="X52">
            <v>180</v>
          </cell>
        </row>
        <row r="52">
          <cell r="AD52">
            <v>30</v>
          </cell>
        </row>
        <row r="52">
          <cell r="AF52">
            <v>300</v>
          </cell>
          <cell r="AG52">
            <v>-2.27</v>
          </cell>
        </row>
        <row r="52">
          <cell r="AI52">
            <v>-10</v>
          </cell>
        </row>
        <row r="52">
          <cell r="AK52">
            <v>100</v>
          </cell>
        </row>
        <row r="52">
          <cell r="AM52">
            <v>5353.88</v>
          </cell>
          <cell r="AN52">
            <v>364.8</v>
          </cell>
          <cell r="AO52">
            <v>91.2</v>
          </cell>
          <cell r="AP52">
            <v>13.68</v>
          </cell>
          <cell r="AQ52">
            <v>15</v>
          </cell>
          <cell r="AR52">
            <v>228</v>
          </cell>
        </row>
        <row r="52">
          <cell r="AY52">
            <v>4641.2</v>
          </cell>
          <cell r="AZ52">
            <v>0</v>
          </cell>
        </row>
        <row r="52">
          <cell r="BB52">
            <v>0</v>
          </cell>
          <cell r="BC52">
            <v>0</v>
          </cell>
        </row>
        <row r="52">
          <cell r="BG52">
            <v>100</v>
          </cell>
        </row>
        <row r="52">
          <cell r="BJ52">
            <v>4541.2</v>
          </cell>
        </row>
        <row r="52">
          <cell r="BM52" t="str">
            <v>430203199001137035</v>
          </cell>
          <cell r="BN52" t="str">
            <v>合同工</v>
          </cell>
          <cell r="BO52">
            <v>712.68</v>
          </cell>
          <cell r="BP52" t="str">
            <v>430203199001137035</v>
          </cell>
          <cell r="BQ52" t="str">
            <v>光华荣昌</v>
          </cell>
        </row>
        <row r="53">
          <cell r="C53" t="str">
            <v>苏超</v>
          </cell>
          <cell r="D53" t="str">
            <v>生产制造部</v>
          </cell>
          <cell r="E53">
            <v>41884</v>
          </cell>
          <cell r="F53" t="str">
            <v>总装前排</v>
          </cell>
          <cell r="G53">
            <v>45658</v>
          </cell>
          <cell r="H53">
            <v>22.5</v>
          </cell>
          <cell r="I53">
            <v>22.5</v>
          </cell>
        </row>
        <row r="53">
          <cell r="L53">
            <v>8925.5</v>
          </cell>
          <cell r="M53">
            <v>150.54</v>
          </cell>
          <cell r="N53">
            <v>3087.15</v>
          </cell>
          <cell r="O53">
            <v>1390</v>
          </cell>
        </row>
        <row r="53">
          <cell r="U53">
            <v>4477.15</v>
          </cell>
        </row>
        <row r="53">
          <cell r="W53">
            <v>282</v>
          </cell>
          <cell r="X53">
            <v>200</v>
          </cell>
        </row>
        <row r="53">
          <cell r="AD53">
            <v>30</v>
          </cell>
        </row>
        <row r="53">
          <cell r="AF53">
            <v>300</v>
          </cell>
          <cell r="AG53">
            <v>-2.27</v>
          </cell>
        </row>
        <row r="53">
          <cell r="AK53">
            <v>100</v>
          </cell>
        </row>
        <row r="53">
          <cell r="AM53">
            <v>5386.88</v>
          </cell>
          <cell r="AN53">
            <v>400</v>
          </cell>
          <cell r="AO53">
            <v>100</v>
          </cell>
          <cell r="AP53">
            <v>15</v>
          </cell>
          <cell r="AQ53">
            <v>15</v>
          </cell>
          <cell r="AR53">
            <v>250</v>
          </cell>
        </row>
        <row r="53">
          <cell r="AY53">
            <v>4606.88</v>
          </cell>
          <cell r="AZ53">
            <v>0</v>
          </cell>
        </row>
        <row r="53">
          <cell r="BB53">
            <v>0</v>
          </cell>
          <cell r="BC53">
            <v>0</v>
          </cell>
          <cell r="BD53">
            <v>30.4</v>
          </cell>
        </row>
        <row r="53">
          <cell r="BG53">
            <v>100</v>
          </cell>
        </row>
        <row r="53">
          <cell r="BJ53">
            <v>4476.48</v>
          </cell>
        </row>
        <row r="53">
          <cell r="BM53" t="str">
            <v>432502198409158371</v>
          </cell>
          <cell r="BN53" t="str">
            <v>合同工</v>
          </cell>
          <cell r="BO53">
            <v>780</v>
          </cell>
          <cell r="BP53" t="str">
            <v>432502198409158371</v>
          </cell>
          <cell r="BQ53" t="str">
            <v>光华荣昌</v>
          </cell>
        </row>
        <row r="54">
          <cell r="C54" t="str">
            <v>易任红</v>
          </cell>
          <cell r="D54" t="str">
            <v>生产制造部</v>
          </cell>
          <cell r="E54">
            <v>41332</v>
          </cell>
          <cell r="F54" t="str">
            <v>总装前排</v>
          </cell>
          <cell r="G54">
            <v>45658</v>
          </cell>
          <cell r="H54">
            <v>23</v>
          </cell>
          <cell r="I54">
            <v>23</v>
          </cell>
        </row>
        <row r="54">
          <cell r="L54">
            <v>8925.5</v>
          </cell>
          <cell r="M54">
            <v>150.54</v>
          </cell>
          <cell r="N54">
            <v>3087.15</v>
          </cell>
          <cell r="O54">
            <v>1390</v>
          </cell>
        </row>
        <row r="54">
          <cell r="U54">
            <v>4477.15</v>
          </cell>
        </row>
        <row r="54">
          <cell r="W54">
            <v>279</v>
          </cell>
          <cell r="X54">
            <v>220</v>
          </cell>
        </row>
        <row r="54">
          <cell r="AD54">
            <v>120</v>
          </cell>
        </row>
        <row r="54">
          <cell r="AF54">
            <v>312</v>
          </cell>
          <cell r="AG54">
            <v>-2.27</v>
          </cell>
        </row>
        <row r="54">
          <cell r="AK54">
            <v>900</v>
          </cell>
        </row>
        <row r="54">
          <cell r="AM54">
            <v>6305.88</v>
          </cell>
          <cell r="AN54">
            <v>0</v>
          </cell>
          <cell r="AO54">
            <v>96.52</v>
          </cell>
          <cell r="AP54">
            <v>0</v>
          </cell>
          <cell r="AQ54">
            <v>15</v>
          </cell>
        </row>
        <row r="54">
          <cell r="AY54">
            <v>6194.36</v>
          </cell>
          <cell r="AZ54">
            <v>35.83</v>
          </cell>
        </row>
        <row r="54">
          <cell r="BB54">
            <v>0</v>
          </cell>
          <cell r="BC54">
            <v>0</v>
          </cell>
        </row>
        <row r="54">
          <cell r="BG54">
            <v>900</v>
          </cell>
        </row>
        <row r="54">
          <cell r="BJ54">
            <v>5258.53</v>
          </cell>
        </row>
        <row r="54">
          <cell r="BM54" t="str">
            <v>430211196612110014</v>
          </cell>
          <cell r="BN54" t="str">
            <v>劳务工</v>
          </cell>
          <cell r="BO54">
            <v>111.52</v>
          </cell>
          <cell r="BP54" t="str">
            <v>430211196612110014</v>
          </cell>
          <cell r="BQ54" t="str">
            <v>鑫起</v>
          </cell>
        </row>
        <row r="55">
          <cell r="C55" t="str">
            <v>刘明</v>
          </cell>
          <cell r="D55" t="str">
            <v>生产制造部</v>
          </cell>
          <cell r="E55">
            <v>44306</v>
          </cell>
          <cell r="F55" t="str">
            <v>总装前排</v>
          </cell>
          <cell r="G55">
            <v>45658</v>
          </cell>
          <cell r="H55">
            <v>23</v>
          </cell>
          <cell r="I55">
            <v>23</v>
          </cell>
        </row>
        <row r="55">
          <cell r="L55">
            <v>8925.5</v>
          </cell>
          <cell r="M55">
            <v>150.54</v>
          </cell>
          <cell r="N55">
            <v>3087.15</v>
          </cell>
          <cell r="O55">
            <v>1390</v>
          </cell>
        </row>
        <row r="55">
          <cell r="U55">
            <v>4477.15</v>
          </cell>
        </row>
        <row r="55">
          <cell r="W55">
            <v>279</v>
          </cell>
          <cell r="X55">
            <v>60</v>
          </cell>
        </row>
        <row r="55">
          <cell r="AD55">
            <v>220</v>
          </cell>
        </row>
        <row r="55">
          <cell r="AF55">
            <v>312</v>
          </cell>
          <cell r="AG55">
            <v>-2.27</v>
          </cell>
        </row>
        <row r="55">
          <cell r="AI55">
            <v>-10</v>
          </cell>
        </row>
        <row r="55">
          <cell r="AK55">
            <v>100</v>
          </cell>
        </row>
        <row r="55">
          <cell r="AM55">
            <v>5435.88</v>
          </cell>
          <cell r="AN55">
            <v>344.88</v>
          </cell>
          <cell r="AO55">
            <v>86.22</v>
          </cell>
          <cell r="AP55">
            <v>12.93</v>
          </cell>
          <cell r="AQ55">
            <v>15</v>
          </cell>
        </row>
        <row r="55">
          <cell r="AY55">
            <v>4976.85</v>
          </cell>
          <cell r="AZ55">
            <v>0</v>
          </cell>
        </row>
        <row r="55">
          <cell r="BB55">
            <v>0</v>
          </cell>
          <cell r="BC55">
            <v>0</v>
          </cell>
          <cell r="BD55">
            <v>131</v>
          </cell>
        </row>
        <row r="55">
          <cell r="BG55">
            <v>100</v>
          </cell>
        </row>
        <row r="55">
          <cell r="BJ55">
            <v>4745.85</v>
          </cell>
        </row>
        <row r="55">
          <cell r="BM55" t="str">
            <v>430221198411125318</v>
          </cell>
          <cell r="BN55" t="str">
            <v>劳务工</v>
          </cell>
          <cell r="BO55">
            <v>459.03</v>
          </cell>
          <cell r="BP55" t="str">
            <v>430221198411125318</v>
          </cell>
          <cell r="BQ55" t="str">
            <v>鑫起</v>
          </cell>
        </row>
        <row r="56">
          <cell r="C56" t="str">
            <v>刘文强</v>
          </cell>
          <cell r="D56" t="str">
            <v>生产制造部</v>
          </cell>
          <cell r="E56">
            <v>42554</v>
          </cell>
          <cell r="F56" t="str">
            <v>总装前排</v>
          </cell>
          <cell r="G56">
            <v>45658</v>
          </cell>
          <cell r="H56">
            <v>22.5</v>
          </cell>
          <cell r="I56">
            <v>22.5</v>
          </cell>
        </row>
        <row r="56">
          <cell r="L56">
            <v>8925.5</v>
          </cell>
          <cell r="M56">
            <v>150.54</v>
          </cell>
          <cell r="N56">
            <v>3087.15</v>
          </cell>
          <cell r="O56">
            <v>1390</v>
          </cell>
        </row>
        <row r="56">
          <cell r="U56">
            <v>4477.15</v>
          </cell>
        </row>
        <row r="56">
          <cell r="W56">
            <v>279</v>
          </cell>
          <cell r="X56">
            <v>160</v>
          </cell>
        </row>
        <row r="56">
          <cell r="AD56">
            <v>30</v>
          </cell>
        </row>
        <row r="56">
          <cell r="AF56">
            <v>300</v>
          </cell>
          <cell r="AG56">
            <v>-2.27</v>
          </cell>
        </row>
        <row r="56">
          <cell r="AK56">
            <v>100</v>
          </cell>
        </row>
        <row r="56">
          <cell r="AM56">
            <v>5343.88</v>
          </cell>
          <cell r="AN56">
            <v>355.2</v>
          </cell>
          <cell r="AO56">
            <v>88.8</v>
          </cell>
          <cell r="AP56">
            <v>13.32</v>
          </cell>
          <cell r="AQ56">
            <v>15</v>
          </cell>
          <cell r="AR56">
            <v>222</v>
          </cell>
        </row>
        <row r="56">
          <cell r="AY56">
            <v>4649.56</v>
          </cell>
          <cell r="AZ56">
            <v>0</v>
          </cell>
        </row>
        <row r="56">
          <cell r="BB56">
            <v>0</v>
          </cell>
          <cell r="BC56">
            <v>0</v>
          </cell>
        </row>
        <row r="56">
          <cell r="BG56">
            <v>100</v>
          </cell>
        </row>
        <row r="56">
          <cell r="BJ56">
            <v>4549.56</v>
          </cell>
        </row>
        <row r="56">
          <cell r="BM56" t="str">
            <v>430921198101045118</v>
          </cell>
          <cell r="BN56" t="str">
            <v>合同工</v>
          </cell>
          <cell r="BO56">
            <v>694.32</v>
          </cell>
          <cell r="BP56" t="str">
            <v>430921198101045118</v>
          </cell>
          <cell r="BQ56" t="str">
            <v>光华荣昌</v>
          </cell>
        </row>
        <row r="57">
          <cell r="C57" t="str">
            <v>刘谦</v>
          </cell>
          <cell r="D57" t="str">
            <v>生产制造部</v>
          </cell>
          <cell r="E57">
            <v>42783</v>
          </cell>
          <cell r="F57" t="str">
            <v>总装前排</v>
          </cell>
          <cell r="G57">
            <v>45658</v>
          </cell>
          <cell r="H57">
            <v>23</v>
          </cell>
          <cell r="I57">
            <v>23</v>
          </cell>
        </row>
        <row r="57">
          <cell r="L57">
            <v>8925.5</v>
          </cell>
          <cell r="M57">
            <v>150.54</v>
          </cell>
          <cell r="N57">
            <v>3087.15</v>
          </cell>
          <cell r="O57">
            <v>1390</v>
          </cell>
        </row>
        <row r="57">
          <cell r="U57">
            <v>4477.15</v>
          </cell>
        </row>
        <row r="57">
          <cell r="W57">
            <v>270</v>
          </cell>
          <cell r="X57">
            <v>140</v>
          </cell>
        </row>
        <row r="57">
          <cell r="AD57">
            <v>120</v>
          </cell>
        </row>
        <row r="57">
          <cell r="AF57">
            <v>312</v>
          </cell>
          <cell r="AG57">
            <v>-2.27</v>
          </cell>
        </row>
        <row r="57">
          <cell r="AK57">
            <v>100</v>
          </cell>
        </row>
        <row r="57">
          <cell r="AM57">
            <v>5416.88</v>
          </cell>
          <cell r="AN57">
            <v>355.2</v>
          </cell>
          <cell r="AO57">
            <v>88.8</v>
          </cell>
          <cell r="AP57">
            <v>13.32</v>
          </cell>
          <cell r="AQ57">
            <v>15</v>
          </cell>
          <cell r="AR57">
            <v>222</v>
          </cell>
        </row>
        <row r="57">
          <cell r="AY57">
            <v>4722.56</v>
          </cell>
          <cell r="AZ57">
            <v>0</v>
          </cell>
        </row>
        <row r="57">
          <cell r="BB57">
            <v>0</v>
          </cell>
          <cell r="BC57">
            <v>0</v>
          </cell>
        </row>
        <row r="57">
          <cell r="BG57">
            <v>100</v>
          </cell>
        </row>
        <row r="57">
          <cell r="BJ57">
            <v>4622.56</v>
          </cell>
        </row>
        <row r="57">
          <cell r="BM57" t="str">
            <v>43028119810403683X</v>
          </cell>
          <cell r="BN57" t="str">
            <v>合同工</v>
          </cell>
          <cell r="BO57">
            <v>694.32</v>
          </cell>
          <cell r="BP57" t="str">
            <v>43028119810403683X</v>
          </cell>
          <cell r="BQ57" t="str">
            <v>光华荣昌</v>
          </cell>
        </row>
        <row r="58">
          <cell r="C58" t="str">
            <v>邓日顺</v>
          </cell>
          <cell r="D58" t="str">
            <v>生产制造部</v>
          </cell>
          <cell r="E58">
            <v>41881</v>
          </cell>
          <cell r="F58" t="str">
            <v>总装前排</v>
          </cell>
          <cell r="G58">
            <v>45658</v>
          </cell>
          <cell r="H58">
            <v>21.75</v>
          </cell>
          <cell r="I58">
            <v>6.5</v>
          </cell>
        </row>
        <row r="58">
          <cell r="L58">
            <v>8925.5</v>
          </cell>
          <cell r="M58">
            <v>150.54</v>
          </cell>
          <cell r="N58">
            <v>678.51</v>
          </cell>
          <cell r="O58">
            <v>415.402298850575</v>
          </cell>
        </row>
        <row r="58">
          <cell r="U58">
            <v>1093.91229885057</v>
          </cell>
        </row>
        <row r="58">
          <cell r="W58">
            <v>273</v>
          </cell>
          <cell r="X58">
            <v>200</v>
          </cell>
        </row>
        <row r="58">
          <cell r="AF58">
            <v>72</v>
          </cell>
          <cell r="AG58">
            <v>-2.27</v>
          </cell>
        </row>
        <row r="58">
          <cell r="AK58">
            <v>100</v>
          </cell>
        </row>
        <row r="58">
          <cell r="AM58">
            <v>1736.64</v>
          </cell>
          <cell r="AN58">
            <v>356.8</v>
          </cell>
          <cell r="AO58">
            <v>89.2</v>
          </cell>
          <cell r="AP58">
            <v>13.38</v>
          </cell>
          <cell r="AQ58">
            <v>15</v>
          </cell>
          <cell r="AR58">
            <v>223</v>
          </cell>
        </row>
        <row r="58">
          <cell r="AY58">
            <v>1039.26</v>
          </cell>
          <cell r="AZ58">
            <v>0</v>
          </cell>
        </row>
        <row r="58">
          <cell r="BB58">
            <v>0</v>
          </cell>
          <cell r="BC58">
            <v>0</v>
          </cell>
        </row>
        <row r="58">
          <cell r="BG58">
            <v>100</v>
          </cell>
        </row>
        <row r="58">
          <cell r="BJ58">
            <v>939.26</v>
          </cell>
        </row>
        <row r="58">
          <cell r="BM58" t="str">
            <v>430204199302173239</v>
          </cell>
          <cell r="BN58" t="str">
            <v>合同工</v>
          </cell>
          <cell r="BO58">
            <v>697.38</v>
          </cell>
          <cell r="BP58" t="str">
            <v>430204199302173239</v>
          </cell>
          <cell r="BQ58" t="str">
            <v>光华荣昌</v>
          </cell>
        </row>
        <row r="59">
          <cell r="C59" t="str">
            <v>李亦斌</v>
          </cell>
          <cell r="D59" t="str">
            <v>生产制造部</v>
          </cell>
          <cell r="E59">
            <v>41718</v>
          </cell>
          <cell r="F59" t="str">
            <v>总装前排</v>
          </cell>
          <cell r="G59">
            <v>45658</v>
          </cell>
          <cell r="H59">
            <v>22</v>
          </cell>
          <cell r="I59">
            <v>22</v>
          </cell>
        </row>
        <row r="59">
          <cell r="L59">
            <v>8925.5</v>
          </cell>
          <cell r="M59">
            <v>150.54</v>
          </cell>
          <cell r="N59">
            <v>3011.88</v>
          </cell>
          <cell r="O59">
            <v>1390</v>
          </cell>
        </row>
        <row r="59">
          <cell r="U59">
            <v>4401.88</v>
          </cell>
        </row>
        <row r="59">
          <cell r="W59">
            <v>267</v>
          </cell>
          <cell r="X59">
            <v>200</v>
          </cell>
        </row>
        <row r="59">
          <cell r="AD59">
            <v>30</v>
          </cell>
        </row>
        <row r="59">
          <cell r="AF59">
            <v>300</v>
          </cell>
          <cell r="AG59">
            <v>-2.27</v>
          </cell>
        </row>
        <row r="59">
          <cell r="AK59">
            <v>100</v>
          </cell>
        </row>
        <row r="59">
          <cell r="AM59">
            <v>5296.61</v>
          </cell>
          <cell r="AN59">
            <v>363.2</v>
          </cell>
          <cell r="AO59">
            <v>90.8</v>
          </cell>
          <cell r="AP59">
            <v>13.62</v>
          </cell>
          <cell r="AQ59">
            <v>15</v>
          </cell>
          <cell r="AR59">
            <v>227</v>
          </cell>
        </row>
        <row r="59">
          <cell r="AY59">
            <v>4586.99</v>
          </cell>
          <cell r="AZ59">
            <v>0</v>
          </cell>
        </row>
        <row r="59">
          <cell r="BB59">
            <v>0</v>
          </cell>
          <cell r="BC59">
            <v>0</v>
          </cell>
        </row>
        <row r="59">
          <cell r="BG59">
            <v>100</v>
          </cell>
        </row>
        <row r="59">
          <cell r="BJ59">
            <v>4486.99</v>
          </cell>
        </row>
        <row r="59">
          <cell r="BM59" t="str">
            <v>430223197710281810</v>
          </cell>
          <cell r="BN59" t="str">
            <v>合同工</v>
          </cell>
          <cell r="BO59">
            <v>709.62</v>
          </cell>
          <cell r="BP59" t="str">
            <v>430223197710281810</v>
          </cell>
          <cell r="BQ59" t="str">
            <v>光华荣昌</v>
          </cell>
        </row>
        <row r="60">
          <cell r="C60" t="str">
            <v>曹卫清</v>
          </cell>
          <cell r="D60" t="str">
            <v>生产制造部</v>
          </cell>
          <cell r="E60">
            <v>44753</v>
          </cell>
          <cell r="F60" t="str">
            <v>总装前排</v>
          </cell>
          <cell r="G60">
            <v>45658</v>
          </cell>
          <cell r="H60">
            <v>22</v>
          </cell>
          <cell r="I60">
            <v>22</v>
          </cell>
        </row>
        <row r="60">
          <cell r="L60">
            <v>8925.5</v>
          </cell>
          <cell r="M60">
            <v>150.54</v>
          </cell>
          <cell r="N60">
            <v>3011.88</v>
          </cell>
          <cell r="O60">
            <v>1390</v>
          </cell>
        </row>
        <row r="60">
          <cell r="U60">
            <v>4401.88</v>
          </cell>
        </row>
        <row r="60">
          <cell r="W60">
            <v>261</v>
          </cell>
          <cell r="X60">
            <v>40</v>
          </cell>
        </row>
        <row r="60">
          <cell r="AD60">
            <v>30</v>
          </cell>
        </row>
        <row r="60">
          <cell r="AF60">
            <v>300</v>
          </cell>
          <cell r="AG60">
            <v>-2.27</v>
          </cell>
        </row>
        <row r="60">
          <cell r="AI60">
            <v>-20</v>
          </cell>
        </row>
        <row r="60">
          <cell r="AK60">
            <v>100</v>
          </cell>
        </row>
        <row r="60">
          <cell r="AM60">
            <v>5110.61</v>
          </cell>
          <cell r="AN60">
            <v>344.64</v>
          </cell>
          <cell r="AO60">
            <v>81.06</v>
          </cell>
          <cell r="AP60">
            <v>12.92</v>
          </cell>
          <cell r="AQ60">
            <v>15</v>
          </cell>
        </row>
        <row r="60">
          <cell r="AY60">
            <v>4656.99</v>
          </cell>
          <cell r="AZ60">
            <v>0</v>
          </cell>
        </row>
        <row r="60">
          <cell r="BB60">
            <v>0</v>
          </cell>
          <cell r="BC60">
            <v>0</v>
          </cell>
          <cell r="BD60">
            <v>131</v>
          </cell>
        </row>
        <row r="60">
          <cell r="BG60">
            <v>100</v>
          </cell>
        </row>
        <row r="60">
          <cell r="BJ60">
            <v>4425.99</v>
          </cell>
        </row>
        <row r="60">
          <cell r="BM60" t="str">
            <v>432321196507103234</v>
          </cell>
          <cell r="BN60" t="str">
            <v>劳务工</v>
          </cell>
          <cell r="BO60">
            <v>453.62</v>
          </cell>
          <cell r="BP60" t="str">
            <v>432321196507103234</v>
          </cell>
          <cell r="BQ60" t="str">
            <v>鑫起</v>
          </cell>
        </row>
        <row r="61">
          <cell r="C61" t="str">
            <v>李知洋</v>
          </cell>
          <cell r="D61" t="str">
            <v>生产制造部</v>
          </cell>
          <cell r="E61">
            <v>44788</v>
          </cell>
          <cell r="F61" t="str">
            <v>总装前排</v>
          </cell>
          <cell r="G61">
            <v>45658</v>
          </cell>
          <cell r="H61">
            <v>23</v>
          </cell>
          <cell r="I61">
            <v>21</v>
          </cell>
        </row>
        <row r="61">
          <cell r="L61">
            <v>8925.5</v>
          </cell>
          <cell r="M61">
            <v>150.54</v>
          </cell>
          <cell r="N61">
            <v>2786.07</v>
          </cell>
          <cell r="O61">
            <v>1269.13043478261</v>
          </cell>
        </row>
        <row r="61">
          <cell r="U61">
            <v>4055.20043478261</v>
          </cell>
        </row>
        <row r="61">
          <cell r="W61">
            <v>279</v>
          </cell>
          <cell r="X61">
            <v>40</v>
          </cell>
        </row>
        <row r="61">
          <cell r="AD61">
            <v>120</v>
          </cell>
        </row>
        <row r="61">
          <cell r="AF61">
            <v>272</v>
          </cell>
          <cell r="AG61">
            <v>-2.27</v>
          </cell>
        </row>
        <row r="61">
          <cell r="AI61">
            <v>-20</v>
          </cell>
        </row>
        <row r="61">
          <cell r="AK61">
            <v>100</v>
          </cell>
        </row>
        <row r="61">
          <cell r="AM61">
            <v>4843.93</v>
          </cell>
          <cell r="AN61">
            <v>344.64</v>
          </cell>
          <cell r="AO61">
            <v>81.06</v>
          </cell>
          <cell r="AP61">
            <v>12.92</v>
          </cell>
          <cell r="AQ61">
            <v>15</v>
          </cell>
        </row>
        <row r="61">
          <cell r="AY61">
            <v>4390.31</v>
          </cell>
          <cell r="AZ61">
            <v>0</v>
          </cell>
        </row>
        <row r="61">
          <cell r="BB61">
            <v>0</v>
          </cell>
          <cell r="BC61">
            <v>0</v>
          </cell>
        </row>
        <row r="61">
          <cell r="BG61">
            <v>100</v>
          </cell>
        </row>
        <row r="61">
          <cell r="BJ61">
            <v>4290.31</v>
          </cell>
        </row>
        <row r="61">
          <cell r="BM61" t="str">
            <v>430204200005271014</v>
          </cell>
          <cell r="BN61" t="str">
            <v>劳务工</v>
          </cell>
          <cell r="BO61">
            <v>453.62</v>
          </cell>
          <cell r="BP61" t="str">
            <v>430204200005271014</v>
          </cell>
          <cell r="BQ61" t="str">
            <v>鑫起</v>
          </cell>
        </row>
        <row r="62">
          <cell r="C62" t="str">
            <v>胡荣华</v>
          </cell>
          <cell r="D62" t="str">
            <v>生产制造部</v>
          </cell>
          <cell r="E62">
            <v>41518</v>
          </cell>
          <cell r="F62" t="str">
            <v>总装前排</v>
          </cell>
          <cell r="G62">
            <v>45658</v>
          </cell>
          <cell r="H62">
            <v>22.5</v>
          </cell>
          <cell r="I62">
            <v>22.5</v>
          </cell>
        </row>
        <row r="62">
          <cell r="L62">
            <v>8925.5</v>
          </cell>
          <cell r="M62">
            <v>150.54</v>
          </cell>
          <cell r="N62">
            <v>3087.15</v>
          </cell>
          <cell r="O62">
            <v>1390</v>
          </cell>
        </row>
        <row r="62">
          <cell r="U62">
            <v>4477.15</v>
          </cell>
        </row>
        <row r="62">
          <cell r="W62">
            <v>255</v>
          </cell>
          <cell r="X62">
            <v>220</v>
          </cell>
        </row>
        <row r="62">
          <cell r="AD62">
            <v>30</v>
          </cell>
        </row>
        <row r="62">
          <cell r="AF62">
            <v>300</v>
          </cell>
          <cell r="AG62">
            <v>-2.27</v>
          </cell>
        </row>
        <row r="62">
          <cell r="AI62">
            <v>-10</v>
          </cell>
        </row>
        <row r="62">
          <cell r="AK62">
            <v>100</v>
          </cell>
        </row>
        <row r="62">
          <cell r="AM62">
            <v>5369.88</v>
          </cell>
          <cell r="AN62">
            <v>380.8</v>
          </cell>
          <cell r="AO62">
            <v>95.2</v>
          </cell>
          <cell r="AP62">
            <v>14.28</v>
          </cell>
          <cell r="AQ62">
            <v>15</v>
          </cell>
          <cell r="AR62">
            <v>238</v>
          </cell>
        </row>
        <row r="62">
          <cell r="AY62">
            <v>4626.6</v>
          </cell>
          <cell r="AZ62">
            <v>0</v>
          </cell>
        </row>
        <row r="62">
          <cell r="BB62">
            <v>0</v>
          </cell>
          <cell r="BC62">
            <v>0</v>
          </cell>
        </row>
        <row r="62">
          <cell r="BG62">
            <v>100</v>
          </cell>
        </row>
        <row r="62">
          <cell r="BJ62">
            <v>4526.6</v>
          </cell>
        </row>
        <row r="62">
          <cell r="BM62" t="str">
            <v>430219197407087017</v>
          </cell>
          <cell r="BN62" t="str">
            <v>合同工</v>
          </cell>
          <cell r="BO62">
            <v>743.28</v>
          </cell>
          <cell r="BP62" t="str">
            <v>430219197407087017</v>
          </cell>
          <cell r="BQ62" t="str">
            <v>光华荣昌</v>
          </cell>
        </row>
        <row r="63">
          <cell r="C63" t="str">
            <v>曾李文</v>
          </cell>
          <cell r="D63" t="str">
            <v>生产制造部</v>
          </cell>
          <cell r="E63">
            <v>45116</v>
          </cell>
          <cell r="F63" t="str">
            <v>总装前排</v>
          </cell>
          <cell r="G63">
            <v>45658</v>
          </cell>
          <cell r="H63">
            <v>23</v>
          </cell>
          <cell r="I63">
            <v>20</v>
          </cell>
        </row>
        <row r="63">
          <cell r="L63">
            <v>8925.5</v>
          </cell>
          <cell r="M63">
            <v>150.54</v>
          </cell>
          <cell r="N63">
            <v>2635.53</v>
          </cell>
          <cell r="O63">
            <v>1208.69565217391</v>
          </cell>
        </row>
        <row r="63">
          <cell r="U63">
            <v>3844.22565217391</v>
          </cell>
        </row>
        <row r="63">
          <cell r="W63">
            <v>279</v>
          </cell>
          <cell r="X63">
            <v>20</v>
          </cell>
        </row>
        <row r="63">
          <cell r="AD63">
            <v>120</v>
          </cell>
        </row>
        <row r="63">
          <cell r="AF63">
            <v>260</v>
          </cell>
          <cell r="AG63">
            <v>-2.27</v>
          </cell>
        </row>
        <row r="63">
          <cell r="AI63">
            <v>-20</v>
          </cell>
        </row>
        <row r="63">
          <cell r="AK63">
            <v>100</v>
          </cell>
        </row>
        <row r="63">
          <cell r="AM63">
            <v>4600.96</v>
          </cell>
          <cell r="AN63">
            <v>324.24</v>
          </cell>
          <cell r="AO63">
            <v>81.06</v>
          </cell>
          <cell r="AP63">
            <v>12.16</v>
          </cell>
          <cell r="AQ63">
            <v>15</v>
          </cell>
        </row>
        <row r="63">
          <cell r="AY63">
            <v>4168.5</v>
          </cell>
          <cell r="AZ63">
            <v>0</v>
          </cell>
        </row>
        <row r="63">
          <cell r="BB63">
            <v>0</v>
          </cell>
          <cell r="BC63">
            <v>0</v>
          </cell>
        </row>
        <row r="63">
          <cell r="BG63">
            <v>100</v>
          </cell>
        </row>
        <row r="63">
          <cell r="BJ63">
            <v>4068.5</v>
          </cell>
        </row>
        <row r="63">
          <cell r="BM63" t="str">
            <v>430225198404252517</v>
          </cell>
          <cell r="BN63" t="str">
            <v>劳务工</v>
          </cell>
          <cell r="BO63">
            <v>432.46</v>
          </cell>
          <cell r="BP63" t="str">
            <v>430225198404252517</v>
          </cell>
          <cell r="BQ63" t="str">
            <v>深圳诚展</v>
          </cell>
        </row>
        <row r="64">
          <cell r="C64" t="str">
            <v>罗鹏</v>
          </cell>
          <cell r="D64" t="str">
            <v>生产制造部</v>
          </cell>
          <cell r="E64">
            <v>41213</v>
          </cell>
          <cell r="F64" t="str">
            <v>总装前排</v>
          </cell>
          <cell r="G64">
            <v>45658</v>
          </cell>
          <cell r="H64">
            <v>22.5</v>
          </cell>
          <cell r="I64">
            <v>22.5</v>
          </cell>
        </row>
        <row r="64">
          <cell r="L64">
            <v>8925.5</v>
          </cell>
          <cell r="M64">
            <v>150.54</v>
          </cell>
          <cell r="N64">
            <v>3087.15</v>
          </cell>
          <cell r="O64">
            <v>1390</v>
          </cell>
        </row>
        <row r="64">
          <cell r="U64">
            <v>4477.15</v>
          </cell>
        </row>
        <row r="64">
          <cell r="W64">
            <v>282</v>
          </cell>
          <cell r="X64">
            <v>240</v>
          </cell>
        </row>
        <row r="64">
          <cell r="AD64">
            <v>30</v>
          </cell>
        </row>
        <row r="64">
          <cell r="AF64">
            <v>300</v>
          </cell>
          <cell r="AG64">
            <v>-2.27</v>
          </cell>
        </row>
        <row r="64">
          <cell r="AK64">
            <v>100</v>
          </cell>
        </row>
        <row r="64">
          <cell r="AM64">
            <v>5426.88</v>
          </cell>
          <cell r="AN64">
            <v>420.8</v>
          </cell>
          <cell r="AO64">
            <v>105.2</v>
          </cell>
          <cell r="AP64">
            <v>15.78</v>
          </cell>
          <cell r="AQ64">
            <v>15</v>
          </cell>
          <cell r="AR64">
            <v>263</v>
          </cell>
          <cell r="AS64">
            <v>1000</v>
          </cell>
        </row>
        <row r="64">
          <cell r="AW64">
            <v>750</v>
          </cell>
        </row>
        <row r="64">
          <cell r="AY64">
            <v>2857.1</v>
          </cell>
          <cell r="AZ64">
            <v>0</v>
          </cell>
        </row>
        <row r="64">
          <cell r="BB64">
            <v>0</v>
          </cell>
          <cell r="BC64">
            <v>1750</v>
          </cell>
        </row>
        <row r="64">
          <cell r="BG64">
            <v>100</v>
          </cell>
        </row>
        <row r="64">
          <cell r="BJ64">
            <v>4507.1</v>
          </cell>
        </row>
        <row r="64">
          <cell r="BM64" t="str">
            <v>430221198105216510</v>
          </cell>
          <cell r="BN64" t="str">
            <v>合同工</v>
          </cell>
          <cell r="BO64">
            <v>819.78</v>
          </cell>
          <cell r="BP64" t="str">
            <v>430221198105216510</v>
          </cell>
          <cell r="BQ64" t="str">
            <v>光华荣昌</v>
          </cell>
        </row>
        <row r="65">
          <cell r="C65" t="str">
            <v>王锋卡</v>
          </cell>
          <cell r="D65" t="str">
            <v>生产制造部</v>
          </cell>
          <cell r="E65">
            <v>45102</v>
          </cell>
          <cell r="F65" t="str">
            <v>总装前排</v>
          </cell>
          <cell r="G65">
            <v>45658</v>
          </cell>
          <cell r="H65">
            <v>22.5</v>
          </cell>
          <cell r="I65">
            <v>22.5</v>
          </cell>
        </row>
        <row r="65">
          <cell r="L65">
            <v>8925.5</v>
          </cell>
          <cell r="M65">
            <v>150.54</v>
          </cell>
          <cell r="N65">
            <v>3087.15</v>
          </cell>
          <cell r="O65">
            <v>1390</v>
          </cell>
        </row>
        <row r="65">
          <cell r="U65">
            <v>4477.15</v>
          </cell>
        </row>
        <row r="65">
          <cell r="W65">
            <v>279</v>
          </cell>
          <cell r="X65">
            <v>20</v>
          </cell>
        </row>
        <row r="65">
          <cell r="AD65">
            <v>30</v>
          </cell>
        </row>
        <row r="65">
          <cell r="AF65">
            <v>300</v>
          </cell>
          <cell r="AG65">
            <v>-2.27</v>
          </cell>
        </row>
        <row r="65">
          <cell r="AI65">
            <v>-10</v>
          </cell>
        </row>
        <row r="65">
          <cell r="AK65">
            <v>100</v>
          </cell>
        </row>
        <row r="65">
          <cell r="AM65">
            <v>5193.88</v>
          </cell>
          <cell r="AN65">
            <v>324.24</v>
          </cell>
          <cell r="AO65">
            <v>81.06</v>
          </cell>
          <cell r="AP65">
            <v>12.16</v>
          </cell>
          <cell r="AQ65">
            <v>15</v>
          </cell>
        </row>
        <row r="65">
          <cell r="AY65">
            <v>4761.42</v>
          </cell>
          <cell r="AZ65">
            <v>0</v>
          </cell>
        </row>
        <row r="65">
          <cell r="BB65">
            <v>0</v>
          </cell>
          <cell r="BC65">
            <v>0</v>
          </cell>
        </row>
        <row r="65">
          <cell r="BG65">
            <v>100</v>
          </cell>
        </row>
        <row r="65">
          <cell r="BJ65">
            <v>4661.42</v>
          </cell>
        </row>
        <row r="65">
          <cell r="BM65" t="str">
            <v>430221198910145954</v>
          </cell>
          <cell r="BN65" t="str">
            <v>劳务工</v>
          </cell>
          <cell r="BO65">
            <v>432.46</v>
          </cell>
          <cell r="BP65" t="str">
            <v>430221198910145954</v>
          </cell>
          <cell r="BQ65" t="str">
            <v>深圳诚展</v>
          </cell>
        </row>
        <row r="66">
          <cell r="C66" t="str">
            <v>刘孝其</v>
          </cell>
          <cell r="D66" t="str">
            <v>生产制造部</v>
          </cell>
          <cell r="E66">
            <v>41325</v>
          </cell>
          <cell r="F66" t="str">
            <v>总装头枕</v>
          </cell>
          <cell r="G66">
            <v>45658</v>
          </cell>
          <cell r="H66">
            <v>22</v>
          </cell>
          <cell r="I66">
            <v>22</v>
          </cell>
        </row>
        <row r="66">
          <cell r="N66">
            <v>3337.68</v>
          </cell>
          <cell r="O66">
            <v>1390</v>
          </cell>
        </row>
        <row r="66">
          <cell r="U66">
            <v>4727.68</v>
          </cell>
        </row>
        <row r="66">
          <cell r="W66">
            <v>279</v>
          </cell>
          <cell r="X66">
            <v>220</v>
          </cell>
        </row>
        <row r="66">
          <cell r="AF66">
            <v>360</v>
          </cell>
        </row>
        <row r="66">
          <cell r="AI66">
            <v>-20</v>
          </cell>
        </row>
        <row r="66">
          <cell r="AK66">
            <v>900</v>
          </cell>
        </row>
        <row r="66">
          <cell r="AM66">
            <v>6466.68</v>
          </cell>
          <cell r="AN66">
            <v>385.6</v>
          </cell>
          <cell r="AO66">
            <v>96.4</v>
          </cell>
          <cell r="AP66">
            <v>14.46</v>
          </cell>
          <cell r="AQ66">
            <v>15</v>
          </cell>
          <cell r="AR66">
            <v>241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1500</v>
          </cell>
        </row>
        <row r="66">
          <cell r="AY66">
            <v>4214.22</v>
          </cell>
          <cell r="AZ66">
            <v>0</v>
          </cell>
        </row>
        <row r="66">
          <cell r="BB66">
            <v>0</v>
          </cell>
          <cell r="BC66">
            <v>1500</v>
          </cell>
        </row>
        <row r="66">
          <cell r="BG66">
            <v>900</v>
          </cell>
        </row>
        <row r="66">
          <cell r="BJ66">
            <v>4814.22</v>
          </cell>
        </row>
        <row r="66">
          <cell r="BM66" t="str">
            <v>430221196508206879</v>
          </cell>
          <cell r="BN66" t="str">
            <v>合同工</v>
          </cell>
          <cell r="BO66">
            <v>752.46</v>
          </cell>
          <cell r="BP66" t="str">
            <v>430221196508206879</v>
          </cell>
          <cell r="BQ66" t="str">
            <v>光华荣昌</v>
          </cell>
        </row>
        <row r="67">
          <cell r="C67" t="str">
            <v>冉景斌</v>
          </cell>
          <cell r="D67" t="str">
            <v>生产制造部</v>
          </cell>
          <cell r="E67">
            <v>41396</v>
          </cell>
          <cell r="F67" t="str">
            <v>总装头枕</v>
          </cell>
          <cell r="G67">
            <v>45658</v>
          </cell>
          <cell r="H67">
            <v>14</v>
          </cell>
          <cell r="I67">
            <v>14</v>
          </cell>
        </row>
        <row r="67">
          <cell r="N67">
            <v>1146.92</v>
          </cell>
          <cell r="O67">
            <v>1390</v>
          </cell>
        </row>
        <row r="67">
          <cell r="U67">
            <v>2536.92</v>
          </cell>
        </row>
        <row r="67">
          <cell r="W67">
            <v>243</v>
          </cell>
          <cell r="X67">
            <v>220</v>
          </cell>
        </row>
        <row r="67">
          <cell r="AF67">
            <v>156</v>
          </cell>
        </row>
        <row r="67">
          <cell r="AI67">
            <v>-20</v>
          </cell>
        </row>
        <row r="67">
          <cell r="AK67">
            <v>100</v>
          </cell>
        </row>
        <row r="67">
          <cell r="AM67">
            <v>3235.92</v>
          </cell>
          <cell r="AN67">
            <v>350.4</v>
          </cell>
          <cell r="AO67">
            <v>87.6</v>
          </cell>
          <cell r="AP67">
            <v>13.14</v>
          </cell>
          <cell r="AQ67">
            <v>15</v>
          </cell>
          <cell r="AR67">
            <v>219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</row>
        <row r="67">
          <cell r="AY67">
            <v>2550.78</v>
          </cell>
          <cell r="AZ67">
            <v>0</v>
          </cell>
        </row>
        <row r="67">
          <cell r="BB67">
            <v>0</v>
          </cell>
          <cell r="BC67">
            <v>0</v>
          </cell>
        </row>
        <row r="67">
          <cell r="BG67">
            <v>100</v>
          </cell>
        </row>
        <row r="67">
          <cell r="BJ67">
            <v>2450.78</v>
          </cell>
        </row>
        <row r="67">
          <cell r="BM67" t="str">
            <v>522128196705130837</v>
          </cell>
          <cell r="BN67" t="str">
            <v>合同工</v>
          </cell>
          <cell r="BO67">
            <v>685.14</v>
          </cell>
          <cell r="BP67" t="str">
            <v>522128196705130837</v>
          </cell>
          <cell r="BQ67" t="str">
            <v>光华荣昌</v>
          </cell>
        </row>
        <row r="68">
          <cell r="C68" t="str">
            <v>林虎</v>
          </cell>
          <cell r="D68" t="str">
            <v>生产制造部</v>
          </cell>
          <cell r="E68">
            <v>41904</v>
          </cell>
          <cell r="F68" t="str">
            <v>总装后排</v>
          </cell>
          <cell r="G68">
            <v>45658</v>
          </cell>
          <cell r="H68">
            <v>14.5</v>
          </cell>
          <cell r="I68">
            <v>14.5</v>
          </cell>
        </row>
        <row r="68">
          <cell r="L68">
            <v>1301</v>
          </cell>
          <cell r="M68">
            <v>54.23</v>
          </cell>
          <cell r="N68">
            <v>871.575</v>
          </cell>
          <cell r="O68">
            <v>1390</v>
          </cell>
        </row>
        <row r="68">
          <cell r="U68">
            <v>2261.575</v>
          </cell>
        </row>
        <row r="68">
          <cell r="W68">
            <v>273</v>
          </cell>
          <cell r="X68">
            <v>200</v>
          </cell>
        </row>
        <row r="68">
          <cell r="AD68">
            <v>100</v>
          </cell>
        </row>
        <row r="68">
          <cell r="AF68">
            <v>168</v>
          </cell>
          <cell r="AG68">
            <v>-2.27</v>
          </cell>
        </row>
        <row r="68">
          <cell r="AK68">
            <v>900</v>
          </cell>
        </row>
        <row r="68">
          <cell r="AM68">
            <v>3900.31</v>
          </cell>
          <cell r="AN68">
            <v>348.8</v>
          </cell>
          <cell r="AO68">
            <v>87.2</v>
          </cell>
          <cell r="AP68">
            <v>13.08</v>
          </cell>
          <cell r="AQ68">
            <v>15</v>
          </cell>
          <cell r="AR68">
            <v>218</v>
          </cell>
          <cell r="AS68">
            <v>0</v>
          </cell>
        </row>
        <row r="68">
          <cell r="AY68">
            <v>3218.23</v>
          </cell>
          <cell r="AZ68">
            <v>0</v>
          </cell>
        </row>
        <row r="68">
          <cell r="BB68">
            <v>0</v>
          </cell>
          <cell r="BC68">
            <v>0</v>
          </cell>
          <cell r="BD68">
            <v>30.4</v>
          </cell>
        </row>
        <row r="68">
          <cell r="BG68">
            <v>900</v>
          </cell>
        </row>
        <row r="68">
          <cell r="BJ68">
            <v>2287.83</v>
          </cell>
        </row>
        <row r="68">
          <cell r="BM68" t="str">
            <v>430321197201117871</v>
          </cell>
          <cell r="BN68" t="str">
            <v>合同工</v>
          </cell>
          <cell r="BO68">
            <v>682.08</v>
          </cell>
          <cell r="BP68" t="str">
            <v>430321197201117871</v>
          </cell>
          <cell r="BQ68" t="str">
            <v>光华荣昌</v>
          </cell>
        </row>
        <row r="69">
          <cell r="C69" t="str">
            <v>蒋正林</v>
          </cell>
          <cell r="D69" t="str">
            <v>生产制造部</v>
          </cell>
          <cell r="E69">
            <v>41520</v>
          </cell>
          <cell r="F69" t="str">
            <v>总装后排</v>
          </cell>
          <cell r="G69">
            <v>45658</v>
          </cell>
          <cell r="H69">
            <v>12</v>
          </cell>
          <cell r="I69">
            <v>12</v>
          </cell>
        </row>
        <row r="69">
          <cell r="L69">
            <v>1301</v>
          </cell>
          <cell r="M69">
            <v>54.23</v>
          </cell>
          <cell r="N69">
            <v>447.07</v>
          </cell>
          <cell r="O69">
            <v>1390</v>
          </cell>
        </row>
        <row r="69">
          <cell r="U69">
            <v>1837.07</v>
          </cell>
        </row>
        <row r="69">
          <cell r="W69">
            <v>264</v>
          </cell>
          <cell r="X69">
            <v>220</v>
          </cell>
        </row>
        <row r="69">
          <cell r="AF69">
            <v>144</v>
          </cell>
          <cell r="AG69">
            <v>-2.27</v>
          </cell>
        </row>
        <row r="69">
          <cell r="AI69">
            <v>-10</v>
          </cell>
        </row>
        <row r="69">
          <cell r="AK69">
            <v>100</v>
          </cell>
        </row>
        <row r="69">
          <cell r="AM69">
            <v>2552.8</v>
          </cell>
          <cell r="AN69">
            <v>344.64</v>
          </cell>
          <cell r="AO69">
            <v>81.06</v>
          </cell>
          <cell r="AP69">
            <v>12.92</v>
          </cell>
          <cell r="AQ69">
            <v>15</v>
          </cell>
        </row>
        <row r="69">
          <cell r="AY69">
            <v>2099.18</v>
          </cell>
          <cell r="AZ69">
            <v>0</v>
          </cell>
        </row>
        <row r="69">
          <cell r="BB69">
            <v>0</v>
          </cell>
          <cell r="BC69">
            <v>0</v>
          </cell>
        </row>
        <row r="69">
          <cell r="BG69">
            <v>100</v>
          </cell>
        </row>
        <row r="69">
          <cell r="BJ69">
            <v>1999.18</v>
          </cell>
        </row>
        <row r="69">
          <cell r="BM69" t="str">
            <v>430211196509183530</v>
          </cell>
          <cell r="BN69" t="str">
            <v>劳务工</v>
          </cell>
          <cell r="BO69">
            <v>453.62</v>
          </cell>
          <cell r="BP69" t="str">
            <v>430211196509183530</v>
          </cell>
          <cell r="BQ69" t="str">
            <v>鑫起</v>
          </cell>
        </row>
        <row r="70">
          <cell r="C70" t="str">
            <v>郭正军</v>
          </cell>
          <cell r="D70" t="str">
            <v>生产制造部</v>
          </cell>
          <cell r="E70">
            <v>44712</v>
          </cell>
          <cell r="F70" t="str">
            <v>总装后排</v>
          </cell>
          <cell r="G70">
            <v>45658</v>
          </cell>
          <cell r="H70">
            <v>13.5</v>
          </cell>
          <cell r="I70">
            <v>13.5</v>
          </cell>
        </row>
        <row r="70">
          <cell r="L70">
            <v>1301</v>
          </cell>
          <cell r="M70">
            <v>54.23</v>
          </cell>
          <cell r="N70">
            <v>323.645</v>
          </cell>
          <cell r="O70">
            <v>1390</v>
          </cell>
        </row>
        <row r="70">
          <cell r="U70">
            <v>1713.645</v>
          </cell>
        </row>
        <row r="70">
          <cell r="W70">
            <v>279</v>
          </cell>
          <cell r="X70">
            <v>40</v>
          </cell>
        </row>
        <row r="70">
          <cell r="AD70">
            <v>375</v>
          </cell>
        </row>
        <row r="70">
          <cell r="AF70">
            <v>156</v>
          </cell>
          <cell r="AG70">
            <v>197.73</v>
          </cell>
        </row>
        <row r="70">
          <cell r="AK70">
            <v>900</v>
          </cell>
        </row>
        <row r="70">
          <cell r="AM70">
            <v>3661.38</v>
          </cell>
          <cell r="AN70">
            <v>344.64</v>
          </cell>
          <cell r="AO70">
            <v>81.06</v>
          </cell>
          <cell r="AP70">
            <v>12.92</v>
          </cell>
          <cell r="AQ70">
            <v>15</v>
          </cell>
        </row>
        <row r="70">
          <cell r="AY70">
            <v>3207.76</v>
          </cell>
          <cell r="AZ70">
            <v>0</v>
          </cell>
        </row>
        <row r="70">
          <cell r="BB70">
            <v>0</v>
          </cell>
          <cell r="BC70">
            <v>0</v>
          </cell>
        </row>
        <row r="70">
          <cell r="BG70">
            <v>900</v>
          </cell>
        </row>
        <row r="70">
          <cell r="BJ70">
            <v>2307.76</v>
          </cell>
        </row>
        <row r="70">
          <cell r="BM70" t="str">
            <v>43022119740226651X</v>
          </cell>
          <cell r="BN70" t="str">
            <v>劳务工</v>
          </cell>
          <cell r="BO70">
            <v>453.62</v>
          </cell>
          <cell r="BP70" t="str">
            <v>43022119740226651X</v>
          </cell>
          <cell r="BQ70" t="str">
            <v>鑫起</v>
          </cell>
        </row>
        <row r="71">
          <cell r="C71" t="str">
            <v>刘志平</v>
          </cell>
          <cell r="D71" t="str">
            <v>生产制造部</v>
          </cell>
          <cell r="E71">
            <v>41253</v>
          </cell>
          <cell r="F71" t="str">
            <v>总装后排</v>
          </cell>
          <cell r="G71">
            <v>45658</v>
          </cell>
          <cell r="H71">
            <v>20</v>
          </cell>
          <cell r="I71">
            <v>20</v>
          </cell>
        </row>
        <row r="71">
          <cell r="L71">
            <v>1301</v>
          </cell>
          <cell r="M71">
            <v>54.23</v>
          </cell>
          <cell r="N71">
            <v>1314.305</v>
          </cell>
          <cell r="O71">
            <v>1390</v>
          </cell>
        </row>
        <row r="71">
          <cell r="U71">
            <v>2704.305</v>
          </cell>
        </row>
        <row r="71">
          <cell r="W71">
            <v>276</v>
          </cell>
          <cell r="X71">
            <v>240</v>
          </cell>
        </row>
        <row r="71">
          <cell r="AD71">
            <v>135</v>
          </cell>
        </row>
        <row r="71">
          <cell r="AF71">
            <v>228</v>
          </cell>
          <cell r="AG71">
            <v>-2.27</v>
          </cell>
        </row>
        <row r="71">
          <cell r="AK71">
            <v>100</v>
          </cell>
        </row>
        <row r="71">
          <cell r="AM71">
            <v>3681.04</v>
          </cell>
          <cell r="AN71">
            <v>401.6</v>
          </cell>
          <cell r="AO71">
            <v>100.4</v>
          </cell>
          <cell r="AP71">
            <v>15.06</v>
          </cell>
          <cell r="AQ71">
            <v>15</v>
          </cell>
          <cell r="AR71">
            <v>251</v>
          </cell>
        </row>
        <row r="71">
          <cell r="AY71">
            <v>2897.98</v>
          </cell>
          <cell r="AZ71">
            <v>0</v>
          </cell>
        </row>
        <row r="71">
          <cell r="BB71">
            <v>0</v>
          </cell>
          <cell r="BC71">
            <v>0</v>
          </cell>
          <cell r="BD71">
            <v>30.4</v>
          </cell>
        </row>
        <row r="71">
          <cell r="BG71">
            <v>100</v>
          </cell>
        </row>
        <row r="71">
          <cell r="BJ71">
            <v>2767.58</v>
          </cell>
        </row>
        <row r="71">
          <cell r="BM71" t="str">
            <v>430481199112246971</v>
          </cell>
          <cell r="BN71" t="str">
            <v>合同工</v>
          </cell>
          <cell r="BO71">
            <v>783.06</v>
          </cell>
          <cell r="BP71" t="str">
            <v>430481199112246971</v>
          </cell>
          <cell r="BQ71" t="str">
            <v>光华荣昌</v>
          </cell>
        </row>
        <row r="72">
          <cell r="C72" t="str">
            <v>陈文明</v>
          </cell>
          <cell r="D72" t="str">
            <v>生产制造部</v>
          </cell>
          <cell r="E72">
            <v>45568</v>
          </cell>
          <cell r="F72" t="str">
            <v>总装后排</v>
          </cell>
          <cell r="G72">
            <v>45658</v>
          </cell>
          <cell r="H72">
            <v>19.5</v>
          </cell>
          <cell r="I72">
            <v>19.5</v>
          </cell>
        </row>
        <row r="72">
          <cell r="L72">
            <v>1301</v>
          </cell>
          <cell r="M72">
            <v>54.23</v>
          </cell>
          <cell r="N72">
            <v>1672.43</v>
          </cell>
          <cell r="O72">
            <v>1390</v>
          </cell>
        </row>
        <row r="72">
          <cell r="U72">
            <v>3062.43</v>
          </cell>
        </row>
        <row r="72">
          <cell r="W72">
            <v>0</v>
          </cell>
        </row>
        <row r="72">
          <cell r="AD72">
            <v>180</v>
          </cell>
        </row>
        <row r="72">
          <cell r="AF72">
            <v>228</v>
          </cell>
          <cell r="AG72">
            <v>-2.27</v>
          </cell>
        </row>
        <row r="72">
          <cell r="AK72">
            <v>0</v>
          </cell>
        </row>
        <row r="72">
          <cell r="AM72">
            <v>3468.16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</row>
        <row r="72">
          <cell r="AY72">
            <v>3468.16</v>
          </cell>
          <cell r="AZ72">
            <v>0</v>
          </cell>
        </row>
        <row r="72">
          <cell r="BC72">
            <v>0</v>
          </cell>
        </row>
        <row r="72">
          <cell r="BG72">
            <v>0</v>
          </cell>
        </row>
        <row r="72">
          <cell r="BJ72">
            <v>3468.16</v>
          </cell>
        </row>
        <row r="72">
          <cell r="BL72" t="str">
            <v>2024/2/6离职</v>
          </cell>
        </row>
        <row r="72">
          <cell r="BN72" t="str">
            <v>劳务工-劳务发放</v>
          </cell>
          <cell r="BO72">
            <v>0</v>
          </cell>
          <cell r="BP72" t="str">
            <v>430224198103012978</v>
          </cell>
          <cell r="BQ72" t="str">
            <v>湖南诚展</v>
          </cell>
        </row>
        <row r="73">
          <cell r="C73" t="str">
            <v>雍期望</v>
          </cell>
          <cell r="D73" t="str">
            <v>生产制造部</v>
          </cell>
          <cell r="E73">
            <v>42602</v>
          </cell>
          <cell r="F73" t="str">
            <v>焊接普工</v>
          </cell>
          <cell r="G73">
            <v>45658</v>
          </cell>
          <cell r="H73">
            <v>22</v>
          </cell>
          <cell r="I73">
            <v>22</v>
          </cell>
        </row>
        <row r="73">
          <cell r="M73">
            <v>143.181818181818</v>
          </cell>
          <cell r="N73">
            <v>3150</v>
          </cell>
          <cell r="O73">
            <v>1390</v>
          </cell>
          <cell r="P73">
            <v>90</v>
          </cell>
        </row>
        <row r="73">
          <cell r="U73">
            <v>4630</v>
          </cell>
        </row>
        <row r="73">
          <cell r="W73">
            <v>291</v>
          </cell>
          <cell r="X73">
            <v>160</v>
          </cell>
        </row>
        <row r="73">
          <cell r="AF73">
            <v>264</v>
          </cell>
          <cell r="AG73">
            <v>-1.56</v>
          </cell>
        </row>
        <row r="73">
          <cell r="AI73">
            <v>-20</v>
          </cell>
        </row>
        <row r="73">
          <cell r="AK73">
            <v>100</v>
          </cell>
        </row>
        <row r="73">
          <cell r="AM73">
            <v>5423.44</v>
          </cell>
          <cell r="AN73">
            <v>411.2</v>
          </cell>
          <cell r="AO73">
            <v>102.8</v>
          </cell>
          <cell r="AP73">
            <v>15.42</v>
          </cell>
          <cell r="AQ73">
            <v>15</v>
          </cell>
          <cell r="AR73">
            <v>258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3000</v>
          </cell>
        </row>
        <row r="73">
          <cell r="AY73">
            <v>1621.02</v>
          </cell>
          <cell r="AZ73">
            <v>0</v>
          </cell>
        </row>
        <row r="73">
          <cell r="BB73">
            <v>0</v>
          </cell>
          <cell r="BC73">
            <v>3000</v>
          </cell>
        </row>
        <row r="73">
          <cell r="BG73">
            <v>100</v>
          </cell>
        </row>
        <row r="73">
          <cell r="BJ73">
            <v>4521.02</v>
          </cell>
        </row>
        <row r="73">
          <cell r="BM73" t="str">
            <v>43032119801119001X</v>
          </cell>
          <cell r="BN73" t="str">
            <v>合同工</v>
          </cell>
          <cell r="BO73">
            <v>802.42</v>
          </cell>
          <cell r="BP73" t="str">
            <v>43032119801119001X</v>
          </cell>
          <cell r="BQ73" t="str">
            <v>光华荣昌</v>
          </cell>
        </row>
        <row r="74">
          <cell r="C74" t="str">
            <v>邹文祥</v>
          </cell>
          <cell r="D74" t="str">
            <v>生产制造部</v>
          </cell>
          <cell r="E74">
            <v>42262</v>
          </cell>
          <cell r="F74" t="str">
            <v>焊工</v>
          </cell>
          <cell r="G74">
            <v>45658</v>
          </cell>
          <cell r="H74">
            <v>23</v>
          </cell>
          <cell r="I74">
            <v>23</v>
          </cell>
        </row>
        <row r="74">
          <cell r="M74">
            <v>153.515043478261</v>
          </cell>
          <cell r="N74">
            <v>3530.846</v>
          </cell>
          <cell r="O74">
            <v>1390</v>
          </cell>
          <cell r="P74">
            <v>90</v>
          </cell>
        </row>
        <row r="74">
          <cell r="U74">
            <v>5010.846</v>
          </cell>
        </row>
        <row r="74">
          <cell r="W74">
            <v>291</v>
          </cell>
          <cell r="X74">
            <v>180</v>
          </cell>
        </row>
        <row r="74">
          <cell r="AF74">
            <v>276</v>
          </cell>
          <cell r="AG74">
            <v>-1.58</v>
          </cell>
        </row>
        <row r="74">
          <cell r="AK74">
            <v>100</v>
          </cell>
        </row>
        <row r="74">
          <cell r="AM74">
            <v>5856.27</v>
          </cell>
          <cell r="AN74">
            <v>494.4</v>
          </cell>
          <cell r="AO74">
            <v>123.6</v>
          </cell>
          <cell r="AP74">
            <v>18.54</v>
          </cell>
          <cell r="AQ74">
            <v>15</v>
          </cell>
          <cell r="AR74">
            <v>309</v>
          </cell>
          <cell r="AS74">
            <v>0</v>
          </cell>
          <cell r="AT74">
            <v>0</v>
          </cell>
          <cell r="AU74">
            <v>1000</v>
          </cell>
          <cell r="AV74">
            <v>0</v>
          </cell>
          <cell r="AW74">
            <v>0</v>
          </cell>
        </row>
        <row r="74">
          <cell r="AY74">
            <v>3895.73</v>
          </cell>
          <cell r="AZ74">
            <v>0</v>
          </cell>
        </row>
        <row r="74">
          <cell r="BB74">
            <v>0</v>
          </cell>
          <cell r="BC74">
            <v>1000</v>
          </cell>
        </row>
        <row r="74">
          <cell r="BG74">
            <v>100</v>
          </cell>
        </row>
        <row r="74">
          <cell r="BJ74">
            <v>4795.73</v>
          </cell>
        </row>
        <row r="74">
          <cell r="BM74" t="str">
            <v>430221198907110814</v>
          </cell>
          <cell r="BN74" t="str">
            <v>合同工</v>
          </cell>
          <cell r="BO74">
            <v>960.54</v>
          </cell>
          <cell r="BP74" t="str">
            <v>430221198907110814</v>
          </cell>
          <cell r="BQ74" t="str">
            <v>光华荣昌</v>
          </cell>
        </row>
        <row r="75">
          <cell r="C75" t="str">
            <v>张周</v>
          </cell>
          <cell r="D75" t="str">
            <v>生产制造部</v>
          </cell>
          <cell r="E75">
            <v>42664</v>
          </cell>
          <cell r="F75" t="str">
            <v>焊工</v>
          </cell>
          <cell r="G75">
            <v>45658</v>
          </cell>
          <cell r="H75">
            <v>20</v>
          </cell>
          <cell r="I75">
            <v>20</v>
          </cell>
        </row>
        <row r="75">
          <cell r="M75">
            <v>191.1738</v>
          </cell>
          <cell r="N75">
            <v>3823.476</v>
          </cell>
          <cell r="O75">
            <v>1390</v>
          </cell>
          <cell r="P75">
            <v>90</v>
          </cell>
        </row>
        <row r="75">
          <cell r="U75">
            <v>5303.476</v>
          </cell>
        </row>
        <row r="75">
          <cell r="W75">
            <v>291</v>
          </cell>
          <cell r="X75">
            <v>160</v>
          </cell>
        </row>
        <row r="75">
          <cell r="AF75">
            <v>240</v>
          </cell>
          <cell r="AG75">
            <v>-1.58</v>
          </cell>
        </row>
        <row r="75">
          <cell r="AI75">
            <v>-10</v>
          </cell>
        </row>
        <row r="75">
          <cell r="AK75">
            <v>100</v>
          </cell>
        </row>
        <row r="75">
          <cell r="AM75">
            <v>6082.9</v>
          </cell>
          <cell r="AN75">
            <v>505.6</v>
          </cell>
          <cell r="AO75">
            <v>126.4</v>
          </cell>
          <cell r="AP75">
            <v>18.96</v>
          </cell>
          <cell r="AQ75">
            <v>15</v>
          </cell>
          <cell r="AR75">
            <v>316</v>
          </cell>
        </row>
        <row r="75">
          <cell r="AY75">
            <v>5100.94</v>
          </cell>
          <cell r="AZ75">
            <v>3.02</v>
          </cell>
        </row>
        <row r="75">
          <cell r="BB75">
            <v>0</v>
          </cell>
          <cell r="BC75">
            <v>0</v>
          </cell>
          <cell r="BD75">
            <v>30.4</v>
          </cell>
        </row>
        <row r="75">
          <cell r="BG75">
            <v>100</v>
          </cell>
        </row>
        <row r="75">
          <cell r="BJ75">
            <v>4967.52</v>
          </cell>
        </row>
        <row r="75">
          <cell r="BM75" t="str">
            <v>430321199908306237</v>
          </cell>
          <cell r="BN75" t="str">
            <v>合同工</v>
          </cell>
          <cell r="BO75">
            <v>981.96</v>
          </cell>
          <cell r="BP75" t="str">
            <v>430321199908306237</v>
          </cell>
          <cell r="BQ75" t="str">
            <v>光华荣昌</v>
          </cell>
        </row>
        <row r="76">
          <cell r="C76" t="str">
            <v>霍海涛</v>
          </cell>
          <cell r="D76" t="str">
            <v>生产制造部</v>
          </cell>
          <cell r="E76">
            <v>41463</v>
          </cell>
          <cell r="F76" t="str">
            <v>焊工</v>
          </cell>
          <cell r="G76">
            <v>45658</v>
          </cell>
          <cell r="H76">
            <v>20</v>
          </cell>
          <cell r="I76">
            <v>20</v>
          </cell>
        </row>
        <row r="76">
          <cell r="M76">
            <v>152.3598</v>
          </cell>
          <cell r="N76">
            <v>3047.196</v>
          </cell>
          <cell r="O76">
            <v>1390</v>
          </cell>
          <cell r="P76">
            <v>80</v>
          </cell>
        </row>
        <row r="76">
          <cell r="U76">
            <v>4517.196</v>
          </cell>
        </row>
        <row r="76">
          <cell r="W76">
            <v>291</v>
          </cell>
          <cell r="X76">
            <v>220</v>
          </cell>
        </row>
        <row r="76">
          <cell r="AF76">
            <v>240</v>
          </cell>
          <cell r="AG76">
            <v>-1.58</v>
          </cell>
        </row>
        <row r="76">
          <cell r="AI76">
            <v>-20</v>
          </cell>
        </row>
        <row r="76">
          <cell r="AK76">
            <v>0</v>
          </cell>
        </row>
        <row r="76">
          <cell r="AM76">
            <v>5246.62</v>
          </cell>
          <cell r="AN76">
            <v>459.2</v>
          </cell>
          <cell r="AO76">
            <v>114.8</v>
          </cell>
          <cell r="AP76">
            <v>17.22</v>
          </cell>
          <cell r="AQ76">
            <v>15</v>
          </cell>
          <cell r="AR76">
            <v>287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</row>
        <row r="76">
          <cell r="AY76">
            <v>4353.4</v>
          </cell>
          <cell r="AZ76">
            <v>0</v>
          </cell>
        </row>
        <row r="76">
          <cell r="BB76">
            <v>0</v>
          </cell>
          <cell r="BC76">
            <v>0</v>
          </cell>
        </row>
        <row r="76">
          <cell r="BG76">
            <v>0</v>
          </cell>
        </row>
        <row r="76">
          <cell r="BJ76">
            <v>4353.4</v>
          </cell>
        </row>
        <row r="76">
          <cell r="BM76" t="str">
            <v>230834197309170879</v>
          </cell>
          <cell r="BN76" t="str">
            <v>合同工</v>
          </cell>
          <cell r="BO76">
            <v>893.22</v>
          </cell>
          <cell r="BP76" t="str">
            <v>230834197309170879</v>
          </cell>
          <cell r="BQ76" t="str">
            <v>光华荣昌</v>
          </cell>
        </row>
        <row r="77">
          <cell r="C77" t="str">
            <v>谭刚</v>
          </cell>
          <cell r="D77" t="str">
            <v>生产制造部</v>
          </cell>
          <cell r="E77">
            <v>43292</v>
          </cell>
          <cell r="F77" t="str">
            <v>焊工</v>
          </cell>
          <cell r="G77">
            <v>45658</v>
          </cell>
          <cell r="H77">
            <v>17</v>
          </cell>
          <cell r="I77">
            <v>17</v>
          </cell>
        </row>
        <row r="77">
          <cell r="M77">
            <v>207.022352941176</v>
          </cell>
          <cell r="N77">
            <v>3519.38</v>
          </cell>
          <cell r="O77">
            <v>1390</v>
          </cell>
          <cell r="P77">
            <v>90</v>
          </cell>
        </row>
        <row r="77">
          <cell r="U77">
            <v>4999.38</v>
          </cell>
        </row>
        <row r="77">
          <cell r="W77">
            <v>291</v>
          </cell>
          <cell r="X77">
            <v>120</v>
          </cell>
        </row>
        <row r="77">
          <cell r="AF77">
            <v>204</v>
          </cell>
          <cell r="AG77">
            <v>-1.58</v>
          </cell>
        </row>
        <row r="77">
          <cell r="AI77">
            <v>-20</v>
          </cell>
        </row>
        <row r="77">
          <cell r="AK77">
            <v>0</v>
          </cell>
        </row>
        <row r="77">
          <cell r="AM77">
            <v>5592.8</v>
          </cell>
          <cell r="AN77">
            <v>465.6</v>
          </cell>
          <cell r="AO77">
            <v>116.4</v>
          </cell>
          <cell r="AP77">
            <v>17.46</v>
          </cell>
          <cell r="AQ77">
            <v>15</v>
          </cell>
          <cell r="AR77">
            <v>291</v>
          </cell>
        </row>
        <row r="77">
          <cell r="AY77">
            <v>4687.34</v>
          </cell>
          <cell r="AZ77">
            <v>0</v>
          </cell>
        </row>
        <row r="77">
          <cell r="BB77">
            <v>0</v>
          </cell>
          <cell r="BC77">
            <v>0</v>
          </cell>
        </row>
        <row r="77">
          <cell r="BG77">
            <v>0</v>
          </cell>
        </row>
        <row r="77">
          <cell r="BJ77">
            <v>4687.34</v>
          </cell>
        </row>
        <row r="77">
          <cell r="BM77" t="str">
            <v>430223199310026510</v>
          </cell>
          <cell r="BN77" t="str">
            <v>合同工</v>
          </cell>
          <cell r="BO77">
            <v>905.46</v>
          </cell>
          <cell r="BP77" t="str">
            <v>430223199310026510</v>
          </cell>
          <cell r="BQ77" t="str">
            <v>光华荣昌</v>
          </cell>
        </row>
        <row r="78">
          <cell r="C78" t="str">
            <v>彭光宏</v>
          </cell>
          <cell r="D78" t="str">
            <v>生产制造部</v>
          </cell>
          <cell r="E78">
            <v>44805</v>
          </cell>
          <cell r="F78" t="str">
            <v>焊工</v>
          </cell>
          <cell r="G78">
            <v>45658</v>
          </cell>
          <cell r="H78">
            <v>24</v>
          </cell>
          <cell r="I78">
            <v>24</v>
          </cell>
        </row>
        <row r="78">
          <cell r="M78">
            <v>73.0973333333333</v>
          </cell>
          <cell r="N78">
            <v>1754.336</v>
          </cell>
          <cell r="O78">
            <v>1390</v>
          </cell>
          <cell r="P78">
            <v>80</v>
          </cell>
        </row>
        <row r="78">
          <cell r="U78">
            <v>3224.336</v>
          </cell>
        </row>
        <row r="78">
          <cell r="W78">
            <v>288</v>
          </cell>
          <cell r="X78">
            <v>40</v>
          </cell>
        </row>
        <row r="78">
          <cell r="AF78">
            <v>296</v>
          </cell>
          <cell r="AG78">
            <v>98.42</v>
          </cell>
        </row>
        <row r="78">
          <cell r="AI78">
            <v>-10</v>
          </cell>
        </row>
        <row r="78">
          <cell r="AK78">
            <v>100</v>
          </cell>
        </row>
        <row r="78">
          <cell r="AM78">
            <v>4036.76</v>
          </cell>
          <cell r="AN78">
            <v>344.64</v>
          </cell>
          <cell r="AO78">
            <v>81.06</v>
          </cell>
          <cell r="AP78">
            <v>12.92</v>
          </cell>
          <cell r="AQ78">
            <v>15</v>
          </cell>
        </row>
        <row r="78">
          <cell r="AY78">
            <v>3583.14</v>
          </cell>
          <cell r="AZ78">
            <v>0</v>
          </cell>
        </row>
        <row r="78">
          <cell r="BB78">
            <v>0</v>
          </cell>
          <cell r="BC78">
            <v>0</v>
          </cell>
          <cell r="BD78">
            <v>33.4</v>
          </cell>
        </row>
        <row r="78">
          <cell r="BG78">
            <v>100</v>
          </cell>
        </row>
        <row r="78">
          <cell r="BJ78">
            <v>3449.74</v>
          </cell>
        </row>
        <row r="78">
          <cell r="BM78" t="str">
            <v>432926197405151015</v>
          </cell>
          <cell r="BN78" t="str">
            <v>劳务工</v>
          </cell>
          <cell r="BO78">
            <v>453.62</v>
          </cell>
          <cell r="BP78" t="str">
            <v>432926197405151015</v>
          </cell>
          <cell r="BQ78" t="str">
            <v>鑫起</v>
          </cell>
        </row>
        <row r="79">
          <cell r="C79" t="str">
            <v>邹明旺</v>
          </cell>
          <cell r="D79" t="str">
            <v>生产制造部</v>
          </cell>
          <cell r="E79">
            <v>43551</v>
          </cell>
          <cell r="F79" t="str">
            <v>焊工</v>
          </cell>
          <cell r="G79">
            <v>45658</v>
          </cell>
          <cell r="H79">
            <v>21</v>
          </cell>
          <cell r="I79">
            <v>21</v>
          </cell>
        </row>
        <row r="79">
          <cell r="M79">
            <v>157.902476190476</v>
          </cell>
          <cell r="N79">
            <v>3315.952</v>
          </cell>
          <cell r="O79">
            <v>1390</v>
          </cell>
          <cell r="P79">
            <v>80</v>
          </cell>
        </row>
        <row r="79">
          <cell r="U79">
            <v>4785.952</v>
          </cell>
        </row>
        <row r="79">
          <cell r="W79">
            <v>291</v>
          </cell>
          <cell r="X79">
            <v>100</v>
          </cell>
        </row>
        <row r="79">
          <cell r="AF79">
            <v>316</v>
          </cell>
          <cell r="AG79">
            <v>98.42</v>
          </cell>
        </row>
        <row r="79">
          <cell r="AK79">
            <v>100</v>
          </cell>
        </row>
        <row r="79">
          <cell r="AM79">
            <v>5691.37</v>
          </cell>
          <cell r="AN79">
            <v>488</v>
          </cell>
          <cell r="AO79">
            <v>122</v>
          </cell>
          <cell r="AP79">
            <v>18.3</v>
          </cell>
          <cell r="AQ79">
            <v>15</v>
          </cell>
          <cell r="AR79">
            <v>305</v>
          </cell>
          <cell r="AS79">
            <v>2000</v>
          </cell>
        </row>
        <row r="79">
          <cell r="AU79">
            <v>500</v>
          </cell>
        </row>
        <row r="79">
          <cell r="AY79">
            <v>2243.07</v>
          </cell>
          <cell r="AZ79">
            <v>0</v>
          </cell>
        </row>
        <row r="79">
          <cell r="BB79">
            <v>0</v>
          </cell>
          <cell r="BC79">
            <v>2500</v>
          </cell>
        </row>
        <row r="79">
          <cell r="BG79">
            <v>100</v>
          </cell>
        </row>
        <row r="79">
          <cell r="BJ79">
            <v>4643.07</v>
          </cell>
        </row>
        <row r="79">
          <cell r="BM79" t="str">
            <v>43022119871212081X</v>
          </cell>
          <cell r="BN79" t="str">
            <v>合同工</v>
          </cell>
          <cell r="BO79">
            <v>948.3</v>
          </cell>
          <cell r="BP79" t="str">
            <v>43022119871212081X</v>
          </cell>
          <cell r="BQ79" t="str">
            <v>光华荣昌</v>
          </cell>
        </row>
        <row r="80">
          <cell r="C80" t="str">
            <v>伍志强</v>
          </cell>
          <cell r="D80" t="str">
            <v>生产制造部</v>
          </cell>
          <cell r="E80">
            <v>43242</v>
          </cell>
          <cell r="F80" t="str">
            <v>焊接普工</v>
          </cell>
          <cell r="G80">
            <v>45658</v>
          </cell>
          <cell r="H80">
            <v>22</v>
          </cell>
          <cell r="I80">
            <v>22</v>
          </cell>
        </row>
        <row r="80">
          <cell r="M80">
            <v>164.196363636364</v>
          </cell>
          <cell r="N80">
            <v>3612.32</v>
          </cell>
          <cell r="O80">
            <v>1390</v>
          </cell>
          <cell r="P80">
            <v>60</v>
          </cell>
        </row>
        <row r="80">
          <cell r="U80">
            <v>5062.32</v>
          </cell>
        </row>
        <row r="80">
          <cell r="W80">
            <v>291</v>
          </cell>
          <cell r="X80">
            <v>120</v>
          </cell>
        </row>
        <row r="80">
          <cell r="AF80">
            <v>272</v>
          </cell>
          <cell r="AG80">
            <v>198.42</v>
          </cell>
        </row>
        <row r="80">
          <cell r="AI80">
            <v>-10</v>
          </cell>
        </row>
        <row r="80">
          <cell r="AK80">
            <v>100</v>
          </cell>
        </row>
        <row r="80">
          <cell r="AM80">
            <v>6033.74</v>
          </cell>
          <cell r="AN80">
            <v>551.12</v>
          </cell>
          <cell r="AO80">
            <v>137.78</v>
          </cell>
          <cell r="AP80">
            <v>20.67</v>
          </cell>
          <cell r="AQ80">
            <v>15</v>
          </cell>
        </row>
        <row r="80">
          <cell r="AY80">
            <v>5309.17</v>
          </cell>
          <cell r="AZ80">
            <v>9.28</v>
          </cell>
        </row>
        <row r="80">
          <cell r="BB80">
            <v>0</v>
          </cell>
          <cell r="BC80">
            <v>0</v>
          </cell>
          <cell r="BD80">
            <v>26</v>
          </cell>
        </row>
        <row r="80">
          <cell r="BG80">
            <v>100</v>
          </cell>
        </row>
        <row r="80">
          <cell r="BJ80">
            <v>5173.89</v>
          </cell>
        </row>
        <row r="80">
          <cell r="BM80" t="str">
            <v>430321197411238575</v>
          </cell>
          <cell r="BN80" t="str">
            <v>劳务工</v>
          </cell>
          <cell r="BO80">
            <v>724.57</v>
          </cell>
          <cell r="BP80" t="str">
            <v>430321197411238575</v>
          </cell>
          <cell r="BQ80" t="str">
            <v>深圳诚展</v>
          </cell>
        </row>
        <row r="81">
          <cell r="C81" t="str">
            <v>彭孜刚</v>
          </cell>
          <cell r="D81" t="str">
            <v>生产制造部</v>
          </cell>
          <cell r="E81">
            <v>43675</v>
          </cell>
          <cell r="F81" t="str">
            <v>焊接普工</v>
          </cell>
          <cell r="G81">
            <v>45658</v>
          </cell>
          <cell r="H81">
            <v>21</v>
          </cell>
          <cell r="I81">
            <v>21</v>
          </cell>
        </row>
        <row r="81">
          <cell r="M81">
            <v>178.228380952381</v>
          </cell>
          <cell r="N81">
            <v>3742.796</v>
          </cell>
          <cell r="O81">
            <v>1390</v>
          </cell>
          <cell r="P81">
            <v>90</v>
          </cell>
        </row>
        <row r="81">
          <cell r="U81">
            <v>5222.796</v>
          </cell>
        </row>
        <row r="81">
          <cell r="W81">
            <v>288</v>
          </cell>
          <cell r="X81">
            <v>100</v>
          </cell>
        </row>
        <row r="81">
          <cell r="AF81">
            <v>252</v>
          </cell>
          <cell r="AG81">
            <v>-1.58</v>
          </cell>
        </row>
        <row r="81">
          <cell r="AI81">
            <v>-10</v>
          </cell>
        </row>
        <row r="81">
          <cell r="AK81">
            <v>100</v>
          </cell>
        </row>
        <row r="81">
          <cell r="AM81">
            <v>5951.22</v>
          </cell>
          <cell r="AN81">
            <v>438.8</v>
          </cell>
          <cell r="AO81">
            <v>109.7</v>
          </cell>
          <cell r="AP81">
            <v>16.46</v>
          </cell>
          <cell r="AQ81">
            <v>15</v>
          </cell>
        </row>
        <row r="81">
          <cell r="AY81">
            <v>5371.26</v>
          </cell>
          <cell r="AZ81">
            <v>11.14</v>
          </cell>
        </row>
        <row r="81">
          <cell r="BB81">
            <v>0</v>
          </cell>
          <cell r="BC81">
            <v>0</v>
          </cell>
        </row>
        <row r="81">
          <cell r="BG81">
            <v>100</v>
          </cell>
        </row>
        <row r="81">
          <cell r="BJ81">
            <v>5260.12</v>
          </cell>
        </row>
        <row r="81">
          <cell r="BM81" t="str">
            <v>430426198111044375</v>
          </cell>
          <cell r="BN81" t="str">
            <v>劳务工</v>
          </cell>
          <cell r="BO81">
            <v>579.96</v>
          </cell>
          <cell r="BP81" t="str">
            <v>430426198111044375</v>
          </cell>
          <cell r="BQ81" t="str">
            <v>鑫起</v>
          </cell>
        </row>
        <row r="82">
          <cell r="C82" t="str">
            <v>吴朗</v>
          </cell>
          <cell r="D82" t="str">
            <v>生产制造部</v>
          </cell>
          <cell r="E82">
            <v>44730</v>
          </cell>
          <cell r="F82" t="str">
            <v>焊接普工</v>
          </cell>
          <cell r="G82">
            <v>45658</v>
          </cell>
          <cell r="H82">
            <v>18</v>
          </cell>
          <cell r="I82">
            <v>18</v>
          </cell>
        </row>
        <row r="82">
          <cell r="M82">
            <v>139.890888888889</v>
          </cell>
          <cell r="N82">
            <v>2518.036</v>
          </cell>
          <cell r="O82">
            <v>1390</v>
          </cell>
          <cell r="P82">
            <v>90</v>
          </cell>
        </row>
        <row r="82">
          <cell r="U82">
            <v>3998.036</v>
          </cell>
        </row>
        <row r="82">
          <cell r="W82">
            <v>285</v>
          </cell>
          <cell r="X82">
            <v>40</v>
          </cell>
        </row>
        <row r="82">
          <cell r="AF82">
            <v>216</v>
          </cell>
          <cell r="AG82">
            <v>-1.58</v>
          </cell>
        </row>
        <row r="82">
          <cell r="AI82">
            <v>-20</v>
          </cell>
        </row>
        <row r="82">
          <cell r="AK82">
            <v>100</v>
          </cell>
          <cell r="AL82">
            <v>400</v>
          </cell>
          <cell r="AM82">
            <v>5017.46</v>
          </cell>
          <cell r="AN82">
            <v>324.24</v>
          </cell>
          <cell r="AO82">
            <v>81.06</v>
          </cell>
          <cell r="AP82">
            <v>12.16</v>
          </cell>
          <cell r="AQ82">
            <v>15</v>
          </cell>
        </row>
        <row r="82">
          <cell r="AY82">
            <v>4585</v>
          </cell>
          <cell r="AZ82">
            <v>0</v>
          </cell>
        </row>
        <row r="82">
          <cell r="BB82">
            <v>0</v>
          </cell>
          <cell r="BC82">
            <v>0</v>
          </cell>
        </row>
        <row r="82">
          <cell r="BG82">
            <v>100</v>
          </cell>
        </row>
        <row r="82">
          <cell r="BJ82">
            <v>4485</v>
          </cell>
        </row>
        <row r="82">
          <cell r="BM82" t="str">
            <v>430221198201177136</v>
          </cell>
          <cell r="BN82" t="str">
            <v>劳务工</v>
          </cell>
          <cell r="BO82">
            <v>432.46</v>
          </cell>
          <cell r="BP82" t="str">
            <v>430221198201177136</v>
          </cell>
          <cell r="BQ82" t="str">
            <v>深圳诚展</v>
          </cell>
        </row>
        <row r="83">
          <cell r="C83" t="str">
            <v>李石云</v>
          </cell>
          <cell r="D83" t="str">
            <v>生产制造部</v>
          </cell>
          <cell r="E83">
            <v>44820</v>
          </cell>
          <cell r="F83" t="str">
            <v>焊接普工</v>
          </cell>
          <cell r="G83">
            <v>45658</v>
          </cell>
          <cell r="H83">
            <v>19</v>
          </cell>
          <cell r="I83">
            <v>19</v>
          </cell>
        </row>
        <row r="83">
          <cell r="M83">
            <v>144.461578947368</v>
          </cell>
          <cell r="N83">
            <v>2744.77</v>
          </cell>
          <cell r="O83">
            <v>1390</v>
          </cell>
          <cell r="P83">
            <v>90</v>
          </cell>
        </row>
        <row r="83">
          <cell r="U83">
            <v>4224.77</v>
          </cell>
        </row>
        <row r="83">
          <cell r="W83">
            <v>288</v>
          </cell>
          <cell r="X83">
            <v>40</v>
          </cell>
        </row>
        <row r="83">
          <cell r="AF83">
            <v>228</v>
          </cell>
          <cell r="AG83">
            <v>-1.58</v>
          </cell>
        </row>
        <row r="83">
          <cell r="AI83">
            <v>-20</v>
          </cell>
        </row>
        <row r="83">
          <cell r="AK83">
            <v>100</v>
          </cell>
        </row>
        <row r="83">
          <cell r="AM83">
            <v>4859.19</v>
          </cell>
          <cell r="AN83">
            <v>324.24</v>
          </cell>
          <cell r="AO83">
            <v>81.06</v>
          </cell>
          <cell r="AP83">
            <v>12.16</v>
          </cell>
          <cell r="AQ83">
            <v>15</v>
          </cell>
        </row>
        <row r="83">
          <cell r="AY83">
            <v>4426.73</v>
          </cell>
          <cell r="AZ83">
            <v>0</v>
          </cell>
        </row>
        <row r="83">
          <cell r="BB83">
            <v>0</v>
          </cell>
          <cell r="BC83">
            <v>0</v>
          </cell>
        </row>
        <row r="83">
          <cell r="BG83">
            <v>100</v>
          </cell>
        </row>
        <row r="83">
          <cell r="BJ83">
            <v>4326.73</v>
          </cell>
        </row>
        <row r="83">
          <cell r="BM83" t="str">
            <v>43022119840821781X</v>
          </cell>
          <cell r="BN83" t="str">
            <v>劳务工</v>
          </cell>
          <cell r="BO83">
            <v>432.46</v>
          </cell>
          <cell r="BP83" t="str">
            <v>43022119840821781X</v>
          </cell>
          <cell r="BQ83" t="str">
            <v>深圳诚展</v>
          </cell>
        </row>
        <row r="84">
          <cell r="C84" t="str">
            <v>付雄</v>
          </cell>
          <cell r="D84" t="str">
            <v>生产制造部</v>
          </cell>
          <cell r="E84">
            <v>44826</v>
          </cell>
          <cell r="F84" t="str">
            <v>焊接普工</v>
          </cell>
          <cell r="G84">
            <v>45658</v>
          </cell>
          <cell r="H84">
            <v>20.5</v>
          </cell>
          <cell r="I84">
            <v>20.5</v>
          </cell>
        </row>
        <row r="84">
          <cell r="M84">
            <v>117.890926829268</v>
          </cell>
          <cell r="N84">
            <v>2416.764</v>
          </cell>
          <cell r="O84">
            <v>1390</v>
          </cell>
          <cell r="P84">
            <v>90</v>
          </cell>
        </row>
        <row r="84">
          <cell r="U84">
            <v>3896.764</v>
          </cell>
        </row>
        <row r="84">
          <cell r="W84">
            <v>288</v>
          </cell>
          <cell r="X84">
            <v>40</v>
          </cell>
        </row>
        <row r="84">
          <cell r="AF84">
            <v>256</v>
          </cell>
          <cell r="AG84">
            <v>198.42</v>
          </cell>
        </row>
        <row r="84">
          <cell r="AK84">
            <v>100</v>
          </cell>
        </row>
        <row r="84">
          <cell r="AM84">
            <v>4779.18</v>
          </cell>
          <cell r="AN84">
            <v>344.64</v>
          </cell>
          <cell r="AO84">
            <v>81.06</v>
          </cell>
          <cell r="AP84">
            <v>12.92</v>
          </cell>
          <cell r="AQ84">
            <v>15</v>
          </cell>
        </row>
        <row r="84">
          <cell r="AY84">
            <v>4325.56</v>
          </cell>
          <cell r="AZ84">
            <v>0</v>
          </cell>
        </row>
        <row r="84">
          <cell r="BB84">
            <v>0</v>
          </cell>
          <cell r="BC84">
            <v>0</v>
          </cell>
        </row>
        <row r="84">
          <cell r="BG84">
            <v>100</v>
          </cell>
        </row>
        <row r="84">
          <cell r="BJ84">
            <v>4225.56</v>
          </cell>
        </row>
        <row r="84">
          <cell r="BM84" t="str">
            <v>430211199010290410</v>
          </cell>
          <cell r="BN84" t="str">
            <v>劳务工</v>
          </cell>
          <cell r="BO84">
            <v>453.62</v>
          </cell>
          <cell r="BP84" t="str">
            <v>430211199010290410</v>
          </cell>
          <cell r="BQ84" t="str">
            <v>鑫起</v>
          </cell>
        </row>
        <row r="85">
          <cell r="C85" t="str">
            <v>范文榜</v>
          </cell>
          <cell r="D85" t="str">
            <v>生产制造部</v>
          </cell>
          <cell r="E85">
            <v>42070</v>
          </cell>
          <cell r="F85" t="str">
            <v>焊接普工</v>
          </cell>
          <cell r="G85">
            <v>45658</v>
          </cell>
          <cell r="H85">
            <v>22.5</v>
          </cell>
          <cell r="I85">
            <v>22.5</v>
          </cell>
        </row>
        <row r="85">
          <cell r="M85">
            <v>141.231644444444</v>
          </cell>
          <cell r="N85">
            <v>3177.712</v>
          </cell>
          <cell r="O85">
            <v>1390</v>
          </cell>
          <cell r="P85">
            <v>80</v>
          </cell>
        </row>
        <row r="85">
          <cell r="U85">
            <v>4647.712</v>
          </cell>
        </row>
        <row r="85">
          <cell r="W85">
            <v>288</v>
          </cell>
          <cell r="X85">
            <v>180</v>
          </cell>
        </row>
        <row r="85">
          <cell r="AF85">
            <v>280</v>
          </cell>
          <cell r="AG85">
            <v>198.42</v>
          </cell>
        </row>
        <row r="85">
          <cell r="AI85">
            <v>-20</v>
          </cell>
        </row>
        <row r="85">
          <cell r="AK85">
            <v>100</v>
          </cell>
        </row>
        <row r="85">
          <cell r="AM85">
            <v>5674.13</v>
          </cell>
          <cell r="AN85">
            <v>454.4</v>
          </cell>
          <cell r="AO85">
            <v>113.6</v>
          </cell>
          <cell r="AP85">
            <v>17.04</v>
          </cell>
          <cell r="AQ85">
            <v>15</v>
          </cell>
          <cell r="AR85">
            <v>284</v>
          </cell>
          <cell r="AS85">
            <v>2000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</row>
        <row r="85">
          <cell r="AY85">
            <v>2790.09</v>
          </cell>
          <cell r="AZ85">
            <v>0</v>
          </cell>
        </row>
        <row r="85">
          <cell r="BB85">
            <v>0</v>
          </cell>
          <cell r="BC85">
            <v>2000</v>
          </cell>
        </row>
        <row r="85">
          <cell r="BG85">
            <v>100</v>
          </cell>
        </row>
        <row r="85">
          <cell r="BJ85">
            <v>4690.09</v>
          </cell>
        </row>
        <row r="85">
          <cell r="BM85" t="str">
            <v>429006198105306331</v>
          </cell>
          <cell r="BN85" t="str">
            <v>合同工</v>
          </cell>
          <cell r="BO85">
            <v>884.04</v>
          </cell>
          <cell r="BP85" t="str">
            <v>429006198105306331</v>
          </cell>
          <cell r="BQ85" t="str">
            <v>光华荣昌</v>
          </cell>
        </row>
        <row r="86">
          <cell r="C86" t="str">
            <v>吴进军</v>
          </cell>
          <cell r="D86" t="str">
            <v>生产制造部</v>
          </cell>
          <cell r="E86">
            <v>43658</v>
          </cell>
          <cell r="F86" t="str">
            <v>焊接普工</v>
          </cell>
          <cell r="G86">
            <v>45658</v>
          </cell>
          <cell r="H86">
            <v>20.5</v>
          </cell>
          <cell r="I86">
            <v>20.5</v>
          </cell>
        </row>
        <row r="86">
          <cell r="M86">
            <v>101.652292682927</v>
          </cell>
          <cell r="N86">
            <v>2083.872</v>
          </cell>
          <cell r="O86">
            <v>1390</v>
          </cell>
          <cell r="P86">
            <v>90</v>
          </cell>
        </row>
        <row r="86">
          <cell r="U86">
            <v>3563.872</v>
          </cell>
        </row>
        <row r="86">
          <cell r="W86">
            <v>288</v>
          </cell>
          <cell r="X86">
            <v>100</v>
          </cell>
        </row>
        <row r="86">
          <cell r="AF86">
            <v>248</v>
          </cell>
          <cell r="AG86">
            <v>98.42</v>
          </cell>
        </row>
        <row r="86">
          <cell r="AI86">
            <v>-10</v>
          </cell>
        </row>
        <row r="86">
          <cell r="AK86">
            <v>0</v>
          </cell>
        </row>
        <row r="86">
          <cell r="AM86">
            <v>4288.29</v>
          </cell>
          <cell r="AN86">
            <v>358.56</v>
          </cell>
          <cell r="AO86">
            <v>89.64</v>
          </cell>
          <cell r="AP86">
            <v>13.45</v>
          </cell>
          <cell r="AQ86">
            <v>15</v>
          </cell>
        </row>
        <row r="86">
          <cell r="AY86">
            <v>3811.64</v>
          </cell>
          <cell r="AZ86">
            <v>0</v>
          </cell>
        </row>
        <row r="86">
          <cell r="BB86">
            <v>0</v>
          </cell>
          <cell r="BC86">
            <v>0</v>
          </cell>
        </row>
        <row r="86">
          <cell r="BG86">
            <v>0</v>
          </cell>
        </row>
        <row r="86">
          <cell r="BJ86">
            <v>3811.64</v>
          </cell>
        </row>
        <row r="86">
          <cell r="BM86" t="str">
            <v>430221197603267113</v>
          </cell>
          <cell r="BN86" t="str">
            <v>劳务工</v>
          </cell>
          <cell r="BO86">
            <v>476.65</v>
          </cell>
          <cell r="BP86" t="str">
            <v>430221197603267113</v>
          </cell>
          <cell r="BQ86" t="str">
            <v>深圳诚展</v>
          </cell>
        </row>
        <row r="87">
          <cell r="C87" t="str">
            <v>刘辉兵</v>
          </cell>
          <cell r="D87" t="str">
            <v>生产制造部</v>
          </cell>
          <cell r="E87">
            <v>41856</v>
          </cell>
          <cell r="F87" t="str">
            <v>焊接普工</v>
          </cell>
          <cell r="G87">
            <v>45658</v>
          </cell>
          <cell r="H87">
            <v>21</v>
          </cell>
          <cell r="I87">
            <v>21</v>
          </cell>
        </row>
        <row r="87">
          <cell r="M87">
            <v>107.554285714286</v>
          </cell>
          <cell r="N87">
            <v>2258.64</v>
          </cell>
          <cell r="O87">
            <v>1390</v>
          </cell>
          <cell r="P87">
            <v>90</v>
          </cell>
        </row>
        <row r="87">
          <cell r="U87">
            <v>3738.64</v>
          </cell>
        </row>
        <row r="87">
          <cell r="W87">
            <v>288</v>
          </cell>
          <cell r="X87">
            <v>200</v>
          </cell>
        </row>
        <row r="87">
          <cell r="AF87">
            <v>260</v>
          </cell>
          <cell r="AG87">
            <v>98.42</v>
          </cell>
        </row>
        <row r="87">
          <cell r="AI87">
            <v>-10</v>
          </cell>
        </row>
        <row r="87">
          <cell r="AK87">
            <v>0</v>
          </cell>
        </row>
        <row r="87">
          <cell r="AM87">
            <v>4575.06</v>
          </cell>
          <cell r="AN87">
            <v>364.8</v>
          </cell>
          <cell r="AO87">
            <v>91.2</v>
          </cell>
          <cell r="AP87">
            <v>13.68</v>
          </cell>
          <cell r="AQ87">
            <v>15</v>
          </cell>
          <cell r="AR87">
            <v>228</v>
          </cell>
        </row>
        <row r="87">
          <cell r="AY87">
            <v>3862.38</v>
          </cell>
          <cell r="AZ87">
            <v>0</v>
          </cell>
        </row>
        <row r="87">
          <cell r="BB87">
            <v>0</v>
          </cell>
          <cell r="BC87">
            <v>0</v>
          </cell>
        </row>
        <row r="87">
          <cell r="BG87">
            <v>0</v>
          </cell>
        </row>
        <row r="87">
          <cell r="BJ87">
            <v>3862.38</v>
          </cell>
        </row>
        <row r="87">
          <cell r="BM87" t="str">
            <v>43021119701215451X</v>
          </cell>
          <cell r="BN87" t="str">
            <v>合同工</v>
          </cell>
          <cell r="BO87">
            <v>712.68</v>
          </cell>
          <cell r="BP87" t="str">
            <v>43021119701215451X</v>
          </cell>
          <cell r="BQ87" t="str">
            <v>光华荣昌</v>
          </cell>
        </row>
        <row r="88">
          <cell r="C88" t="str">
            <v>蔡归仓</v>
          </cell>
          <cell r="D88" t="str">
            <v>生产制造部</v>
          </cell>
          <cell r="E88">
            <v>45594</v>
          </cell>
          <cell r="F88" t="str">
            <v>焊工</v>
          </cell>
          <cell r="G88">
            <v>45658</v>
          </cell>
          <cell r="H88">
            <v>20.5</v>
          </cell>
          <cell r="I88">
            <v>20.5</v>
          </cell>
        </row>
        <row r="88">
          <cell r="M88">
            <v>118.615609756098</v>
          </cell>
          <cell r="N88">
            <v>2431.62</v>
          </cell>
          <cell r="O88">
            <v>1390</v>
          </cell>
          <cell r="P88">
            <v>80</v>
          </cell>
        </row>
        <row r="88">
          <cell r="U88">
            <v>3901.62</v>
          </cell>
        </row>
        <row r="88">
          <cell r="W88">
            <v>285</v>
          </cell>
        </row>
        <row r="88">
          <cell r="AF88">
            <v>240</v>
          </cell>
          <cell r="AG88">
            <v>198.42</v>
          </cell>
        </row>
        <row r="88">
          <cell r="AK88">
            <v>100</v>
          </cell>
        </row>
        <row r="88">
          <cell r="AM88">
            <v>4725.04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</row>
        <row r="88">
          <cell r="AY88">
            <v>4725.04</v>
          </cell>
          <cell r="AZ88">
            <v>0</v>
          </cell>
        </row>
        <row r="88">
          <cell r="BB88">
            <v>0</v>
          </cell>
          <cell r="BC88">
            <v>0</v>
          </cell>
          <cell r="BD88">
            <v>28</v>
          </cell>
        </row>
        <row r="88">
          <cell r="BG88">
            <v>100</v>
          </cell>
        </row>
        <row r="88">
          <cell r="BJ88">
            <v>4597.04</v>
          </cell>
        </row>
        <row r="88">
          <cell r="BM88" t="str">
            <v>620503199102053932</v>
          </cell>
          <cell r="BN88" t="str">
            <v>劳务工-劳务发放</v>
          </cell>
          <cell r="BO88">
            <v>0</v>
          </cell>
          <cell r="BP88" t="str">
            <v>620503199102053932</v>
          </cell>
          <cell r="BQ88" t="str">
            <v>湖南诚展</v>
          </cell>
        </row>
        <row r="89">
          <cell r="C89" t="str">
            <v>康应根</v>
          </cell>
          <cell r="D89" t="str">
            <v>生产制造部</v>
          </cell>
          <cell r="E89">
            <v>45602</v>
          </cell>
          <cell r="F89" t="str">
            <v>焊工</v>
          </cell>
          <cell r="G89">
            <v>45658</v>
          </cell>
          <cell r="H89">
            <v>21.75</v>
          </cell>
          <cell r="I89">
            <v>16</v>
          </cell>
        </row>
        <row r="89">
          <cell r="M89">
            <v>130.90475</v>
          </cell>
          <cell r="N89">
            <v>2094.476</v>
          </cell>
          <cell r="O89">
            <v>1022.52873563218</v>
          </cell>
          <cell r="P89">
            <v>80</v>
          </cell>
        </row>
        <row r="89">
          <cell r="U89">
            <v>3197.00473563218</v>
          </cell>
        </row>
        <row r="89">
          <cell r="W89">
            <v>285</v>
          </cell>
        </row>
        <row r="89">
          <cell r="AF89">
            <v>208</v>
          </cell>
          <cell r="AG89">
            <v>-1.58</v>
          </cell>
        </row>
        <row r="89">
          <cell r="AK89">
            <v>0</v>
          </cell>
        </row>
        <row r="89">
          <cell r="AM89">
            <v>3688.42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</row>
        <row r="89">
          <cell r="AY89">
            <v>3688.42</v>
          </cell>
          <cell r="AZ89">
            <v>0</v>
          </cell>
        </row>
        <row r="89">
          <cell r="BB89">
            <v>0</v>
          </cell>
          <cell r="BC89">
            <v>0</v>
          </cell>
        </row>
        <row r="89">
          <cell r="BG89">
            <v>0</v>
          </cell>
        </row>
        <row r="89">
          <cell r="BJ89">
            <v>3688.42</v>
          </cell>
        </row>
        <row r="89">
          <cell r="BL89" t="str">
            <v>2025/2/6离职</v>
          </cell>
        </row>
        <row r="89">
          <cell r="BN89" t="str">
            <v>劳务工-劳务发放</v>
          </cell>
          <cell r="BO89">
            <v>0</v>
          </cell>
          <cell r="BP89" t="str">
            <v>430221199307167811</v>
          </cell>
          <cell r="BQ89" t="str">
            <v>湖南诚展</v>
          </cell>
        </row>
        <row r="90">
          <cell r="C90" t="str">
            <v>曾亮</v>
          </cell>
          <cell r="D90" t="str">
            <v>生产制造部</v>
          </cell>
          <cell r="E90">
            <v>45612</v>
          </cell>
          <cell r="F90" t="str">
            <v>焊工</v>
          </cell>
          <cell r="G90">
            <v>45658</v>
          </cell>
          <cell r="H90">
            <v>21.75</v>
          </cell>
          <cell r="I90">
            <v>20</v>
          </cell>
        </row>
        <row r="90">
          <cell r="M90">
            <v>151.598</v>
          </cell>
          <cell r="N90">
            <v>3031.96</v>
          </cell>
          <cell r="O90">
            <v>1390</v>
          </cell>
          <cell r="P90">
            <v>20</v>
          </cell>
        </row>
        <row r="90">
          <cell r="U90">
            <v>4441.96</v>
          </cell>
        </row>
        <row r="90">
          <cell r="W90">
            <v>285</v>
          </cell>
        </row>
        <row r="90">
          <cell r="AF90">
            <v>240</v>
          </cell>
          <cell r="AG90">
            <v>-1.58</v>
          </cell>
        </row>
        <row r="90">
          <cell r="AI90">
            <v>-20</v>
          </cell>
        </row>
        <row r="90">
          <cell r="AK90">
            <v>0</v>
          </cell>
        </row>
        <row r="90">
          <cell r="AM90">
            <v>4945.38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</row>
        <row r="90">
          <cell r="AY90">
            <v>4945.38</v>
          </cell>
          <cell r="AZ90">
            <v>0</v>
          </cell>
        </row>
        <row r="90">
          <cell r="BB90">
            <v>0</v>
          </cell>
          <cell r="BC90">
            <v>0</v>
          </cell>
        </row>
        <row r="90">
          <cell r="BG90">
            <v>0</v>
          </cell>
        </row>
        <row r="90">
          <cell r="BJ90">
            <v>4945.38</v>
          </cell>
        </row>
        <row r="90">
          <cell r="BL90" t="str">
            <v>2025/1/27离职</v>
          </cell>
        </row>
        <row r="90">
          <cell r="BN90" t="str">
            <v>劳务工-劳务发放</v>
          </cell>
          <cell r="BO90">
            <v>0</v>
          </cell>
          <cell r="BP90">
            <v>0</v>
          </cell>
          <cell r="BQ90" t="str">
            <v>湖南诚展</v>
          </cell>
        </row>
        <row r="91">
          <cell r="C91" t="str">
            <v>黄杰</v>
          </cell>
          <cell r="D91" t="str">
            <v>生产制造部</v>
          </cell>
          <cell r="E91">
            <v>45630</v>
          </cell>
          <cell r="F91" t="str">
            <v>焊接普工</v>
          </cell>
          <cell r="G91">
            <v>45658</v>
          </cell>
          <cell r="H91">
            <v>15</v>
          </cell>
          <cell r="I91">
            <v>15</v>
          </cell>
        </row>
        <row r="91">
          <cell r="M91">
            <v>120.441333333333</v>
          </cell>
          <cell r="N91">
            <v>1806.62</v>
          </cell>
          <cell r="O91">
            <v>1390</v>
          </cell>
          <cell r="P91">
            <v>20</v>
          </cell>
        </row>
        <row r="91">
          <cell r="U91">
            <v>3216.62</v>
          </cell>
        </row>
        <row r="91">
          <cell r="W91">
            <v>285</v>
          </cell>
        </row>
        <row r="91">
          <cell r="AF91">
            <v>176</v>
          </cell>
          <cell r="AG91">
            <v>148.52</v>
          </cell>
        </row>
        <row r="91">
          <cell r="AI91">
            <v>-10</v>
          </cell>
        </row>
        <row r="91">
          <cell r="AK91">
            <v>100</v>
          </cell>
        </row>
        <row r="91">
          <cell r="AM91">
            <v>3916.14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</row>
        <row r="91">
          <cell r="AY91">
            <v>3916.14</v>
          </cell>
          <cell r="AZ91">
            <v>0</v>
          </cell>
        </row>
        <row r="91">
          <cell r="BB91">
            <v>0</v>
          </cell>
          <cell r="BC91">
            <v>0</v>
          </cell>
        </row>
        <row r="91">
          <cell r="BG91">
            <v>100</v>
          </cell>
        </row>
        <row r="91">
          <cell r="BJ91">
            <v>3816.14</v>
          </cell>
        </row>
        <row r="91">
          <cell r="BN91" t="str">
            <v>劳务工-劳务发放</v>
          </cell>
          <cell r="BO91">
            <v>0</v>
          </cell>
          <cell r="BP91" t="str">
            <v>430203199505261515</v>
          </cell>
          <cell r="BQ91" t="str">
            <v>深圳诚展</v>
          </cell>
        </row>
        <row r="92">
          <cell r="C92" t="str">
            <v>黄清梅</v>
          </cell>
          <cell r="D92" t="str">
            <v>综合管理部</v>
          </cell>
          <cell r="E92">
            <v>41197</v>
          </cell>
          <cell r="F92" t="str">
            <v>保洁员</v>
          </cell>
          <cell r="G92">
            <v>45658</v>
          </cell>
          <cell r="H92">
            <v>23.5</v>
          </cell>
          <cell r="I92">
            <v>23.5</v>
          </cell>
        </row>
        <row r="92">
          <cell r="O92">
            <v>2100</v>
          </cell>
        </row>
        <row r="92">
          <cell r="T92">
            <v>0</v>
          </cell>
          <cell r="U92">
            <v>2100</v>
          </cell>
        </row>
        <row r="92">
          <cell r="X92">
            <v>240</v>
          </cell>
        </row>
        <row r="92">
          <cell r="AF92">
            <v>264</v>
          </cell>
        </row>
        <row r="92">
          <cell r="AK92">
            <v>400</v>
          </cell>
        </row>
        <row r="92">
          <cell r="AM92">
            <v>3004</v>
          </cell>
          <cell r="AN92">
            <v>0</v>
          </cell>
          <cell r="AO92">
            <v>0</v>
          </cell>
          <cell r="AP92">
            <v>0</v>
          </cell>
          <cell r="AQ92">
            <v>0</v>
          </cell>
        </row>
        <row r="92">
          <cell r="AY92">
            <v>3004</v>
          </cell>
          <cell r="AZ92">
            <v>0</v>
          </cell>
        </row>
        <row r="92">
          <cell r="BB92">
            <v>0</v>
          </cell>
          <cell r="BC92">
            <v>0</v>
          </cell>
        </row>
        <row r="92">
          <cell r="BG92">
            <v>400</v>
          </cell>
        </row>
        <row r="92">
          <cell r="BJ92">
            <v>2604</v>
          </cell>
        </row>
        <row r="92">
          <cell r="BM92" t="str">
            <v>430221196712026824</v>
          </cell>
          <cell r="BN92" t="str">
            <v>劳务工</v>
          </cell>
          <cell r="BO92">
            <v>0</v>
          </cell>
          <cell r="BP92" t="str">
            <v>430221196712026824</v>
          </cell>
          <cell r="BQ92" t="str">
            <v>鑫起</v>
          </cell>
        </row>
        <row r="93">
          <cell r="C93" t="str">
            <v>高万</v>
          </cell>
        </row>
        <row r="93">
          <cell r="E93">
            <v>45309</v>
          </cell>
        </row>
        <row r="93">
          <cell r="G93">
            <v>45658</v>
          </cell>
          <cell r="H93">
            <v>19</v>
          </cell>
          <cell r="I93">
            <v>19</v>
          </cell>
        </row>
        <row r="93">
          <cell r="O93">
            <v>2100</v>
          </cell>
        </row>
        <row r="93">
          <cell r="U93">
            <v>2100</v>
          </cell>
        </row>
        <row r="93">
          <cell r="AD93">
            <v>431.94</v>
          </cell>
        </row>
        <row r="93">
          <cell r="AF93">
            <v>0</v>
          </cell>
        </row>
        <row r="93">
          <cell r="AM93">
            <v>2531.94</v>
          </cell>
          <cell r="AN93">
            <v>324.24</v>
          </cell>
          <cell r="AO93">
            <v>80.54</v>
          </cell>
          <cell r="AP93">
            <v>12.16</v>
          </cell>
          <cell r="AQ93">
            <v>15</v>
          </cell>
        </row>
        <row r="93">
          <cell r="AY93">
            <v>2100</v>
          </cell>
          <cell r="AZ93">
            <v>0</v>
          </cell>
        </row>
        <row r="93">
          <cell r="BB93">
            <v>0</v>
          </cell>
          <cell r="BC93">
            <v>0</v>
          </cell>
        </row>
        <row r="93">
          <cell r="BG93">
            <v>0</v>
          </cell>
        </row>
        <row r="93">
          <cell r="BJ93">
            <v>2100</v>
          </cell>
        </row>
        <row r="93">
          <cell r="BL93" t="str">
            <v>残疾人安置</v>
          </cell>
          <cell r="BM93" t="str">
            <v>430124198511037116</v>
          </cell>
          <cell r="BN93" t="str">
            <v>合同工</v>
          </cell>
          <cell r="BO93">
            <v>431.94</v>
          </cell>
          <cell r="BP93" t="str">
            <v>430124198511037116</v>
          </cell>
          <cell r="BQ93" t="str">
            <v>光华荣昌</v>
          </cell>
        </row>
        <row r="94">
          <cell r="H94">
            <v>2047.75</v>
          </cell>
          <cell r="I94">
            <v>1975.5</v>
          </cell>
          <cell r="J94">
            <v>60</v>
          </cell>
          <cell r="K94">
            <v>98.5</v>
          </cell>
          <cell r="L94">
            <v>158238.5</v>
          </cell>
          <cell r="M94">
            <v>7972.4409705222</v>
          </cell>
          <cell r="N94">
            <v>187173.809906667</v>
          </cell>
          <cell r="O94">
            <v>126918.930198362</v>
          </cell>
          <cell r="P94">
            <v>3580</v>
          </cell>
          <cell r="Q94">
            <v>4.6</v>
          </cell>
          <cell r="R94">
            <v>5359.61538461538</v>
          </cell>
          <cell r="S94">
            <v>0</v>
          </cell>
          <cell r="T94">
            <v>0</v>
          </cell>
          <cell r="U94">
            <v>324204.657007144</v>
          </cell>
          <cell r="V94">
            <v>2694.5</v>
          </cell>
          <cell r="W94">
            <v>28363.4583333333</v>
          </cell>
          <cell r="X94">
            <v>7360</v>
          </cell>
          <cell r="Y94">
            <v>0</v>
          </cell>
          <cell r="Z94">
            <v>2319.23076923077</v>
          </cell>
          <cell r="AA94">
            <v>6200</v>
          </cell>
          <cell r="AB94">
            <v>0</v>
          </cell>
          <cell r="AC94">
            <v>0</v>
          </cell>
          <cell r="AD94">
            <v>23742.3630769231</v>
          </cell>
          <cell r="AE94">
            <v>0</v>
          </cell>
          <cell r="AF94">
            <v>31652</v>
          </cell>
          <cell r="AG94">
            <v>1790.1</v>
          </cell>
          <cell r="AH94">
            <v>0</v>
          </cell>
          <cell r="AI94">
            <v>-650</v>
          </cell>
          <cell r="AJ94">
            <v>0</v>
          </cell>
          <cell r="AK94">
            <v>33400</v>
          </cell>
          <cell r="AL94">
            <v>1330.5</v>
          </cell>
          <cell r="AM94">
            <v>462406.82</v>
          </cell>
          <cell r="AN94">
            <v>22256.56</v>
          </cell>
          <cell r="AO94">
            <v>5550.08</v>
          </cell>
          <cell r="AP94">
            <v>834.55</v>
          </cell>
          <cell r="AQ94">
            <v>915</v>
          </cell>
          <cell r="AR94">
            <v>6382</v>
          </cell>
          <cell r="AS94">
            <v>5000</v>
          </cell>
          <cell r="AT94">
            <v>0</v>
          </cell>
          <cell r="AU94">
            <v>1500</v>
          </cell>
          <cell r="AV94">
            <v>0</v>
          </cell>
          <cell r="AW94">
            <v>6750</v>
          </cell>
          <cell r="AX94">
            <v>0</v>
          </cell>
          <cell r="AY94">
            <v>413218.63</v>
          </cell>
          <cell r="AZ94">
            <v>577.98</v>
          </cell>
          <cell r="BA94">
            <v>0</v>
          </cell>
          <cell r="BB94">
            <v>0</v>
          </cell>
          <cell r="BC94">
            <v>13250</v>
          </cell>
          <cell r="BD94">
            <v>1146.53</v>
          </cell>
          <cell r="BE94">
            <v>0</v>
          </cell>
          <cell r="BF94">
            <v>0</v>
          </cell>
          <cell r="BG94">
            <v>33400</v>
          </cell>
          <cell r="BH94">
            <v>0</v>
          </cell>
          <cell r="BI94">
            <v>0</v>
          </cell>
          <cell r="BJ94">
            <v>391344.12</v>
          </cell>
        </row>
        <row r="94">
          <cell r="BO94">
            <v>35938.19</v>
          </cell>
        </row>
        <row r="95">
          <cell r="C95" t="str">
            <v>李开阳</v>
          </cell>
          <cell r="D95" t="str">
            <v>李开阳</v>
          </cell>
        </row>
        <row r="95">
          <cell r="G95" t="str">
            <v>上月数据</v>
          </cell>
          <cell r="H95">
            <v>3633</v>
          </cell>
          <cell r="I95">
            <v>3351.5</v>
          </cell>
        </row>
        <row r="95">
          <cell r="AF95">
            <v>48216</v>
          </cell>
        </row>
        <row r="95">
          <cell r="AK95">
            <v>-634626.97</v>
          </cell>
        </row>
        <row r="95">
          <cell r="AM95">
            <v>634626.97</v>
          </cell>
        </row>
        <row r="95">
          <cell r="BJ95">
            <v>596429.89</v>
          </cell>
        </row>
        <row r="96">
          <cell r="C96" t="str">
            <v>刘心</v>
          </cell>
          <cell r="D96" t="str">
            <v>刘心</v>
          </cell>
        </row>
        <row r="96">
          <cell r="AB96">
            <v>0</v>
          </cell>
          <cell r="AC96">
            <v>0</v>
          </cell>
        </row>
        <row r="96">
          <cell r="AE96" t="str">
            <v>计提数据</v>
          </cell>
        </row>
        <row r="97">
          <cell r="C97" t="str">
            <v>易兰</v>
          </cell>
          <cell r="D97" t="str">
            <v>易兰</v>
          </cell>
        </row>
        <row r="97">
          <cell r="AB97">
            <v>0</v>
          </cell>
        </row>
        <row r="97">
          <cell r="AF97">
            <v>31652</v>
          </cell>
          <cell r="AG97">
            <v>3970.1</v>
          </cell>
        </row>
        <row r="97">
          <cell r="BG97">
            <v>38300</v>
          </cell>
        </row>
        <row r="98">
          <cell r="C98" t="str">
            <v>曾琼</v>
          </cell>
          <cell r="D98" t="str">
            <v>曾琼</v>
          </cell>
        </row>
        <row r="98">
          <cell r="AF98">
            <v>31652</v>
          </cell>
        </row>
        <row r="99">
          <cell r="C99" t="str">
            <v>陈子豪</v>
          </cell>
          <cell r="D99" t="str">
            <v>陈子豪</v>
          </cell>
        </row>
        <row r="100">
          <cell r="C100" t="str">
            <v>刘文向</v>
          </cell>
          <cell r="D100" t="str">
            <v>刘文向</v>
          </cell>
        </row>
        <row r="101">
          <cell r="C101" t="str">
            <v>李晶</v>
          </cell>
          <cell r="D101" t="str">
            <v>李晶</v>
          </cell>
        </row>
        <row r="102">
          <cell r="C102" t="str">
            <v>齐承平</v>
          </cell>
          <cell r="D102" t="str">
            <v>齐承平</v>
          </cell>
        </row>
        <row r="103">
          <cell r="C103" t="str">
            <v>何胜春</v>
          </cell>
          <cell r="D103" t="str">
            <v>何胜春</v>
          </cell>
        </row>
        <row r="104">
          <cell r="C104" t="str">
            <v>马英</v>
          </cell>
          <cell r="D104" t="str">
            <v>马英</v>
          </cell>
        </row>
        <row r="105">
          <cell r="C105" t="str">
            <v>卢中华</v>
          </cell>
          <cell r="D105" t="str">
            <v>卢中华</v>
          </cell>
        </row>
        <row r="106">
          <cell r="C106" t="str">
            <v>伍赤诚</v>
          </cell>
          <cell r="D106" t="str">
            <v>伍赤诚</v>
          </cell>
        </row>
        <row r="107">
          <cell r="C107" t="str">
            <v>张海波</v>
          </cell>
          <cell r="D107" t="str">
            <v>张海波</v>
          </cell>
        </row>
        <row r="108">
          <cell r="C108" t="str">
            <v>曹蜜</v>
          </cell>
          <cell r="D108" t="str">
            <v>曹蜜</v>
          </cell>
        </row>
        <row r="109">
          <cell r="C109" t="str">
            <v>陈嘉琦</v>
          </cell>
          <cell r="D109" t="str">
            <v>陈嘉琦</v>
          </cell>
        </row>
        <row r="110">
          <cell r="C110" t="str">
            <v>贺王瑜</v>
          </cell>
          <cell r="D110" t="str">
            <v>贺王瑜</v>
          </cell>
        </row>
        <row r="111">
          <cell r="C111" t="str">
            <v>赵新辉</v>
          </cell>
          <cell r="D111" t="str">
            <v>赵新辉</v>
          </cell>
        </row>
        <row r="112">
          <cell r="C112" t="str">
            <v>肖燕丹</v>
          </cell>
          <cell r="D112" t="str">
            <v>肖燕丹</v>
          </cell>
        </row>
        <row r="113">
          <cell r="C113" t="str">
            <v>肖玲</v>
          </cell>
          <cell r="D113" t="str">
            <v>肖玲</v>
          </cell>
        </row>
        <row r="114">
          <cell r="C114" t="str">
            <v>赵五祥</v>
          </cell>
          <cell r="D114" t="str">
            <v>赵五祥</v>
          </cell>
        </row>
        <row r="115">
          <cell r="C115" t="str">
            <v>文洪亮</v>
          </cell>
          <cell r="D115" t="str">
            <v>文洪亮</v>
          </cell>
        </row>
        <row r="116">
          <cell r="C116" t="str">
            <v>李松辉</v>
          </cell>
          <cell r="D116" t="str">
            <v>李松辉</v>
          </cell>
        </row>
        <row r="117">
          <cell r="C117" t="str">
            <v>谭建文</v>
          </cell>
          <cell r="D117" t="str">
            <v>谭建文</v>
          </cell>
        </row>
        <row r="118">
          <cell r="C118" t="str">
            <v>赵平</v>
          </cell>
          <cell r="D118" t="str">
            <v>赵平</v>
          </cell>
        </row>
        <row r="119">
          <cell r="C119" t="str">
            <v>易喜云</v>
          </cell>
          <cell r="D119" t="str">
            <v>易喜云</v>
          </cell>
        </row>
        <row r="121">
          <cell r="O121" t="e">
            <v>#REF!</v>
          </cell>
        </row>
        <row r="125">
          <cell r="AM125">
            <v>124897.03</v>
          </cell>
        </row>
        <row r="126">
          <cell r="AF126">
            <v>10260</v>
          </cell>
        </row>
        <row r="126">
          <cell r="AM126">
            <v>124897.03</v>
          </cell>
        </row>
        <row r="126">
          <cell r="AY126">
            <v>124897.03</v>
          </cell>
        </row>
        <row r="126">
          <cell r="BD126">
            <v>356</v>
          </cell>
        </row>
        <row r="126">
          <cell r="BJ126">
            <v>112541.03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5.01-2.6"/>
      <sheetName val="2025.01"/>
    </sheetNames>
    <sheetDataSet>
      <sheetData sheetId="0"/>
      <sheetData sheetId="1">
        <row r="3">
          <cell r="B3" t="str">
            <v>姓名</v>
          </cell>
          <cell r="C3" t="str">
            <v>性别</v>
          </cell>
          <cell r="D3" t="str">
            <v>身份证号码</v>
          </cell>
          <cell r="E3" t="str">
            <v>参保时间</v>
          </cell>
          <cell r="F3" t="str">
            <v>社保基数</v>
          </cell>
        </row>
        <row r="3">
          <cell r="T3" t="str">
            <v>单位承担社保部分</v>
          </cell>
        </row>
        <row r="3">
          <cell r="AD3" t="str">
            <v>重疾(单位出）</v>
          </cell>
          <cell r="AE3" t="str">
            <v>单位合计</v>
          </cell>
          <cell r="AF3" t="str">
            <v>个人承担社保部分</v>
          </cell>
        </row>
        <row r="3">
          <cell r="AM3" t="str">
            <v>重疾（个人出）</v>
          </cell>
          <cell r="AN3" t="str">
            <v>个人合计</v>
          </cell>
          <cell r="AO3" t="str">
            <v>社保合计</v>
          </cell>
          <cell r="AP3" t="str">
            <v>备注</v>
          </cell>
        </row>
        <row r="3">
          <cell r="AR3">
            <v>45</v>
          </cell>
        </row>
        <row r="3">
          <cell r="AT3" t="str">
            <v>考勤表天数</v>
          </cell>
        </row>
        <row r="4">
          <cell r="F4" t="str">
            <v>光荣参保</v>
          </cell>
        </row>
        <row r="4">
          <cell r="J4" t="str">
            <v>参保</v>
          </cell>
        </row>
        <row r="4">
          <cell r="N4" t="str">
            <v>劳务参保</v>
          </cell>
        </row>
        <row r="5">
          <cell r="F5" t="str">
            <v>养老基数</v>
          </cell>
          <cell r="G5" t="str">
            <v>失业基数</v>
          </cell>
          <cell r="H5" t="str">
            <v>医疗生育基数</v>
          </cell>
          <cell r="I5" t="str">
            <v>工伤基数（0.96%）</v>
          </cell>
          <cell r="J5" t="str">
            <v>养老基数</v>
          </cell>
          <cell r="K5" t="str">
            <v>失业基数</v>
          </cell>
          <cell r="L5" t="str">
            <v>医疗生育基数</v>
          </cell>
          <cell r="M5" t="str">
            <v>工伤基数（1.6%）</v>
          </cell>
          <cell r="N5" t="str">
            <v>养老基数</v>
          </cell>
          <cell r="O5" t="str">
            <v>失业基数</v>
          </cell>
          <cell r="P5" t="str">
            <v>医疗生育基数</v>
          </cell>
          <cell r="Q5" t="str">
            <v>工伤基数（1.23%）</v>
          </cell>
        </row>
        <row r="5">
          <cell r="S5" t="str">
            <v>服务费</v>
          </cell>
          <cell r="T5" t="str">
            <v>养老(16%)</v>
          </cell>
          <cell r="U5" t="str">
            <v>养老减免/补退</v>
          </cell>
          <cell r="V5" t="str">
            <v>养老补退补收</v>
          </cell>
          <cell r="W5" t="str">
            <v>失业(0.7%)</v>
          </cell>
          <cell r="X5" t="str">
            <v>失业补退补收</v>
          </cell>
          <cell r="Y5" t="str">
            <v>医疗(8.7%)</v>
          </cell>
          <cell r="Z5" t="str">
            <v>医疗补退补收</v>
          </cell>
          <cell r="AA5" t="str">
            <v>工伤(1.2%)</v>
          </cell>
          <cell r="AB5" t="str">
            <v>工伤补退补收</v>
          </cell>
          <cell r="AC5" t="str">
            <v>基数调整补收（单位出）</v>
          </cell>
        </row>
        <row r="5">
          <cell r="AF5" t="str">
            <v>养老(8%)</v>
          </cell>
          <cell r="AG5" t="str">
            <v>养老补收补退</v>
          </cell>
          <cell r="AH5" t="str">
            <v>失业(0.7%)</v>
          </cell>
          <cell r="AI5" t="str">
            <v>失业补收补退</v>
          </cell>
          <cell r="AJ5" t="str">
            <v>医疗(2%)</v>
          </cell>
          <cell r="AK5" t="str">
            <v> </v>
          </cell>
          <cell r="AL5" t="str">
            <v>基数调整补收（个人出）</v>
          </cell>
        </row>
        <row r="6">
          <cell r="B6" t="str">
            <v>曹蜜</v>
          </cell>
          <cell r="C6" t="str">
            <v>男</v>
          </cell>
          <cell r="D6" t="str">
            <v>432524198406256417</v>
          </cell>
          <cell r="E6">
            <v>42064</v>
          </cell>
          <cell r="F6">
            <v>8960</v>
          </cell>
          <cell r="G6">
            <v>8960</v>
          </cell>
          <cell r="H6">
            <v>8960</v>
          </cell>
          <cell r="I6">
            <v>8960</v>
          </cell>
        </row>
        <row r="6">
          <cell r="T6">
            <v>1433.6</v>
          </cell>
        </row>
        <row r="6">
          <cell r="W6">
            <v>62.72</v>
          </cell>
        </row>
        <row r="6">
          <cell r="Y6">
            <v>779.52</v>
          </cell>
        </row>
        <row r="6">
          <cell r="AA6">
            <v>107.52</v>
          </cell>
        </row>
        <row r="6">
          <cell r="AE6">
            <v>2383.36</v>
          </cell>
          <cell r="AF6">
            <v>716.8</v>
          </cell>
        </row>
        <row r="6">
          <cell r="AH6">
            <v>26.88</v>
          </cell>
        </row>
        <row r="6">
          <cell r="AJ6">
            <v>179.2</v>
          </cell>
        </row>
        <row r="6">
          <cell r="AM6">
            <v>15</v>
          </cell>
          <cell r="AN6">
            <v>937.88</v>
          </cell>
          <cell r="AO6">
            <v>3321.24</v>
          </cell>
        </row>
        <row r="6">
          <cell r="AQ6" t="str">
            <v>光华荣昌</v>
          </cell>
          <cell r="AR6" t="str">
            <v>合同工</v>
          </cell>
          <cell r="AS6" t="str">
            <v>光华荣昌</v>
          </cell>
          <cell r="AT6">
            <v>19</v>
          </cell>
        </row>
        <row r="7">
          <cell r="B7" t="str">
            <v>刘心</v>
          </cell>
          <cell r="C7" t="str">
            <v>女</v>
          </cell>
          <cell r="D7" t="str">
            <v>430702198510205223</v>
          </cell>
          <cell r="E7">
            <v>42064</v>
          </cell>
          <cell r="F7">
            <v>5160</v>
          </cell>
          <cell r="G7">
            <v>5160</v>
          </cell>
          <cell r="H7">
            <v>5160</v>
          </cell>
          <cell r="I7">
            <v>5160</v>
          </cell>
        </row>
        <row r="7">
          <cell r="T7">
            <v>825.6</v>
          </cell>
        </row>
        <row r="7">
          <cell r="W7">
            <v>36.12</v>
          </cell>
        </row>
        <row r="7">
          <cell r="Y7">
            <v>448.92</v>
          </cell>
        </row>
        <row r="7">
          <cell r="AA7">
            <v>61.92</v>
          </cell>
        </row>
        <row r="7">
          <cell r="AE7">
            <v>1372.56</v>
          </cell>
          <cell r="AF7">
            <v>412.8</v>
          </cell>
        </row>
        <row r="7">
          <cell r="AH7">
            <v>15.48</v>
          </cell>
        </row>
        <row r="7">
          <cell r="AJ7">
            <v>103.2</v>
          </cell>
        </row>
        <row r="7">
          <cell r="AM7">
            <v>15</v>
          </cell>
          <cell r="AN7">
            <v>546.48</v>
          </cell>
          <cell r="AO7">
            <v>1919.04</v>
          </cell>
        </row>
        <row r="7">
          <cell r="AQ7" t="str">
            <v>光华荣昌</v>
          </cell>
          <cell r="AR7" t="str">
            <v>合同工</v>
          </cell>
          <cell r="AS7" t="str">
            <v>光华荣昌</v>
          </cell>
          <cell r="AT7">
            <v>19</v>
          </cell>
        </row>
        <row r="8">
          <cell r="B8" t="str">
            <v>李开阳</v>
          </cell>
          <cell r="C8" t="str">
            <v>男</v>
          </cell>
          <cell r="D8" t="str">
            <v>422426196407203858</v>
          </cell>
          <cell r="E8">
            <v>42125</v>
          </cell>
          <cell r="F8">
            <v>0</v>
          </cell>
          <cell r="G8">
            <v>0</v>
          </cell>
          <cell r="H8">
            <v>13000</v>
          </cell>
          <cell r="I8">
            <v>0</v>
          </cell>
        </row>
        <row r="8">
          <cell r="T8">
            <v>0</v>
          </cell>
        </row>
        <row r="8">
          <cell r="W8">
            <v>0</v>
          </cell>
        </row>
        <row r="8">
          <cell r="Y8">
            <v>1131</v>
          </cell>
        </row>
        <row r="8">
          <cell r="AA8">
            <v>0</v>
          </cell>
        </row>
        <row r="8">
          <cell r="AE8">
            <v>1131</v>
          </cell>
          <cell r="AF8">
            <v>0</v>
          </cell>
        </row>
        <row r="8">
          <cell r="AH8">
            <v>0</v>
          </cell>
        </row>
        <row r="8">
          <cell r="AJ8">
            <v>260</v>
          </cell>
        </row>
        <row r="8">
          <cell r="AM8">
            <v>15</v>
          </cell>
          <cell r="AN8">
            <v>275</v>
          </cell>
          <cell r="AO8">
            <v>1406</v>
          </cell>
        </row>
        <row r="8">
          <cell r="AQ8" t="str">
            <v>光华荣昌</v>
          </cell>
          <cell r="AR8" t="str">
            <v>合同工</v>
          </cell>
          <cell r="AS8" t="str">
            <v>光华荣昌</v>
          </cell>
          <cell r="AT8">
            <v>21</v>
          </cell>
        </row>
        <row r="9">
          <cell r="B9" t="str">
            <v>马英</v>
          </cell>
          <cell r="C9" t="str">
            <v>男</v>
          </cell>
          <cell r="D9" t="str">
            <v>430203198510146015</v>
          </cell>
          <cell r="E9">
            <v>42125</v>
          </cell>
          <cell r="F9">
            <v>7420</v>
          </cell>
          <cell r="G9">
            <v>7420</v>
          </cell>
          <cell r="H9">
            <v>7420</v>
          </cell>
          <cell r="I9">
            <v>7420</v>
          </cell>
        </row>
        <row r="9">
          <cell r="T9">
            <v>1187.2</v>
          </cell>
        </row>
        <row r="9">
          <cell r="W9">
            <v>51.94</v>
          </cell>
        </row>
        <row r="9">
          <cell r="Y9">
            <v>645.54</v>
          </cell>
        </row>
        <row r="9">
          <cell r="AA9">
            <v>89.04</v>
          </cell>
        </row>
        <row r="9">
          <cell r="AE9">
            <v>1973.72</v>
          </cell>
          <cell r="AF9">
            <v>593.6</v>
          </cell>
        </row>
        <row r="9">
          <cell r="AH9">
            <v>22.26</v>
          </cell>
        </row>
        <row r="9">
          <cell r="AJ9">
            <v>148.4</v>
          </cell>
        </row>
        <row r="9">
          <cell r="AM9">
            <v>15</v>
          </cell>
          <cell r="AN9">
            <v>779.26</v>
          </cell>
          <cell r="AO9">
            <v>2752.98</v>
          </cell>
        </row>
        <row r="9">
          <cell r="AQ9" t="str">
            <v>光华荣昌</v>
          </cell>
          <cell r="AR9" t="str">
            <v>合同工</v>
          </cell>
          <cell r="AS9" t="str">
            <v>光华荣昌</v>
          </cell>
          <cell r="AT9">
            <v>22.06</v>
          </cell>
        </row>
        <row r="10">
          <cell r="B10" t="str">
            <v>曾琼</v>
          </cell>
          <cell r="C10" t="str">
            <v>女</v>
          </cell>
          <cell r="D10" t="str">
            <v>432524199110091427</v>
          </cell>
          <cell r="E10">
            <v>42125</v>
          </cell>
          <cell r="F10">
            <v>6280</v>
          </cell>
          <cell r="G10">
            <v>6280</v>
          </cell>
          <cell r="H10">
            <v>6280</v>
          </cell>
          <cell r="I10">
            <v>6280</v>
          </cell>
        </row>
        <row r="10">
          <cell r="T10">
            <v>1004.8</v>
          </cell>
        </row>
        <row r="10">
          <cell r="W10">
            <v>43.96</v>
          </cell>
        </row>
        <row r="10">
          <cell r="Y10">
            <v>546.36</v>
          </cell>
        </row>
        <row r="10">
          <cell r="AA10">
            <v>75.36</v>
          </cell>
        </row>
        <row r="10">
          <cell r="AE10">
            <v>1670.48</v>
          </cell>
          <cell r="AF10">
            <v>502.4</v>
          </cell>
        </row>
        <row r="10">
          <cell r="AH10">
            <v>18.84</v>
          </cell>
        </row>
        <row r="10">
          <cell r="AJ10">
            <v>125.6</v>
          </cell>
        </row>
        <row r="10">
          <cell r="AM10">
            <v>15</v>
          </cell>
          <cell r="AN10">
            <v>661.84</v>
          </cell>
          <cell r="AO10">
            <v>2332.32</v>
          </cell>
        </row>
        <row r="10">
          <cell r="AQ10" t="str">
            <v>光华荣昌</v>
          </cell>
          <cell r="AR10" t="str">
            <v>合同工</v>
          </cell>
          <cell r="AS10" t="str">
            <v>光华荣昌</v>
          </cell>
          <cell r="AT10">
            <v>28.5625</v>
          </cell>
        </row>
        <row r="11">
          <cell r="B11" t="str">
            <v>赵新辉</v>
          </cell>
          <cell r="C11" t="str">
            <v>男</v>
          </cell>
          <cell r="D11" t="str">
            <v>430423198210115811</v>
          </cell>
          <cell r="E11">
            <v>42156</v>
          </cell>
          <cell r="F11">
            <v>4260</v>
          </cell>
          <cell r="G11">
            <v>4260</v>
          </cell>
          <cell r="H11">
            <v>4260</v>
          </cell>
          <cell r="I11">
            <v>4260</v>
          </cell>
        </row>
        <row r="11">
          <cell r="T11">
            <v>681.6</v>
          </cell>
        </row>
        <row r="11">
          <cell r="W11">
            <v>29.82</v>
          </cell>
        </row>
        <row r="11">
          <cell r="Y11">
            <v>370.62</v>
          </cell>
        </row>
        <row r="11">
          <cell r="AA11">
            <v>51.12</v>
          </cell>
        </row>
        <row r="11">
          <cell r="AE11">
            <v>1133.16</v>
          </cell>
          <cell r="AF11">
            <v>340.8</v>
          </cell>
        </row>
        <row r="11">
          <cell r="AH11">
            <v>12.78</v>
          </cell>
        </row>
        <row r="11">
          <cell r="AJ11">
            <v>85.2</v>
          </cell>
        </row>
        <row r="11">
          <cell r="AM11">
            <v>15</v>
          </cell>
          <cell r="AN11">
            <v>453.78</v>
          </cell>
          <cell r="AO11">
            <v>1586.94</v>
          </cell>
        </row>
        <row r="11">
          <cell r="AQ11" t="str">
            <v>光华荣昌</v>
          </cell>
          <cell r="AR11" t="str">
            <v>合同工</v>
          </cell>
          <cell r="AS11" t="str">
            <v>湖南鑫起</v>
          </cell>
          <cell r="AT11">
            <v>27.5</v>
          </cell>
        </row>
        <row r="12">
          <cell r="B12" t="str">
            <v>霍海涛</v>
          </cell>
          <cell r="C12" t="str">
            <v>男</v>
          </cell>
          <cell r="D12" t="str">
            <v>230834197309170879</v>
          </cell>
          <cell r="E12">
            <v>42186</v>
          </cell>
          <cell r="F12">
            <v>5740</v>
          </cell>
          <cell r="G12">
            <v>5740</v>
          </cell>
          <cell r="H12">
            <v>5740</v>
          </cell>
          <cell r="I12">
            <v>5740</v>
          </cell>
        </row>
        <row r="12">
          <cell r="T12">
            <v>918.4</v>
          </cell>
        </row>
        <row r="12">
          <cell r="W12">
            <v>40.18</v>
          </cell>
        </row>
        <row r="12">
          <cell r="Y12">
            <v>499.38</v>
          </cell>
        </row>
        <row r="12">
          <cell r="AA12">
            <v>68.88</v>
          </cell>
        </row>
        <row r="12">
          <cell r="AE12">
            <v>1526.84</v>
          </cell>
          <cell r="AF12">
            <v>459.2</v>
          </cell>
        </row>
        <row r="12">
          <cell r="AH12">
            <v>17.22</v>
          </cell>
        </row>
        <row r="12">
          <cell r="AJ12">
            <v>114.8</v>
          </cell>
        </row>
        <row r="12">
          <cell r="AM12">
            <v>15</v>
          </cell>
          <cell r="AN12">
            <v>606.22</v>
          </cell>
          <cell r="AO12">
            <v>2133.06</v>
          </cell>
        </row>
        <row r="12">
          <cell r="AQ12" t="str">
            <v>光华荣昌</v>
          </cell>
          <cell r="AR12" t="str">
            <v>合同工</v>
          </cell>
          <cell r="AS12" t="str">
            <v>湖南红海</v>
          </cell>
          <cell r="AT12">
            <v>20</v>
          </cell>
        </row>
        <row r="13">
          <cell r="B13" t="str">
            <v>张海波</v>
          </cell>
          <cell r="C13" t="str">
            <v>男</v>
          </cell>
          <cell r="D13" t="str">
            <v>430124198209127970</v>
          </cell>
          <cell r="E13">
            <v>42217</v>
          </cell>
          <cell r="F13">
            <v>8500</v>
          </cell>
          <cell r="G13">
            <v>8500</v>
          </cell>
          <cell r="H13">
            <v>8500</v>
          </cell>
          <cell r="I13">
            <v>8500</v>
          </cell>
        </row>
        <row r="13">
          <cell r="T13">
            <v>1360</v>
          </cell>
        </row>
        <row r="13">
          <cell r="W13">
            <v>59.5</v>
          </cell>
        </row>
        <row r="13">
          <cell r="Y13">
            <v>739.5</v>
          </cell>
        </row>
        <row r="13">
          <cell r="AA13">
            <v>102</v>
          </cell>
        </row>
        <row r="13">
          <cell r="AE13">
            <v>2261</v>
          </cell>
          <cell r="AF13">
            <v>680</v>
          </cell>
        </row>
        <row r="13">
          <cell r="AH13">
            <v>25.5</v>
          </cell>
        </row>
        <row r="13">
          <cell r="AJ13">
            <v>170</v>
          </cell>
        </row>
        <row r="13">
          <cell r="AM13">
            <v>15</v>
          </cell>
          <cell r="AN13">
            <v>890.5</v>
          </cell>
          <cell r="AO13">
            <v>3151.5</v>
          </cell>
        </row>
        <row r="13">
          <cell r="AQ13" t="str">
            <v>光华荣昌</v>
          </cell>
          <cell r="AR13" t="str">
            <v>合同工</v>
          </cell>
          <cell r="AS13" t="str">
            <v>光华荣昌</v>
          </cell>
          <cell r="AT13">
            <v>19</v>
          </cell>
        </row>
        <row r="14">
          <cell r="B14" t="str">
            <v>罗亚南</v>
          </cell>
          <cell r="C14" t="str">
            <v>男</v>
          </cell>
          <cell r="D14" t="str">
            <v>430202197709246071</v>
          </cell>
          <cell r="E14">
            <v>42309</v>
          </cell>
          <cell r="F14">
            <v>5580</v>
          </cell>
          <cell r="G14">
            <v>5580</v>
          </cell>
          <cell r="H14">
            <v>5580</v>
          </cell>
          <cell r="I14">
            <v>5580</v>
          </cell>
        </row>
        <row r="14">
          <cell r="T14">
            <v>892.8</v>
          </cell>
        </row>
        <row r="14">
          <cell r="W14">
            <v>39.06</v>
          </cell>
        </row>
        <row r="14">
          <cell r="Y14">
            <v>485.46</v>
          </cell>
        </row>
        <row r="14">
          <cell r="AA14">
            <v>66.96</v>
          </cell>
        </row>
        <row r="14">
          <cell r="AE14">
            <v>1484.28</v>
          </cell>
          <cell r="AF14">
            <v>446.4</v>
          </cell>
        </row>
        <row r="14">
          <cell r="AH14">
            <v>16.74</v>
          </cell>
        </row>
        <row r="14">
          <cell r="AJ14">
            <v>111.6</v>
          </cell>
        </row>
        <row r="14">
          <cell r="AM14">
            <v>15</v>
          </cell>
          <cell r="AN14">
            <v>589.74</v>
          </cell>
          <cell r="AO14">
            <v>2074.02</v>
          </cell>
        </row>
        <row r="14">
          <cell r="AQ14" t="str">
            <v>光华荣昌</v>
          </cell>
          <cell r="AR14" t="str">
            <v>合同工</v>
          </cell>
          <cell r="AS14" t="str">
            <v>湖南鑫起</v>
          </cell>
          <cell r="AT14">
            <v>25</v>
          </cell>
        </row>
        <row r="15">
          <cell r="B15" t="str">
            <v>刘辉兵</v>
          </cell>
          <cell r="C15" t="str">
            <v>男</v>
          </cell>
          <cell r="D15" t="str">
            <v>43021119701215451X</v>
          </cell>
          <cell r="E15">
            <v>42309</v>
          </cell>
          <cell r="F15">
            <v>4560</v>
          </cell>
          <cell r="G15">
            <v>4560</v>
          </cell>
          <cell r="H15">
            <v>4560</v>
          </cell>
          <cell r="I15">
            <v>4560</v>
          </cell>
        </row>
        <row r="15">
          <cell r="T15">
            <v>729.6</v>
          </cell>
        </row>
        <row r="15">
          <cell r="W15">
            <v>31.92</v>
          </cell>
        </row>
        <row r="15">
          <cell r="Y15">
            <v>396.72</v>
          </cell>
        </row>
        <row r="15">
          <cell r="AA15">
            <v>54.72</v>
          </cell>
        </row>
        <row r="15">
          <cell r="AE15">
            <v>1212.96</v>
          </cell>
          <cell r="AF15">
            <v>364.8</v>
          </cell>
        </row>
        <row r="15">
          <cell r="AH15">
            <v>13.68</v>
          </cell>
        </row>
        <row r="15">
          <cell r="AJ15">
            <v>91.2</v>
          </cell>
        </row>
        <row r="15">
          <cell r="AM15">
            <v>15</v>
          </cell>
          <cell r="AN15">
            <v>484.68</v>
          </cell>
          <cell r="AO15">
            <v>1697.64</v>
          </cell>
        </row>
        <row r="15">
          <cell r="AQ15" t="str">
            <v>光华荣昌</v>
          </cell>
          <cell r="AR15" t="str">
            <v>合同工</v>
          </cell>
          <cell r="AS15" t="str">
            <v>光华荣昌</v>
          </cell>
          <cell r="AT15">
            <v>21</v>
          </cell>
        </row>
        <row r="16">
          <cell r="B16" t="str">
            <v>殷胜</v>
          </cell>
          <cell r="C16" t="str">
            <v>男</v>
          </cell>
          <cell r="D16" t="str">
            <v>430211199107030412</v>
          </cell>
          <cell r="E16">
            <v>42339</v>
          </cell>
          <cell r="F16">
            <v>4100</v>
          </cell>
          <cell r="G16">
            <v>4100</v>
          </cell>
          <cell r="H16">
            <v>4100</v>
          </cell>
          <cell r="I16">
            <v>4100</v>
          </cell>
        </row>
        <row r="16">
          <cell r="T16">
            <v>656</v>
          </cell>
        </row>
        <row r="16">
          <cell r="W16">
            <v>28.7</v>
          </cell>
        </row>
        <row r="16">
          <cell r="Y16">
            <v>356.7</v>
          </cell>
        </row>
        <row r="16">
          <cell r="AA16">
            <v>49.2</v>
          </cell>
        </row>
        <row r="16">
          <cell r="AE16">
            <v>1090.6</v>
          </cell>
          <cell r="AF16">
            <v>328</v>
          </cell>
        </row>
        <row r="16">
          <cell r="AH16">
            <v>12.3</v>
          </cell>
        </row>
        <row r="16">
          <cell r="AJ16">
            <v>82</v>
          </cell>
        </row>
        <row r="16">
          <cell r="AM16">
            <v>15</v>
          </cell>
          <cell r="AN16">
            <v>437.3</v>
          </cell>
          <cell r="AO16">
            <v>1527.9</v>
          </cell>
        </row>
        <row r="16">
          <cell r="AQ16" t="str">
            <v>光华荣昌</v>
          </cell>
          <cell r="AR16" t="str">
            <v>合同工</v>
          </cell>
          <cell r="AS16" t="str">
            <v>湖南红海</v>
          </cell>
          <cell r="AT16">
            <v>26</v>
          </cell>
        </row>
        <row r="17">
          <cell r="B17" t="str">
            <v>苏超</v>
          </cell>
          <cell r="C17" t="str">
            <v>男</v>
          </cell>
          <cell r="D17" t="str">
            <v>432502198409158371</v>
          </cell>
          <cell r="E17">
            <v>42370</v>
          </cell>
          <cell r="F17">
            <v>5000</v>
          </cell>
          <cell r="G17">
            <v>5000</v>
          </cell>
          <cell r="H17">
            <v>5000</v>
          </cell>
          <cell r="I17">
            <v>5000</v>
          </cell>
        </row>
        <row r="17">
          <cell r="T17">
            <v>800</v>
          </cell>
        </row>
        <row r="17">
          <cell r="W17">
            <v>35</v>
          </cell>
        </row>
        <row r="17">
          <cell r="Y17">
            <v>435</v>
          </cell>
        </row>
        <row r="17">
          <cell r="AA17">
            <v>60</v>
          </cell>
        </row>
        <row r="17">
          <cell r="AE17">
            <v>1330</v>
          </cell>
          <cell r="AF17">
            <v>400</v>
          </cell>
        </row>
        <row r="17">
          <cell r="AH17">
            <v>15</v>
          </cell>
        </row>
        <row r="17">
          <cell r="AJ17">
            <v>100</v>
          </cell>
        </row>
        <row r="17">
          <cell r="AM17">
            <v>15</v>
          </cell>
          <cell r="AN17">
            <v>530</v>
          </cell>
          <cell r="AO17">
            <v>1860</v>
          </cell>
        </row>
        <row r="17">
          <cell r="AQ17" t="str">
            <v>光华荣昌</v>
          </cell>
          <cell r="AR17" t="str">
            <v>合同工</v>
          </cell>
          <cell r="AS17" t="str">
            <v>湖南鑫起</v>
          </cell>
          <cell r="AT17">
            <v>22.5</v>
          </cell>
        </row>
        <row r="18">
          <cell r="B18" t="str">
            <v>胡荣华</v>
          </cell>
          <cell r="C18" t="str">
            <v>男</v>
          </cell>
          <cell r="D18" t="str">
            <v>430219197407087017</v>
          </cell>
          <cell r="E18">
            <v>42370</v>
          </cell>
          <cell r="F18">
            <v>4760</v>
          </cell>
          <cell r="G18">
            <v>4760</v>
          </cell>
          <cell r="H18">
            <v>4760</v>
          </cell>
          <cell r="I18">
            <v>4760</v>
          </cell>
        </row>
        <row r="18">
          <cell r="T18">
            <v>761.6</v>
          </cell>
        </row>
        <row r="18">
          <cell r="W18">
            <v>33.32</v>
          </cell>
        </row>
        <row r="18">
          <cell r="Y18">
            <v>414.12</v>
          </cell>
        </row>
        <row r="18">
          <cell r="AA18">
            <v>57.12</v>
          </cell>
        </row>
        <row r="18">
          <cell r="AE18">
            <v>1266.16</v>
          </cell>
          <cell r="AF18">
            <v>380.8</v>
          </cell>
        </row>
        <row r="18">
          <cell r="AH18">
            <v>14.28</v>
          </cell>
        </row>
        <row r="18">
          <cell r="AJ18">
            <v>95.2</v>
          </cell>
        </row>
        <row r="18">
          <cell r="AM18">
            <v>15</v>
          </cell>
          <cell r="AN18">
            <v>505.28</v>
          </cell>
          <cell r="AO18">
            <v>1771.44</v>
          </cell>
        </row>
        <row r="18">
          <cell r="AQ18" t="str">
            <v>光华荣昌</v>
          </cell>
          <cell r="AR18" t="str">
            <v>合同工</v>
          </cell>
          <cell r="AS18" t="str">
            <v>湖南鑫起</v>
          </cell>
          <cell r="AT18">
            <v>22.5</v>
          </cell>
        </row>
        <row r="19">
          <cell r="B19" t="str">
            <v>贺王瑜</v>
          </cell>
          <cell r="C19" t="str">
            <v>男</v>
          </cell>
          <cell r="D19" t="str">
            <v>430203197207186036</v>
          </cell>
          <cell r="E19">
            <v>42401</v>
          </cell>
          <cell r="F19">
            <v>4520</v>
          </cell>
          <cell r="G19">
            <v>4520</v>
          </cell>
          <cell r="H19">
            <v>4520</v>
          </cell>
          <cell r="I19">
            <v>4520</v>
          </cell>
        </row>
        <row r="19">
          <cell r="T19">
            <v>723.2</v>
          </cell>
        </row>
        <row r="19">
          <cell r="W19">
            <v>31.64</v>
          </cell>
        </row>
        <row r="19">
          <cell r="Y19">
            <v>393.24</v>
          </cell>
        </row>
        <row r="19">
          <cell r="AA19">
            <v>54.24</v>
          </cell>
        </row>
        <row r="19">
          <cell r="AE19">
            <v>1202.32</v>
          </cell>
          <cell r="AF19">
            <v>361.6</v>
          </cell>
        </row>
        <row r="19">
          <cell r="AH19">
            <v>13.56</v>
          </cell>
        </row>
        <row r="19">
          <cell r="AJ19">
            <v>90.4</v>
          </cell>
        </row>
        <row r="19">
          <cell r="AM19">
            <v>15</v>
          </cell>
          <cell r="AN19">
            <v>480.56</v>
          </cell>
          <cell r="AO19">
            <v>1682.88</v>
          </cell>
        </row>
        <row r="19">
          <cell r="AQ19" t="str">
            <v>光华荣昌</v>
          </cell>
          <cell r="AR19" t="str">
            <v>合同工</v>
          </cell>
          <cell r="AS19" t="str">
            <v>光华荣昌</v>
          </cell>
          <cell r="AT19">
            <v>22.5</v>
          </cell>
        </row>
        <row r="20">
          <cell r="B20" t="str">
            <v>刘孝其</v>
          </cell>
          <cell r="C20" t="str">
            <v>男</v>
          </cell>
          <cell r="D20" t="str">
            <v>430221196508206879</v>
          </cell>
          <cell r="E20">
            <v>42401</v>
          </cell>
          <cell r="F20">
            <v>4820</v>
          </cell>
          <cell r="G20">
            <v>4820</v>
          </cell>
          <cell r="H20">
            <v>4820</v>
          </cell>
          <cell r="I20">
            <v>4820</v>
          </cell>
        </row>
        <row r="20">
          <cell r="T20">
            <v>771.2</v>
          </cell>
        </row>
        <row r="20">
          <cell r="W20">
            <v>33.74</v>
          </cell>
        </row>
        <row r="20">
          <cell r="Y20">
            <v>419.34</v>
          </cell>
        </row>
        <row r="20">
          <cell r="AA20">
            <v>57.84</v>
          </cell>
        </row>
        <row r="20">
          <cell r="AE20">
            <v>1282.12</v>
          </cell>
          <cell r="AF20">
            <v>385.6</v>
          </cell>
        </row>
        <row r="20">
          <cell r="AH20">
            <v>14.46</v>
          </cell>
        </row>
        <row r="20">
          <cell r="AJ20">
            <v>96.4</v>
          </cell>
        </row>
        <row r="20">
          <cell r="AM20">
            <v>15</v>
          </cell>
          <cell r="AN20">
            <v>511.46</v>
          </cell>
          <cell r="AO20">
            <v>1793.58</v>
          </cell>
        </row>
        <row r="20">
          <cell r="AQ20" t="str">
            <v>光华荣昌</v>
          </cell>
          <cell r="AR20" t="str">
            <v>合同工</v>
          </cell>
          <cell r="AS20" t="str">
            <v>湖南红海</v>
          </cell>
          <cell r="AT20">
            <v>22</v>
          </cell>
        </row>
        <row r="21">
          <cell r="B21" t="str">
            <v>文洪亮</v>
          </cell>
          <cell r="C21" t="str">
            <v>男</v>
          </cell>
          <cell r="D21" t="str">
            <v>430221197911288119</v>
          </cell>
          <cell r="E21">
            <v>42401</v>
          </cell>
          <cell r="F21">
            <v>4060</v>
          </cell>
          <cell r="G21">
            <v>4060</v>
          </cell>
          <cell r="H21">
            <v>4060</v>
          </cell>
          <cell r="I21">
            <v>4060</v>
          </cell>
        </row>
        <row r="21">
          <cell r="T21">
            <v>649.6</v>
          </cell>
        </row>
        <row r="21">
          <cell r="W21">
            <v>28.42</v>
          </cell>
        </row>
        <row r="21">
          <cell r="Y21">
            <v>353.22</v>
          </cell>
        </row>
        <row r="21">
          <cell r="AA21">
            <v>48.72</v>
          </cell>
        </row>
        <row r="21">
          <cell r="AE21">
            <v>1079.96</v>
          </cell>
          <cell r="AF21">
            <v>324.8</v>
          </cell>
        </row>
        <row r="21">
          <cell r="AH21">
            <v>12.18</v>
          </cell>
        </row>
        <row r="21">
          <cell r="AJ21">
            <v>81.2</v>
          </cell>
        </row>
        <row r="21">
          <cell r="AM21">
            <v>15</v>
          </cell>
          <cell r="AN21">
            <v>433.18</v>
          </cell>
          <cell r="AO21">
            <v>1513.14</v>
          </cell>
        </row>
        <row r="21">
          <cell r="AQ21" t="str">
            <v>光华荣昌</v>
          </cell>
          <cell r="AR21" t="str">
            <v>合同工</v>
          </cell>
          <cell r="AS21" t="str">
            <v>光华荣昌</v>
          </cell>
          <cell r="AT21">
            <v>23</v>
          </cell>
        </row>
        <row r="22">
          <cell r="B22" t="str">
            <v>林虎</v>
          </cell>
          <cell r="C22" t="str">
            <v>男</v>
          </cell>
          <cell r="D22" t="str">
            <v>430321197201117871</v>
          </cell>
          <cell r="E22">
            <v>42401</v>
          </cell>
          <cell r="F22">
            <v>4360</v>
          </cell>
          <cell r="G22">
            <v>4360</v>
          </cell>
          <cell r="H22">
            <v>4360</v>
          </cell>
          <cell r="I22">
            <v>4360</v>
          </cell>
        </row>
        <row r="22">
          <cell r="T22">
            <v>697.6</v>
          </cell>
        </row>
        <row r="22">
          <cell r="W22">
            <v>30.52</v>
          </cell>
        </row>
        <row r="22">
          <cell r="Y22">
            <v>379.32</v>
          </cell>
        </row>
        <row r="22">
          <cell r="AA22">
            <v>52.32</v>
          </cell>
        </row>
        <row r="22">
          <cell r="AE22">
            <v>1159.76</v>
          </cell>
          <cell r="AF22">
            <v>348.8</v>
          </cell>
        </row>
        <row r="22">
          <cell r="AH22">
            <v>13.08</v>
          </cell>
        </row>
        <row r="22">
          <cell r="AJ22">
            <v>87.2</v>
          </cell>
        </row>
        <row r="22">
          <cell r="AM22">
            <v>15</v>
          </cell>
          <cell r="AN22">
            <v>464.08</v>
          </cell>
          <cell r="AO22">
            <v>1623.84</v>
          </cell>
        </row>
        <row r="22">
          <cell r="AQ22" t="str">
            <v>光华荣昌</v>
          </cell>
          <cell r="AR22" t="str">
            <v>合同工</v>
          </cell>
          <cell r="AS22" t="str">
            <v>光华荣昌</v>
          </cell>
          <cell r="AT22">
            <v>14.5</v>
          </cell>
        </row>
        <row r="23">
          <cell r="B23" t="str">
            <v>范文榜</v>
          </cell>
          <cell r="C23" t="str">
            <v>男</v>
          </cell>
          <cell r="D23" t="str">
            <v>429006198105306331</v>
          </cell>
          <cell r="E23">
            <v>42491</v>
          </cell>
          <cell r="F23">
            <v>5680</v>
          </cell>
          <cell r="G23">
            <v>5680</v>
          </cell>
          <cell r="H23">
            <v>5680</v>
          </cell>
          <cell r="I23">
            <v>5680</v>
          </cell>
        </row>
        <row r="23">
          <cell r="T23">
            <v>908.8</v>
          </cell>
        </row>
        <row r="23">
          <cell r="W23">
            <v>39.76</v>
          </cell>
        </row>
        <row r="23">
          <cell r="Y23">
            <v>494.16</v>
          </cell>
        </row>
        <row r="23">
          <cell r="AA23">
            <v>68.16</v>
          </cell>
        </row>
        <row r="23">
          <cell r="AE23">
            <v>1510.88</v>
          </cell>
          <cell r="AF23">
            <v>454.4</v>
          </cell>
        </row>
        <row r="23">
          <cell r="AH23">
            <v>17.04</v>
          </cell>
        </row>
        <row r="23">
          <cell r="AJ23">
            <v>113.6</v>
          </cell>
        </row>
        <row r="23">
          <cell r="AM23">
            <v>15</v>
          </cell>
          <cell r="AN23">
            <v>600.04</v>
          </cell>
          <cell r="AO23">
            <v>2110.92</v>
          </cell>
        </row>
        <row r="23">
          <cell r="AQ23" t="str">
            <v>光华荣昌</v>
          </cell>
          <cell r="AR23" t="str">
            <v>合同工</v>
          </cell>
          <cell r="AS23" t="str">
            <v>湖南鑫起</v>
          </cell>
          <cell r="AT23">
            <v>22.5</v>
          </cell>
        </row>
        <row r="24">
          <cell r="B24" t="str">
            <v>邹文祥</v>
          </cell>
          <cell r="C24" t="str">
            <v>男</v>
          </cell>
          <cell r="D24" t="str">
            <v>430221198907110814</v>
          </cell>
          <cell r="E24">
            <v>42491</v>
          </cell>
          <cell r="F24">
            <v>6180</v>
          </cell>
          <cell r="G24">
            <v>6180</v>
          </cell>
          <cell r="H24">
            <v>6180</v>
          </cell>
          <cell r="I24">
            <v>6180</v>
          </cell>
        </row>
        <row r="24">
          <cell r="T24">
            <v>988.8</v>
          </cell>
        </row>
        <row r="24">
          <cell r="W24">
            <v>43.26</v>
          </cell>
        </row>
        <row r="24">
          <cell r="Y24">
            <v>537.66</v>
          </cell>
        </row>
        <row r="24">
          <cell r="AA24">
            <v>74.16</v>
          </cell>
        </row>
        <row r="24">
          <cell r="AE24">
            <v>1643.88</v>
          </cell>
          <cell r="AF24">
            <v>494.4</v>
          </cell>
        </row>
        <row r="24">
          <cell r="AH24">
            <v>18.54</v>
          </cell>
        </row>
        <row r="24">
          <cell r="AJ24">
            <v>123.6</v>
          </cell>
        </row>
        <row r="24">
          <cell r="AM24">
            <v>15</v>
          </cell>
          <cell r="AN24">
            <v>651.54</v>
          </cell>
          <cell r="AO24">
            <v>2295.42</v>
          </cell>
        </row>
        <row r="24">
          <cell r="AQ24" t="str">
            <v>光华荣昌</v>
          </cell>
          <cell r="AR24" t="str">
            <v>合同工</v>
          </cell>
          <cell r="AS24" t="str">
            <v>湖南鑫起</v>
          </cell>
          <cell r="AT24">
            <v>23</v>
          </cell>
        </row>
        <row r="25">
          <cell r="B25" t="str">
            <v>吴陈</v>
          </cell>
          <cell r="C25" t="str">
            <v>男</v>
          </cell>
          <cell r="D25" t="str">
            <v>430203199001137035</v>
          </cell>
          <cell r="E25">
            <v>42552</v>
          </cell>
          <cell r="F25">
            <v>4560</v>
          </cell>
          <cell r="G25">
            <v>4560</v>
          </cell>
          <cell r="H25">
            <v>4560</v>
          </cell>
          <cell r="I25">
            <v>4560</v>
          </cell>
        </row>
        <row r="25">
          <cell r="T25">
            <v>729.6</v>
          </cell>
        </row>
        <row r="25">
          <cell r="W25">
            <v>31.92</v>
          </cell>
        </row>
        <row r="25">
          <cell r="Y25">
            <v>396.72</v>
          </cell>
        </row>
        <row r="25">
          <cell r="AA25">
            <v>54.72</v>
          </cell>
        </row>
        <row r="25">
          <cell r="AE25">
            <v>1212.96</v>
          </cell>
          <cell r="AF25">
            <v>364.8</v>
          </cell>
        </row>
        <row r="25">
          <cell r="AH25">
            <v>13.68</v>
          </cell>
        </row>
        <row r="25">
          <cell r="AJ25">
            <v>91.2</v>
          </cell>
        </row>
        <row r="25">
          <cell r="AM25">
            <v>15</v>
          </cell>
          <cell r="AN25">
            <v>484.68</v>
          </cell>
          <cell r="AO25">
            <v>1697.64</v>
          </cell>
        </row>
        <row r="25">
          <cell r="AQ25" t="str">
            <v>光华荣昌</v>
          </cell>
          <cell r="AR25" t="str">
            <v>合同工</v>
          </cell>
          <cell r="AS25" t="str">
            <v>光华荣昌</v>
          </cell>
          <cell r="AT25">
            <v>22.5</v>
          </cell>
        </row>
        <row r="26">
          <cell r="B26" t="str">
            <v>彭健</v>
          </cell>
          <cell r="C26" t="str">
            <v>男</v>
          </cell>
          <cell r="D26" t="str">
            <v>430281198712019195</v>
          </cell>
          <cell r="E26">
            <v>42583</v>
          </cell>
          <cell r="F26">
            <v>4100</v>
          </cell>
          <cell r="G26">
            <v>4100</v>
          </cell>
          <cell r="H26">
            <v>4100</v>
          </cell>
          <cell r="I26">
            <v>4100</v>
          </cell>
        </row>
        <row r="26">
          <cell r="T26">
            <v>656</v>
          </cell>
        </row>
        <row r="26">
          <cell r="W26">
            <v>28.7</v>
          </cell>
        </row>
        <row r="26">
          <cell r="Y26">
            <v>356.7</v>
          </cell>
        </row>
        <row r="26">
          <cell r="AA26">
            <v>49.2</v>
          </cell>
        </row>
        <row r="26">
          <cell r="AE26">
            <v>1090.6</v>
          </cell>
          <cell r="AF26">
            <v>328</v>
          </cell>
        </row>
        <row r="26">
          <cell r="AH26">
            <v>12.3</v>
          </cell>
        </row>
        <row r="26">
          <cell r="AJ26">
            <v>82</v>
          </cell>
        </row>
        <row r="26">
          <cell r="AM26">
            <v>15</v>
          </cell>
          <cell r="AN26">
            <v>437.3</v>
          </cell>
          <cell r="AO26">
            <v>1527.9</v>
          </cell>
        </row>
        <row r="26">
          <cell r="AQ26" t="str">
            <v>光华荣昌</v>
          </cell>
          <cell r="AR26" t="str">
            <v>合同工</v>
          </cell>
          <cell r="AS26" t="str">
            <v>光华荣昌</v>
          </cell>
          <cell r="AT26">
            <v>25</v>
          </cell>
        </row>
        <row r="27">
          <cell r="B27" t="str">
            <v>何胜春</v>
          </cell>
          <cell r="C27" t="str">
            <v>男</v>
          </cell>
          <cell r="D27" t="str">
            <v>430221198602281137</v>
          </cell>
          <cell r="E27">
            <v>42614</v>
          </cell>
          <cell r="F27">
            <v>6340</v>
          </cell>
          <cell r="G27">
            <v>6340</v>
          </cell>
          <cell r="H27">
            <v>6340</v>
          </cell>
          <cell r="I27">
            <v>6340</v>
          </cell>
        </row>
        <row r="27">
          <cell r="T27">
            <v>1014.4</v>
          </cell>
        </row>
        <row r="27">
          <cell r="W27">
            <v>44.38</v>
          </cell>
        </row>
        <row r="27">
          <cell r="Y27">
            <v>551.58</v>
          </cell>
        </row>
        <row r="27">
          <cell r="AA27">
            <v>76.08</v>
          </cell>
        </row>
        <row r="27">
          <cell r="AE27">
            <v>1686.44</v>
          </cell>
          <cell r="AF27">
            <v>507.2</v>
          </cell>
        </row>
        <row r="27">
          <cell r="AH27">
            <v>19.02</v>
          </cell>
        </row>
        <row r="27">
          <cell r="AJ27">
            <v>126.8</v>
          </cell>
        </row>
        <row r="27">
          <cell r="AM27">
            <v>15</v>
          </cell>
          <cell r="AN27">
            <v>668.02</v>
          </cell>
          <cell r="AO27">
            <v>2354.46</v>
          </cell>
        </row>
        <row r="27">
          <cell r="AQ27" t="str">
            <v>光华荣昌</v>
          </cell>
          <cell r="AR27" t="str">
            <v>合同工</v>
          </cell>
          <cell r="AS27" t="str">
            <v>湖南鑫起</v>
          </cell>
          <cell r="AT27">
            <v>19</v>
          </cell>
        </row>
        <row r="28">
          <cell r="B28" t="str">
            <v>冉景斌</v>
          </cell>
          <cell r="C28" t="str">
            <v>男</v>
          </cell>
          <cell r="D28" t="str">
            <v>522128196705130837</v>
          </cell>
          <cell r="E28">
            <v>42614</v>
          </cell>
          <cell r="F28">
            <v>4380</v>
          </cell>
          <cell r="G28">
            <v>4380</v>
          </cell>
          <cell r="H28">
            <v>4380</v>
          </cell>
          <cell r="I28">
            <v>4380</v>
          </cell>
        </row>
        <row r="28">
          <cell r="T28">
            <v>700.8</v>
          </cell>
        </row>
        <row r="28">
          <cell r="W28">
            <v>30.66</v>
          </cell>
        </row>
        <row r="28">
          <cell r="Y28">
            <v>381.06</v>
          </cell>
        </row>
        <row r="28">
          <cell r="AA28">
            <v>52.56</v>
          </cell>
        </row>
        <row r="28">
          <cell r="AE28">
            <v>1165.08</v>
          </cell>
          <cell r="AF28">
            <v>350.4</v>
          </cell>
        </row>
        <row r="28">
          <cell r="AH28">
            <v>13.14</v>
          </cell>
        </row>
        <row r="28">
          <cell r="AJ28">
            <v>87.6</v>
          </cell>
        </row>
        <row r="28">
          <cell r="AM28">
            <v>15</v>
          </cell>
          <cell r="AN28">
            <v>466.14</v>
          </cell>
          <cell r="AO28">
            <v>1631.22</v>
          </cell>
        </row>
        <row r="28">
          <cell r="AQ28" t="str">
            <v>光华荣昌</v>
          </cell>
          <cell r="AR28" t="str">
            <v>合同工</v>
          </cell>
          <cell r="AS28" t="str">
            <v>湖南红海</v>
          </cell>
          <cell r="AT28">
            <v>14</v>
          </cell>
        </row>
        <row r="29">
          <cell r="B29" t="str">
            <v>邓日顺</v>
          </cell>
          <cell r="C29" t="str">
            <v>男</v>
          </cell>
          <cell r="D29" t="str">
            <v>430204199302173239</v>
          </cell>
          <cell r="E29">
            <v>42644</v>
          </cell>
          <cell r="F29">
            <v>4460</v>
          </cell>
          <cell r="G29">
            <v>4460</v>
          </cell>
          <cell r="H29">
            <v>4460</v>
          </cell>
          <cell r="I29">
            <v>4460</v>
          </cell>
        </row>
        <row r="29">
          <cell r="T29">
            <v>713.6</v>
          </cell>
        </row>
        <row r="29">
          <cell r="W29">
            <v>31.22</v>
          </cell>
        </row>
        <row r="29">
          <cell r="Y29">
            <v>388.02</v>
          </cell>
        </row>
        <row r="29">
          <cell r="AA29">
            <v>53.52</v>
          </cell>
        </row>
        <row r="29">
          <cell r="AE29">
            <v>1186.36</v>
          </cell>
          <cell r="AF29">
            <v>356.8</v>
          </cell>
        </row>
        <row r="29">
          <cell r="AH29">
            <v>13.38</v>
          </cell>
        </row>
        <row r="29">
          <cell r="AJ29">
            <v>89.2</v>
          </cell>
        </row>
        <row r="29">
          <cell r="AM29">
            <v>15</v>
          </cell>
          <cell r="AN29">
            <v>474.38</v>
          </cell>
          <cell r="AO29">
            <v>1660.74</v>
          </cell>
        </row>
        <row r="29">
          <cell r="AQ29" t="str">
            <v>光华荣昌</v>
          </cell>
          <cell r="AR29" t="str">
            <v>合同工</v>
          </cell>
          <cell r="AS29" t="str">
            <v>湖南红海</v>
          </cell>
          <cell r="AT29">
            <v>6.5</v>
          </cell>
        </row>
        <row r="30">
          <cell r="B30" t="str">
            <v>齐承平</v>
          </cell>
          <cell r="C30" t="str">
            <v>男</v>
          </cell>
          <cell r="D30" t="str">
            <v>430221199005141712</v>
          </cell>
          <cell r="E30">
            <v>42705</v>
          </cell>
          <cell r="F30">
            <v>4027</v>
          </cell>
          <cell r="G30">
            <v>4027</v>
          </cell>
          <cell r="H30">
            <v>4027</v>
          </cell>
          <cell r="I30">
            <v>4027</v>
          </cell>
        </row>
        <row r="30">
          <cell r="T30">
            <v>644.32</v>
          </cell>
        </row>
        <row r="30">
          <cell r="W30">
            <v>28.19</v>
          </cell>
        </row>
        <row r="30">
          <cell r="Y30">
            <v>350.35</v>
          </cell>
        </row>
        <row r="30">
          <cell r="AA30">
            <v>48.32</v>
          </cell>
        </row>
        <row r="30">
          <cell r="AE30">
            <v>1071.18</v>
          </cell>
          <cell r="AF30">
            <v>322.16</v>
          </cell>
        </row>
        <row r="30">
          <cell r="AH30">
            <v>12.08</v>
          </cell>
        </row>
        <row r="30">
          <cell r="AJ30">
            <v>80.54</v>
          </cell>
        </row>
        <row r="30">
          <cell r="AM30">
            <v>15</v>
          </cell>
          <cell r="AN30">
            <v>429.78</v>
          </cell>
          <cell r="AO30">
            <v>1500.96</v>
          </cell>
        </row>
        <row r="30">
          <cell r="AQ30" t="str">
            <v>光华荣昌</v>
          </cell>
          <cell r="AR30" t="str">
            <v>合同工</v>
          </cell>
          <cell r="AS30" t="str">
            <v>光华荣昌</v>
          </cell>
          <cell r="AT30">
            <v>19</v>
          </cell>
        </row>
        <row r="31">
          <cell r="B31" t="str">
            <v>吴国秋</v>
          </cell>
          <cell r="C31" t="str">
            <v>男</v>
          </cell>
          <cell r="D31" t="str">
            <v>430221198608302314</v>
          </cell>
          <cell r="E31">
            <v>42705</v>
          </cell>
          <cell r="F31">
            <v>4027</v>
          </cell>
          <cell r="G31">
            <v>4027</v>
          </cell>
          <cell r="H31">
            <v>4027</v>
          </cell>
          <cell r="I31">
            <v>4027</v>
          </cell>
        </row>
        <row r="31">
          <cell r="T31">
            <v>644.32</v>
          </cell>
        </row>
        <row r="31">
          <cell r="W31">
            <v>28.19</v>
          </cell>
        </row>
        <row r="31">
          <cell r="Y31">
            <v>350.35</v>
          </cell>
        </row>
        <row r="31">
          <cell r="AA31">
            <v>48.32</v>
          </cell>
        </row>
        <row r="31">
          <cell r="AE31">
            <v>1071.18</v>
          </cell>
          <cell r="AF31">
            <v>322.16</v>
          </cell>
        </row>
        <row r="31">
          <cell r="AH31">
            <v>12.08</v>
          </cell>
        </row>
        <row r="31">
          <cell r="AJ31">
            <v>80.54</v>
          </cell>
        </row>
        <row r="31">
          <cell r="AM31">
            <v>15</v>
          </cell>
          <cell r="AN31">
            <v>429.78</v>
          </cell>
          <cell r="AO31">
            <v>1500.96</v>
          </cell>
        </row>
        <row r="31">
          <cell r="AQ31" t="str">
            <v>光华荣昌</v>
          </cell>
          <cell r="AR31" t="str">
            <v>合同工</v>
          </cell>
          <cell r="AS31" t="str">
            <v>湖南鑫起</v>
          </cell>
          <cell r="AT31">
            <v>27</v>
          </cell>
        </row>
        <row r="32">
          <cell r="B32" t="str">
            <v>雍期望</v>
          </cell>
          <cell r="C32" t="str">
            <v>男</v>
          </cell>
          <cell r="D32" t="str">
            <v>43032119801119001X</v>
          </cell>
          <cell r="E32">
            <v>42887</v>
          </cell>
          <cell r="F32">
            <v>5140</v>
          </cell>
          <cell r="G32">
            <v>5140</v>
          </cell>
          <cell r="H32">
            <v>5140</v>
          </cell>
          <cell r="I32">
            <v>5140</v>
          </cell>
        </row>
        <row r="32">
          <cell r="T32">
            <v>822.4</v>
          </cell>
        </row>
        <row r="32">
          <cell r="W32">
            <v>35.98</v>
          </cell>
        </row>
        <row r="32">
          <cell r="Y32">
            <v>447.18</v>
          </cell>
        </row>
        <row r="32">
          <cell r="AA32">
            <v>61.68</v>
          </cell>
        </row>
        <row r="32">
          <cell r="AE32">
            <v>1367.24</v>
          </cell>
          <cell r="AF32">
            <v>411.2</v>
          </cell>
        </row>
        <row r="32">
          <cell r="AH32">
            <v>15.42</v>
          </cell>
        </row>
        <row r="32">
          <cell r="AJ32">
            <v>102.8</v>
          </cell>
        </row>
        <row r="32">
          <cell r="AM32">
            <v>15</v>
          </cell>
          <cell r="AN32">
            <v>544.42</v>
          </cell>
          <cell r="AO32">
            <v>1911.66</v>
          </cell>
        </row>
        <row r="32">
          <cell r="AQ32" t="str">
            <v>光华荣昌</v>
          </cell>
          <cell r="AR32" t="str">
            <v>合同工</v>
          </cell>
          <cell r="AS32" t="str">
            <v>光华荣昌</v>
          </cell>
          <cell r="AT32">
            <v>22</v>
          </cell>
        </row>
        <row r="33">
          <cell r="B33" t="str">
            <v>易兰</v>
          </cell>
          <cell r="C33" t="str">
            <v>女</v>
          </cell>
          <cell r="D33" t="str">
            <v>430203198304104025</v>
          </cell>
          <cell r="E33">
            <v>42979</v>
          </cell>
          <cell r="F33">
            <v>5500</v>
          </cell>
          <cell r="G33">
            <v>5500</v>
          </cell>
          <cell r="H33">
            <v>5500</v>
          </cell>
          <cell r="I33">
            <v>5500</v>
          </cell>
        </row>
        <row r="33">
          <cell r="T33">
            <v>880</v>
          </cell>
        </row>
        <row r="33">
          <cell r="W33">
            <v>38.5</v>
          </cell>
        </row>
        <row r="33">
          <cell r="Y33">
            <v>478.5</v>
          </cell>
        </row>
        <row r="33">
          <cell r="AA33">
            <v>66</v>
          </cell>
        </row>
        <row r="33">
          <cell r="AE33">
            <v>1463</v>
          </cell>
          <cell r="AF33">
            <v>440</v>
          </cell>
        </row>
        <row r="33">
          <cell r="AH33">
            <v>16.5</v>
          </cell>
        </row>
        <row r="33">
          <cell r="AJ33">
            <v>110</v>
          </cell>
        </row>
        <row r="33">
          <cell r="AM33">
            <v>15</v>
          </cell>
          <cell r="AN33">
            <v>581.5</v>
          </cell>
          <cell r="AO33">
            <v>2044.5</v>
          </cell>
        </row>
        <row r="33">
          <cell r="AQ33" t="str">
            <v>光华荣昌</v>
          </cell>
          <cell r="AR33" t="str">
            <v>合同工</v>
          </cell>
          <cell r="AS33" t="str">
            <v>光华荣昌</v>
          </cell>
          <cell r="AT33">
            <v>19</v>
          </cell>
        </row>
        <row r="34">
          <cell r="B34" t="str">
            <v>刘志平</v>
          </cell>
          <cell r="C34" t="str">
            <v>男</v>
          </cell>
          <cell r="D34" t="str">
            <v>430481199112246971</v>
          </cell>
          <cell r="E34">
            <v>43101</v>
          </cell>
          <cell r="F34">
            <v>5020</v>
          </cell>
          <cell r="G34">
            <v>5020</v>
          </cell>
          <cell r="H34">
            <v>5020</v>
          </cell>
          <cell r="I34">
            <v>5020</v>
          </cell>
        </row>
        <row r="34">
          <cell r="T34">
            <v>803.2</v>
          </cell>
        </row>
        <row r="34">
          <cell r="W34">
            <v>35.14</v>
          </cell>
        </row>
        <row r="34">
          <cell r="Y34">
            <v>436.74</v>
          </cell>
        </row>
        <row r="34">
          <cell r="AA34">
            <v>60.24</v>
          </cell>
        </row>
        <row r="34">
          <cell r="AE34">
            <v>1335.32</v>
          </cell>
          <cell r="AF34">
            <v>401.6</v>
          </cell>
        </row>
        <row r="34">
          <cell r="AH34">
            <v>15.06</v>
          </cell>
        </row>
        <row r="34">
          <cell r="AJ34">
            <v>100.4</v>
          </cell>
        </row>
        <row r="34">
          <cell r="AM34">
            <v>15</v>
          </cell>
          <cell r="AN34">
            <v>532.06</v>
          </cell>
          <cell r="AO34">
            <v>1867.38</v>
          </cell>
        </row>
        <row r="34">
          <cell r="AQ34" t="str">
            <v>光华荣昌</v>
          </cell>
          <cell r="AR34" t="str">
            <v>合同工</v>
          </cell>
          <cell r="AS34" t="str">
            <v>湖南红海</v>
          </cell>
          <cell r="AT34">
            <v>20</v>
          </cell>
        </row>
        <row r="35">
          <cell r="B35" t="str">
            <v>李亦斌</v>
          </cell>
          <cell r="C35" t="str">
            <v>男</v>
          </cell>
          <cell r="D35" t="str">
            <v>430223197710281810</v>
          </cell>
          <cell r="E35">
            <v>43132</v>
          </cell>
          <cell r="F35">
            <v>4540</v>
          </cell>
          <cell r="G35">
            <v>4540</v>
          </cell>
          <cell r="H35">
            <v>4540</v>
          </cell>
          <cell r="I35">
            <v>4540</v>
          </cell>
        </row>
        <row r="35">
          <cell r="T35">
            <v>726.4</v>
          </cell>
        </row>
        <row r="35">
          <cell r="W35">
            <v>31.78</v>
          </cell>
        </row>
        <row r="35">
          <cell r="Y35">
            <v>394.98</v>
          </cell>
        </row>
        <row r="35">
          <cell r="AA35">
            <v>54.48</v>
          </cell>
        </row>
        <row r="35">
          <cell r="AE35">
            <v>1207.64</v>
          </cell>
          <cell r="AF35">
            <v>363.2</v>
          </cell>
        </row>
        <row r="35">
          <cell r="AH35">
            <v>13.62</v>
          </cell>
        </row>
        <row r="35">
          <cell r="AJ35">
            <v>90.8</v>
          </cell>
        </row>
        <row r="35">
          <cell r="AM35">
            <v>15</v>
          </cell>
          <cell r="AN35">
            <v>482.62</v>
          </cell>
          <cell r="AO35">
            <v>1690.26</v>
          </cell>
        </row>
        <row r="35">
          <cell r="AQ35" t="str">
            <v>光华荣昌</v>
          </cell>
          <cell r="AR35" t="str">
            <v>合同工</v>
          </cell>
          <cell r="AS35" t="str">
            <v>湖南红海</v>
          </cell>
          <cell r="AT35">
            <v>22</v>
          </cell>
        </row>
        <row r="36">
          <cell r="B36" t="str">
            <v>张周</v>
          </cell>
          <cell r="C36" t="str">
            <v>男</v>
          </cell>
          <cell r="D36" t="str">
            <v>430321199908306237</v>
          </cell>
          <cell r="E36">
            <v>43132</v>
          </cell>
          <cell r="F36">
            <v>6320</v>
          </cell>
          <cell r="G36">
            <v>6320</v>
          </cell>
          <cell r="H36">
            <v>6320</v>
          </cell>
          <cell r="I36">
            <v>6320</v>
          </cell>
        </row>
        <row r="36">
          <cell r="T36">
            <v>1011.2</v>
          </cell>
        </row>
        <row r="36">
          <cell r="W36">
            <v>44.24</v>
          </cell>
        </row>
        <row r="36">
          <cell r="Y36">
            <v>549.84</v>
          </cell>
        </row>
        <row r="36">
          <cell r="AA36">
            <v>75.84</v>
          </cell>
        </row>
        <row r="36">
          <cell r="AE36">
            <v>1681.12</v>
          </cell>
          <cell r="AF36">
            <v>505.6</v>
          </cell>
        </row>
        <row r="36">
          <cell r="AH36">
            <v>18.96</v>
          </cell>
        </row>
        <row r="36">
          <cell r="AJ36">
            <v>126.4</v>
          </cell>
        </row>
        <row r="36">
          <cell r="AM36">
            <v>15</v>
          </cell>
          <cell r="AN36">
            <v>665.96</v>
          </cell>
          <cell r="AO36">
            <v>2347.08</v>
          </cell>
        </row>
        <row r="36">
          <cell r="AQ36" t="str">
            <v>光华荣昌</v>
          </cell>
          <cell r="AR36" t="str">
            <v>合同工</v>
          </cell>
          <cell r="AS36" t="str">
            <v>湖南鑫起</v>
          </cell>
          <cell r="AT36">
            <v>20</v>
          </cell>
        </row>
        <row r="37">
          <cell r="B37" t="str">
            <v>卢中华</v>
          </cell>
          <cell r="C37" t="str">
            <v>男</v>
          </cell>
          <cell r="D37" t="str">
            <v>430321198306291571</v>
          </cell>
          <cell r="E37">
            <v>42583</v>
          </cell>
          <cell r="F37">
            <v>13000</v>
          </cell>
          <cell r="G37">
            <v>13000</v>
          </cell>
          <cell r="H37">
            <v>13000</v>
          </cell>
          <cell r="I37">
            <v>13000</v>
          </cell>
        </row>
        <row r="37">
          <cell r="T37">
            <v>2080</v>
          </cell>
        </row>
        <row r="37">
          <cell r="W37">
            <v>91</v>
          </cell>
        </row>
        <row r="37">
          <cell r="Y37">
            <v>1131</v>
          </cell>
        </row>
        <row r="37">
          <cell r="AA37">
            <v>156</v>
          </cell>
        </row>
        <row r="37">
          <cell r="AE37">
            <v>3458</v>
          </cell>
          <cell r="AF37">
            <v>1040</v>
          </cell>
        </row>
        <row r="37">
          <cell r="AH37">
            <v>39</v>
          </cell>
        </row>
        <row r="37">
          <cell r="AJ37">
            <v>260</v>
          </cell>
        </row>
        <row r="37">
          <cell r="AM37">
            <v>15</v>
          </cell>
          <cell r="AN37">
            <v>1354</v>
          </cell>
          <cell r="AO37">
            <v>4812</v>
          </cell>
        </row>
        <row r="37">
          <cell r="AQ37" t="str">
            <v>光华荣昌</v>
          </cell>
          <cell r="AR37" t="str">
            <v>合同工</v>
          </cell>
          <cell r="AS37" t="str">
            <v>光华荣昌</v>
          </cell>
          <cell r="AT37">
            <v>22</v>
          </cell>
        </row>
        <row r="38">
          <cell r="B38" t="str">
            <v>赵五祥</v>
          </cell>
          <cell r="C38" t="str">
            <v>男</v>
          </cell>
          <cell r="D38" t="str">
            <v>43252419910529545X</v>
          </cell>
          <cell r="E38">
            <v>43282</v>
          </cell>
          <cell r="F38">
            <v>4760</v>
          </cell>
          <cell r="G38">
            <v>4760</v>
          </cell>
          <cell r="H38">
            <v>4760</v>
          </cell>
          <cell r="I38">
            <v>4760</v>
          </cell>
        </row>
        <row r="38">
          <cell r="T38">
            <v>761.6</v>
          </cell>
        </row>
        <row r="38">
          <cell r="W38">
            <v>33.32</v>
          </cell>
        </row>
        <row r="38">
          <cell r="Y38">
            <v>414.12</v>
          </cell>
        </row>
        <row r="38">
          <cell r="AA38">
            <v>57.12</v>
          </cell>
        </row>
        <row r="38">
          <cell r="AE38">
            <v>1266.16</v>
          </cell>
          <cell r="AF38">
            <v>380.8</v>
          </cell>
        </row>
        <row r="38">
          <cell r="AH38">
            <v>14.28</v>
          </cell>
        </row>
        <row r="38">
          <cell r="AJ38">
            <v>95.2</v>
          </cell>
        </row>
        <row r="38">
          <cell r="AM38">
            <v>15</v>
          </cell>
          <cell r="AN38">
            <v>505.28</v>
          </cell>
          <cell r="AO38">
            <v>1771.44</v>
          </cell>
        </row>
        <row r="38">
          <cell r="AQ38" t="str">
            <v>光华荣昌</v>
          </cell>
          <cell r="AR38" t="str">
            <v>合同工</v>
          </cell>
          <cell r="AS38" t="str">
            <v>光华荣昌</v>
          </cell>
          <cell r="AT38">
            <v>19</v>
          </cell>
        </row>
        <row r="39">
          <cell r="B39" t="str">
            <v>肖玲</v>
          </cell>
          <cell r="C39" t="str">
            <v>女</v>
          </cell>
          <cell r="D39" t="str">
            <v>431123199108060024</v>
          </cell>
          <cell r="E39">
            <v>43709</v>
          </cell>
          <cell r="F39">
            <v>4600</v>
          </cell>
          <cell r="G39">
            <v>4600</v>
          </cell>
          <cell r="H39">
            <v>4600</v>
          </cell>
          <cell r="I39">
            <v>4600</v>
          </cell>
        </row>
        <row r="39">
          <cell r="T39">
            <v>736</v>
          </cell>
        </row>
        <row r="39">
          <cell r="W39">
            <v>32.2</v>
          </cell>
        </row>
        <row r="39">
          <cell r="Y39">
            <v>400.2</v>
          </cell>
        </row>
        <row r="39">
          <cell r="AA39">
            <v>55.2</v>
          </cell>
        </row>
        <row r="39">
          <cell r="AE39">
            <v>1223.6</v>
          </cell>
          <cell r="AF39">
            <v>368</v>
          </cell>
        </row>
        <row r="39">
          <cell r="AH39">
            <v>13.8</v>
          </cell>
        </row>
        <row r="39">
          <cell r="AJ39">
            <v>92</v>
          </cell>
        </row>
        <row r="39">
          <cell r="AM39">
            <v>15</v>
          </cell>
          <cell r="AN39">
            <v>488.8</v>
          </cell>
          <cell r="AO39">
            <v>1712.4</v>
          </cell>
        </row>
        <row r="39">
          <cell r="AQ39" t="str">
            <v>光华荣昌</v>
          </cell>
          <cell r="AR39" t="str">
            <v>合同工</v>
          </cell>
          <cell r="AS39" t="str">
            <v>光华荣昌</v>
          </cell>
          <cell r="AT39">
            <v>19</v>
          </cell>
        </row>
        <row r="40">
          <cell r="B40" t="str">
            <v>伍赤诚</v>
          </cell>
          <cell r="C40" t="str">
            <v>男</v>
          </cell>
          <cell r="D40" t="str">
            <v>430321199804192212</v>
          </cell>
          <cell r="E40">
            <v>43800</v>
          </cell>
          <cell r="F40">
            <v>4380</v>
          </cell>
          <cell r="G40">
            <v>4380</v>
          </cell>
          <cell r="H40">
            <v>4380</v>
          </cell>
          <cell r="I40">
            <v>4380</v>
          </cell>
        </row>
        <row r="40">
          <cell r="T40">
            <v>700.8</v>
          </cell>
        </row>
        <row r="40">
          <cell r="W40">
            <v>30.66</v>
          </cell>
        </row>
        <row r="40">
          <cell r="Y40">
            <v>381.06</v>
          </cell>
        </row>
        <row r="40">
          <cell r="AA40">
            <v>52.56</v>
          </cell>
        </row>
        <row r="40">
          <cell r="AE40">
            <v>1165.08</v>
          </cell>
          <cell r="AF40">
            <v>350.4</v>
          </cell>
        </row>
        <row r="40">
          <cell r="AH40">
            <v>13.14</v>
          </cell>
        </row>
        <row r="40">
          <cell r="AJ40">
            <v>87.6</v>
          </cell>
        </row>
        <row r="40">
          <cell r="AM40">
            <v>15</v>
          </cell>
          <cell r="AN40">
            <v>466.14</v>
          </cell>
          <cell r="AO40">
            <v>1631.22</v>
          </cell>
        </row>
        <row r="40">
          <cell r="AQ40" t="str">
            <v>光华荣昌</v>
          </cell>
          <cell r="AR40" t="str">
            <v>合同工</v>
          </cell>
          <cell r="AS40" t="str">
            <v>光华荣昌</v>
          </cell>
          <cell r="AT40">
            <v>20</v>
          </cell>
        </row>
        <row r="41">
          <cell r="B41" t="str">
            <v>刘文强</v>
          </cell>
          <cell r="C41" t="str">
            <v>男</v>
          </cell>
          <cell r="D41" t="str">
            <v>430921198101045118</v>
          </cell>
          <cell r="E41">
            <v>43800</v>
          </cell>
          <cell r="F41">
            <v>4440</v>
          </cell>
          <cell r="G41">
            <v>4440</v>
          </cell>
          <cell r="H41">
            <v>4440</v>
          </cell>
          <cell r="I41">
            <v>4440</v>
          </cell>
        </row>
        <row r="41">
          <cell r="T41">
            <v>710.4</v>
          </cell>
        </row>
        <row r="41">
          <cell r="W41">
            <v>31.08</v>
          </cell>
        </row>
        <row r="41">
          <cell r="Y41">
            <v>386.28</v>
          </cell>
        </row>
        <row r="41">
          <cell r="AA41">
            <v>53.28</v>
          </cell>
        </row>
        <row r="41">
          <cell r="AE41">
            <v>1181.04</v>
          </cell>
          <cell r="AF41">
            <v>355.2</v>
          </cell>
        </row>
        <row r="41">
          <cell r="AH41">
            <v>13.32</v>
          </cell>
        </row>
        <row r="41">
          <cell r="AJ41">
            <v>88.8</v>
          </cell>
        </row>
        <row r="41">
          <cell r="AM41">
            <v>15</v>
          </cell>
          <cell r="AN41">
            <v>472.32</v>
          </cell>
          <cell r="AO41">
            <v>1653.36</v>
          </cell>
        </row>
        <row r="41">
          <cell r="AQ41" t="str">
            <v>光华荣昌</v>
          </cell>
          <cell r="AR41" t="str">
            <v>合同工</v>
          </cell>
          <cell r="AS41" t="str">
            <v>光华荣昌</v>
          </cell>
          <cell r="AT41">
            <v>22.5</v>
          </cell>
        </row>
        <row r="42">
          <cell r="B42" t="str">
            <v>刘谦</v>
          </cell>
          <cell r="C42" t="str">
            <v>男</v>
          </cell>
          <cell r="D42" t="str">
            <v>43028119810403683X</v>
          </cell>
          <cell r="E42">
            <v>43800</v>
          </cell>
          <cell r="F42">
            <v>4440</v>
          </cell>
          <cell r="G42">
            <v>4440</v>
          </cell>
          <cell r="H42">
            <v>4440</v>
          </cell>
          <cell r="I42">
            <v>4440</v>
          </cell>
        </row>
        <row r="42">
          <cell r="T42">
            <v>710.4</v>
          </cell>
        </row>
        <row r="42">
          <cell r="W42">
            <v>31.08</v>
          </cell>
        </row>
        <row r="42">
          <cell r="Y42">
            <v>386.28</v>
          </cell>
        </row>
        <row r="42">
          <cell r="AA42">
            <v>53.28</v>
          </cell>
        </row>
        <row r="42">
          <cell r="AE42">
            <v>1181.04</v>
          </cell>
          <cell r="AF42">
            <v>355.2</v>
          </cell>
        </row>
        <row r="42">
          <cell r="AH42">
            <v>13.32</v>
          </cell>
        </row>
        <row r="42">
          <cell r="AJ42">
            <v>88.8</v>
          </cell>
        </row>
        <row r="42">
          <cell r="AM42">
            <v>15</v>
          </cell>
          <cell r="AN42">
            <v>472.32</v>
          </cell>
          <cell r="AO42">
            <v>1653.36</v>
          </cell>
        </row>
        <row r="42">
          <cell r="AQ42" t="str">
            <v>光华荣昌</v>
          </cell>
          <cell r="AR42" t="str">
            <v>合同工</v>
          </cell>
          <cell r="AS42" t="str">
            <v>光华荣昌</v>
          </cell>
          <cell r="AT42">
            <v>23</v>
          </cell>
        </row>
        <row r="43">
          <cell r="B43" t="str">
            <v>谭刚</v>
          </cell>
          <cell r="C43" t="str">
            <v>男</v>
          </cell>
          <cell r="D43" t="str">
            <v>430223199310026510</v>
          </cell>
          <cell r="E43">
            <v>43800</v>
          </cell>
          <cell r="F43">
            <v>5820</v>
          </cell>
          <cell r="G43">
            <v>5820</v>
          </cell>
          <cell r="H43">
            <v>5820</v>
          </cell>
          <cell r="I43">
            <v>5820</v>
          </cell>
        </row>
        <row r="43">
          <cell r="T43">
            <v>931.2</v>
          </cell>
        </row>
        <row r="43">
          <cell r="W43">
            <v>40.74</v>
          </cell>
        </row>
        <row r="43">
          <cell r="Y43">
            <v>506.34</v>
          </cell>
        </row>
        <row r="43">
          <cell r="AA43">
            <v>69.84</v>
          </cell>
        </row>
        <row r="43">
          <cell r="AE43">
            <v>1548.12</v>
          </cell>
          <cell r="AF43">
            <v>465.6</v>
          </cell>
        </row>
        <row r="43">
          <cell r="AH43">
            <v>17.46</v>
          </cell>
        </row>
        <row r="43">
          <cell r="AJ43">
            <v>116.4</v>
          </cell>
        </row>
        <row r="43">
          <cell r="AM43">
            <v>15</v>
          </cell>
          <cell r="AN43">
            <v>614.46</v>
          </cell>
          <cell r="AO43">
            <v>2162.58</v>
          </cell>
        </row>
        <row r="43">
          <cell r="AQ43" t="str">
            <v>光华荣昌</v>
          </cell>
          <cell r="AR43" t="str">
            <v>合同工</v>
          </cell>
          <cell r="AS43" t="str">
            <v>光华荣昌</v>
          </cell>
          <cell r="AT43">
            <v>17</v>
          </cell>
        </row>
        <row r="44">
          <cell r="B44" t="str">
            <v>邹明旺</v>
          </cell>
          <cell r="C44" t="str">
            <v>男</v>
          </cell>
          <cell r="D44" t="str">
            <v>43022119871212081X</v>
          </cell>
          <cell r="E44">
            <v>43800</v>
          </cell>
          <cell r="F44">
            <v>6100</v>
          </cell>
          <cell r="G44">
            <v>6100</v>
          </cell>
          <cell r="H44">
            <v>6100</v>
          </cell>
          <cell r="I44">
            <v>6100</v>
          </cell>
        </row>
        <row r="44">
          <cell r="T44">
            <v>976</v>
          </cell>
        </row>
        <row r="44">
          <cell r="W44">
            <v>42.7</v>
          </cell>
        </row>
        <row r="44">
          <cell r="Y44">
            <v>530.7</v>
          </cell>
        </row>
        <row r="44">
          <cell r="AA44">
            <v>73.2</v>
          </cell>
        </row>
        <row r="44">
          <cell r="AE44">
            <v>1622.6</v>
          </cell>
          <cell r="AF44">
            <v>488</v>
          </cell>
        </row>
        <row r="44">
          <cell r="AH44">
            <v>18.3</v>
          </cell>
        </row>
        <row r="44">
          <cell r="AJ44">
            <v>122</v>
          </cell>
        </row>
        <row r="44">
          <cell r="AM44">
            <v>15</v>
          </cell>
          <cell r="AN44">
            <v>643.3</v>
          </cell>
          <cell r="AO44">
            <v>2265.9</v>
          </cell>
        </row>
        <row r="44">
          <cell r="AQ44" t="str">
            <v>光华荣昌</v>
          </cell>
          <cell r="AR44" t="str">
            <v>合同工</v>
          </cell>
          <cell r="AS44" t="str">
            <v>光华荣昌</v>
          </cell>
          <cell r="AT44">
            <v>21</v>
          </cell>
        </row>
        <row r="45">
          <cell r="B45" t="str">
            <v>左昌福</v>
          </cell>
          <cell r="C45" t="str">
            <v>男</v>
          </cell>
          <cell r="D45" t="str">
            <v>430281199707024314</v>
          </cell>
          <cell r="E45">
            <v>43800</v>
          </cell>
          <cell r="F45">
            <v>4220</v>
          </cell>
          <cell r="G45">
            <v>4220</v>
          </cell>
          <cell r="H45">
            <v>4220</v>
          </cell>
          <cell r="I45">
            <v>4220</v>
          </cell>
        </row>
        <row r="45">
          <cell r="T45">
            <v>675.2</v>
          </cell>
        </row>
        <row r="45">
          <cell r="W45">
            <v>29.54</v>
          </cell>
        </row>
        <row r="45">
          <cell r="Y45">
            <v>367.14</v>
          </cell>
        </row>
        <row r="45">
          <cell r="AA45">
            <v>50.64</v>
          </cell>
        </row>
        <row r="45">
          <cell r="AE45">
            <v>1122.52</v>
          </cell>
          <cell r="AF45">
            <v>337.6</v>
          </cell>
        </row>
        <row r="45">
          <cell r="AH45">
            <v>12.66</v>
          </cell>
        </row>
        <row r="45">
          <cell r="AJ45">
            <v>84.4</v>
          </cell>
        </row>
        <row r="45">
          <cell r="AM45">
            <v>15</v>
          </cell>
          <cell r="AN45">
            <v>449.66</v>
          </cell>
          <cell r="AO45">
            <v>1572.18</v>
          </cell>
        </row>
        <row r="45">
          <cell r="AQ45" t="str">
            <v>光华荣昌</v>
          </cell>
          <cell r="AR45" t="str">
            <v>合同工</v>
          </cell>
          <cell r="AS45" t="str">
            <v>光华荣昌</v>
          </cell>
          <cell r="AT45">
            <v>25.5</v>
          </cell>
        </row>
        <row r="46">
          <cell r="B46" t="str">
            <v>欧响亮</v>
          </cell>
          <cell r="C46" t="str">
            <v>男</v>
          </cell>
          <cell r="D46" t="str">
            <v>430221199006283835</v>
          </cell>
          <cell r="E46">
            <v>43800</v>
          </cell>
          <cell r="F46">
            <v>4360</v>
          </cell>
          <cell r="G46">
            <v>4360</v>
          </cell>
          <cell r="H46">
            <v>4360</v>
          </cell>
          <cell r="I46">
            <v>4360</v>
          </cell>
        </row>
        <row r="46">
          <cell r="T46">
            <v>697.6</v>
          </cell>
        </row>
        <row r="46">
          <cell r="W46">
            <v>30.52</v>
          </cell>
        </row>
        <row r="46">
          <cell r="Y46">
            <v>379.32</v>
          </cell>
        </row>
        <row r="46">
          <cell r="AA46">
            <v>52.32</v>
          </cell>
        </row>
        <row r="46">
          <cell r="AE46">
            <v>1159.76</v>
          </cell>
          <cell r="AF46">
            <v>348.8</v>
          </cell>
        </row>
        <row r="46">
          <cell r="AH46">
            <v>13.08</v>
          </cell>
        </row>
        <row r="46">
          <cell r="AJ46">
            <v>87.2</v>
          </cell>
        </row>
        <row r="46">
          <cell r="AM46">
            <v>15</v>
          </cell>
          <cell r="AN46">
            <v>464.08</v>
          </cell>
          <cell r="AO46">
            <v>1623.84</v>
          </cell>
        </row>
        <row r="46">
          <cell r="AQ46" t="str">
            <v>光华荣昌</v>
          </cell>
          <cell r="AR46" t="str">
            <v>合同工</v>
          </cell>
          <cell r="AS46" t="str">
            <v>光华荣昌</v>
          </cell>
          <cell r="AT46">
            <v>23</v>
          </cell>
        </row>
        <row r="47">
          <cell r="B47" t="str">
            <v>罗鹏</v>
          </cell>
          <cell r="C47" t="str">
            <v>男</v>
          </cell>
          <cell r="D47" t="str">
            <v>430221198105216510</v>
          </cell>
          <cell r="E47">
            <v>42278</v>
          </cell>
          <cell r="F47">
            <v>5260</v>
          </cell>
          <cell r="G47">
            <v>5260</v>
          </cell>
          <cell r="H47">
            <v>5260</v>
          </cell>
          <cell r="I47">
            <v>5260</v>
          </cell>
        </row>
        <row r="47">
          <cell r="T47">
            <v>841.6</v>
          </cell>
        </row>
        <row r="47">
          <cell r="W47">
            <v>36.82</v>
          </cell>
        </row>
        <row r="47">
          <cell r="Y47">
            <v>457.62</v>
          </cell>
        </row>
        <row r="47">
          <cell r="AA47">
            <v>63.12</v>
          </cell>
        </row>
        <row r="47">
          <cell r="AE47">
            <v>1399.16</v>
          </cell>
          <cell r="AF47">
            <v>420.8</v>
          </cell>
        </row>
        <row r="47">
          <cell r="AH47">
            <v>15.78</v>
          </cell>
        </row>
        <row r="47">
          <cell r="AJ47">
            <v>105.2</v>
          </cell>
        </row>
        <row r="47">
          <cell r="AM47">
            <v>15</v>
          </cell>
          <cell r="AN47">
            <v>556.78</v>
          </cell>
          <cell r="AO47">
            <v>1955.94</v>
          </cell>
        </row>
        <row r="47">
          <cell r="AQ47" t="str">
            <v>光华荣昌</v>
          </cell>
          <cell r="AR47" t="str">
            <v>合同工</v>
          </cell>
          <cell r="AS47" t="str">
            <v>光华荣昌</v>
          </cell>
          <cell r="AT47">
            <v>22.5</v>
          </cell>
        </row>
        <row r="48">
          <cell r="B48" t="str">
            <v>刘文向</v>
          </cell>
          <cell r="C48" t="str">
            <v>男</v>
          </cell>
          <cell r="D48" t="str">
            <v>430527197408118731</v>
          </cell>
          <cell r="E48">
            <v>44774</v>
          </cell>
          <cell r="F48">
            <v>5700</v>
          </cell>
          <cell r="G48">
            <v>5700</v>
          </cell>
          <cell r="H48">
            <v>5700</v>
          </cell>
          <cell r="I48">
            <v>5700</v>
          </cell>
        </row>
        <row r="48">
          <cell r="T48">
            <v>912</v>
          </cell>
        </row>
        <row r="48">
          <cell r="W48">
            <v>39.9</v>
          </cell>
        </row>
        <row r="48">
          <cell r="Y48">
            <v>495.9</v>
          </cell>
        </row>
        <row r="48">
          <cell r="AA48">
            <v>68.4</v>
          </cell>
        </row>
        <row r="48">
          <cell r="AE48">
            <v>1516.2</v>
          </cell>
          <cell r="AF48">
            <v>456</v>
          </cell>
        </row>
        <row r="48">
          <cell r="AH48">
            <v>17.1</v>
          </cell>
        </row>
        <row r="48">
          <cell r="AJ48">
            <v>114</v>
          </cell>
        </row>
        <row r="48">
          <cell r="AM48">
            <v>15</v>
          </cell>
          <cell r="AN48">
            <v>602.1</v>
          </cell>
          <cell r="AO48">
            <v>2118.3</v>
          </cell>
        </row>
        <row r="48">
          <cell r="AQ48" t="str">
            <v>光华荣昌</v>
          </cell>
          <cell r="AR48" t="str">
            <v>合同工</v>
          </cell>
          <cell r="AS48" t="str">
            <v>光华荣昌</v>
          </cell>
          <cell r="AT48">
            <v>19</v>
          </cell>
        </row>
        <row r="49">
          <cell r="B49" t="str">
            <v>李晶</v>
          </cell>
          <cell r="C49" t="str">
            <v>女</v>
          </cell>
          <cell r="D49" t="str">
            <v>43022519870326004X</v>
          </cell>
          <cell r="E49">
            <v>44835</v>
          </cell>
          <cell r="F49">
            <v>5100</v>
          </cell>
          <cell r="G49">
            <v>5100</v>
          </cell>
          <cell r="H49">
            <v>5100</v>
          </cell>
          <cell r="I49">
            <v>5100</v>
          </cell>
        </row>
        <row r="49">
          <cell r="T49">
            <v>816</v>
          </cell>
        </row>
        <row r="49">
          <cell r="W49">
            <v>35.7</v>
          </cell>
        </row>
        <row r="49">
          <cell r="Y49">
            <v>443.7</v>
          </cell>
        </row>
        <row r="49">
          <cell r="AA49">
            <v>61.2</v>
          </cell>
        </row>
        <row r="49">
          <cell r="AE49">
            <v>1356.6</v>
          </cell>
          <cell r="AF49">
            <v>408</v>
          </cell>
        </row>
        <row r="49">
          <cell r="AH49">
            <v>15.3</v>
          </cell>
        </row>
        <row r="49">
          <cell r="AJ49">
            <v>102</v>
          </cell>
        </row>
        <row r="49">
          <cell r="AM49">
            <v>15</v>
          </cell>
          <cell r="AN49">
            <v>540.3</v>
          </cell>
          <cell r="AO49">
            <v>1896.9</v>
          </cell>
        </row>
        <row r="49">
          <cell r="AQ49" t="str">
            <v>光华荣昌</v>
          </cell>
          <cell r="AR49" t="str">
            <v>合同工</v>
          </cell>
          <cell r="AS49" t="str">
            <v>光华荣昌</v>
          </cell>
          <cell r="AT49">
            <v>19</v>
          </cell>
        </row>
        <row r="50">
          <cell r="B50" t="str">
            <v>陈子豪</v>
          </cell>
          <cell r="C50" t="str">
            <v>男</v>
          </cell>
          <cell r="D50" t="str">
            <v>430224199501210034</v>
          </cell>
          <cell r="E50">
            <v>44958</v>
          </cell>
          <cell r="F50">
            <v>5800</v>
          </cell>
          <cell r="G50">
            <v>5800</v>
          </cell>
          <cell r="H50">
            <v>5800</v>
          </cell>
          <cell r="I50">
            <v>5800</v>
          </cell>
        </row>
        <row r="50">
          <cell r="T50">
            <v>928</v>
          </cell>
        </row>
        <row r="50">
          <cell r="W50">
            <v>40.6</v>
          </cell>
        </row>
        <row r="50">
          <cell r="Y50">
            <v>504.6</v>
          </cell>
        </row>
        <row r="50">
          <cell r="AA50">
            <v>69.6</v>
          </cell>
        </row>
        <row r="50">
          <cell r="AE50">
            <v>1542.8</v>
          </cell>
          <cell r="AF50">
            <v>464</v>
          </cell>
        </row>
        <row r="50">
          <cell r="AH50">
            <v>17.4</v>
          </cell>
        </row>
        <row r="50">
          <cell r="AJ50">
            <v>116</v>
          </cell>
        </row>
        <row r="50">
          <cell r="AM50">
            <v>15</v>
          </cell>
          <cell r="AN50">
            <v>612.4</v>
          </cell>
          <cell r="AO50">
            <v>2155.2</v>
          </cell>
        </row>
        <row r="50">
          <cell r="AQ50" t="str">
            <v>光华荣昌</v>
          </cell>
          <cell r="AR50" t="str">
            <v>合同工</v>
          </cell>
          <cell r="AS50" t="str">
            <v>光华荣昌</v>
          </cell>
          <cell r="AT50">
            <v>21.75</v>
          </cell>
        </row>
        <row r="51">
          <cell r="B51" t="str">
            <v>陈嘉琦</v>
          </cell>
          <cell r="C51" t="str">
            <v>女</v>
          </cell>
          <cell r="D51" t="str">
            <v>43022120001004594X</v>
          </cell>
          <cell r="E51">
            <v>44760</v>
          </cell>
          <cell r="F51">
            <v>4200</v>
          </cell>
          <cell r="G51">
            <v>4200</v>
          </cell>
          <cell r="H51">
            <v>4200</v>
          </cell>
          <cell r="I51">
            <v>4200</v>
          </cell>
        </row>
        <row r="51">
          <cell r="T51">
            <v>672</v>
          </cell>
        </row>
        <row r="51">
          <cell r="W51">
            <v>29.4</v>
          </cell>
        </row>
        <row r="51">
          <cell r="Y51">
            <v>365.4</v>
          </cell>
        </row>
        <row r="51">
          <cell r="AA51">
            <v>50.4</v>
          </cell>
        </row>
        <row r="51">
          <cell r="AE51">
            <v>1117.2</v>
          </cell>
          <cell r="AF51">
            <v>336</v>
          </cell>
        </row>
        <row r="51">
          <cell r="AH51">
            <v>12.6</v>
          </cell>
        </row>
        <row r="51">
          <cell r="AJ51">
            <v>84</v>
          </cell>
        </row>
        <row r="51">
          <cell r="AM51">
            <v>15</v>
          </cell>
          <cell r="AN51">
            <v>447.6</v>
          </cell>
          <cell r="AO51">
            <v>1564.8</v>
          </cell>
        </row>
        <row r="51">
          <cell r="AQ51" t="str">
            <v>光华荣昌</v>
          </cell>
          <cell r="AR51" t="str">
            <v>合同工</v>
          </cell>
          <cell r="AS51" t="str">
            <v>光华荣昌</v>
          </cell>
          <cell r="AT51">
            <v>19</v>
          </cell>
        </row>
        <row r="52">
          <cell r="B52" t="str">
            <v>肖燕丹</v>
          </cell>
          <cell r="C52" t="str">
            <v>女</v>
          </cell>
          <cell r="D52" t="str">
            <v>43032119730510854X</v>
          </cell>
          <cell r="E52">
            <v>44783</v>
          </cell>
          <cell r="F52">
            <v>4053</v>
          </cell>
          <cell r="G52">
            <v>4053</v>
          </cell>
          <cell r="H52">
            <v>4053</v>
          </cell>
          <cell r="I52">
            <v>4053</v>
          </cell>
        </row>
        <row r="52">
          <cell r="T52">
            <v>648.48</v>
          </cell>
        </row>
        <row r="52">
          <cell r="W52">
            <v>28.37</v>
          </cell>
        </row>
        <row r="52">
          <cell r="Y52">
            <v>352.61</v>
          </cell>
        </row>
        <row r="52">
          <cell r="AA52">
            <v>48.64</v>
          </cell>
        </row>
        <row r="52">
          <cell r="AE52">
            <v>1078.1</v>
          </cell>
          <cell r="AF52">
            <v>324.24</v>
          </cell>
        </row>
        <row r="52">
          <cell r="AH52">
            <v>12.16</v>
          </cell>
        </row>
        <row r="52">
          <cell r="AJ52">
            <v>81.06</v>
          </cell>
        </row>
        <row r="52">
          <cell r="AM52">
            <v>15</v>
          </cell>
          <cell r="AN52">
            <v>432.46</v>
          </cell>
          <cell r="AO52">
            <v>1510.56</v>
          </cell>
        </row>
        <row r="52">
          <cell r="AQ52" t="str">
            <v>光华荣昌</v>
          </cell>
          <cell r="AR52" t="str">
            <v>合同工</v>
          </cell>
          <cell r="AS52" t="str">
            <v>光华荣昌</v>
          </cell>
          <cell r="AT52">
            <v>15</v>
          </cell>
        </row>
        <row r="53">
          <cell r="B53" t="str">
            <v>高万</v>
          </cell>
          <cell r="C53" t="str">
            <v>男</v>
          </cell>
          <cell r="D53" t="str">
            <v>430124198511037000</v>
          </cell>
          <cell r="E53" t="str">
            <v>2024.01.31</v>
          </cell>
          <cell r="F53">
            <v>4053</v>
          </cell>
          <cell r="G53">
            <v>4053</v>
          </cell>
          <cell r="H53">
            <v>4027</v>
          </cell>
          <cell r="I53">
            <v>4053</v>
          </cell>
        </row>
        <row r="53">
          <cell r="T53">
            <v>648.48</v>
          </cell>
        </row>
        <row r="53">
          <cell r="W53">
            <v>28.37</v>
          </cell>
        </row>
        <row r="53">
          <cell r="Y53">
            <v>350.35</v>
          </cell>
        </row>
        <row r="53">
          <cell r="AA53">
            <v>48.64</v>
          </cell>
        </row>
        <row r="53">
          <cell r="AE53">
            <v>1075.84</v>
          </cell>
          <cell r="AF53">
            <v>324.24</v>
          </cell>
        </row>
        <row r="53">
          <cell r="AH53">
            <v>12.16</v>
          </cell>
        </row>
        <row r="53">
          <cell r="AJ53">
            <v>80.54</v>
          </cell>
        </row>
        <row r="53">
          <cell r="AM53">
            <v>15</v>
          </cell>
          <cell r="AN53">
            <v>431.94</v>
          </cell>
          <cell r="AO53">
            <v>1507.78</v>
          </cell>
        </row>
        <row r="53">
          <cell r="AQ53" t="str">
            <v>光华荣昌</v>
          </cell>
          <cell r="AR53" t="str">
            <v>合同工</v>
          </cell>
          <cell r="AS53" t="str">
            <v>光华荣昌</v>
          </cell>
          <cell r="AT53">
            <v>19</v>
          </cell>
        </row>
        <row r="54">
          <cell r="E54">
            <v>48</v>
          </cell>
        </row>
        <row r="55">
          <cell r="E55">
            <v>0</v>
          </cell>
        </row>
        <row r="55">
          <cell r="AN55">
            <v>0</v>
          </cell>
        </row>
        <row r="56">
          <cell r="T56">
            <v>39782.4</v>
          </cell>
          <cell r="U56">
            <v>0</v>
          </cell>
          <cell r="V56">
            <v>0</v>
          </cell>
          <cell r="W56">
            <v>1740.48</v>
          </cell>
          <cell r="X56">
            <v>0</v>
          </cell>
          <cell r="Y56">
            <v>22760.42</v>
          </cell>
          <cell r="Z56">
            <v>0</v>
          </cell>
          <cell r="AA56">
            <v>2983.68</v>
          </cell>
          <cell r="AB56">
            <v>0</v>
          </cell>
        </row>
        <row r="56">
          <cell r="AD56">
            <v>0</v>
          </cell>
          <cell r="AE56">
            <v>67266.98</v>
          </cell>
          <cell r="AF56">
            <v>19891.2</v>
          </cell>
          <cell r="AG56">
            <v>0</v>
          </cell>
          <cell r="AH56">
            <v>745.92</v>
          </cell>
          <cell r="AI56">
            <v>0</v>
          </cell>
          <cell r="AJ56">
            <v>5232.28</v>
          </cell>
          <cell r="AK56">
            <v>0</v>
          </cell>
        </row>
        <row r="56">
          <cell r="AM56">
            <v>720</v>
          </cell>
          <cell r="AN56">
            <v>26589.4</v>
          </cell>
          <cell r="AO56">
            <v>93856.38</v>
          </cell>
          <cell r="AP56" t="str">
            <v>当月工资中扣除当月社保</v>
          </cell>
        </row>
        <row r="57">
          <cell r="B57" t="str">
            <v>王锋卡</v>
          </cell>
          <cell r="C57" t="str">
            <v>男</v>
          </cell>
          <cell r="D57" t="str">
            <v>430221198910145954</v>
          </cell>
          <cell r="E57">
            <v>45200</v>
          </cell>
        </row>
        <row r="57">
          <cell r="J57">
            <v>4053</v>
          </cell>
          <cell r="K57">
            <v>4053</v>
          </cell>
          <cell r="L57">
            <v>4053</v>
          </cell>
          <cell r="M57">
            <v>4053</v>
          </cell>
        </row>
        <row r="57">
          <cell r="S57">
            <v>60</v>
          </cell>
          <cell r="T57">
            <v>648.48</v>
          </cell>
        </row>
        <row r="57">
          <cell r="W57">
            <v>28.37</v>
          </cell>
        </row>
        <row r="57">
          <cell r="Y57">
            <v>352.61</v>
          </cell>
        </row>
        <row r="57">
          <cell r="AA57">
            <v>45.39</v>
          </cell>
        </row>
        <row r="57">
          <cell r="AE57">
            <v>1074.85</v>
          </cell>
          <cell r="AF57">
            <v>324.24</v>
          </cell>
        </row>
        <row r="57">
          <cell r="AH57">
            <v>12.16</v>
          </cell>
        </row>
        <row r="57">
          <cell r="AJ57">
            <v>81.06</v>
          </cell>
        </row>
        <row r="57">
          <cell r="AM57">
            <v>15</v>
          </cell>
          <cell r="AN57">
            <v>432.46</v>
          </cell>
          <cell r="AO57">
            <v>1507.31</v>
          </cell>
        </row>
        <row r="57">
          <cell r="AQ57" t="str">
            <v>深圳诚展</v>
          </cell>
          <cell r="AR57" t="str">
            <v>劳务工</v>
          </cell>
        </row>
        <row r="57">
          <cell r="AT57">
            <v>22.5</v>
          </cell>
        </row>
        <row r="58">
          <cell r="B58" t="str">
            <v>曾李文</v>
          </cell>
          <cell r="C58" t="str">
            <v>男</v>
          </cell>
          <cell r="D58" t="str">
            <v>430225198404252517</v>
          </cell>
          <cell r="E58">
            <v>45200</v>
          </cell>
        </row>
        <row r="58">
          <cell r="J58">
            <v>4053</v>
          </cell>
          <cell r="K58">
            <v>4053</v>
          </cell>
          <cell r="L58">
            <v>4053</v>
          </cell>
          <cell r="M58">
            <v>4053</v>
          </cell>
        </row>
        <row r="58">
          <cell r="S58">
            <v>60</v>
          </cell>
          <cell r="T58">
            <v>648.48</v>
          </cell>
        </row>
        <row r="58">
          <cell r="W58">
            <v>28.37</v>
          </cell>
        </row>
        <row r="58">
          <cell r="Y58">
            <v>352.61</v>
          </cell>
        </row>
        <row r="58">
          <cell r="AA58">
            <v>45.39</v>
          </cell>
        </row>
        <row r="58">
          <cell r="AE58">
            <v>1074.85</v>
          </cell>
          <cell r="AF58">
            <v>324.24</v>
          </cell>
        </row>
        <row r="58">
          <cell r="AH58">
            <v>12.16</v>
          </cell>
        </row>
        <row r="58">
          <cell r="AJ58">
            <v>81.06</v>
          </cell>
        </row>
        <row r="58">
          <cell r="AM58">
            <v>15</v>
          </cell>
          <cell r="AN58">
            <v>432.46</v>
          </cell>
          <cell r="AO58">
            <v>1507.31</v>
          </cell>
        </row>
        <row r="58">
          <cell r="AQ58" t="str">
            <v>深圳诚展</v>
          </cell>
          <cell r="AR58" t="str">
            <v>劳务工</v>
          </cell>
          <cell r="AS58" t="str">
            <v>诚展</v>
          </cell>
          <cell r="AT58">
            <v>20</v>
          </cell>
        </row>
        <row r="59">
          <cell r="B59" t="str">
            <v>吴进军</v>
          </cell>
          <cell r="C59" t="str">
            <v>男</v>
          </cell>
          <cell r="D59" t="str">
            <v>430221197603267113</v>
          </cell>
          <cell r="E59">
            <v>45170</v>
          </cell>
        </row>
        <row r="59">
          <cell r="J59">
            <v>4482</v>
          </cell>
          <cell r="K59">
            <v>4482</v>
          </cell>
          <cell r="L59">
            <v>4482</v>
          </cell>
          <cell r="M59">
            <v>4482</v>
          </cell>
        </row>
        <row r="59">
          <cell r="S59">
            <v>60</v>
          </cell>
          <cell r="T59">
            <v>717.12</v>
          </cell>
        </row>
        <row r="59">
          <cell r="W59">
            <v>31.37</v>
          </cell>
        </row>
        <row r="59">
          <cell r="Y59">
            <v>389.93</v>
          </cell>
        </row>
        <row r="59">
          <cell r="AA59">
            <v>50.2</v>
          </cell>
        </row>
        <row r="59">
          <cell r="AE59">
            <v>1188.62</v>
          </cell>
          <cell r="AF59">
            <v>358.56</v>
          </cell>
        </row>
        <row r="59">
          <cell r="AH59">
            <v>13.45</v>
          </cell>
        </row>
        <row r="59">
          <cell r="AJ59">
            <v>89.64</v>
          </cell>
        </row>
        <row r="59">
          <cell r="AM59">
            <v>15</v>
          </cell>
          <cell r="AN59">
            <v>476.65</v>
          </cell>
          <cell r="AO59">
            <v>1665.27</v>
          </cell>
        </row>
        <row r="59">
          <cell r="AQ59" t="str">
            <v>深圳诚展</v>
          </cell>
          <cell r="AR59" t="str">
            <v>劳务工</v>
          </cell>
          <cell r="AS59" t="str">
            <v>光华荣昌</v>
          </cell>
          <cell r="AT59">
            <v>20.5</v>
          </cell>
        </row>
        <row r="60">
          <cell r="B60" t="str">
            <v>吴朗</v>
          </cell>
          <cell r="C60" t="str">
            <v>男</v>
          </cell>
          <cell r="D60" t="str">
            <v>430221198201177136</v>
          </cell>
          <cell r="E60">
            <v>45170</v>
          </cell>
        </row>
        <row r="60">
          <cell r="J60">
            <v>4053</v>
          </cell>
          <cell r="K60">
            <v>4053</v>
          </cell>
          <cell r="L60">
            <v>4053</v>
          </cell>
          <cell r="M60">
            <v>4053</v>
          </cell>
        </row>
        <row r="60">
          <cell r="S60">
            <v>60</v>
          </cell>
          <cell r="T60">
            <v>648.48</v>
          </cell>
        </row>
        <row r="60">
          <cell r="W60">
            <v>28.37</v>
          </cell>
        </row>
        <row r="60">
          <cell r="Y60">
            <v>352.61</v>
          </cell>
        </row>
        <row r="60">
          <cell r="AA60">
            <v>45.39</v>
          </cell>
        </row>
        <row r="60">
          <cell r="AE60">
            <v>1074.85</v>
          </cell>
          <cell r="AF60">
            <v>324.24</v>
          </cell>
        </row>
        <row r="60">
          <cell r="AH60">
            <v>12.16</v>
          </cell>
        </row>
        <row r="60">
          <cell r="AJ60">
            <v>81.06</v>
          </cell>
        </row>
        <row r="60">
          <cell r="AM60">
            <v>15</v>
          </cell>
          <cell r="AN60">
            <v>432.46</v>
          </cell>
          <cell r="AO60">
            <v>1507.31</v>
          </cell>
        </row>
        <row r="60">
          <cell r="AQ60" t="str">
            <v>深圳诚展</v>
          </cell>
          <cell r="AR60" t="str">
            <v>劳务工</v>
          </cell>
          <cell r="AS60" t="str">
            <v>诚展</v>
          </cell>
          <cell r="AT60">
            <v>18</v>
          </cell>
        </row>
        <row r="61">
          <cell r="B61" t="str">
            <v>伍志强</v>
          </cell>
          <cell r="C61" t="str">
            <v>男</v>
          </cell>
          <cell r="D61" t="str">
            <v>430321197411238575</v>
          </cell>
          <cell r="E61">
            <v>45170</v>
          </cell>
        </row>
        <row r="61">
          <cell r="J61">
            <v>6889</v>
          </cell>
          <cell r="K61">
            <v>6889</v>
          </cell>
          <cell r="L61">
            <v>6889</v>
          </cell>
          <cell r="M61">
            <v>6889</v>
          </cell>
        </row>
        <row r="61">
          <cell r="S61">
            <v>60</v>
          </cell>
          <cell r="T61">
            <v>1102.24</v>
          </cell>
        </row>
        <row r="61">
          <cell r="W61">
            <v>48.22</v>
          </cell>
        </row>
        <row r="61">
          <cell r="Y61">
            <v>599.34</v>
          </cell>
        </row>
        <row r="61">
          <cell r="AA61">
            <v>77.16</v>
          </cell>
        </row>
        <row r="61">
          <cell r="AE61">
            <v>1826.96</v>
          </cell>
          <cell r="AF61">
            <v>551.12</v>
          </cell>
        </row>
        <row r="61">
          <cell r="AH61">
            <v>20.67</v>
          </cell>
        </row>
        <row r="61">
          <cell r="AJ61">
            <v>137.78</v>
          </cell>
        </row>
        <row r="61">
          <cell r="AM61">
            <v>15</v>
          </cell>
          <cell r="AN61">
            <v>724.57</v>
          </cell>
          <cell r="AO61">
            <v>2551.53</v>
          </cell>
        </row>
        <row r="61">
          <cell r="AQ61" t="str">
            <v>深圳诚展</v>
          </cell>
          <cell r="AR61" t="str">
            <v>劳务工</v>
          </cell>
          <cell r="AS61" t="str">
            <v>光华荣昌</v>
          </cell>
          <cell r="AT61">
            <v>22</v>
          </cell>
        </row>
        <row r="62">
          <cell r="B62" t="str">
            <v>李石云</v>
          </cell>
          <cell r="C62" t="str">
            <v>男</v>
          </cell>
          <cell r="D62" t="str">
            <v>43022119840821781X</v>
          </cell>
          <cell r="E62">
            <v>45231</v>
          </cell>
        </row>
        <row r="62">
          <cell r="J62">
            <v>4053</v>
          </cell>
          <cell r="K62">
            <v>4053</v>
          </cell>
          <cell r="L62">
            <v>4053</v>
          </cell>
          <cell r="M62">
            <v>4053</v>
          </cell>
        </row>
        <row r="62">
          <cell r="S62">
            <v>60</v>
          </cell>
          <cell r="T62">
            <v>648.48</v>
          </cell>
        </row>
        <row r="62">
          <cell r="W62">
            <v>28.37</v>
          </cell>
        </row>
        <row r="62">
          <cell r="Y62">
            <v>352.61</v>
          </cell>
        </row>
        <row r="62">
          <cell r="AA62">
            <v>45.39</v>
          </cell>
        </row>
        <row r="62">
          <cell r="AE62">
            <v>1074.85</v>
          </cell>
          <cell r="AF62">
            <v>324.24</v>
          </cell>
        </row>
        <row r="62">
          <cell r="AH62">
            <v>12.16</v>
          </cell>
        </row>
        <row r="62">
          <cell r="AJ62">
            <v>81.06</v>
          </cell>
        </row>
        <row r="62">
          <cell r="AM62">
            <v>15</v>
          </cell>
          <cell r="AN62">
            <v>432.46</v>
          </cell>
          <cell r="AO62">
            <v>1507.31</v>
          </cell>
        </row>
        <row r="62">
          <cell r="AQ62" t="str">
            <v>深圳诚展</v>
          </cell>
          <cell r="AR62" t="str">
            <v>劳务工</v>
          </cell>
          <cell r="AS62" t="str">
            <v>光华荣昌</v>
          </cell>
          <cell r="AT62">
            <v>19</v>
          </cell>
        </row>
        <row r="63">
          <cell r="B63" t="str">
            <v>谭建文</v>
          </cell>
          <cell r="C63" t="str">
            <v>男</v>
          </cell>
          <cell r="D63" t="str">
            <v>430102198410025513</v>
          </cell>
          <cell r="E63">
            <v>45231</v>
          </cell>
        </row>
        <row r="63">
          <cell r="J63">
            <v>4053</v>
          </cell>
          <cell r="K63">
            <v>4053</v>
          </cell>
          <cell r="L63">
            <v>4053</v>
          </cell>
          <cell r="M63">
            <v>4053</v>
          </cell>
        </row>
        <row r="63">
          <cell r="S63">
            <v>60</v>
          </cell>
          <cell r="T63">
            <v>648.48</v>
          </cell>
        </row>
        <row r="63">
          <cell r="W63">
            <v>28.37</v>
          </cell>
        </row>
        <row r="63">
          <cell r="Y63">
            <v>352.61</v>
          </cell>
        </row>
        <row r="63">
          <cell r="AA63">
            <v>45.39</v>
          </cell>
        </row>
        <row r="63">
          <cell r="AE63">
            <v>1074.85</v>
          </cell>
          <cell r="AF63">
            <v>324.24</v>
          </cell>
        </row>
        <row r="63">
          <cell r="AH63">
            <v>12.16</v>
          </cell>
        </row>
        <row r="63">
          <cell r="AJ63">
            <v>81.06</v>
          </cell>
        </row>
        <row r="63">
          <cell r="AM63">
            <v>15</v>
          </cell>
          <cell r="AN63">
            <v>432.46</v>
          </cell>
          <cell r="AO63">
            <v>1507.31</v>
          </cell>
        </row>
        <row r="63">
          <cell r="AQ63" t="str">
            <v>深圳诚展</v>
          </cell>
          <cell r="AR63" t="str">
            <v>劳务工</v>
          </cell>
          <cell r="AS63" t="str">
            <v>光华荣昌</v>
          </cell>
          <cell r="AT63">
            <v>24</v>
          </cell>
        </row>
        <row r="64">
          <cell r="B64" t="str">
            <v>岑世红</v>
          </cell>
          <cell r="C64" t="str">
            <v>女</v>
          </cell>
          <cell r="D64" t="str">
            <v>430281198311250046</v>
          </cell>
          <cell r="E64">
            <v>45374</v>
          </cell>
        </row>
        <row r="64">
          <cell r="J64">
            <v>4053</v>
          </cell>
          <cell r="K64">
            <v>4053</v>
          </cell>
          <cell r="L64">
            <v>4053</v>
          </cell>
          <cell r="M64">
            <v>4053</v>
          </cell>
        </row>
        <row r="64">
          <cell r="S64">
            <v>60</v>
          </cell>
          <cell r="T64">
            <v>648.48</v>
          </cell>
        </row>
        <row r="64">
          <cell r="W64">
            <v>28.37</v>
          </cell>
        </row>
        <row r="64">
          <cell r="Y64">
            <v>352.61</v>
          </cell>
        </row>
        <row r="64">
          <cell r="AA64">
            <v>45.39</v>
          </cell>
        </row>
        <row r="64">
          <cell r="AE64">
            <v>1074.85</v>
          </cell>
          <cell r="AF64">
            <v>324.24</v>
          </cell>
        </row>
        <row r="64">
          <cell r="AH64">
            <v>12.16</v>
          </cell>
        </row>
        <row r="64">
          <cell r="AJ64">
            <v>81.06</v>
          </cell>
        </row>
        <row r="64">
          <cell r="AM64">
            <v>15</v>
          </cell>
          <cell r="AN64">
            <v>432.46</v>
          </cell>
          <cell r="AO64">
            <v>1507.31</v>
          </cell>
        </row>
        <row r="64">
          <cell r="AQ64" t="str">
            <v>深圳诚展</v>
          </cell>
          <cell r="AR64" t="str">
            <v>劳务工</v>
          </cell>
          <cell r="AS64" t="str">
            <v>诚展</v>
          </cell>
          <cell r="AT64">
            <v>25</v>
          </cell>
        </row>
        <row r="65">
          <cell r="B65" t="str">
            <v>李开阳</v>
          </cell>
          <cell r="C65" t="str">
            <v>男</v>
          </cell>
          <cell r="D65" t="str">
            <v>422426196407203858 </v>
          </cell>
        </row>
        <row r="65">
          <cell r="S65">
            <v>60</v>
          </cell>
        </row>
        <row r="65">
          <cell r="AA65">
            <v>100</v>
          </cell>
        </row>
        <row r="65">
          <cell r="AE65">
            <v>100</v>
          </cell>
        </row>
        <row r="65">
          <cell r="AN65">
            <v>0</v>
          </cell>
          <cell r="AO65">
            <v>100</v>
          </cell>
        </row>
        <row r="65">
          <cell r="AQ65" t="str">
            <v>深圳诚展</v>
          </cell>
          <cell r="AR65" t="str">
            <v>合同工</v>
          </cell>
          <cell r="AS65" t="str">
            <v>光华荣昌</v>
          </cell>
          <cell r="AT65">
            <v>21</v>
          </cell>
        </row>
        <row r="66">
          <cell r="B66" t="str">
            <v>李嘉龙</v>
          </cell>
          <cell r="C66" t="str">
            <v>男</v>
          </cell>
          <cell r="D66" t="str">
            <v>430203199905027517</v>
          </cell>
        </row>
        <row r="66">
          <cell r="J66">
            <v>4027</v>
          </cell>
          <cell r="K66">
            <v>4027</v>
          </cell>
          <cell r="L66">
            <v>4027</v>
          </cell>
          <cell r="M66">
            <v>4027</v>
          </cell>
        </row>
        <row r="66">
          <cell r="S66">
            <v>150</v>
          </cell>
        </row>
        <row r="66">
          <cell r="AA66">
            <v>100</v>
          </cell>
        </row>
        <row r="66">
          <cell r="AE66">
            <v>100</v>
          </cell>
        </row>
        <row r="66">
          <cell r="AN66">
            <v>0</v>
          </cell>
          <cell r="AO66">
            <v>100</v>
          </cell>
        </row>
        <row r="66">
          <cell r="AQ66" t="str">
            <v>深圳诚展</v>
          </cell>
          <cell r="AR66" t="str">
            <v>劳务工</v>
          </cell>
          <cell r="AS66" t="str">
            <v>深圳诚展</v>
          </cell>
          <cell r="AT66" t="str">
            <v>无考勤</v>
          </cell>
        </row>
        <row r="67">
          <cell r="B67" t="str">
            <v>汪赐星</v>
          </cell>
          <cell r="C67" t="str">
            <v>男</v>
          </cell>
          <cell r="D67" t="str">
            <v>430981200404176912</v>
          </cell>
        </row>
        <row r="67">
          <cell r="J67">
            <v>4027</v>
          </cell>
          <cell r="K67">
            <v>4027</v>
          </cell>
          <cell r="L67">
            <v>4027</v>
          </cell>
          <cell r="M67">
            <v>4027</v>
          </cell>
        </row>
        <row r="67">
          <cell r="S67">
            <v>150</v>
          </cell>
          <cell r="T67">
            <v>644.32</v>
          </cell>
        </row>
        <row r="67">
          <cell r="W67">
            <v>28.19</v>
          </cell>
        </row>
        <row r="67">
          <cell r="Y67">
            <v>350.35</v>
          </cell>
        </row>
        <row r="67">
          <cell r="AA67">
            <v>45.1</v>
          </cell>
        </row>
        <row r="67">
          <cell r="AE67">
            <v>1067.96</v>
          </cell>
        </row>
        <row r="67">
          <cell r="AN67">
            <v>0</v>
          </cell>
          <cell r="AO67">
            <v>1067.96</v>
          </cell>
        </row>
        <row r="67">
          <cell r="AQ67" t="str">
            <v>深圳诚展</v>
          </cell>
          <cell r="AR67" t="e">
            <v>#N/A</v>
          </cell>
          <cell r="AS67" t="e">
            <v>#N/A</v>
          </cell>
          <cell r="AT67" t="e">
            <v>#N/A</v>
          </cell>
          <cell r="AU67" t="str">
            <v>1月无考勤12月9天</v>
          </cell>
        </row>
        <row r="68">
          <cell r="B68" t="str">
            <v>卜志平</v>
          </cell>
          <cell r="C68" t="str">
            <v>男</v>
          </cell>
          <cell r="D68" t="str">
            <v>430981198903072114</v>
          </cell>
        </row>
        <row r="68">
          <cell r="J68">
            <v>4027</v>
          </cell>
          <cell r="K68">
            <v>4027</v>
          </cell>
          <cell r="L68">
            <v>4027</v>
          </cell>
          <cell r="M68">
            <v>4027</v>
          </cell>
        </row>
        <row r="68">
          <cell r="S68">
            <v>150</v>
          </cell>
          <cell r="T68">
            <v>644.32</v>
          </cell>
        </row>
        <row r="68">
          <cell r="W68">
            <v>28.19</v>
          </cell>
        </row>
        <row r="68">
          <cell r="Y68">
            <v>350.35</v>
          </cell>
        </row>
        <row r="68">
          <cell r="AA68">
            <v>45.1</v>
          </cell>
        </row>
        <row r="68">
          <cell r="AE68">
            <v>1067.96</v>
          </cell>
        </row>
        <row r="68">
          <cell r="AN68">
            <v>0</v>
          </cell>
          <cell r="AO68">
            <v>1067.96</v>
          </cell>
        </row>
        <row r="68">
          <cell r="AQ68" t="str">
            <v>深圳诚展</v>
          </cell>
          <cell r="AR68" t="str">
            <v>劳务工</v>
          </cell>
          <cell r="AS68" t="str">
            <v>深圳诚展</v>
          </cell>
          <cell r="AT68">
            <v>10</v>
          </cell>
        </row>
        <row r="69">
          <cell r="B69" t="str">
            <v>黄杰</v>
          </cell>
          <cell r="C69" t="str">
            <v>男</v>
          </cell>
          <cell r="D69" t="str">
            <v>430203199505261515</v>
          </cell>
        </row>
        <row r="69">
          <cell r="J69">
            <v>4027</v>
          </cell>
          <cell r="K69">
            <v>4027</v>
          </cell>
          <cell r="L69">
            <v>4027</v>
          </cell>
          <cell r="M69">
            <v>4027</v>
          </cell>
        </row>
        <row r="69">
          <cell r="S69">
            <v>150</v>
          </cell>
          <cell r="T69">
            <v>644.32</v>
          </cell>
        </row>
        <row r="69">
          <cell r="W69">
            <v>28.19</v>
          </cell>
        </row>
        <row r="69">
          <cell r="Y69">
            <v>350.35</v>
          </cell>
        </row>
        <row r="69">
          <cell r="AA69">
            <v>45.1</v>
          </cell>
        </row>
        <row r="69">
          <cell r="AE69">
            <v>1067.96</v>
          </cell>
        </row>
        <row r="69">
          <cell r="AN69">
            <v>0</v>
          </cell>
          <cell r="AO69">
            <v>1067.96</v>
          </cell>
        </row>
        <row r="69">
          <cell r="AQ69" t="str">
            <v>深圳诚展</v>
          </cell>
          <cell r="AR69" t="str">
            <v>劳务工</v>
          </cell>
          <cell r="AS69" t="str">
            <v>深圳诚展</v>
          </cell>
          <cell r="AT69">
            <v>15</v>
          </cell>
        </row>
        <row r="70">
          <cell r="E70">
            <v>61</v>
          </cell>
        </row>
        <row r="71">
          <cell r="E71">
            <v>0</v>
          </cell>
        </row>
        <row r="71">
          <cell r="AN71">
            <v>0</v>
          </cell>
          <cell r="AO71">
            <v>0</v>
          </cell>
        </row>
        <row r="72">
          <cell r="S72">
            <v>1140</v>
          </cell>
          <cell r="T72">
            <v>7643.2</v>
          </cell>
          <cell r="U72">
            <v>0</v>
          </cell>
          <cell r="V72">
            <v>0</v>
          </cell>
          <cell r="W72">
            <v>334.38</v>
          </cell>
          <cell r="X72">
            <v>0</v>
          </cell>
          <cell r="Y72">
            <v>4155.98</v>
          </cell>
          <cell r="Z72">
            <v>0</v>
          </cell>
          <cell r="AA72">
            <v>735</v>
          </cell>
          <cell r="AB72">
            <v>0</v>
          </cell>
        </row>
        <row r="72">
          <cell r="AD72">
            <v>0</v>
          </cell>
          <cell r="AE72">
            <v>12868.56</v>
          </cell>
          <cell r="AF72">
            <v>2855.12</v>
          </cell>
          <cell r="AG72">
            <v>0</v>
          </cell>
          <cell r="AH72">
            <v>107.08</v>
          </cell>
          <cell r="AI72">
            <v>0</v>
          </cell>
          <cell r="AJ72">
            <v>713.78</v>
          </cell>
          <cell r="AK72">
            <v>0</v>
          </cell>
        </row>
        <row r="72">
          <cell r="AM72">
            <v>120</v>
          </cell>
          <cell r="AN72">
            <v>3795.98</v>
          </cell>
          <cell r="AO72">
            <v>16664.54</v>
          </cell>
          <cell r="AP72" t="str">
            <v>当月工资中扣除当月社保</v>
          </cell>
        </row>
        <row r="73">
          <cell r="B73" t="str">
            <v>陈文明</v>
          </cell>
          <cell r="C73" t="str">
            <v>男</v>
          </cell>
          <cell r="D73" t="str">
            <v>430224198103012978</v>
          </cell>
          <cell r="E73">
            <v>45540</v>
          </cell>
        </row>
        <row r="73">
          <cell r="N73">
            <v>4308</v>
          </cell>
          <cell r="O73">
            <v>4308</v>
          </cell>
          <cell r="P73">
            <v>4027</v>
          </cell>
          <cell r="Q73">
            <v>4308</v>
          </cell>
        </row>
        <row r="73">
          <cell r="S73">
            <v>150</v>
          </cell>
          <cell r="T73">
            <v>689.28</v>
          </cell>
        </row>
        <row r="73">
          <cell r="W73">
            <v>30.16</v>
          </cell>
        </row>
        <row r="73">
          <cell r="Y73">
            <v>350.35</v>
          </cell>
        </row>
        <row r="73">
          <cell r="AA73">
            <v>90.47</v>
          </cell>
        </row>
        <row r="73">
          <cell r="AE73">
            <v>1160.26</v>
          </cell>
        </row>
        <row r="73">
          <cell r="AN73">
            <v>0</v>
          </cell>
          <cell r="AO73">
            <v>1160.26</v>
          </cell>
        </row>
        <row r="73">
          <cell r="AQ73" t="str">
            <v>湖南诚展</v>
          </cell>
          <cell r="AR73" t="str">
            <v>劳务工</v>
          </cell>
          <cell r="AS73" t="str">
            <v>诚展</v>
          </cell>
          <cell r="AT73">
            <v>19.5</v>
          </cell>
        </row>
        <row r="74">
          <cell r="B74" t="str">
            <v>史双宇</v>
          </cell>
          <cell r="C74" t="str">
            <v>男</v>
          </cell>
          <cell r="D74" t="str">
            <v>430321199107192217</v>
          </cell>
          <cell r="E74">
            <v>45573</v>
          </cell>
        </row>
        <row r="74">
          <cell r="N74">
            <v>4308</v>
          </cell>
          <cell r="O74">
            <v>4308</v>
          </cell>
          <cell r="P74">
            <v>4027</v>
          </cell>
          <cell r="Q74">
            <v>4308</v>
          </cell>
        </row>
        <row r="74">
          <cell r="S74">
            <v>150</v>
          </cell>
          <cell r="T74">
            <v>689.28</v>
          </cell>
        </row>
        <row r="74">
          <cell r="W74">
            <v>30.16</v>
          </cell>
        </row>
        <row r="74">
          <cell r="Y74">
            <v>350.35</v>
          </cell>
        </row>
        <row r="74">
          <cell r="AA74">
            <v>90.47</v>
          </cell>
        </row>
        <row r="74">
          <cell r="AE74">
            <v>1160.26</v>
          </cell>
        </row>
        <row r="74">
          <cell r="AN74">
            <v>0</v>
          </cell>
          <cell r="AO74">
            <v>1160.26</v>
          </cell>
        </row>
        <row r="74">
          <cell r="AQ74" t="str">
            <v>湖南诚展</v>
          </cell>
          <cell r="AR74" t="str">
            <v>劳务工</v>
          </cell>
          <cell r="AS74" t="str">
            <v>湖南诚展</v>
          </cell>
          <cell r="AT74">
            <v>25.5</v>
          </cell>
        </row>
        <row r="75">
          <cell r="B75" t="str">
            <v>饶泽林</v>
          </cell>
          <cell r="C75" t="str">
            <v>男</v>
          </cell>
          <cell r="D75" t="str">
            <v>430722198212166751</v>
          </cell>
          <cell r="E75">
            <v>45574</v>
          </cell>
        </row>
        <row r="75">
          <cell r="N75">
            <v>4308</v>
          </cell>
          <cell r="O75">
            <v>4308</v>
          </cell>
          <cell r="P75">
            <v>4027</v>
          </cell>
          <cell r="Q75">
            <v>4308</v>
          </cell>
        </row>
        <row r="75">
          <cell r="S75">
            <v>150</v>
          </cell>
          <cell r="T75">
            <v>689.28</v>
          </cell>
        </row>
        <row r="75">
          <cell r="W75">
            <v>30.16</v>
          </cell>
        </row>
        <row r="75">
          <cell r="Y75">
            <v>350.35</v>
          </cell>
        </row>
        <row r="75">
          <cell r="AA75">
            <v>90.47</v>
          </cell>
        </row>
        <row r="75">
          <cell r="AE75">
            <v>1160.26</v>
          </cell>
        </row>
        <row r="75">
          <cell r="AN75">
            <v>0</v>
          </cell>
          <cell r="AO75">
            <v>1160.26</v>
          </cell>
        </row>
        <row r="75">
          <cell r="AQ75" t="str">
            <v>湖南诚展</v>
          </cell>
          <cell r="AR75" t="str">
            <v>劳务工</v>
          </cell>
          <cell r="AS75" t="str">
            <v>湖南诚展</v>
          </cell>
          <cell r="AT75">
            <v>15</v>
          </cell>
        </row>
        <row r="76">
          <cell r="B76" t="str">
            <v>谭聪元</v>
          </cell>
          <cell r="C76" t="str">
            <v>男</v>
          </cell>
          <cell r="D76" t="str">
            <v>43022419820515271X</v>
          </cell>
          <cell r="E76">
            <v>45575</v>
          </cell>
        </row>
        <row r="76">
          <cell r="N76">
            <v>4308</v>
          </cell>
          <cell r="O76">
            <v>4308</v>
          </cell>
          <cell r="P76">
            <v>4027</v>
          </cell>
          <cell r="Q76">
            <v>4308</v>
          </cell>
        </row>
        <row r="76">
          <cell r="S76">
            <v>150</v>
          </cell>
          <cell r="T76">
            <v>689.28</v>
          </cell>
        </row>
        <row r="76">
          <cell r="W76">
            <v>30.16</v>
          </cell>
        </row>
        <row r="76">
          <cell r="Y76">
            <v>350.35</v>
          </cell>
        </row>
        <row r="76">
          <cell r="AA76">
            <v>90.47</v>
          </cell>
        </row>
        <row r="76">
          <cell r="AE76">
            <v>1160.26</v>
          </cell>
        </row>
        <row r="76">
          <cell r="AN76">
            <v>0</v>
          </cell>
          <cell r="AO76">
            <v>1160.26</v>
          </cell>
        </row>
        <row r="76">
          <cell r="AQ76" t="str">
            <v>湖南诚展</v>
          </cell>
          <cell r="AR76" t="str">
            <v>劳务工</v>
          </cell>
          <cell r="AS76" t="str">
            <v>湖南诚展</v>
          </cell>
          <cell r="AT76">
            <v>25</v>
          </cell>
        </row>
        <row r="77">
          <cell r="B77" t="str">
            <v>谢桂华</v>
          </cell>
          <cell r="C77" t="str">
            <v>女</v>
          </cell>
          <cell r="D77" t="str">
            <v>430203197507056022</v>
          </cell>
          <cell r="E77">
            <v>45579</v>
          </cell>
        </row>
        <row r="77">
          <cell r="N77">
            <v>4308</v>
          </cell>
          <cell r="O77">
            <v>4308</v>
          </cell>
          <cell r="P77">
            <v>4027</v>
          </cell>
          <cell r="Q77">
            <v>4308</v>
          </cell>
        </row>
        <row r="77">
          <cell r="S77">
            <v>150</v>
          </cell>
          <cell r="T77">
            <v>689.28</v>
          </cell>
        </row>
        <row r="77">
          <cell r="W77">
            <v>30.16</v>
          </cell>
        </row>
        <row r="77">
          <cell r="Y77">
            <v>350.35</v>
          </cell>
        </row>
        <row r="77">
          <cell r="AA77">
            <v>90.47</v>
          </cell>
        </row>
        <row r="77">
          <cell r="AE77">
            <v>1160.26</v>
          </cell>
        </row>
        <row r="77">
          <cell r="AN77">
            <v>0</v>
          </cell>
          <cell r="AO77">
            <v>1160.26</v>
          </cell>
        </row>
        <row r="77">
          <cell r="AQ77" t="str">
            <v>湖南诚展</v>
          </cell>
          <cell r="AR77" t="str">
            <v>劳务工</v>
          </cell>
          <cell r="AS77" t="str">
            <v>湖南诚展</v>
          </cell>
          <cell r="AT77">
            <v>22</v>
          </cell>
        </row>
        <row r="78">
          <cell r="B78" t="str">
            <v>董婧雯</v>
          </cell>
          <cell r="C78" t="str">
            <v>女</v>
          </cell>
          <cell r="D78" t="str">
            <v>430223200502118722</v>
          </cell>
          <cell r="E78">
            <v>45579</v>
          </cell>
        </row>
        <row r="78">
          <cell r="N78">
            <v>4308</v>
          </cell>
          <cell r="O78">
            <v>4308</v>
          </cell>
          <cell r="P78">
            <v>4027</v>
          </cell>
          <cell r="Q78">
            <v>4308</v>
          </cell>
        </row>
        <row r="78">
          <cell r="S78">
            <v>150</v>
          </cell>
          <cell r="T78">
            <v>689.28</v>
          </cell>
        </row>
        <row r="78">
          <cell r="W78">
            <v>30.16</v>
          </cell>
        </row>
        <row r="78">
          <cell r="Y78">
            <v>350.35</v>
          </cell>
        </row>
        <row r="78">
          <cell r="AA78">
            <v>90.47</v>
          </cell>
        </row>
        <row r="78">
          <cell r="AE78">
            <v>1160.26</v>
          </cell>
        </row>
        <row r="78">
          <cell r="AN78">
            <v>0</v>
          </cell>
          <cell r="AO78">
            <v>1160.26</v>
          </cell>
        </row>
        <row r="78">
          <cell r="AQ78" t="str">
            <v>湖南诚展</v>
          </cell>
          <cell r="AR78" t="str">
            <v>劳务工</v>
          </cell>
          <cell r="AS78" t="str">
            <v>湖南诚展</v>
          </cell>
          <cell r="AT78">
            <v>27</v>
          </cell>
        </row>
        <row r="79">
          <cell r="B79" t="str">
            <v>张忠宝</v>
          </cell>
          <cell r="C79" t="str">
            <v>男</v>
          </cell>
          <cell r="D79" t="str">
            <v>513021198108216753</v>
          </cell>
          <cell r="E79">
            <v>45587</v>
          </cell>
        </row>
        <row r="79">
          <cell r="N79">
            <v>4308</v>
          </cell>
          <cell r="O79">
            <v>4308</v>
          </cell>
          <cell r="P79">
            <v>4027</v>
          </cell>
          <cell r="Q79">
            <v>4308</v>
          </cell>
        </row>
        <row r="79">
          <cell r="S79">
            <v>150</v>
          </cell>
          <cell r="T79">
            <v>689.28</v>
          </cell>
        </row>
        <row r="79">
          <cell r="W79">
            <v>30.16</v>
          </cell>
        </row>
        <row r="79">
          <cell r="Y79">
            <v>350.35</v>
          </cell>
        </row>
        <row r="79">
          <cell r="AA79">
            <v>90.47</v>
          </cell>
        </row>
        <row r="79">
          <cell r="AE79">
            <v>1160.26</v>
          </cell>
        </row>
        <row r="79">
          <cell r="AN79">
            <v>0</v>
          </cell>
          <cell r="AO79">
            <v>1160.26</v>
          </cell>
        </row>
        <row r="79">
          <cell r="AQ79" t="str">
            <v>湖南诚展</v>
          </cell>
          <cell r="AR79" t="str">
            <v>劳务工</v>
          </cell>
          <cell r="AS79" t="str">
            <v>湖南诚展</v>
          </cell>
          <cell r="AT79">
            <v>23.5</v>
          </cell>
        </row>
        <row r="80">
          <cell r="B80" t="str">
            <v>唐亮</v>
          </cell>
          <cell r="C80" t="str">
            <v>男</v>
          </cell>
          <cell r="D80" t="str">
            <v>430221197802277138</v>
          </cell>
          <cell r="E80">
            <v>45587</v>
          </cell>
        </row>
        <row r="80">
          <cell r="N80">
            <v>4308</v>
          </cell>
          <cell r="O80">
            <v>4308</v>
          </cell>
          <cell r="P80">
            <v>4027</v>
          </cell>
          <cell r="Q80">
            <v>4308</v>
          </cell>
        </row>
        <row r="80">
          <cell r="S80">
            <v>150</v>
          </cell>
          <cell r="T80">
            <v>689.28</v>
          </cell>
        </row>
        <row r="80">
          <cell r="W80">
            <v>30.16</v>
          </cell>
        </row>
        <row r="80">
          <cell r="Y80">
            <v>350.35</v>
          </cell>
        </row>
        <row r="80">
          <cell r="AA80">
            <v>90.47</v>
          </cell>
        </row>
        <row r="80">
          <cell r="AE80">
            <v>1160.26</v>
          </cell>
        </row>
        <row r="80">
          <cell r="AN80">
            <v>0</v>
          </cell>
          <cell r="AO80">
            <v>1160.26</v>
          </cell>
        </row>
        <row r="80">
          <cell r="AQ80" t="str">
            <v>湖南诚展</v>
          </cell>
          <cell r="AR80" t="str">
            <v>劳务工</v>
          </cell>
          <cell r="AS80">
            <v>0</v>
          </cell>
          <cell r="AT80">
            <v>26</v>
          </cell>
        </row>
        <row r="81">
          <cell r="B81" t="str">
            <v>李需</v>
          </cell>
          <cell r="C81" t="str">
            <v>女</v>
          </cell>
          <cell r="D81" t="str">
            <v>430281198610134520</v>
          </cell>
          <cell r="E81">
            <v>45591</v>
          </cell>
        </row>
        <row r="81">
          <cell r="N81">
            <v>4308</v>
          </cell>
          <cell r="O81">
            <v>4308</v>
          </cell>
          <cell r="P81">
            <v>4027</v>
          </cell>
          <cell r="Q81">
            <v>4308</v>
          </cell>
        </row>
        <row r="81">
          <cell r="S81">
            <v>150</v>
          </cell>
          <cell r="T81">
            <v>689.28</v>
          </cell>
        </row>
        <row r="81">
          <cell r="W81">
            <v>30.16</v>
          </cell>
        </row>
        <row r="81">
          <cell r="Y81">
            <v>350.35</v>
          </cell>
        </row>
        <row r="81">
          <cell r="AA81">
            <v>90.47</v>
          </cell>
        </row>
        <row r="81">
          <cell r="AE81">
            <v>1160.26</v>
          </cell>
        </row>
        <row r="81">
          <cell r="AN81">
            <v>0</v>
          </cell>
          <cell r="AO81">
            <v>1160.26</v>
          </cell>
        </row>
        <row r="81">
          <cell r="AQ81" t="str">
            <v>湖南诚展</v>
          </cell>
          <cell r="AR81" t="str">
            <v>劳务工</v>
          </cell>
          <cell r="AS81" t="str">
            <v>湖南诚展</v>
          </cell>
          <cell r="AT81">
            <v>26</v>
          </cell>
        </row>
        <row r="82">
          <cell r="B82" t="str">
            <v>刘湘宇</v>
          </cell>
          <cell r="C82" t="str">
            <v>男</v>
          </cell>
          <cell r="D82" t="str">
            <v>430921198610175770</v>
          </cell>
          <cell r="E82">
            <v>45591</v>
          </cell>
        </row>
        <row r="82">
          <cell r="N82">
            <v>4308</v>
          </cell>
          <cell r="O82">
            <v>4308</v>
          </cell>
          <cell r="P82">
            <v>4027</v>
          </cell>
          <cell r="Q82">
            <v>4308</v>
          </cell>
        </row>
        <row r="82">
          <cell r="S82">
            <v>150</v>
          </cell>
          <cell r="T82">
            <v>689.28</v>
          </cell>
        </row>
        <row r="82">
          <cell r="W82">
            <v>30.16</v>
          </cell>
        </row>
        <row r="82">
          <cell r="Y82">
            <v>350.35</v>
          </cell>
        </row>
        <row r="82">
          <cell r="AA82">
            <v>90.47</v>
          </cell>
        </row>
        <row r="82">
          <cell r="AE82">
            <v>1160.26</v>
          </cell>
        </row>
        <row r="82">
          <cell r="AN82">
            <v>0</v>
          </cell>
          <cell r="AO82">
            <v>1160.26</v>
          </cell>
        </row>
        <row r="82">
          <cell r="AQ82" t="str">
            <v>湖南诚展</v>
          </cell>
          <cell r="AR82" t="str">
            <v>劳务工</v>
          </cell>
          <cell r="AS82" t="str">
            <v>湖南诚展</v>
          </cell>
          <cell r="AT82">
            <v>25</v>
          </cell>
        </row>
        <row r="83">
          <cell r="B83" t="str">
            <v>蔡归仓</v>
          </cell>
          <cell r="C83" t="str">
            <v>男</v>
          </cell>
          <cell r="D83" t="str">
            <v>620503199102053932</v>
          </cell>
          <cell r="E83">
            <v>45594</v>
          </cell>
        </row>
        <row r="83">
          <cell r="N83">
            <v>4308</v>
          </cell>
          <cell r="O83">
            <v>4308</v>
          </cell>
          <cell r="P83">
            <v>4027</v>
          </cell>
          <cell r="Q83">
            <v>4308</v>
          </cell>
        </row>
        <row r="83">
          <cell r="S83">
            <v>150</v>
          </cell>
          <cell r="T83">
            <v>689.28</v>
          </cell>
        </row>
        <row r="83">
          <cell r="W83">
            <v>30.16</v>
          </cell>
        </row>
        <row r="83">
          <cell r="Y83">
            <v>350.35</v>
          </cell>
        </row>
        <row r="83">
          <cell r="AA83">
            <v>90.47</v>
          </cell>
        </row>
        <row r="83">
          <cell r="AE83">
            <v>1160.26</v>
          </cell>
        </row>
        <row r="83">
          <cell r="AN83">
            <v>0</v>
          </cell>
          <cell r="AO83">
            <v>1160.26</v>
          </cell>
        </row>
        <row r="83">
          <cell r="AQ83" t="str">
            <v>湖南诚展</v>
          </cell>
          <cell r="AR83" t="str">
            <v>劳务工</v>
          </cell>
          <cell r="AS83" t="str">
            <v>湖南诚展</v>
          </cell>
          <cell r="AT83">
            <v>20.5</v>
          </cell>
        </row>
        <row r="84">
          <cell r="B84" t="str">
            <v>谭海波</v>
          </cell>
          <cell r="C84" t="str">
            <v>男</v>
          </cell>
          <cell r="D84" t="str">
            <v>430221198307296539</v>
          </cell>
          <cell r="E84">
            <v>45602</v>
          </cell>
        </row>
        <row r="84">
          <cell r="N84">
            <v>4308</v>
          </cell>
          <cell r="O84">
            <v>4308</v>
          </cell>
          <cell r="P84">
            <v>4027</v>
          </cell>
          <cell r="Q84">
            <v>4308</v>
          </cell>
        </row>
        <row r="84">
          <cell r="S84">
            <v>150</v>
          </cell>
          <cell r="T84">
            <v>689.28</v>
          </cell>
        </row>
        <row r="84">
          <cell r="W84">
            <v>30.16</v>
          </cell>
        </row>
        <row r="84">
          <cell r="Y84">
            <v>350.35</v>
          </cell>
        </row>
        <row r="84">
          <cell r="AA84">
            <v>90.47</v>
          </cell>
        </row>
        <row r="84">
          <cell r="AE84">
            <v>1160.26</v>
          </cell>
        </row>
        <row r="84">
          <cell r="AN84">
            <v>0</v>
          </cell>
          <cell r="AO84">
            <v>1160.26</v>
          </cell>
        </row>
        <row r="84">
          <cell r="AQ84" t="str">
            <v>湖南诚展</v>
          </cell>
          <cell r="AR84" t="str">
            <v>劳务工</v>
          </cell>
          <cell r="AS84" t="str">
            <v>湖南诚展</v>
          </cell>
          <cell r="AT84">
            <v>27</v>
          </cell>
        </row>
        <row r="85">
          <cell r="B85" t="str">
            <v>康应根</v>
          </cell>
          <cell r="C85" t="str">
            <v>男</v>
          </cell>
          <cell r="D85" t="str">
            <v>430221199307167811</v>
          </cell>
          <cell r="E85">
            <v>45602</v>
          </cell>
        </row>
        <row r="85">
          <cell r="N85">
            <v>4308</v>
          </cell>
          <cell r="O85">
            <v>4308</v>
          </cell>
          <cell r="P85">
            <v>4027</v>
          </cell>
          <cell r="Q85">
            <v>4308</v>
          </cell>
        </row>
        <row r="85">
          <cell r="S85">
            <v>150</v>
          </cell>
          <cell r="T85">
            <v>689.28</v>
          </cell>
        </row>
        <row r="85">
          <cell r="W85">
            <v>30.16</v>
          </cell>
        </row>
        <row r="85">
          <cell r="Y85">
            <v>350.35</v>
          </cell>
        </row>
        <row r="85">
          <cell r="AA85">
            <v>90.47</v>
          </cell>
        </row>
        <row r="85">
          <cell r="AE85">
            <v>1160.26</v>
          </cell>
        </row>
        <row r="85">
          <cell r="AN85">
            <v>0</v>
          </cell>
          <cell r="AO85">
            <v>1160.26</v>
          </cell>
        </row>
        <row r="85">
          <cell r="AQ85" t="str">
            <v>湖南诚展</v>
          </cell>
          <cell r="AR85" t="str">
            <v>劳务工</v>
          </cell>
          <cell r="AS85" t="str">
            <v>湖南诚展</v>
          </cell>
          <cell r="AT85">
            <v>16</v>
          </cell>
        </row>
        <row r="86">
          <cell r="B86" t="str">
            <v>彭畅畅</v>
          </cell>
          <cell r="C86" t="str">
            <v>男</v>
          </cell>
          <cell r="D86" t="str">
            <v>430321200504210170</v>
          </cell>
          <cell r="E86">
            <v>45608</v>
          </cell>
        </row>
        <row r="86">
          <cell r="N86">
            <v>4308</v>
          </cell>
          <cell r="O86">
            <v>4308</v>
          </cell>
          <cell r="P86">
            <v>4027</v>
          </cell>
          <cell r="Q86">
            <v>4308</v>
          </cell>
        </row>
        <row r="86">
          <cell r="S86">
            <v>150</v>
          </cell>
          <cell r="T86">
            <v>689.28</v>
          </cell>
        </row>
        <row r="86">
          <cell r="W86">
            <v>30.16</v>
          </cell>
        </row>
        <row r="86">
          <cell r="Y86">
            <v>350.35</v>
          </cell>
        </row>
        <row r="86">
          <cell r="AA86">
            <v>90.47</v>
          </cell>
        </row>
        <row r="86">
          <cell r="AE86">
            <v>1160.26</v>
          </cell>
        </row>
        <row r="86">
          <cell r="AN86">
            <v>0</v>
          </cell>
          <cell r="AO86">
            <v>1160.26</v>
          </cell>
        </row>
        <row r="86">
          <cell r="AQ86" t="str">
            <v>湖南诚展</v>
          </cell>
          <cell r="AR86" t="str">
            <v>劳务工</v>
          </cell>
          <cell r="AS86" t="str">
            <v>光华荣昌</v>
          </cell>
          <cell r="AT86">
            <v>25</v>
          </cell>
        </row>
        <row r="87">
          <cell r="B87" t="str">
            <v>曾亮</v>
          </cell>
          <cell r="C87" t="str">
            <v>男</v>
          </cell>
          <cell r="D87" t="str">
            <v>430424198906031436</v>
          </cell>
          <cell r="E87">
            <v>45612</v>
          </cell>
        </row>
        <row r="87">
          <cell r="N87">
            <v>4308</v>
          </cell>
          <cell r="O87">
            <v>4308</v>
          </cell>
          <cell r="P87">
            <v>4027</v>
          </cell>
          <cell r="Q87">
            <v>4308</v>
          </cell>
        </row>
        <row r="87">
          <cell r="S87">
            <v>150</v>
          </cell>
          <cell r="T87">
            <v>689.28</v>
          </cell>
        </row>
        <row r="87">
          <cell r="W87">
            <v>30.16</v>
          </cell>
        </row>
        <row r="87">
          <cell r="Y87">
            <v>350.35</v>
          </cell>
        </row>
        <row r="87">
          <cell r="AA87">
            <v>90.47</v>
          </cell>
        </row>
        <row r="87">
          <cell r="AE87">
            <v>1160.26</v>
          </cell>
        </row>
        <row r="87">
          <cell r="AN87">
            <v>0</v>
          </cell>
          <cell r="AO87">
            <v>1160.26</v>
          </cell>
        </row>
        <row r="87">
          <cell r="AQ87" t="str">
            <v>湖南诚展</v>
          </cell>
          <cell r="AR87" t="str">
            <v>劳务工</v>
          </cell>
          <cell r="AS87">
            <v>0</v>
          </cell>
          <cell r="AT87">
            <v>20</v>
          </cell>
        </row>
        <row r="88">
          <cell r="B88" t="str">
            <v>袁摇</v>
          </cell>
          <cell r="C88" t="str">
            <v>男</v>
          </cell>
          <cell r="D88" t="str">
            <v>430221198203285018</v>
          </cell>
          <cell r="E88">
            <v>45616</v>
          </cell>
        </row>
        <row r="88">
          <cell r="N88">
            <v>4308</v>
          </cell>
          <cell r="O88">
            <v>4308</v>
          </cell>
          <cell r="P88">
            <v>4027</v>
          </cell>
          <cell r="Q88">
            <v>4308</v>
          </cell>
        </row>
        <row r="88">
          <cell r="S88">
            <v>150</v>
          </cell>
          <cell r="T88">
            <v>689.28</v>
          </cell>
        </row>
        <row r="88">
          <cell r="W88">
            <v>30.16</v>
          </cell>
        </row>
        <row r="88">
          <cell r="Y88">
            <v>350.35</v>
          </cell>
        </row>
        <row r="88">
          <cell r="AA88">
            <v>90.47</v>
          </cell>
        </row>
        <row r="88">
          <cell r="AE88">
            <v>1160.26</v>
          </cell>
        </row>
        <row r="88">
          <cell r="AN88">
            <v>0</v>
          </cell>
          <cell r="AO88">
            <v>1160.26</v>
          </cell>
        </row>
        <row r="88">
          <cell r="AQ88" t="str">
            <v>湖南诚展</v>
          </cell>
          <cell r="AR88" t="str">
            <v>劳务工</v>
          </cell>
          <cell r="AS88" t="str">
            <v>湖南诚展</v>
          </cell>
          <cell r="AT88">
            <v>8</v>
          </cell>
        </row>
        <row r="89">
          <cell r="B89" t="str">
            <v>马将风</v>
          </cell>
          <cell r="C89" t="str">
            <v>男</v>
          </cell>
          <cell r="D89" t="str">
            <v>430221199012158117</v>
          </cell>
          <cell r="E89">
            <v>45624</v>
          </cell>
        </row>
        <row r="89">
          <cell r="N89">
            <v>4308</v>
          </cell>
          <cell r="O89">
            <v>4308</v>
          </cell>
          <cell r="P89">
            <v>4027</v>
          </cell>
          <cell r="Q89">
            <v>4308</v>
          </cell>
        </row>
        <row r="89">
          <cell r="S89">
            <v>150</v>
          </cell>
          <cell r="T89">
            <v>689.28</v>
          </cell>
        </row>
        <row r="89">
          <cell r="W89">
            <v>30.16</v>
          </cell>
        </row>
        <row r="89">
          <cell r="Y89">
            <v>350.35</v>
          </cell>
        </row>
        <row r="89">
          <cell r="AA89">
            <v>90.47</v>
          </cell>
        </row>
        <row r="89">
          <cell r="AE89">
            <v>1160.26</v>
          </cell>
        </row>
        <row r="89">
          <cell r="AN89">
            <v>0</v>
          </cell>
          <cell r="AO89">
            <v>1160.26</v>
          </cell>
        </row>
        <row r="89">
          <cell r="AQ89" t="str">
            <v>湖南诚展</v>
          </cell>
          <cell r="AR89" t="str">
            <v>劳务工</v>
          </cell>
          <cell r="AS89" t="str">
            <v>湖南诚展</v>
          </cell>
          <cell r="AT89">
            <v>15</v>
          </cell>
        </row>
        <row r="90">
          <cell r="B90" t="str">
            <v>张远</v>
          </cell>
          <cell r="C90" t="str">
            <v>男</v>
          </cell>
          <cell r="D90" t="str">
            <v>430281198906135434</v>
          </cell>
          <cell r="E90">
            <v>45631</v>
          </cell>
        </row>
        <row r="90">
          <cell r="N90">
            <v>4308</v>
          </cell>
          <cell r="O90">
            <v>4308</v>
          </cell>
          <cell r="P90">
            <v>4027</v>
          </cell>
          <cell r="Q90">
            <v>4308</v>
          </cell>
        </row>
        <row r="90">
          <cell r="S90">
            <v>150</v>
          </cell>
          <cell r="T90">
            <v>689.28</v>
          </cell>
        </row>
        <row r="90">
          <cell r="W90">
            <v>30.16</v>
          </cell>
        </row>
        <row r="90">
          <cell r="Y90">
            <v>350.35</v>
          </cell>
        </row>
        <row r="90">
          <cell r="AA90">
            <v>90.47</v>
          </cell>
        </row>
        <row r="90">
          <cell r="AE90">
            <v>1160.26</v>
          </cell>
        </row>
        <row r="90">
          <cell r="AN90">
            <v>0</v>
          </cell>
          <cell r="AO90">
            <v>1160.26</v>
          </cell>
        </row>
        <row r="90">
          <cell r="AQ90" t="str">
            <v>湖南诚展</v>
          </cell>
          <cell r="AR90" t="str">
            <v>劳务工</v>
          </cell>
          <cell r="AS90" t="str">
            <v>湖南诚展</v>
          </cell>
          <cell r="AT90">
            <v>27</v>
          </cell>
        </row>
        <row r="91">
          <cell r="B91" t="str">
            <v>刘伟</v>
          </cell>
          <cell r="C91" t="str">
            <v>男</v>
          </cell>
          <cell r="D91" t="str">
            <v>430203197602183011</v>
          </cell>
          <cell r="E91">
            <v>45637</v>
          </cell>
        </row>
        <row r="91">
          <cell r="N91">
            <v>4308</v>
          </cell>
          <cell r="O91">
            <v>4308</v>
          </cell>
          <cell r="P91">
            <v>4027</v>
          </cell>
          <cell r="Q91">
            <v>4308</v>
          </cell>
        </row>
        <row r="91">
          <cell r="S91">
            <v>150</v>
          </cell>
          <cell r="T91">
            <v>689.28</v>
          </cell>
        </row>
        <row r="91">
          <cell r="W91">
            <v>30.16</v>
          </cell>
        </row>
        <row r="91">
          <cell r="Y91">
            <v>350.35</v>
          </cell>
        </row>
        <row r="91">
          <cell r="AA91">
            <v>90.47</v>
          </cell>
        </row>
        <row r="91">
          <cell r="AE91">
            <v>1160.26</v>
          </cell>
        </row>
        <row r="91">
          <cell r="AN91">
            <v>0</v>
          </cell>
          <cell r="AO91">
            <v>1160.26</v>
          </cell>
        </row>
        <row r="91">
          <cell r="AQ91" t="str">
            <v>湖南诚展</v>
          </cell>
          <cell r="AR91" t="str">
            <v>劳务工</v>
          </cell>
          <cell r="AS91" t="str">
            <v>湖南诚展</v>
          </cell>
          <cell r="AT91">
            <v>26</v>
          </cell>
        </row>
        <row r="92">
          <cell r="B92" t="str">
            <v>罗向锋</v>
          </cell>
          <cell r="C92" t="str">
            <v>男</v>
          </cell>
          <cell r="D92" t="str">
            <v>43028119761104627X</v>
          </cell>
          <cell r="E92">
            <v>45637</v>
          </cell>
        </row>
        <row r="92">
          <cell r="N92">
            <v>4308</v>
          </cell>
          <cell r="O92">
            <v>4308</v>
          </cell>
          <cell r="P92">
            <v>4027</v>
          </cell>
          <cell r="Q92">
            <v>4308</v>
          </cell>
        </row>
        <row r="92">
          <cell r="S92">
            <v>150</v>
          </cell>
          <cell r="T92">
            <v>689.28</v>
          </cell>
        </row>
        <row r="92">
          <cell r="W92">
            <v>30.16</v>
          </cell>
        </row>
        <row r="92">
          <cell r="Y92">
            <v>350.35</v>
          </cell>
        </row>
        <row r="92">
          <cell r="AA92">
            <v>90.47</v>
          </cell>
        </row>
        <row r="92">
          <cell r="AE92">
            <v>1160.26</v>
          </cell>
        </row>
        <row r="92">
          <cell r="AN92">
            <v>0</v>
          </cell>
          <cell r="AO92">
            <v>1160.26</v>
          </cell>
        </row>
        <row r="92">
          <cell r="AQ92" t="str">
            <v>湖南诚展</v>
          </cell>
          <cell r="AR92" t="e">
            <v>#N/A</v>
          </cell>
          <cell r="AS92" t="e">
            <v>#N/A</v>
          </cell>
          <cell r="AT92">
            <v>25</v>
          </cell>
        </row>
        <row r="93">
          <cell r="B93" t="str">
            <v>李力争</v>
          </cell>
          <cell r="C93" t="str">
            <v>男</v>
          </cell>
          <cell r="D93" t="str">
            <v>430221197702135618</v>
          </cell>
          <cell r="E93">
            <v>45643</v>
          </cell>
        </row>
        <row r="93">
          <cell r="N93">
            <v>4308</v>
          </cell>
          <cell r="O93">
            <v>4308</v>
          </cell>
          <cell r="P93">
            <v>4027</v>
          </cell>
          <cell r="Q93">
            <v>4308</v>
          </cell>
        </row>
        <row r="93">
          <cell r="S93">
            <v>150</v>
          </cell>
          <cell r="T93">
            <v>689.28</v>
          </cell>
        </row>
        <row r="93">
          <cell r="W93">
            <v>30.16</v>
          </cell>
        </row>
        <row r="93">
          <cell r="Y93">
            <v>350.35</v>
          </cell>
        </row>
        <row r="93">
          <cell r="AA93">
            <v>90.47</v>
          </cell>
        </row>
        <row r="93">
          <cell r="AE93">
            <v>1160.26</v>
          </cell>
        </row>
        <row r="93">
          <cell r="AN93">
            <v>0</v>
          </cell>
          <cell r="AO93">
            <v>1160.26</v>
          </cell>
        </row>
        <row r="93">
          <cell r="AQ93" t="str">
            <v>湖南诚展</v>
          </cell>
          <cell r="AR93" t="e">
            <v>#N/A</v>
          </cell>
          <cell r="AS93" t="e">
            <v>#N/A</v>
          </cell>
          <cell r="AT93">
            <v>23</v>
          </cell>
        </row>
        <row r="94">
          <cell r="B94" t="str">
            <v>谷陵娇</v>
          </cell>
          <cell r="C94" t="str">
            <v>女</v>
          </cell>
          <cell r="D94" t="str">
            <v>430224198004224561</v>
          </cell>
          <cell r="E94">
            <v>45646</v>
          </cell>
        </row>
        <row r="94">
          <cell r="N94">
            <v>4308</v>
          </cell>
          <cell r="O94">
            <v>4308</v>
          </cell>
          <cell r="P94">
            <v>4027</v>
          </cell>
          <cell r="Q94">
            <v>4308</v>
          </cell>
        </row>
        <row r="94">
          <cell r="S94">
            <v>150</v>
          </cell>
          <cell r="T94">
            <v>689.28</v>
          </cell>
        </row>
        <row r="94">
          <cell r="W94">
            <v>30.16</v>
          </cell>
        </row>
        <row r="94">
          <cell r="Y94">
            <v>350.35</v>
          </cell>
        </row>
        <row r="94">
          <cell r="AA94">
            <v>90.47</v>
          </cell>
        </row>
        <row r="94">
          <cell r="AE94">
            <v>1160.26</v>
          </cell>
        </row>
        <row r="94">
          <cell r="AN94">
            <v>0</v>
          </cell>
          <cell r="AO94">
            <v>1160.26</v>
          </cell>
        </row>
        <row r="94">
          <cell r="AQ94" t="str">
            <v>湖南诚展</v>
          </cell>
          <cell r="AR94" t="str">
            <v>劳务工</v>
          </cell>
          <cell r="AS94" t="str">
            <v>湖南诚展</v>
          </cell>
          <cell r="AT94">
            <v>25</v>
          </cell>
        </row>
        <row r="95">
          <cell r="B95" t="str">
            <v>段明</v>
          </cell>
          <cell r="C95" t="str">
            <v>男</v>
          </cell>
          <cell r="D95" t="str">
            <v>430224197703104572</v>
          </cell>
          <cell r="E95">
            <v>45646</v>
          </cell>
        </row>
        <row r="95">
          <cell r="N95">
            <v>4308</v>
          </cell>
          <cell r="O95">
            <v>4308</v>
          </cell>
          <cell r="P95">
            <v>4027</v>
          </cell>
          <cell r="Q95">
            <v>4308</v>
          </cell>
        </row>
        <row r="95">
          <cell r="S95">
            <v>150</v>
          </cell>
          <cell r="T95">
            <v>689.28</v>
          </cell>
        </row>
        <row r="95">
          <cell r="W95">
            <v>30.16</v>
          </cell>
        </row>
        <row r="95">
          <cell r="Y95">
            <v>350.35</v>
          </cell>
        </row>
        <row r="95">
          <cell r="AA95">
            <v>90.47</v>
          </cell>
        </row>
        <row r="95">
          <cell r="AE95">
            <v>1160.26</v>
          </cell>
        </row>
        <row r="95">
          <cell r="AN95">
            <v>0</v>
          </cell>
          <cell r="AO95">
            <v>1160.26</v>
          </cell>
        </row>
        <row r="95">
          <cell r="AQ95" t="str">
            <v>湖南诚展</v>
          </cell>
          <cell r="AR95" t="str">
            <v>劳务工</v>
          </cell>
          <cell r="AS95" t="str">
            <v>湖南诚展</v>
          </cell>
          <cell r="AT95">
            <v>23</v>
          </cell>
        </row>
        <row r="96">
          <cell r="B96" t="str">
            <v>袁稀林</v>
          </cell>
          <cell r="C96" t="str">
            <v>男</v>
          </cell>
          <cell r="D96" t="str">
            <v>430221200008275631</v>
          </cell>
          <cell r="E96">
            <v>45647</v>
          </cell>
        </row>
        <row r="96">
          <cell r="N96">
            <v>4308</v>
          </cell>
          <cell r="O96">
            <v>4308</v>
          </cell>
          <cell r="P96">
            <v>4027</v>
          </cell>
          <cell r="Q96">
            <v>4308</v>
          </cell>
        </row>
        <row r="96">
          <cell r="S96">
            <v>150</v>
          </cell>
          <cell r="T96">
            <v>689.28</v>
          </cell>
        </row>
        <row r="96">
          <cell r="W96">
            <v>30.16</v>
          </cell>
        </row>
        <row r="96">
          <cell r="Y96">
            <v>350.35</v>
          </cell>
        </row>
        <row r="96">
          <cell r="AA96">
            <v>90.47</v>
          </cell>
        </row>
        <row r="96">
          <cell r="AE96">
            <v>1160.26</v>
          </cell>
        </row>
        <row r="96">
          <cell r="AN96">
            <v>0</v>
          </cell>
          <cell r="AO96">
            <v>1160.26</v>
          </cell>
        </row>
        <row r="96">
          <cell r="AQ96" t="str">
            <v>湖南诚展</v>
          </cell>
          <cell r="AR96">
            <v>0</v>
          </cell>
          <cell r="AS96">
            <v>0</v>
          </cell>
          <cell r="AT96">
            <v>18.5</v>
          </cell>
        </row>
        <row r="97">
          <cell r="B97" t="str">
            <v>罗文武</v>
          </cell>
          <cell r="C97" t="str">
            <v>男</v>
          </cell>
          <cell r="D97" t="str">
            <v>430221197805056816</v>
          </cell>
          <cell r="E97">
            <v>45656</v>
          </cell>
        </row>
        <row r="97">
          <cell r="N97">
            <v>4308</v>
          </cell>
          <cell r="O97">
            <v>4308</v>
          </cell>
          <cell r="P97">
            <v>4027</v>
          </cell>
          <cell r="Q97">
            <v>4308</v>
          </cell>
        </row>
        <row r="97">
          <cell r="T97">
            <v>689.28</v>
          </cell>
        </row>
        <row r="97">
          <cell r="W97">
            <v>30.16</v>
          </cell>
        </row>
        <row r="97">
          <cell r="Y97">
            <v>350.35</v>
          </cell>
        </row>
        <row r="97">
          <cell r="AA97">
            <v>90.47</v>
          </cell>
        </row>
        <row r="97">
          <cell r="AE97">
            <v>1160.26</v>
          </cell>
        </row>
        <row r="97">
          <cell r="AN97">
            <v>0</v>
          </cell>
          <cell r="AO97">
            <v>1160.26</v>
          </cell>
        </row>
        <row r="97">
          <cell r="AQ97" t="str">
            <v>湖南诚展</v>
          </cell>
          <cell r="AR97" t="str">
            <v>劳务工</v>
          </cell>
          <cell r="AS97" t="str">
            <v>湖南鑫起</v>
          </cell>
          <cell r="AT97">
            <v>26</v>
          </cell>
        </row>
        <row r="98">
          <cell r="B98" t="str">
            <v>曾俊凯</v>
          </cell>
          <cell r="C98" t="str">
            <v>男</v>
          </cell>
          <cell r="D98" t="str">
            <v>430321200606260216</v>
          </cell>
          <cell r="E98">
            <v>45591</v>
          </cell>
        </row>
        <row r="98">
          <cell r="AA98">
            <v>180</v>
          </cell>
        </row>
        <row r="98">
          <cell r="AE98">
            <v>180</v>
          </cell>
        </row>
        <row r="98">
          <cell r="AN98">
            <v>0</v>
          </cell>
          <cell r="AO98">
            <v>180</v>
          </cell>
        </row>
        <row r="98">
          <cell r="AQ98" t="str">
            <v>湖南诚展</v>
          </cell>
          <cell r="AR98" t="str">
            <v>劳务工</v>
          </cell>
          <cell r="AS98" t="str">
            <v>湖南诚展</v>
          </cell>
          <cell r="AT98">
            <v>0</v>
          </cell>
        </row>
        <row r="99">
          <cell r="B99" t="str">
            <v>李志强</v>
          </cell>
          <cell r="C99" t="str">
            <v>男</v>
          </cell>
          <cell r="D99" t="str">
            <v>430521200005108738</v>
          </cell>
          <cell r="E99">
            <v>45619</v>
          </cell>
        </row>
        <row r="99">
          <cell r="AA99">
            <v>180</v>
          </cell>
        </row>
        <row r="99">
          <cell r="AE99">
            <v>180</v>
          </cell>
        </row>
        <row r="99">
          <cell r="AN99">
            <v>0</v>
          </cell>
          <cell r="AO99">
            <v>180</v>
          </cell>
        </row>
        <row r="99">
          <cell r="AQ99" t="str">
            <v>湖南诚展</v>
          </cell>
          <cell r="AR99" t="str">
            <v>劳务工</v>
          </cell>
          <cell r="AS99" t="str">
            <v>湖南诚展</v>
          </cell>
          <cell r="AT99">
            <v>0</v>
          </cell>
        </row>
        <row r="100">
          <cell r="B100" t="str">
            <v>张桂华</v>
          </cell>
          <cell r="C100" t="str">
            <v>男</v>
          </cell>
          <cell r="D100" t="str">
            <v>430221198412235615</v>
          </cell>
          <cell r="E100">
            <v>45628</v>
          </cell>
        </row>
        <row r="100">
          <cell r="S100">
            <v>150</v>
          </cell>
        </row>
        <row r="100">
          <cell r="AA100">
            <v>180</v>
          </cell>
        </row>
        <row r="100">
          <cell r="AE100">
            <v>180</v>
          </cell>
        </row>
        <row r="100">
          <cell r="AN100">
            <v>0</v>
          </cell>
          <cell r="AO100">
            <v>180</v>
          </cell>
        </row>
        <row r="100">
          <cell r="AQ100" t="str">
            <v>湖南诚展</v>
          </cell>
          <cell r="AR100" t="str">
            <v>劳务工</v>
          </cell>
          <cell r="AS100" t="str">
            <v>湖南诚展</v>
          </cell>
          <cell r="AT100">
            <v>0</v>
          </cell>
        </row>
        <row r="101">
          <cell r="B101" t="str">
            <v>陈秭鑫</v>
          </cell>
          <cell r="C101" t="str">
            <v>男</v>
          </cell>
          <cell r="D101" t="str">
            <v>430203200203123032</v>
          </cell>
          <cell r="E101">
            <v>45630</v>
          </cell>
        </row>
        <row r="101">
          <cell r="N101">
            <v>4308</v>
          </cell>
          <cell r="O101">
            <v>4308</v>
          </cell>
          <cell r="P101">
            <v>4027</v>
          </cell>
          <cell r="Q101">
            <v>4308</v>
          </cell>
        </row>
        <row r="101">
          <cell r="S101">
            <v>150</v>
          </cell>
          <cell r="T101">
            <v>689.28</v>
          </cell>
        </row>
        <row r="101">
          <cell r="W101">
            <v>30.16</v>
          </cell>
        </row>
        <row r="101">
          <cell r="Y101">
            <v>350.35</v>
          </cell>
        </row>
        <row r="101">
          <cell r="AA101">
            <v>90.47</v>
          </cell>
        </row>
        <row r="101">
          <cell r="AE101">
            <v>1160.26</v>
          </cell>
        </row>
        <row r="101">
          <cell r="AN101">
            <v>0</v>
          </cell>
          <cell r="AO101">
            <v>1160.26</v>
          </cell>
        </row>
        <row r="101">
          <cell r="AQ101" t="str">
            <v>湖南诚展</v>
          </cell>
          <cell r="AR101" t="str">
            <v>劳务工</v>
          </cell>
          <cell r="AS101" t="str">
            <v>湖南诚展</v>
          </cell>
          <cell r="AT101">
            <v>13</v>
          </cell>
        </row>
        <row r="102">
          <cell r="B102" t="str">
            <v>文开华</v>
          </cell>
          <cell r="C102" t="str">
            <v>男</v>
          </cell>
          <cell r="D102" t="str">
            <v>430221197812181711</v>
          </cell>
          <cell r="E102">
            <v>45593</v>
          </cell>
        </row>
        <row r="102">
          <cell r="N102">
            <v>4308</v>
          </cell>
          <cell r="O102">
            <v>4308</v>
          </cell>
          <cell r="P102">
            <v>4027</v>
          </cell>
          <cell r="Q102">
            <v>4308</v>
          </cell>
        </row>
        <row r="102">
          <cell r="S102">
            <v>150</v>
          </cell>
          <cell r="T102">
            <v>689.28</v>
          </cell>
        </row>
        <row r="102">
          <cell r="W102">
            <v>30.16</v>
          </cell>
        </row>
        <row r="102">
          <cell r="Y102">
            <v>350.35</v>
          </cell>
        </row>
        <row r="102">
          <cell r="AA102">
            <v>90.47</v>
          </cell>
        </row>
        <row r="102">
          <cell r="AE102">
            <v>1160.26</v>
          </cell>
        </row>
        <row r="102">
          <cell r="AN102">
            <v>0</v>
          </cell>
          <cell r="AO102">
            <v>1160.26</v>
          </cell>
        </row>
        <row r="102">
          <cell r="AQ102" t="str">
            <v>湖南诚展</v>
          </cell>
          <cell r="AR102" t="str">
            <v>劳务工</v>
          </cell>
          <cell r="AS102" t="str">
            <v>湖南诚展</v>
          </cell>
          <cell r="AT102">
            <v>5.5</v>
          </cell>
        </row>
        <row r="103">
          <cell r="B103" t="str">
            <v>唐帅</v>
          </cell>
          <cell r="C103" t="str">
            <v>男</v>
          </cell>
          <cell r="D103" t="str">
            <v>430221199408155916</v>
          </cell>
          <cell r="E103">
            <v>45608</v>
          </cell>
        </row>
        <row r="103">
          <cell r="N103">
            <v>4308</v>
          </cell>
          <cell r="O103">
            <v>4308</v>
          </cell>
          <cell r="P103">
            <v>4027</v>
          </cell>
          <cell r="Q103">
            <v>4308</v>
          </cell>
        </row>
        <row r="103">
          <cell r="S103">
            <v>150</v>
          </cell>
          <cell r="T103">
            <v>689.28</v>
          </cell>
        </row>
        <row r="103">
          <cell r="W103">
            <v>30.16</v>
          </cell>
        </row>
        <row r="103">
          <cell r="Y103">
            <v>350.35</v>
          </cell>
        </row>
        <row r="103">
          <cell r="AA103">
            <v>90.47</v>
          </cell>
        </row>
        <row r="103">
          <cell r="AE103">
            <v>1160.26</v>
          </cell>
        </row>
        <row r="103">
          <cell r="AN103">
            <v>0</v>
          </cell>
          <cell r="AO103">
            <v>1160.26</v>
          </cell>
        </row>
        <row r="103">
          <cell r="AQ103" t="str">
            <v>湖南诚展</v>
          </cell>
          <cell r="AR103" t="str">
            <v>劳务工</v>
          </cell>
          <cell r="AS103" t="str">
            <v>湖南诚展</v>
          </cell>
          <cell r="AT103">
            <v>6.5</v>
          </cell>
        </row>
        <row r="104">
          <cell r="B104" t="str">
            <v>陈兴富</v>
          </cell>
          <cell r="C104" t="str">
            <v>男</v>
          </cell>
          <cell r="D104" t="str">
            <v>430426200602250093</v>
          </cell>
          <cell r="E104">
            <v>45595</v>
          </cell>
        </row>
        <row r="104">
          <cell r="N104">
            <v>4308</v>
          </cell>
          <cell r="O104">
            <v>4308</v>
          </cell>
          <cell r="P104">
            <v>4027</v>
          </cell>
          <cell r="Q104">
            <v>4308</v>
          </cell>
        </row>
        <row r="104">
          <cell r="S104">
            <v>150</v>
          </cell>
          <cell r="T104">
            <v>689.28</v>
          </cell>
        </row>
        <row r="104">
          <cell r="W104">
            <v>30.16</v>
          </cell>
        </row>
        <row r="104">
          <cell r="Y104">
            <v>350.35</v>
          </cell>
        </row>
        <row r="104">
          <cell r="AA104">
            <v>90.47</v>
          </cell>
        </row>
        <row r="104">
          <cell r="AE104">
            <v>1160.26</v>
          </cell>
        </row>
        <row r="104">
          <cell r="AN104">
            <v>0</v>
          </cell>
          <cell r="AO104">
            <v>1160.26</v>
          </cell>
        </row>
        <row r="104">
          <cell r="AQ104" t="str">
            <v>湖南诚展</v>
          </cell>
          <cell r="AR104" t="str">
            <v>劳务工</v>
          </cell>
          <cell r="AS104" t="str">
            <v>湖南诚展</v>
          </cell>
          <cell r="AT104">
            <v>5.5</v>
          </cell>
        </row>
        <row r="105">
          <cell r="B105" t="str">
            <v>吴海勇</v>
          </cell>
          <cell r="C105" t="str">
            <v>男</v>
          </cell>
          <cell r="D105" t="str">
            <v>430224199912241855</v>
          </cell>
          <cell r="E105">
            <v>45595</v>
          </cell>
        </row>
        <row r="105">
          <cell r="N105">
            <v>4308</v>
          </cell>
          <cell r="O105">
            <v>4308</v>
          </cell>
          <cell r="P105">
            <v>4027</v>
          </cell>
          <cell r="Q105">
            <v>4308</v>
          </cell>
        </row>
        <row r="105">
          <cell r="S105">
            <v>150</v>
          </cell>
          <cell r="T105">
            <v>689.28</v>
          </cell>
        </row>
        <row r="105">
          <cell r="W105">
            <v>30.16</v>
          </cell>
        </row>
        <row r="105">
          <cell r="Y105">
            <v>350.35</v>
          </cell>
        </row>
        <row r="105">
          <cell r="AA105">
            <v>90.47</v>
          </cell>
        </row>
        <row r="105">
          <cell r="AE105">
            <v>1160.26</v>
          </cell>
        </row>
        <row r="105">
          <cell r="AN105">
            <v>0</v>
          </cell>
          <cell r="AO105">
            <v>1160.26</v>
          </cell>
        </row>
        <row r="105">
          <cell r="AQ105" t="str">
            <v>湖南诚展</v>
          </cell>
          <cell r="AR105" t="str">
            <v>劳务工</v>
          </cell>
          <cell r="AS105" t="str">
            <v>湖南诚展</v>
          </cell>
          <cell r="AT105">
            <v>8.5</v>
          </cell>
        </row>
        <row r="106">
          <cell r="B106" t="str">
            <v>陈桂强</v>
          </cell>
          <cell r="C106" t="str">
            <v>男</v>
          </cell>
          <cell r="D106" t="str">
            <v>430221198709180053</v>
          </cell>
          <cell r="E106">
            <v>45595</v>
          </cell>
        </row>
        <row r="106">
          <cell r="N106">
            <v>4308</v>
          </cell>
          <cell r="O106">
            <v>4308</v>
          </cell>
          <cell r="P106">
            <v>4027</v>
          </cell>
          <cell r="Q106">
            <v>4308</v>
          </cell>
        </row>
        <row r="106">
          <cell r="S106">
            <v>150</v>
          </cell>
          <cell r="T106">
            <v>689.28</v>
          </cell>
        </row>
        <row r="106">
          <cell r="W106">
            <v>30.16</v>
          </cell>
        </row>
        <row r="106">
          <cell r="Y106">
            <v>350.35</v>
          </cell>
        </row>
        <row r="106">
          <cell r="AA106">
            <v>90.47</v>
          </cell>
        </row>
        <row r="106">
          <cell r="AE106">
            <v>1160.26</v>
          </cell>
        </row>
        <row r="106">
          <cell r="AN106">
            <v>0</v>
          </cell>
          <cell r="AO106">
            <v>1160.26</v>
          </cell>
        </row>
        <row r="106">
          <cell r="AQ106" t="str">
            <v>湖南诚展</v>
          </cell>
          <cell r="AR106" t="str">
            <v>劳务工</v>
          </cell>
          <cell r="AS106" t="str">
            <v>湖南诚展</v>
          </cell>
          <cell r="AT106">
            <v>6</v>
          </cell>
        </row>
        <row r="107">
          <cell r="B107" t="str">
            <v>韩迎</v>
          </cell>
          <cell r="C107" t="str">
            <v>男</v>
          </cell>
          <cell r="D107" t="str">
            <v>430602198309042535</v>
          </cell>
          <cell r="E107">
            <v>45597</v>
          </cell>
        </row>
        <row r="107">
          <cell r="N107">
            <v>4308</v>
          </cell>
          <cell r="O107">
            <v>4308</v>
          </cell>
          <cell r="P107">
            <v>4027</v>
          </cell>
          <cell r="Q107">
            <v>4308</v>
          </cell>
        </row>
        <row r="107">
          <cell r="S107">
            <v>150</v>
          </cell>
          <cell r="T107">
            <v>689.28</v>
          </cell>
        </row>
        <row r="107">
          <cell r="W107">
            <v>30.16</v>
          </cell>
        </row>
        <row r="107">
          <cell r="Y107">
            <v>350.35</v>
          </cell>
        </row>
        <row r="107">
          <cell r="AA107">
            <v>90.47</v>
          </cell>
        </row>
        <row r="107">
          <cell r="AE107">
            <v>1160.26</v>
          </cell>
        </row>
        <row r="107">
          <cell r="AN107">
            <v>0</v>
          </cell>
          <cell r="AO107">
            <v>1160.26</v>
          </cell>
        </row>
        <row r="107">
          <cell r="AQ107" t="str">
            <v>湖南诚展</v>
          </cell>
          <cell r="AR107" t="str">
            <v>劳务工</v>
          </cell>
          <cell r="AS107" t="str">
            <v>湖南诚展</v>
          </cell>
          <cell r="AT107">
            <v>5.5</v>
          </cell>
        </row>
        <row r="108">
          <cell r="B108" t="str">
            <v>龙键鑫</v>
          </cell>
          <cell r="C108" t="str">
            <v>男</v>
          </cell>
          <cell r="D108" t="str">
            <v>430211198812150431</v>
          </cell>
          <cell r="E108">
            <v>45545</v>
          </cell>
        </row>
        <row r="108">
          <cell r="N108">
            <v>4308</v>
          </cell>
          <cell r="O108">
            <v>4308</v>
          </cell>
          <cell r="P108">
            <v>4027</v>
          </cell>
          <cell r="Q108">
            <v>4308</v>
          </cell>
        </row>
        <row r="108">
          <cell r="S108">
            <v>150</v>
          </cell>
          <cell r="T108">
            <v>689.28</v>
          </cell>
        </row>
        <row r="108">
          <cell r="W108">
            <v>30.16</v>
          </cell>
        </row>
        <row r="108">
          <cell r="Y108">
            <v>350.35</v>
          </cell>
        </row>
        <row r="108">
          <cell r="AA108">
            <v>90.47</v>
          </cell>
        </row>
        <row r="108">
          <cell r="AE108">
            <v>1160.26</v>
          </cell>
        </row>
        <row r="108">
          <cell r="AN108">
            <v>0</v>
          </cell>
          <cell r="AO108">
            <v>1160.26</v>
          </cell>
        </row>
        <row r="108">
          <cell r="AQ108" t="str">
            <v>湖南诚展</v>
          </cell>
          <cell r="AR108" t="str">
            <v>劳务工</v>
          </cell>
          <cell r="AS108" t="str">
            <v>湖南诚展</v>
          </cell>
          <cell r="AT108">
            <v>7</v>
          </cell>
        </row>
        <row r="109">
          <cell r="B109" t="str">
            <v>尹健龙</v>
          </cell>
          <cell r="C109" t="str">
            <v>男</v>
          </cell>
          <cell r="D109" t="str">
            <v>430221200501080037</v>
          </cell>
          <cell r="E109">
            <v>45555</v>
          </cell>
        </row>
        <row r="109">
          <cell r="N109">
            <v>4308</v>
          </cell>
          <cell r="O109">
            <v>4308</v>
          </cell>
          <cell r="P109">
            <v>4027</v>
          </cell>
          <cell r="Q109">
            <v>4308</v>
          </cell>
        </row>
        <row r="109">
          <cell r="S109">
            <v>150</v>
          </cell>
          <cell r="T109">
            <v>689.28</v>
          </cell>
        </row>
        <row r="109">
          <cell r="W109">
            <v>30.16</v>
          </cell>
        </row>
        <row r="109">
          <cell r="Y109">
            <v>350.35</v>
          </cell>
        </row>
        <row r="109">
          <cell r="AA109">
            <v>90.47</v>
          </cell>
        </row>
        <row r="109">
          <cell r="AE109">
            <v>1160.26</v>
          </cell>
        </row>
        <row r="109">
          <cell r="AN109">
            <v>0</v>
          </cell>
          <cell r="AO109">
            <v>1160.26</v>
          </cell>
        </row>
        <row r="109">
          <cell r="AQ109" t="str">
            <v>湖南诚展</v>
          </cell>
          <cell r="AR109" t="str">
            <v>劳务工</v>
          </cell>
          <cell r="AS109" t="str">
            <v>湖南诚展</v>
          </cell>
          <cell r="AT109">
            <v>5.5</v>
          </cell>
        </row>
        <row r="110">
          <cell r="B110" t="str">
            <v>喻渭涛</v>
          </cell>
          <cell r="C110" t="str">
            <v>男</v>
          </cell>
          <cell r="D110" t="str">
            <v>610124198402290917</v>
          </cell>
          <cell r="E110">
            <v>45578</v>
          </cell>
        </row>
        <row r="110">
          <cell r="N110">
            <v>4308</v>
          </cell>
          <cell r="O110">
            <v>4308</v>
          </cell>
          <cell r="P110">
            <v>4027</v>
          </cell>
          <cell r="Q110">
            <v>4308</v>
          </cell>
        </row>
        <row r="110">
          <cell r="S110">
            <v>150</v>
          </cell>
          <cell r="T110">
            <v>689.28</v>
          </cell>
        </row>
        <row r="110">
          <cell r="W110">
            <v>30.16</v>
          </cell>
        </row>
        <row r="110">
          <cell r="Y110">
            <v>350.35</v>
          </cell>
        </row>
        <row r="110">
          <cell r="AA110">
            <v>90.47</v>
          </cell>
        </row>
        <row r="110">
          <cell r="AE110">
            <v>1160.26</v>
          </cell>
        </row>
        <row r="110">
          <cell r="AN110">
            <v>0</v>
          </cell>
          <cell r="AO110">
            <v>1160.26</v>
          </cell>
        </row>
        <row r="110">
          <cell r="AQ110" t="str">
            <v>湖南诚展</v>
          </cell>
          <cell r="AR110" t="str">
            <v>劳务工</v>
          </cell>
          <cell r="AS110" t="str">
            <v>湖南诚展</v>
          </cell>
          <cell r="AT110">
            <v>4.5</v>
          </cell>
        </row>
        <row r="111">
          <cell r="B111" t="str">
            <v>胡文军</v>
          </cell>
          <cell r="C111" t="str">
            <v>男</v>
          </cell>
          <cell r="D111" t="str">
            <v>430321197912094573</v>
          </cell>
          <cell r="E111">
            <v>45592</v>
          </cell>
        </row>
        <row r="111">
          <cell r="N111">
            <v>4308</v>
          </cell>
          <cell r="O111">
            <v>4308</v>
          </cell>
          <cell r="P111">
            <v>4027</v>
          </cell>
          <cell r="Q111">
            <v>4308</v>
          </cell>
        </row>
        <row r="111">
          <cell r="S111">
            <v>150</v>
          </cell>
          <cell r="T111">
            <v>689.28</v>
          </cell>
        </row>
        <row r="111">
          <cell r="W111">
            <v>30.16</v>
          </cell>
        </row>
        <row r="111">
          <cell r="Y111">
            <v>350.35</v>
          </cell>
        </row>
        <row r="111">
          <cell r="AA111">
            <v>90.47</v>
          </cell>
        </row>
        <row r="111">
          <cell r="AE111">
            <v>1160.26</v>
          </cell>
        </row>
        <row r="111">
          <cell r="AN111">
            <v>0</v>
          </cell>
          <cell r="AO111">
            <v>1160.26</v>
          </cell>
        </row>
        <row r="111">
          <cell r="AQ111" t="str">
            <v>湖南诚展</v>
          </cell>
          <cell r="AR111" t="str">
            <v>劳务工</v>
          </cell>
          <cell r="AS111" t="str">
            <v>湖南诚展</v>
          </cell>
          <cell r="AT111">
            <v>5.5</v>
          </cell>
        </row>
        <row r="112">
          <cell r="B112" t="str">
            <v>齐作主</v>
          </cell>
          <cell r="C112" t="str">
            <v>男</v>
          </cell>
          <cell r="D112" t="str">
            <v>430221197310252911</v>
          </cell>
          <cell r="E112">
            <v>45592</v>
          </cell>
        </row>
        <row r="112">
          <cell r="N112">
            <v>4308</v>
          </cell>
          <cell r="O112">
            <v>4308</v>
          </cell>
          <cell r="P112">
            <v>4027</v>
          </cell>
          <cell r="Q112">
            <v>4308</v>
          </cell>
        </row>
        <row r="112">
          <cell r="S112">
            <v>150</v>
          </cell>
          <cell r="T112">
            <v>689.28</v>
          </cell>
        </row>
        <row r="112">
          <cell r="W112">
            <v>30.16</v>
          </cell>
        </row>
        <row r="112">
          <cell r="Y112">
            <v>350.35</v>
          </cell>
        </row>
        <row r="112">
          <cell r="AA112">
            <v>90.47</v>
          </cell>
        </row>
        <row r="112">
          <cell r="AE112">
            <v>1160.26</v>
          </cell>
        </row>
        <row r="112">
          <cell r="AN112">
            <v>0</v>
          </cell>
          <cell r="AO112">
            <v>1160.26</v>
          </cell>
        </row>
        <row r="112">
          <cell r="AQ112" t="str">
            <v>湖南诚展</v>
          </cell>
          <cell r="AR112" t="str">
            <v>劳务工</v>
          </cell>
          <cell r="AS112" t="str">
            <v>湖南诚展</v>
          </cell>
          <cell r="AT112">
            <v>5.5</v>
          </cell>
        </row>
        <row r="113">
          <cell r="B113" t="str">
            <v>魏文</v>
          </cell>
          <cell r="C113" t="str">
            <v>男</v>
          </cell>
          <cell r="D113" t="str">
            <v>430423199302074417</v>
          </cell>
          <cell r="E113">
            <v>45622</v>
          </cell>
        </row>
        <row r="113">
          <cell r="N113">
            <v>4308</v>
          </cell>
          <cell r="O113">
            <v>4308</v>
          </cell>
          <cell r="P113">
            <v>4027</v>
          </cell>
          <cell r="Q113">
            <v>4308</v>
          </cell>
        </row>
        <row r="113">
          <cell r="S113">
            <v>150</v>
          </cell>
          <cell r="T113">
            <v>689.28</v>
          </cell>
        </row>
        <row r="113">
          <cell r="W113">
            <v>30.16</v>
          </cell>
        </row>
        <row r="113">
          <cell r="Y113">
            <v>350.35</v>
          </cell>
        </row>
        <row r="113">
          <cell r="AA113">
            <v>90.47</v>
          </cell>
        </row>
        <row r="113">
          <cell r="AE113">
            <v>1160.26</v>
          </cell>
        </row>
        <row r="113">
          <cell r="AN113">
            <v>0</v>
          </cell>
          <cell r="AO113">
            <v>1160.26</v>
          </cell>
        </row>
        <row r="113">
          <cell r="AQ113" t="str">
            <v>湖南诚展</v>
          </cell>
          <cell r="AR113" t="str">
            <v>劳务工</v>
          </cell>
          <cell r="AS113" t="str">
            <v>湖南诚展</v>
          </cell>
          <cell r="AT113">
            <v>6.5</v>
          </cell>
        </row>
        <row r="114">
          <cell r="B114" t="str">
            <v>陈明星</v>
          </cell>
          <cell r="C114" t="str">
            <v>男</v>
          </cell>
          <cell r="D114" t="str">
            <v>430221199106295614</v>
          </cell>
          <cell r="E114">
            <v>45619</v>
          </cell>
        </row>
        <row r="114">
          <cell r="N114">
            <v>4308</v>
          </cell>
          <cell r="O114">
            <v>4308</v>
          </cell>
          <cell r="P114">
            <v>4027</v>
          </cell>
          <cell r="Q114">
            <v>4308</v>
          </cell>
        </row>
        <row r="114">
          <cell r="S114">
            <v>150</v>
          </cell>
          <cell r="T114">
            <v>689.28</v>
          </cell>
        </row>
        <row r="114">
          <cell r="W114">
            <v>30.16</v>
          </cell>
        </row>
        <row r="114">
          <cell r="Y114">
            <v>350.35</v>
          </cell>
        </row>
        <row r="114">
          <cell r="AA114">
            <v>90.47</v>
          </cell>
        </row>
        <row r="114">
          <cell r="AE114">
            <v>1160.26</v>
          </cell>
        </row>
        <row r="114">
          <cell r="AN114">
            <v>0</v>
          </cell>
          <cell r="AO114">
            <v>1160.26</v>
          </cell>
        </row>
        <row r="114">
          <cell r="AQ114" t="str">
            <v>湖南诚展</v>
          </cell>
          <cell r="AR114" t="str">
            <v>劳务工</v>
          </cell>
          <cell r="AS114" t="str">
            <v>湖南诚展</v>
          </cell>
          <cell r="AT114">
            <v>11</v>
          </cell>
        </row>
        <row r="115">
          <cell r="B115" t="str">
            <v>叶辰凯</v>
          </cell>
          <cell r="C115" t="str">
            <v>男</v>
          </cell>
          <cell r="D115" t="str">
            <v>430224199112023315</v>
          </cell>
          <cell r="E115">
            <v>45620</v>
          </cell>
        </row>
        <row r="115">
          <cell r="N115">
            <v>4308</v>
          </cell>
          <cell r="O115">
            <v>4308</v>
          </cell>
          <cell r="P115">
            <v>4027</v>
          </cell>
          <cell r="Q115">
            <v>4308</v>
          </cell>
        </row>
        <row r="115">
          <cell r="S115">
            <v>150</v>
          </cell>
          <cell r="T115">
            <v>689.28</v>
          </cell>
        </row>
        <row r="115">
          <cell r="W115">
            <v>30.16</v>
          </cell>
        </row>
        <row r="115">
          <cell r="Y115">
            <v>350.35</v>
          </cell>
        </row>
        <row r="115">
          <cell r="AA115">
            <v>90.47</v>
          </cell>
        </row>
        <row r="115">
          <cell r="AE115">
            <v>1160.26</v>
          </cell>
        </row>
        <row r="115">
          <cell r="AN115">
            <v>0</v>
          </cell>
          <cell r="AO115">
            <v>1160.26</v>
          </cell>
        </row>
        <row r="115">
          <cell r="AQ115" t="str">
            <v>湖南诚展</v>
          </cell>
          <cell r="AR115" t="str">
            <v>劳务工</v>
          </cell>
          <cell r="AS115" t="str">
            <v>湖南诚展</v>
          </cell>
          <cell r="AT115">
            <v>6</v>
          </cell>
        </row>
        <row r="116">
          <cell r="B116" t="str">
            <v>王尚</v>
          </cell>
          <cell r="C116" t="str">
            <v>男</v>
          </cell>
          <cell r="D116" t="str">
            <v>430211198909161815</v>
          </cell>
          <cell r="E116">
            <v>45625</v>
          </cell>
        </row>
        <row r="116">
          <cell r="N116">
            <v>4308</v>
          </cell>
          <cell r="O116">
            <v>4308</v>
          </cell>
          <cell r="P116">
            <v>4027</v>
          </cell>
          <cell r="Q116">
            <v>4308</v>
          </cell>
        </row>
        <row r="116">
          <cell r="S116">
            <v>150</v>
          </cell>
          <cell r="T116">
            <v>689.28</v>
          </cell>
        </row>
        <row r="116">
          <cell r="W116">
            <v>30.16</v>
          </cell>
        </row>
        <row r="116">
          <cell r="Y116">
            <v>350.35</v>
          </cell>
        </row>
        <row r="116">
          <cell r="AA116">
            <v>90.47</v>
          </cell>
        </row>
        <row r="116">
          <cell r="AE116">
            <v>1160.26</v>
          </cell>
        </row>
        <row r="116">
          <cell r="AN116">
            <v>0</v>
          </cell>
          <cell r="AO116">
            <v>1160.26</v>
          </cell>
        </row>
        <row r="116">
          <cell r="AQ116" t="str">
            <v>湖南诚展</v>
          </cell>
          <cell r="AR116" t="str">
            <v>劳务工</v>
          </cell>
          <cell r="AS116" t="str">
            <v>湖南诚展</v>
          </cell>
          <cell r="AT116">
            <v>12</v>
          </cell>
        </row>
        <row r="117">
          <cell r="B117" t="str">
            <v>龙敏</v>
          </cell>
          <cell r="C117" t="str">
            <v>男</v>
          </cell>
          <cell r="D117" t="str">
            <v>430281199501205718</v>
          </cell>
          <cell r="E117">
            <v>45626</v>
          </cell>
        </row>
        <row r="117">
          <cell r="N117">
            <v>4308</v>
          </cell>
          <cell r="O117">
            <v>4308</v>
          </cell>
          <cell r="P117">
            <v>4027</v>
          </cell>
          <cell r="Q117">
            <v>4308</v>
          </cell>
        </row>
        <row r="117">
          <cell r="S117">
            <v>150</v>
          </cell>
          <cell r="T117">
            <v>689.28</v>
          </cell>
        </row>
        <row r="117">
          <cell r="W117">
            <v>30.16</v>
          </cell>
        </row>
        <row r="117">
          <cell r="Y117">
            <v>350.35</v>
          </cell>
        </row>
        <row r="117">
          <cell r="AA117">
            <v>90.47</v>
          </cell>
        </row>
        <row r="117">
          <cell r="AE117">
            <v>1160.26</v>
          </cell>
        </row>
        <row r="117">
          <cell r="AN117">
            <v>0</v>
          </cell>
          <cell r="AO117">
            <v>1160.26</v>
          </cell>
        </row>
        <row r="117">
          <cell r="AQ117" t="str">
            <v>湖南诚展</v>
          </cell>
          <cell r="AR117" t="str">
            <v>劳务工</v>
          </cell>
          <cell r="AS117" t="str">
            <v>湖南诚展</v>
          </cell>
          <cell r="AT117">
            <v>7</v>
          </cell>
        </row>
        <row r="118">
          <cell r="B118" t="str">
            <v>陈志波</v>
          </cell>
          <cell r="C118" t="str">
            <v>男</v>
          </cell>
          <cell r="D118" t="str">
            <v>430223197906304519</v>
          </cell>
          <cell r="E118">
            <v>45621</v>
          </cell>
        </row>
        <row r="118">
          <cell r="N118">
            <v>4308</v>
          </cell>
          <cell r="O118">
            <v>4308</v>
          </cell>
          <cell r="P118">
            <v>4027</v>
          </cell>
          <cell r="Q118">
            <v>4308</v>
          </cell>
        </row>
        <row r="118">
          <cell r="S118">
            <v>150</v>
          </cell>
          <cell r="T118">
            <v>689.28</v>
          </cell>
        </row>
        <row r="118">
          <cell r="W118">
            <v>30.16</v>
          </cell>
        </row>
        <row r="118">
          <cell r="Y118">
            <v>350.35</v>
          </cell>
        </row>
        <row r="118">
          <cell r="AA118">
            <v>90.47</v>
          </cell>
        </row>
        <row r="118">
          <cell r="AE118">
            <v>1160.26</v>
          </cell>
        </row>
        <row r="118">
          <cell r="AN118">
            <v>0</v>
          </cell>
          <cell r="AO118">
            <v>1160.26</v>
          </cell>
        </row>
        <row r="118">
          <cell r="AQ118" t="str">
            <v>湖南诚展</v>
          </cell>
          <cell r="AR118" t="str">
            <v>劳务工</v>
          </cell>
          <cell r="AS118" t="str">
            <v>湖南诚展</v>
          </cell>
          <cell r="AT118">
            <v>8.5</v>
          </cell>
        </row>
        <row r="119">
          <cell r="B119" t="str">
            <v>曾琳（补12月）</v>
          </cell>
          <cell r="C119" t="str">
            <v>女</v>
          </cell>
          <cell r="D119" t="str">
            <v>430221198807087127</v>
          </cell>
          <cell r="E119">
            <v>45624</v>
          </cell>
        </row>
        <row r="119">
          <cell r="S119">
            <v>150</v>
          </cell>
        </row>
        <row r="119">
          <cell r="AA119">
            <v>180</v>
          </cell>
        </row>
        <row r="119">
          <cell r="AE119">
            <v>180</v>
          </cell>
        </row>
        <row r="119">
          <cell r="AN119">
            <v>0</v>
          </cell>
          <cell r="AO119">
            <v>180</v>
          </cell>
        </row>
        <row r="119">
          <cell r="AQ119" t="str">
            <v>湖南诚展</v>
          </cell>
          <cell r="AR119" t="e">
            <v>#N/A</v>
          </cell>
          <cell r="AS119" t="e">
            <v>#N/A</v>
          </cell>
        </row>
        <row r="122">
          <cell r="E122">
            <v>108</v>
          </cell>
        </row>
        <row r="123">
          <cell r="E123">
            <v>0</v>
          </cell>
        </row>
        <row r="123">
          <cell r="AN123">
            <v>0</v>
          </cell>
          <cell r="AO123">
            <v>0</v>
          </cell>
        </row>
        <row r="124">
          <cell r="S124">
            <v>6600</v>
          </cell>
          <cell r="T124">
            <v>29639.04</v>
          </cell>
          <cell r="U124">
            <v>0</v>
          </cell>
          <cell r="V124">
            <v>0</v>
          </cell>
          <cell r="W124">
            <v>1296.88</v>
          </cell>
          <cell r="X124">
            <v>0</v>
          </cell>
          <cell r="Y124">
            <v>15065.05</v>
          </cell>
          <cell r="Z124">
            <v>0</v>
          </cell>
          <cell r="AA124">
            <v>4610.21</v>
          </cell>
          <cell r="AB124">
            <v>0</v>
          </cell>
        </row>
        <row r="124">
          <cell r="AD124">
            <v>0</v>
          </cell>
          <cell r="AE124">
            <v>50611.18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50611.18</v>
          </cell>
          <cell r="AP124" t="str">
            <v>当月工资中扣除当月社保</v>
          </cell>
        </row>
        <row r="126">
          <cell r="B126" t="str">
            <v>易任红</v>
          </cell>
          <cell r="C126" t="str">
            <v>男</v>
          </cell>
          <cell r="D126" t="str">
            <v>430211196612110014</v>
          </cell>
          <cell r="E126">
            <v>42403</v>
          </cell>
        </row>
        <row r="126">
          <cell r="P126">
            <v>4826</v>
          </cell>
          <cell r="Q126">
            <v>4826</v>
          </cell>
        </row>
        <row r="126">
          <cell r="Y126">
            <v>419.86</v>
          </cell>
        </row>
        <row r="126">
          <cell r="AA126">
            <v>81.08</v>
          </cell>
        </row>
        <row r="126">
          <cell r="AE126">
            <v>500.94</v>
          </cell>
        </row>
        <row r="126">
          <cell r="AJ126">
            <v>96.52</v>
          </cell>
        </row>
        <row r="126">
          <cell r="AM126">
            <v>15</v>
          </cell>
          <cell r="AN126">
            <v>111.52</v>
          </cell>
          <cell r="AO126">
            <v>612.46</v>
          </cell>
        </row>
        <row r="126">
          <cell r="AQ126" t="str">
            <v>鑫起</v>
          </cell>
          <cell r="AR126" t="str">
            <v>劳务工</v>
          </cell>
          <cell r="AS126" t="str">
            <v>湖南红海</v>
          </cell>
          <cell r="AT126">
            <v>23</v>
          </cell>
        </row>
        <row r="127">
          <cell r="B127" t="str">
            <v>毛伟</v>
          </cell>
          <cell r="C127" t="str">
            <v>男</v>
          </cell>
          <cell r="D127" t="str">
            <v>432930196510231818</v>
          </cell>
          <cell r="E127">
            <v>42403</v>
          </cell>
        </row>
        <row r="127">
          <cell r="N127">
            <v>4308</v>
          </cell>
          <cell r="O127">
            <v>4308</v>
          </cell>
          <cell r="P127">
            <v>4160</v>
          </cell>
          <cell r="Q127">
            <v>4308</v>
          </cell>
        </row>
        <row r="127">
          <cell r="S127">
            <v>689.28</v>
          </cell>
          <cell r="T127">
            <v>689.28</v>
          </cell>
        </row>
        <row r="127">
          <cell r="W127">
            <v>30.16</v>
          </cell>
        </row>
        <row r="127">
          <cell r="Y127">
            <v>361.92</v>
          </cell>
        </row>
        <row r="127">
          <cell r="AA127">
            <v>72.37</v>
          </cell>
        </row>
        <row r="127">
          <cell r="AE127">
            <v>1153.73</v>
          </cell>
          <cell r="AF127">
            <v>344.64</v>
          </cell>
        </row>
        <row r="127">
          <cell r="AH127">
            <v>12.92</v>
          </cell>
        </row>
        <row r="127">
          <cell r="AJ127">
            <v>83.2</v>
          </cell>
        </row>
        <row r="127">
          <cell r="AM127">
            <v>15</v>
          </cell>
          <cell r="AN127">
            <v>455.76</v>
          </cell>
          <cell r="AO127">
            <v>1609.49</v>
          </cell>
        </row>
        <row r="127">
          <cell r="AQ127" t="str">
            <v>鑫起</v>
          </cell>
          <cell r="AR127" t="str">
            <v>劳务工</v>
          </cell>
          <cell r="AS127" t="str">
            <v>湖南红海</v>
          </cell>
          <cell r="AT127">
            <v>25.5</v>
          </cell>
        </row>
        <row r="128">
          <cell r="B128" t="str">
            <v>黄清梅</v>
          </cell>
          <cell r="C128" t="str">
            <v>男</v>
          </cell>
          <cell r="D128" t="str">
            <v>430221196712026824</v>
          </cell>
          <cell r="E128">
            <v>43191</v>
          </cell>
        </row>
        <row r="128">
          <cell r="AA128">
            <v>100</v>
          </cell>
        </row>
        <row r="128">
          <cell r="AE128">
            <v>100</v>
          </cell>
        </row>
        <row r="128">
          <cell r="AN128">
            <v>0</v>
          </cell>
          <cell r="AO128">
            <v>100</v>
          </cell>
        </row>
        <row r="128">
          <cell r="AQ128" t="str">
            <v>鑫起</v>
          </cell>
          <cell r="AR128" t="str">
            <v>劳务工</v>
          </cell>
          <cell r="AS128" t="str">
            <v>光华荣昌</v>
          </cell>
          <cell r="AT128">
            <v>23.5</v>
          </cell>
        </row>
        <row r="129">
          <cell r="B129" t="str">
            <v>蒋正林</v>
          </cell>
          <cell r="C129" t="str">
            <v>男</v>
          </cell>
          <cell r="D129" t="str">
            <v>430211196509183530</v>
          </cell>
          <cell r="E129">
            <v>43191</v>
          </cell>
        </row>
        <row r="129">
          <cell r="N129">
            <v>4308</v>
          </cell>
          <cell r="O129">
            <v>4308</v>
          </cell>
          <cell r="P129">
            <v>4053</v>
          </cell>
          <cell r="Q129">
            <v>4308</v>
          </cell>
        </row>
        <row r="129">
          <cell r="S129">
            <v>689.28</v>
          </cell>
          <cell r="T129">
            <v>689.28</v>
          </cell>
        </row>
        <row r="129">
          <cell r="W129">
            <v>30.16</v>
          </cell>
        </row>
        <row r="129">
          <cell r="Y129">
            <v>352.61</v>
          </cell>
        </row>
        <row r="129">
          <cell r="AA129">
            <v>72.37</v>
          </cell>
        </row>
        <row r="129">
          <cell r="AE129">
            <v>1144.42</v>
          </cell>
          <cell r="AF129">
            <v>344.64</v>
          </cell>
        </row>
        <row r="129">
          <cell r="AH129">
            <v>12.92</v>
          </cell>
        </row>
        <row r="129">
          <cell r="AJ129">
            <v>81.06</v>
          </cell>
        </row>
        <row r="129">
          <cell r="AM129">
            <v>15</v>
          </cell>
          <cell r="AN129">
            <v>453.62</v>
          </cell>
          <cell r="AO129">
            <v>1598.04</v>
          </cell>
        </row>
        <row r="129">
          <cell r="AQ129" t="str">
            <v>鑫起</v>
          </cell>
          <cell r="AR129" t="str">
            <v>劳务工</v>
          </cell>
          <cell r="AS129" t="str">
            <v>湖南红海</v>
          </cell>
          <cell r="AT129">
            <v>12</v>
          </cell>
        </row>
        <row r="130">
          <cell r="B130" t="str">
            <v>高贤勇</v>
          </cell>
          <cell r="C130" t="str">
            <v>男</v>
          </cell>
          <cell r="D130" t="str">
            <v>430203198208203015</v>
          </cell>
          <cell r="E130">
            <v>43641</v>
          </cell>
        </row>
        <row r="130">
          <cell r="N130">
            <v>4308</v>
          </cell>
          <cell r="O130">
            <v>4308</v>
          </cell>
          <cell r="P130">
            <v>4053</v>
          </cell>
          <cell r="Q130">
            <v>4308</v>
          </cell>
        </row>
        <row r="130">
          <cell r="S130">
            <v>689.28</v>
          </cell>
          <cell r="T130">
            <v>689.28</v>
          </cell>
        </row>
        <row r="130">
          <cell r="W130">
            <v>30.16</v>
          </cell>
        </row>
        <row r="130">
          <cell r="Y130">
            <v>352.61</v>
          </cell>
        </row>
        <row r="130">
          <cell r="AA130">
            <v>72.37</v>
          </cell>
        </row>
        <row r="130">
          <cell r="AE130">
            <v>1144.42</v>
          </cell>
          <cell r="AF130">
            <v>344.64</v>
          </cell>
        </row>
        <row r="130">
          <cell r="AH130">
            <v>12.92</v>
          </cell>
        </row>
        <row r="130">
          <cell r="AJ130">
            <v>81.06</v>
          </cell>
        </row>
        <row r="130">
          <cell r="AM130">
            <v>15</v>
          </cell>
          <cell r="AN130">
            <v>453.62</v>
          </cell>
          <cell r="AO130">
            <v>1598.04</v>
          </cell>
        </row>
        <row r="130">
          <cell r="AQ130" t="str">
            <v>鑫起</v>
          </cell>
          <cell r="AR130" t="str">
            <v>劳务工</v>
          </cell>
          <cell r="AS130" t="str">
            <v>光华荣昌</v>
          </cell>
          <cell r="AT130">
            <v>24</v>
          </cell>
        </row>
        <row r="131">
          <cell r="B131" t="str">
            <v>张迪辉</v>
          </cell>
          <cell r="C131" t="str">
            <v>男</v>
          </cell>
          <cell r="D131" t="str">
            <v>430202197307261033</v>
          </cell>
          <cell r="E131">
            <v>43668</v>
          </cell>
        </row>
        <row r="131">
          <cell r="N131">
            <v>4308</v>
          </cell>
          <cell r="O131">
            <v>4308</v>
          </cell>
          <cell r="P131">
            <v>4053</v>
          </cell>
          <cell r="Q131">
            <v>4308</v>
          </cell>
        </row>
        <row r="131">
          <cell r="S131">
            <v>689.28</v>
          </cell>
          <cell r="T131">
            <v>689.28</v>
          </cell>
        </row>
        <row r="131">
          <cell r="W131">
            <v>30.16</v>
          </cell>
        </row>
        <row r="131">
          <cell r="Y131">
            <v>352.61</v>
          </cell>
        </row>
        <row r="131">
          <cell r="AA131">
            <v>72.37</v>
          </cell>
        </row>
        <row r="131">
          <cell r="AE131">
            <v>1144.42</v>
          </cell>
          <cell r="AF131">
            <v>344.64</v>
          </cell>
        </row>
        <row r="131">
          <cell r="AH131">
            <v>12.92</v>
          </cell>
        </row>
        <row r="131">
          <cell r="AJ131">
            <v>81.06</v>
          </cell>
        </row>
        <row r="131">
          <cell r="AM131">
            <v>15</v>
          </cell>
          <cell r="AN131">
            <v>453.62</v>
          </cell>
          <cell r="AO131">
            <v>1598.04</v>
          </cell>
        </row>
        <row r="131">
          <cell r="AQ131" t="str">
            <v>鑫起</v>
          </cell>
          <cell r="AR131" t="str">
            <v>劳务工</v>
          </cell>
          <cell r="AS131" t="str">
            <v>光华荣昌</v>
          </cell>
          <cell r="AT131">
            <v>26</v>
          </cell>
        </row>
        <row r="132">
          <cell r="B132" t="str">
            <v>彭孜刚</v>
          </cell>
          <cell r="C132" t="str">
            <v>男</v>
          </cell>
          <cell r="D132" t="str">
            <v>430426198111044375</v>
          </cell>
          <cell r="E132">
            <v>43675</v>
          </cell>
        </row>
        <row r="132">
          <cell r="N132">
            <v>5485</v>
          </cell>
          <cell r="O132">
            <v>5485</v>
          </cell>
          <cell r="P132">
            <v>5485</v>
          </cell>
          <cell r="Q132">
            <v>5485</v>
          </cell>
        </row>
        <row r="132">
          <cell r="S132">
            <v>877.6</v>
          </cell>
          <cell r="T132">
            <v>877.6</v>
          </cell>
        </row>
        <row r="132">
          <cell r="W132">
            <v>38.4</v>
          </cell>
        </row>
        <row r="132">
          <cell r="Y132">
            <v>477.2</v>
          </cell>
        </row>
        <row r="132">
          <cell r="AA132">
            <v>92.15</v>
          </cell>
        </row>
        <row r="132">
          <cell r="AE132">
            <v>1485.35</v>
          </cell>
          <cell r="AF132">
            <v>438.8</v>
          </cell>
        </row>
        <row r="132">
          <cell r="AH132">
            <v>16.46</v>
          </cell>
        </row>
        <row r="132">
          <cell r="AJ132">
            <v>109.7</v>
          </cell>
        </row>
        <row r="132">
          <cell r="AM132">
            <v>15</v>
          </cell>
          <cell r="AN132">
            <v>579.96</v>
          </cell>
          <cell r="AO132">
            <v>2065.31</v>
          </cell>
        </row>
        <row r="132">
          <cell r="AQ132" t="str">
            <v>鑫起</v>
          </cell>
          <cell r="AR132" t="str">
            <v>劳务工</v>
          </cell>
          <cell r="AS132" t="str">
            <v>光华荣昌</v>
          </cell>
          <cell r="AT132">
            <v>21</v>
          </cell>
        </row>
        <row r="133">
          <cell r="B133" t="str">
            <v>杨亮亮</v>
          </cell>
          <cell r="C133" t="str">
            <v>女</v>
          </cell>
          <cell r="D133" t="str">
            <v>430224198601162717</v>
          </cell>
          <cell r="E133">
            <v>43684</v>
          </cell>
        </row>
        <row r="133">
          <cell r="N133">
            <v>4479</v>
          </cell>
          <cell r="O133">
            <v>4479</v>
          </cell>
          <cell r="P133">
            <v>4479</v>
          </cell>
          <cell r="Q133">
            <v>4479</v>
          </cell>
        </row>
        <row r="133">
          <cell r="S133">
            <v>716.64</v>
          </cell>
          <cell r="T133">
            <v>716.64</v>
          </cell>
        </row>
        <row r="133">
          <cell r="W133">
            <v>31.35</v>
          </cell>
        </row>
        <row r="133">
          <cell r="Y133">
            <v>389.67</v>
          </cell>
        </row>
        <row r="133">
          <cell r="AA133">
            <v>75.25</v>
          </cell>
        </row>
        <row r="133">
          <cell r="AE133">
            <v>1212.91</v>
          </cell>
          <cell r="AF133">
            <v>358.32</v>
          </cell>
        </row>
        <row r="133">
          <cell r="AH133">
            <v>13.44</v>
          </cell>
        </row>
        <row r="133">
          <cell r="AJ133">
            <v>89.58</v>
          </cell>
        </row>
        <row r="133">
          <cell r="AM133">
            <v>15</v>
          </cell>
          <cell r="AN133">
            <v>476.34</v>
          </cell>
          <cell r="AO133">
            <v>1689.25</v>
          </cell>
        </row>
        <row r="133">
          <cell r="AQ133" t="str">
            <v>鑫起</v>
          </cell>
          <cell r="AR133" t="str">
            <v>劳务工</v>
          </cell>
          <cell r="AS133" t="str">
            <v>湖南鑫起</v>
          </cell>
          <cell r="AT133">
            <v>22.5</v>
          </cell>
        </row>
        <row r="134">
          <cell r="B134" t="str">
            <v>吴朝夕</v>
          </cell>
          <cell r="C134" t="str">
            <v>男</v>
          </cell>
          <cell r="D134" t="str">
            <v>430211197405013515</v>
          </cell>
          <cell r="E134">
            <v>43685</v>
          </cell>
        </row>
        <row r="134">
          <cell r="N134">
            <v>4308</v>
          </cell>
          <cell r="O134">
            <v>4308</v>
          </cell>
          <cell r="P134">
            <v>4053</v>
          </cell>
          <cell r="Q134">
            <v>4308</v>
          </cell>
        </row>
        <row r="134">
          <cell r="S134">
            <v>689.28</v>
          </cell>
          <cell r="T134">
            <v>689.28</v>
          </cell>
        </row>
        <row r="134">
          <cell r="W134">
            <v>30.16</v>
          </cell>
        </row>
        <row r="134">
          <cell r="Y134">
            <v>352.61</v>
          </cell>
        </row>
        <row r="134">
          <cell r="AA134">
            <v>72.37</v>
          </cell>
        </row>
        <row r="134">
          <cell r="AE134">
            <v>1144.42</v>
          </cell>
          <cell r="AF134">
            <v>344.64</v>
          </cell>
        </row>
        <row r="134">
          <cell r="AH134">
            <v>12.92</v>
          </cell>
        </row>
        <row r="134">
          <cell r="AJ134">
            <v>81.06</v>
          </cell>
        </row>
        <row r="134">
          <cell r="AM134">
            <v>15</v>
          </cell>
          <cell r="AN134">
            <v>453.62</v>
          </cell>
          <cell r="AO134">
            <v>1598.04</v>
          </cell>
        </row>
        <row r="134">
          <cell r="AQ134" t="str">
            <v>鑫起</v>
          </cell>
          <cell r="AR134" t="str">
            <v>劳务工</v>
          </cell>
          <cell r="AS134" t="str">
            <v>湖南鑫起</v>
          </cell>
          <cell r="AT134">
            <v>27</v>
          </cell>
        </row>
        <row r="135">
          <cell r="B135" t="str">
            <v>李慧玲</v>
          </cell>
          <cell r="C135" t="str">
            <v>男</v>
          </cell>
          <cell r="D135" t="str">
            <v>412927197803102641</v>
          </cell>
          <cell r="E135">
            <v>43725</v>
          </cell>
        </row>
        <row r="135">
          <cell r="N135">
            <v>4308</v>
          </cell>
          <cell r="O135">
            <v>4308</v>
          </cell>
          <cell r="P135">
            <v>4053</v>
          </cell>
          <cell r="Q135">
            <v>4308</v>
          </cell>
        </row>
        <row r="135">
          <cell r="S135">
            <v>689.28</v>
          </cell>
          <cell r="T135">
            <v>689.28</v>
          </cell>
        </row>
        <row r="135">
          <cell r="W135">
            <v>30.16</v>
          </cell>
        </row>
        <row r="135">
          <cell r="Y135">
            <v>352.61</v>
          </cell>
        </row>
        <row r="135">
          <cell r="AA135">
            <v>72.37</v>
          </cell>
        </row>
        <row r="135">
          <cell r="AE135">
            <v>1144.42</v>
          </cell>
          <cell r="AF135">
            <v>344.64</v>
          </cell>
        </row>
        <row r="135">
          <cell r="AH135">
            <v>12.92</v>
          </cell>
        </row>
        <row r="135">
          <cell r="AJ135">
            <v>81.06</v>
          </cell>
        </row>
        <row r="135">
          <cell r="AM135">
            <v>15</v>
          </cell>
          <cell r="AN135">
            <v>453.62</v>
          </cell>
          <cell r="AO135">
            <v>1598.04</v>
          </cell>
        </row>
        <row r="135">
          <cell r="AQ135" t="str">
            <v>鑫起</v>
          </cell>
          <cell r="AR135" t="str">
            <v>劳务工</v>
          </cell>
          <cell r="AS135" t="str">
            <v>光华荣昌</v>
          </cell>
          <cell r="AT135">
            <v>24</v>
          </cell>
        </row>
        <row r="136">
          <cell r="B136" t="str">
            <v>刘明</v>
          </cell>
          <cell r="C136" t="str">
            <v>男</v>
          </cell>
          <cell r="D136" t="str">
            <v>430221198411125318</v>
          </cell>
          <cell r="E136">
            <v>44306</v>
          </cell>
        </row>
        <row r="136">
          <cell r="N136">
            <v>4311</v>
          </cell>
          <cell r="O136">
            <v>4311</v>
          </cell>
          <cell r="P136">
            <v>4311</v>
          </cell>
          <cell r="Q136">
            <v>4311</v>
          </cell>
        </row>
        <row r="136">
          <cell r="S136">
            <v>689.76</v>
          </cell>
          <cell r="T136">
            <v>689.76</v>
          </cell>
        </row>
        <row r="136">
          <cell r="W136">
            <v>30.18</v>
          </cell>
        </row>
        <row r="136">
          <cell r="Y136">
            <v>375.06</v>
          </cell>
        </row>
        <row r="136">
          <cell r="AA136">
            <v>72.42</v>
          </cell>
        </row>
        <row r="136">
          <cell r="AE136">
            <v>1167.42</v>
          </cell>
          <cell r="AF136">
            <v>344.88</v>
          </cell>
        </row>
        <row r="136">
          <cell r="AH136">
            <v>12.93</v>
          </cell>
        </row>
        <row r="136">
          <cell r="AJ136">
            <v>86.22</v>
          </cell>
        </row>
        <row r="136">
          <cell r="AM136">
            <v>15</v>
          </cell>
          <cell r="AN136">
            <v>459.03</v>
          </cell>
          <cell r="AO136">
            <v>1626.45</v>
          </cell>
        </row>
        <row r="136">
          <cell r="AQ136" t="str">
            <v>鑫起</v>
          </cell>
          <cell r="AR136" t="str">
            <v>劳务工</v>
          </cell>
          <cell r="AS136" t="str">
            <v>光华荣昌</v>
          </cell>
          <cell r="AT136">
            <v>23</v>
          </cell>
        </row>
        <row r="137">
          <cell r="B137" t="str">
            <v>贺海岸</v>
          </cell>
          <cell r="C137" t="str">
            <v>女</v>
          </cell>
          <cell r="D137" t="str">
            <v>43022119850725291X</v>
          </cell>
          <cell r="E137">
            <v>44621</v>
          </cell>
        </row>
        <row r="137">
          <cell r="N137">
            <v>4308</v>
          </cell>
          <cell r="O137">
            <v>4308</v>
          </cell>
          <cell r="P137">
            <v>4053</v>
          </cell>
          <cell r="Q137">
            <v>4308</v>
          </cell>
        </row>
        <row r="137">
          <cell r="S137">
            <v>689.28</v>
          </cell>
          <cell r="T137">
            <v>689.28</v>
          </cell>
        </row>
        <row r="137">
          <cell r="W137">
            <v>30.16</v>
          </cell>
        </row>
        <row r="137">
          <cell r="Y137">
            <v>352.61</v>
          </cell>
        </row>
        <row r="137">
          <cell r="AA137">
            <v>72.37</v>
          </cell>
        </row>
        <row r="137">
          <cell r="AE137">
            <v>1144.42</v>
          </cell>
          <cell r="AF137">
            <v>344.64</v>
          </cell>
        </row>
        <row r="137">
          <cell r="AH137">
            <v>12.92</v>
          </cell>
        </row>
        <row r="137">
          <cell r="AJ137">
            <v>81.06</v>
          </cell>
        </row>
        <row r="137">
          <cell r="AM137">
            <v>15</v>
          </cell>
          <cell r="AN137">
            <v>453.62</v>
          </cell>
          <cell r="AO137">
            <v>1598.04</v>
          </cell>
        </row>
        <row r="137">
          <cell r="AQ137" t="str">
            <v>鑫起</v>
          </cell>
          <cell r="AR137" t="str">
            <v>劳务工</v>
          </cell>
          <cell r="AS137" t="str">
            <v>光华荣昌</v>
          </cell>
          <cell r="AT137">
            <v>26</v>
          </cell>
        </row>
        <row r="138">
          <cell r="B138" t="str">
            <v>郭正军</v>
          </cell>
          <cell r="C138" t="str">
            <v>男</v>
          </cell>
          <cell r="D138" t="str">
            <v>43022119740226651X</v>
          </cell>
          <cell r="E138">
            <v>44712</v>
          </cell>
        </row>
        <row r="138">
          <cell r="N138">
            <v>4308</v>
          </cell>
          <cell r="O138">
            <v>4308</v>
          </cell>
          <cell r="P138">
            <v>4053</v>
          </cell>
          <cell r="Q138">
            <v>4308</v>
          </cell>
        </row>
        <row r="138">
          <cell r="S138">
            <v>689.28</v>
          </cell>
          <cell r="T138">
            <v>689.28</v>
          </cell>
        </row>
        <row r="138">
          <cell r="W138">
            <v>30.16</v>
          </cell>
        </row>
        <row r="138">
          <cell r="Y138">
            <v>352.61</v>
          </cell>
        </row>
        <row r="138">
          <cell r="AA138">
            <v>72.37</v>
          </cell>
        </row>
        <row r="138">
          <cell r="AE138">
            <v>1144.42</v>
          </cell>
          <cell r="AF138">
            <v>344.64</v>
          </cell>
        </row>
        <row r="138">
          <cell r="AH138">
            <v>12.92</v>
          </cell>
        </row>
        <row r="138">
          <cell r="AJ138">
            <v>81.06</v>
          </cell>
        </row>
        <row r="138">
          <cell r="AM138">
            <v>15</v>
          </cell>
          <cell r="AN138">
            <v>453.62</v>
          </cell>
          <cell r="AO138">
            <v>1598.04</v>
          </cell>
        </row>
        <row r="138">
          <cell r="AQ138" t="str">
            <v>鑫起</v>
          </cell>
          <cell r="AR138" t="str">
            <v>劳务工</v>
          </cell>
          <cell r="AS138" t="str">
            <v>光华荣昌</v>
          </cell>
          <cell r="AT138">
            <v>13.5</v>
          </cell>
        </row>
        <row r="139">
          <cell r="B139" t="str">
            <v>麻志超</v>
          </cell>
          <cell r="C139" t="str">
            <v>女</v>
          </cell>
          <cell r="D139" t="str">
            <v>433124196808279056</v>
          </cell>
          <cell r="E139">
            <v>44741</v>
          </cell>
        </row>
        <row r="139">
          <cell r="N139">
            <v>5500</v>
          </cell>
          <cell r="O139">
            <v>5500</v>
          </cell>
          <cell r="P139">
            <v>5500</v>
          </cell>
          <cell r="Q139">
            <v>5500</v>
          </cell>
        </row>
        <row r="139">
          <cell r="S139">
            <v>880</v>
          </cell>
          <cell r="T139">
            <v>880</v>
          </cell>
        </row>
        <row r="139">
          <cell r="W139">
            <v>38.5</v>
          </cell>
        </row>
        <row r="139">
          <cell r="Y139">
            <v>478.5</v>
          </cell>
        </row>
        <row r="139">
          <cell r="AA139">
            <v>92.4</v>
          </cell>
        </row>
        <row r="139">
          <cell r="AE139">
            <v>1489.4</v>
          </cell>
          <cell r="AF139">
            <v>440</v>
          </cell>
        </row>
        <row r="139">
          <cell r="AH139">
            <v>16.5</v>
          </cell>
        </row>
        <row r="139">
          <cell r="AJ139">
            <v>110</v>
          </cell>
        </row>
        <row r="139">
          <cell r="AM139">
            <v>15</v>
          </cell>
          <cell r="AN139">
            <v>581.5</v>
          </cell>
          <cell r="AO139">
            <v>2070.9</v>
          </cell>
        </row>
        <row r="139">
          <cell r="AQ139" t="str">
            <v>鑫起</v>
          </cell>
          <cell r="AR139" t="str">
            <v>劳务工</v>
          </cell>
          <cell r="AS139" t="str">
            <v>光华荣昌</v>
          </cell>
          <cell r="AT139">
            <v>21</v>
          </cell>
        </row>
        <row r="140">
          <cell r="B140" t="str">
            <v>王虎彪</v>
          </cell>
          <cell r="C140" t="str">
            <v>男</v>
          </cell>
          <cell r="D140" t="str">
            <v>430221197608157116</v>
          </cell>
          <cell r="E140">
            <v>44743</v>
          </cell>
        </row>
        <row r="140">
          <cell r="N140">
            <v>4308</v>
          </cell>
          <cell r="O140">
            <v>4308</v>
          </cell>
          <cell r="P140">
            <v>4053</v>
          </cell>
          <cell r="Q140">
            <v>4308</v>
          </cell>
        </row>
        <row r="140">
          <cell r="S140">
            <v>689.28</v>
          </cell>
          <cell r="T140">
            <v>689.28</v>
          </cell>
        </row>
        <row r="140">
          <cell r="W140">
            <v>30.16</v>
          </cell>
        </row>
        <row r="140">
          <cell r="Y140">
            <v>352.61</v>
          </cell>
        </row>
        <row r="140">
          <cell r="AA140">
            <v>72.37</v>
          </cell>
        </row>
        <row r="140">
          <cell r="AE140">
            <v>1144.42</v>
          </cell>
          <cell r="AF140">
            <v>344.64</v>
          </cell>
        </row>
        <row r="140">
          <cell r="AH140">
            <v>12.92</v>
          </cell>
        </row>
        <row r="140">
          <cell r="AJ140">
            <v>81.06</v>
          </cell>
        </row>
        <row r="140">
          <cell r="AM140">
            <v>15</v>
          </cell>
          <cell r="AN140">
            <v>453.62</v>
          </cell>
          <cell r="AO140">
            <v>1598.04</v>
          </cell>
        </row>
        <row r="140">
          <cell r="AQ140" t="str">
            <v>鑫起</v>
          </cell>
          <cell r="AR140" t="str">
            <v>劳务工</v>
          </cell>
          <cell r="AS140" t="str">
            <v>光华荣昌</v>
          </cell>
          <cell r="AT140">
            <v>27</v>
          </cell>
        </row>
        <row r="141">
          <cell r="B141" t="str">
            <v>曹卫清</v>
          </cell>
          <cell r="C141" t="str">
            <v>男</v>
          </cell>
          <cell r="D141" t="str">
            <v>432321196507103234</v>
          </cell>
          <cell r="E141">
            <v>44753</v>
          </cell>
        </row>
        <row r="141">
          <cell r="N141">
            <v>4308</v>
          </cell>
          <cell r="O141">
            <v>4308</v>
          </cell>
          <cell r="P141">
            <v>4053</v>
          </cell>
          <cell r="Q141">
            <v>4308</v>
          </cell>
        </row>
        <row r="141">
          <cell r="S141">
            <v>689.28</v>
          </cell>
          <cell r="T141">
            <v>689.28</v>
          </cell>
        </row>
        <row r="141">
          <cell r="W141">
            <v>30.16</v>
          </cell>
        </row>
        <row r="141">
          <cell r="Y141">
            <v>352.61</v>
          </cell>
        </row>
        <row r="141">
          <cell r="AA141">
            <v>72.37</v>
          </cell>
        </row>
        <row r="141">
          <cell r="AE141">
            <v>1144.42</v>
          </cell>
          <cell r="AF141">
            <v>344.64</v>
          </cell>
        </row>
        <row r="141">
          <cell r="AH141">
            <v>12.92</v>
          </cell>
        </row>
        <row r="141">
          <cell r="AJ141">
            <v>81.06</v>
          </cell>
        </row>
        <row r="141">
          <cell r="AM141">
            <v>15</v>
          </cell>
          <cell r="AN141">
            <v>453.62</v>
          </cell>
          <cell r="AO141">
            <v>1598.04</v>
          </cell>
        </row>
        <row r="141">
          <cell r="AQ141" t="str">
            <v>鑫起</v>
          </cell>
          <cell r="AR141" t="str">
            <v>劳务工</v>
          </cell>
          <cell r="AS141" t="str">
            <v>光华荣昌</v>
          </cell>
          <cell r="AT141">
            <v>22</v>
          </cell>
        </row>
        <row r="142">
          <cell r="B142" t="str">
            <v>王西明</v>
          </cell>
          <cell r="C142" t="str">
            <v>男</v>
          </cell>
          <cell r="D142" t="str">
            <v>430221197210013518</v>
          </cell>
          <cell r="E142">
            <v>44754</v>
          </cell>
        </row>
        <row r="142">
          <cell r="N142">
            <v>4308</v>
          </cell>
          <cell r="O142">
            <v>4308</v>
          </cell>
          <cell r="P142">
            <v>4053</v>
          </cell>
          <cell r="Q142">
            <v>4308</v>
          </cell>
        </row>
        <row r="142">
          <cell r="S142">
            <v>689.28</v>
          </cell>
          <cell r="T142">
            <v>689.28</v>
          </cell>
        </row>
        <row r="142">
          <cell r="W142">
            <v>30.16</v>
          </cell>
        </row>
        <row r="142">
          <cell r="Y142">
            <v>352.61</v>
          </cell>
        </row>
        <row r="142">
          <cell r="AA142">
            <v>72.37</v>
          </cell>
        </row>
        <row r="142">
          <cell r="AE142">
            <v>1144.42</v>
          </cell>
          <cell r="AF142">
            <v>344.64</v>
          </cell>
        </row>
        <row r="142">
          <cell r="AH142">
            <v>12.92</v>
          </cell>
        </row>
        <row r="142">
          <cell r="AJ142">
            <v>81.06</v>
          </cell>
        </row>
        <row r="142">
          <cell r="AM142">
            <v>15</v>
          </cell>
          <cell r="AN142">
            <v>453.62</v>
          </cell>
          <cell r="AO142">
            <v>1598.04</v>
          </cell>
        </row>
        <row r="142">
          <cell r="AQ142" t="str">
            <v>鑫起</v>
          </cell>
          <cell r="AR142" t="str">
            <v>劳务工</v>
          </cell>
          <cell r="AS142" t="str">
            <v>光华荣昌</v>
          </cell>
          <cell r="AT142">
            <v>27</v>
          </cell>
        </row>
        <row r="143">
          <cell r="B143" t="str">
            <v>贺楚平</v>
          </cell>
          <cell r="C143" t="str">
            <v>女</v>
          </cell>
          <cell r="D143" t="str">
            <v>430124196509180694</v>
          </cell>
          <cell r="E143">
            <v>44760</v>
          </cell>
        </row>
        <row r="143">
          <cell r="N143">
            <v>4308</v>
          </cell>
          <cell r="O143">
            <v>4308</v>
          </cell>
          <cell r="P143">
            <v>4053</v>
          </cell>
          <cell r="Q143">
            <v>4308</v>
          </cell>
        </row>
        <row r="143">
          <cell r="S143">
            <v>689.28</v>
          </cell>
          <cell r="T143">
            <v>689.28</v>
          </cell>
        </row>
        <row r="143">
          <cell r="W143">
            <v>30.16</v>
          </cell>
        </row>
        <row r="143">
          <cell r="Y143">
            <v>352.61</v>
          </cell>
        </row>
        <row r="143">
          <cell r="AA143">
            <v>72.37</v>
          </cell>
        </row>
        <row r="143">
          <cell r="AE143">
            <v>1144.42</v>
          </cell>
          <cell r="AF143">
            <v>344.64</v>
          </cell>
        </row>
        <row r="143">
          <cell r="AH143">
            <v>12.92</v>
          </cell>
        </row>
        <row r="143">
          <cell r="AJ143">
            <v>81.06</v>
          </cell>
        </row>
        <row r="143">
          <cell r="AM143">
            <v>15</v>
          </cell>
          <cell r="AN143">
            <v>453.62</v>
          </cell>
          <cell r="AO143">
            <v>1598.04</v>
          </cell>
        </row>
        <row r="143">
          <cell r="AQ143" t="str">
            <v>鑫起</v>
          </cell>
          <cell r="AR143" t="str">
            <v>劳务工</v>
          </cell>
          <cell r="AS143" t="str">
            <v>光华荣昌</v>
          </cell>
          <cell r="AT143">
            <v>26.5</v>
          </cell>
        </row>
        <row r="144">
          <cell r="B144" t="str">
            <v>肖华</v>
          </cell>
          <cell r="C144" t="str">
            <v>男</v>
          </cell>
          <cell r="D144" t="str">
            <v>430219198112200013</v>
          </cell>
          <cell r="E144">
            <v>44760</v>
          </cell>
        </row>
        <row r="144">
          <cell r="N144">
            <v>4308</v>
          </cell>
          <cell r="O144">
            <v>4308</v>
          </cell>
          <cell r="P144">
            <v>4053</v>
          </cell>
          <cell r="Q144">
            <v>4308</v>
          </cell>
        </row>
        <row r="144">
          <cell r="S144">
            <v>689.28</v>
          </cell>
          <cell r="T144">
            <v>689.28</v>
          </cell>
        </row>
        <row r="144">
          <cell r="W144">
            <v>30.16</v>
          </cell>
        </row>
        <row r="144">
          <cell r="Y144">
            <v>352.61</v>
          </cell>
        </row>
        <row r="144">
          <cell r="AA144">
            <v>72.37</v>
          </cell>
        </row>
        <row r="144">
          <cell r="AE144">
            <v>1144.42</v>
          </cell>
          <cell r="AF144">
            <v>344.64</v>
          </cell>
        </row>
        <row r="144">
          <cell r="AH144">
            <v>12.92</v>
          </cell>
        </row>
        <row r="144">
          <cell r="AJ144">
            <v>81.06</v>
          </cell>
        </row>
        <row r="144">
          <cell r="AM144">
            <v>15</v>
          </cell>
          <cell r="AN144">
            <v>453.62</v>
          </cell>
          <cell r="AO144">
            <v>1598.04</v>
          </cell>
        </row>
        <row r="144">
          <cell r="AQ144" t="str">
            <v>鑫起</v>
          </cell>
          <cell r="AR144" t="str">
            <v>劳务工</v>
          </cell>
          <cell r="AS144" t="str">
            <v>湖南鑫起</v>
          </cell>
          <cell r="AT144">
            <v>24</v>
          </cell>
        </row>
        <row r="145">
          <cell r="B145" t="str">
            <v>戴立娟</v>
          </cell>
          <cell r="C145" t="str">
            <v>女</v>
          </cell>
          <cell r="D145" t="str">
            <v>520103197710200022</v>
          </cell>
          <cell r="E145">
            <v>44772</v>
          </cell>
        </row>
        <row r="145">
          <cell r="N145">
            <v>4308</v>
          </cell>
          <cell r="O145">
            <v>4308</v>
          </cell>
          <cell r="P145">
            <v>4053</v>
          </cell>
          <cell r="Q145">
            <v>4308</v>
          </cell>
        </row>
        <row r="145">
          <cell r="S145">
            <v>689.28</v>
          </cell>
          <cell r="T145">
            <v>689.28</v>
          </cell>
        </row>
        <row r="145">
          <cell r="W145">
            <v>30.16</v>
          </cell>
        </row>
        <row r="145">
          <cell r="Y145">
            <v>352.61</v>
          </cell>
        </row>
        <row r="145">
          <cell r="AA145">
            <v>72.37</v>
          </cell>
        </row>
        <row r="145">
          <cell r="AE145">
            <v>1144.42</v>
          </cell>
          <cell r="AF145">
            <v>344.64</v>
          </cell>
        </row>
        <row r="145">
          <cell r="AH145">
            <v>12.92</v>
          </cell>
        </row>
        <row r="145">
          <cell r="AJ145">
            <v>81.06</v>
          </cell>
        </row>
        <row r="145">
          <cell r="AM145">
            <v>15</v>
          </cell>
          <cell r="AN145">
            <v>453.62</v>
          </cell>
          <cell r="AO145">
            <v>1598.04</v>
          </cell>
        </row>
        <row r="145">
          <cell r="AQ145" t="str">
            <v>鑫起</v>
          </cell>
          <cell r="AR145" t="str">
            <v>劳务工</v>
          </cell>
          <cell r="AS145" t="str">
            <v>湖南鑫起</v>
          </cell>
          <cell r="AT145">
            <v>27</v>
          </cell>
        </row>
        <row r="146">
          <cell r="B146" t="str">
            <v>申喜华</v>
          </cell>
          <cell r="C146" t="str">
            <v>男</v>
          </cell>
          <cell r="D146" t="str">
            <v>52010219720421381X</v>
          </cell>
          <cell r="E146">
            <v>44772</v>
          </cell>
        </row>
        <row r="146">
          <cell r="N146">
            <v>4308</v>
          </cell>
          <cell r="O146">
            <v>4308</v>
          </cell>
          <cell r="P146">
            <v>4053</v>
          </cell>
          <cell r="Q146">
            <v>4308</v>
          </cell>
        </row>
        <row r="146">
          <cell r="S146">
            <v>689.28</v>
          </cell>
          <cell r="T146">
            <v>689.28</v>
          </cell>
        </row>
        <row r="146">
          <cell r="W146">
            <v>30.16</v>
          </cell>
        </row>
        <row r="146">
          <cell r="Y146">
            <v>352.61</v>
          </cell>
        </row>
        <row r="146">
          <cell r="AA146">
            <v>72.37</v>
          </cell>
        </row>
        <row r="146">
          <cell r="AE146">
            <v>1144.42</v>
          </cell>
          <cell r="AF146">
            <v>344.64</v>
          </cell>
        </row>
        <row r="146">
          <cell r="AH146">
            <v>12.92</v>
          </cell>
        </row>
        <row r="146">
          <cell r="AJ146">
            <v>81.06</v>
          </cell>
        </row>
        <row r="146">
          <cell r="AM146">
            <v>15</v>
          </cell>
          <cell r="AN146">
            <v>453.62</v>
          </cell>
          <cell r="AO146">
            <v>1598.04</v>
          </cell>
        </row>
        <row r="146">
          <cell r="AQ146" t="str">
            <v>鑫起</v>
          </cell>
          <cell r="AR146" t="str">
            <v>劳务工</v>
          </cell>
          <cell r="AS146" t="str">
            <v>湖南鑫起</v>
          </cell>
          <cell r="AT146">
            <v>27</v>
          </cell>
        </row>
        <row r="147">
          <cell r="B147" t="str">
            <v>李知洋</v>
          </cell>
          <cell r="C147" t="str">
            <v>男</v>
          </cell>
          <cell r="D147" t="str">
            <v>430204200005271014</v>
          </cell>
          <cell r="E147">
            <v>44788</v>
          </cell>
        </row>
        <row r="147">
          <cell r="N147">
            <v>4308</v>
          </cell>
          <cell r="O147">
            <v>4308</v>
          </cell>
          <cell r="P147">
            <v>4053</v>
          </cell>
          <cell r="Q147">
            <v>4308</v>
          </cell>
        </row>
        <row r="147">
          <cell r="S147">
            <v>689.28</v>
          </cell>
          <cell r="T147">
            <v>689.28</v>
          </cell>
        </row>
        <row r="147">
          <cell r="W147">
            <v>30.16</v>
          </cell>
        </row>
        <row r="147">
          <cell r="Y147">
            <v>352.61</v>
          </cell>
        </row>
        <row r="147">
          <cell r="AA147">
            <v>72.37</v>
          </cell>
        </row>
        <row r="147">
          <cell r="AE147">
            <v>1144.42</v>
          </cell>
          <cell r="AF147">
            <v>344.64</v>
          </cell>
        </row>
        <row r="147">
          <cell r="AH147">
            <v>12.92</v>
          </cell>
        </row>
        <row r="147">
          <cell r="AJ147">
            <v>81.06</v>
          </cell>
        </row>
        <row r="147">
          <cell r="AM147">
            <v>15</v>
          </cell>
          <cell r="AN147">
            <v>453.62</v>
          </cell>
          <cell r="AO147">
            <v>1598.04</v>
          </cell>
        </row>
        <row r="147">
          <cell r="AQ147" t="str">
            <v>鑫起</v>
          </cell>
          <cell r="AR147" t="str">
            <v>劳务工</v>
          </cell>
          <cell r="AS147" t="str">
            <v>光华荣昌</v>
          </cell>
          <cell r="AT147">
            <v>21</v>
          </cell>
        </row>
        <row r="148">
          <cell r="B148" t="str">
            <v>肖春菊</v>
          </cell>
          <cell r="C148" t="str">
            <v>男</v>
          </cell>
          <cell r="D148" t="str">
            <v>430523198203022321</v>
          </cell>
          <cell r="E148">
            <v>44805</v>
          </cell>
        </row>
        <row r="148">
          <cell r="N148">
            <v>4308</v>
          </cell>
          <cell r="O148">
            <v>4308</v>
          </cell>
          <cell r="P148">
            <v>4053</v>
          </cell>
          <cell r="Q148">
            <v>4308</v>
          </cell>
        </row>
        <row r="148">
          <cell r="S148">
            <v>689.28</v>
          </cell>
          <cell r="T148">
            <v>689.28</v>
          </cell>
        </row>
        <row r="148">
          <cell r="W148">
            <v>30.16</v>
          </cell>
        </row>
        <row r="148">
          <cell r="Y148">
            <v>352.61</v>
          </cell>
        </row>
        <row r="148">
          <cell r="AA148">
            <v>72.37</v>
          </cell>
        </row>
        <row r="148">
          <cell r="AE148">
            <v>1144.42</v>
          </cell>
          <cell r="AF148">
            <v>344.64</v>
          </cell>
        </row>
        <row r="148">
          <cell r="AH148">
            <v>12.92</v>
          </cell>
        </row>
        <row r="148">
          <cell r="AJ148">
            <v>81.06</v>
          </cell>
        </row>
        <row r="148">
          <cell r="AM148">
            <v>15</v>
          </cell>
          <cell r="AN148">
            <v>453.62</v>
          </cell>
          <cell r="AO148">
            <v>1598.04</v>
          </cell>
        </row>
        <row r="148">
          <cell r="AQ148" t="str">
            <v>鑫起</v>
          </cell>
          <cell r="AR148" t="str">
            <v>劳务工</v>
          </cell>
          <cell r="AS148" t="str">
            <v>湖南鑫起</v>
          </cell>
          <cell r="AT148">
            <v>22</v>
          </cell>
        </row>
        <row r="149">
          <cell r="B149" t="str">
            <v>陈爱军</v>
          </cell>
          <cell r="C149" t="str">
            <v>男</v>
          </cell>
          <cell r="D149" t="str">
            <v>432621197509014113</v>
          </cell>
          <cell r="E149">
            <v>44803</v>
          </cell>
        </row>
        <row r="149">
          <cell r="N149">
            <v>4308</v>
          </cell>
          <cell r="O149">
            <v>4308</v>
          </cell>
          <cell r="P149">
            <v>4053</v>
          </cell>
          <cell r="Q149">
            <v>4308</v>
          </cell>
        </row>
        <row r="149">
          <cell r="S149">
            <v>689.28</v>
          </cell>
          <cell r="T149">
            <v>689.28</v>
          </cell>
        </row>
        <row r="149">
          <cell r="W149">
            <v>30.16</v>
          </cell>
        </row>
        <row r="149">
          <cell r="Y149">
            <v>352.61</v>
          </cell>
        </row>
        <row r="149">
          <cell r="AA149">
            <v>72.37</v>
          </cell>
        </row>
        <row r="149">
          <cell r="AE149">
            <v>1144.42</v>
          </cell>
          <cell r="AF149">
            <v>344.64</v>
          </cell>
        </row>
        <row r="149">
          <cell r="AH149">
            <v>12.92</v>
          </cell>
        </row>
        <row r="149">
          <cell r="AJ149">
            <v>81.06</v>
          </cell>
        </row>
        <row r="149">
          <cell r="AM149">
            <v>15</v>
          </cell>
          <cell r="AN149">
            <v>453.62</v>
          </cell>
          <cell r="AO149">
            <v>1598.04</v>
          </cell>
        </row>
        <row r="149">
          <cell r="AQ149" t="str">
            <v>鑫起</v>
          </cell>
          <cell r="AR149" t="str">
            <v>劳务工</v>
          </cell>
          <cell r="AS149" t="str">
            <v>光华荣昌</v>
          </cell>
          <cell r="AT149">
            <v>25</v>
          </cell>
        </row>
        <row r="150">
          <cell r="B150" t="str">
            <v>彭光宏</v>
          </cell>
          <cell r="C150" t="str">
            <v>男</v>
          </cell>
          <cell r="D150" t="str">
            <v>432926197405151015</v>
          </cell>
          <cell r="E150">
            <v>44805</v>
          </cell>
        </row>
        <row r="150">
          <cell r="N150">
            <v>4308</v>
          </cell>
          <cell r="O150">
            <v>4308</v>
          </cell>
          <cell r="P150">
            <v>4053</v>
          </cell>
          <cell r="Q150">
            <v>4308</v>
          </cell>
        </row>
        <row r="150">
          <cell r="S150">
            <v>689.28</v>
          </cell>
          <cell r="T150">
            <v>689.28</v>
          </cell>
        </row>
        <row r="150">
          <cell r="W150">
            <v>30.16</v>
          </cell>
        </row>
        <row r="150">
          <cell r="Y150">
            <v>352.61</v>
          </cell>
        </row>
        <row r="150">
          <cell r="AA150">
            <v>72.37</v>
          </cell>
        </row>
        <row r="150">
          <cell r="AE150">
            <v>1144.42</v>
          </cell>
          <cell r="AF150">
            <v>344.64</v>
          </cell>
        </row>
        <row r="150">
          <cell r="AH150">
            <v>12.92</v>
          </cell>
        </row>
        <row r="150">
          <cell r="AJ150">
            <v>81.06</v>
          </cell>
        </row>
        <row r="150">
          <cell r="AM150">
            <v>15</v>
          </cell>
          <cell r="AN150">
            <v>453.62</v>
          </cell>
          <cell r="AO150">
            <v>1598.04</v>
          </cell>
        </row>
        <row r="150">
          <cell r="AQ150" t="str">
            <v>鑫起</v>
          </cell>
          <cell r="AR150" t="str">
            <v>劳务工</v>
          </cell>
          <cell r="AS150" t="str">
            <v>湖南鑫起</v>
          </cell>
          <cell r="AT150">
            <v>24</v>
          </cell>
        </row>
        <row r="151">
          <cell r="B151" t="str">
            <v>刘建华</v>
          </cell>
          <cell r="C151" t="str">
            <v>男</v>
          </cell>
          <cell r="D151" t="str">
            <v>430221197211100832</v>
          </cell>
          <cell r="E151">
            <v>44807</v>
          </cell>
        </row>
        <row r="151">
          <cell r="N151">
            <v>4308</v>
          </cell>
          <cell r="O151">
            <v>4308</v>
          </cell>
          <cell r="P151">
            <v>4053</v>
          </cell>
          <cell r="Q151">
            <v>4308</v>
          </cell>
        </row>
        <row r="151">
          <cell r="S151">
            <v>689.28</v>
          </cell>
          <cell r="T151">
            <v>689.28</v>
          </cell>
        </row>
        <row r="151">
          <cell r="W151">
            <v>30.16</v>
          </cell>
        </row>
        <row r="151">
          <cell r="Y151">
            <v>352.61</v>
          </cell>
        </row>
        <row r="151">
          <cell r="AA151">
            <v>72.37</v>
          </cell>
        </row>
        <row r="151">
          <cell r="AE151">
            <v>1144.42</v>
          </cell>
          <cell r="AF151">
            <v>344.64</v>
          </cell>
        </row>
        <row r="151">
          <cell r="AH151">
            <v>12.92</v>
          </cell>
        </row>
        <row r="151">
          <cell r="AJ151">
            <v>81.06</v>
          </cell>
        </row>
        <row r="151">
          <cell r="AM151">
            <v>15</v>
          </cell>
          <cell r="AN151">
            <v>453.62</v>
          </cell>
          <cell r="AO151">
            <v>1598.04</v>
          </cell>
        </row>
        <row r="151">
          <cell r="AQ151" t="str">
            <v>鑫起</v>
          </cell>
          <cell r="AR151" t="str">
            <v>劳务工</v>
          </cell>
          <cell r="AS151" t="str">
            <v>湖南鑫起</v>
          </cell>
          <cell r="AT151">
            <v>22</v>
          </cell>
        </row>
        <row r="152">
          <cell r="B152" t="str">
            <v>付雄</v>
          </cell>
          <cell r="C152" t="str">
            <v>男</v>
          </cell>
          <cell r="D152" t="str">
            <v>430211199010290410</v>
          </cell>
          <cell r="E152">
            <v>44826</v>
          </cell>
        </row>
        <row r="152">
          <cell r="N152">
            <v>4308</v>
          </cell>
          <cell r="O152">
            <v>4308</v>
          </cell>
          <cell r="P152">
            <v>4053</v>
          </cell>
          <cell r="Q152">
            <v>4308</v>
          </cell>
        </row>
        <row r="152">
          <cell r="S152">
            <v>689.28</v>
          </cell>
          <cell r="T152">
            <v>689.28</v>
          </cell>
        </row>
        <row r="152">
          <cell r="W152">
            <v>30.16</v>
          </cell>
        </row>
        <row r="152">
          <cell r="Y152">
            <v>352.61</v>
          </cell>
        </row>
        <row r="152">
          <cell r="AA152">
            <v>72.37</v>
          </cell>
        </row>
        <row r="152">
          <cell r="AE152">
            <v>1144.42</v>
          </cell>
          <cell r="AF152">
            <v>344.64</v>
          </cell>
        </row>
        <row r="152">
          <cell r="AH152">
            <v>12.92</v>
          </cell>
        </row>
        <row r="152">
          <cell r="AJ152">
            <v>81.06</v>
          </cell>
        </row>
        <row r="152">
          <cell r="AM152">
            <v>15</v>
          </cell>
          <cell r="AN152">
            <v>453.62</v>
          </cell>
          <cell r="AO152">
            <v>1598.04</v>
          </cell>
        </row>
        <row r="152">
          <cell r="AQ152" t="str">
            <v>鑫起</v>
          </cell>
          <cell r="AR152" t="str">
            <v>劳务工</v>
          </cell>
          <cell r="AS152" t="str">
            <v>光华荣昌</v>
          </cell>
          <cell r="AT152">
            <v>20.5</v>
          </cell>
        </row>
        <row r="153">
          <cell r="B153" t="str">
            <v>王运凤</v>
          </cell>
          <cell r="C153" t="str">
            <v>男</v>
          </cell>
          <cell r="D153" t="str">
            <v>430425197404230760</v>
          </cell>
          <cell r="E153">
            <v>44968</v>
          </cell>
        </row>
        <row r="153">
          <cell r="N153">
            <v>4308</v>
          </cell>
          <cell r="O153">
            <v>4308</v>
          </cell>
          <cell r="P153">
            <v>4053</v>
          </cell>
          <cell r="Q153">
            <v>4308</v>
          </cell>
        </row>
        <row r="153">
          <cell r="S153">
            <v>689.28</v>
          </cell>
          <cell r="T153">
            <v>689.28</v>
          </cell>
        </row>
        <row r="153">
          <cell r="W153">
            <v>30.16</v>
          </cell>
        </row>
        <row r="153">
          <cell r="Y153">
            <v>352.61</v>
          </cell>
        </row>
        <row r="153">
          <cell r="AA153">
            <v>72.37</v>
          </cell>
        </row>
        <row r="153">
          <cell r="AE153">
            <v>1144.42</v>
          </cell>
          <cell r="AF153">
            <v>344.64</v>
          </cell>
        </row>
        <row r="153">
          <cell r="AH153">
            <v>12.92</v>
          </cell>
        </row>
        <row r="153">
          <cell r="AJ153">
            <v>81.06</v>
          </cell>
        </row>
        <row r="153">
          <cell r="AM153">
            <v>15</v>
          </cell>
          <cell r="AN153">
            <v>453.62</v>
          </cell>
          <cell r="AO153">
            <v>1598.04</v>
          </cell>
        </row>
        <row r="153">
          <cell r="AQ153" t="str">
            <v>鑫起</v>
          </cell>
          <cell r="AR153" t="str">
            <v>劳务工</v>
          </cell>
          <cell r="AS153" t="str">
            <v>光华荣昌</v>
          </cell>
          <cell r="AT153">
            <v>24.5</v>
          </cell>
        </row>
        <row r="154">
          <cell r="B154" t="str">
            <v>李松辉</v>
          </cell>
          <cell r="C154" t="str">
            <v>男</v>
          </cell>
          <cell r="D154" t="str">
            <v>431322200408100673</v>
          </cell>
          <cell r="E154">
            <v>44995</v>
          </cell>
        </row>
        <row r="154">
          <cell r="N154">
            <v>4308</v>
          </cell>
          <cell r="O154">
            <v>4308</v>
          </cell>
          <cell r="P154">
            <v>4053</v>
          </cell>
          <cell r="Q154">
            <v>4308</v>
          </cell>
        </row>
        <row r="154">
          <cell r="S154">
            <v>689.28</v>
          </cell>
          <cell r="T154">
            <v>689.28</v>
          </cell>
        </row>
        <row r="154">
          <cell r="W154">
            <v>30.16</v>
          </cell>
        </row>
        <row r="154">
          <cell r="Y154">
            <v>352.61</v>
          </cell>
        </row>
        <row r="154">
          <cell r="AA154">
            <v>72.37</v>
          </cell>
        </row>
        <row r="154">
          <cell r="AE154">
            <v>1144.42</v>
          </cell>
          <cell r="AF154">
            <v>344.64</v>
          </cell>
        </row>
        <row r="154">
          <cell r="AH154">
            <v>12.92</v>
          </cell>
        </row>
        <row r="154">
          <cell r="AJ154">
            <v>81.06</v>
          </cell>
        </row>
        <row r="154">
          <cell r="AM154">
            <v>15</v>
          </cell>
          <cell r="AN154">
            <v>453.62</v>
          </cell>
          <cell r="AO154">
            <v>1598.04</v>
          </cell>
        </row>
        <row r="154">
          <cell r="AQ154" t="str">
            <v>鑫起</v>
          </cell>
          <cell r="AR154" t="str">
            <v>劳务工</v>
          </cell>
          <cell r="AS154" t="str">
            <v>光华荣昌</v>
          </cell>
          <cell r="AT154">
            <v>24</v>
          </cell>
        </row>
        <row r="156">
          <cell r="E156">
            <v>137</v>
          </cell>
        </row>
        <row r="157">
          <cell r="E157">
            <v>0</v>
          </cell>
        </row>
        <row r="157">
          <cell r="AO157">
            <v>0</v>
          </cell>
        </row>
        <row r="158">
          <cell r="S158">
            <v>19017.44</v>
          </cell>
          <cell r="T158">
            <v>19017.44</v>
          </cell>
          <cell r="U158">
            <v>0</v>
          </cell>
          <cell r="V158">
            <v>0</v>
          </cell>
          <cell r="W158">
            <v>832.11</v>
          </cell>
          <cell r="X158">
            <v>0</v>
          </cell>
          <cell r="Y158">
            <v>10259.63</v>
          </cell>
          <cell r="Z158">
            <v>0</v>
          </cell>
          <cell r="AA158">
            <v>2177.81</v>
          </cell>
          <cell r="AB158">
            <v>0</v>
          </cell>
          <cell r="AC158">
            <v>0</v>
          </cell>
          <cell r="AD158">
            <v>0</v>
          </cell>
          <cell r="AE158">
            <v>32286.99</v>
          </cell>
          <cell r="AF158">
            <v>9508.72</v>
          </cell>
          <cell r="AG158">
            <v>0</v>
          </cell>
          <cell r="AH158">
            <v>356.49</v>
          </cell>
          <cell r="AI158">
            <v>0</v>
          </cell>
          <cell r="AJ158">
            <v>2358.54</v>
          </cell>
          <cell r="AK158">
            <v>0</v>
          </cell>
          <cell r="AL158">
            <v>0</v>
          </cell>
          <cell r="AM158">
            <v>420</v>
          </cell>
          <cell r="AN158">
            <v>12643.75</v>
          </cell>
          <cell r="AO158">
            <v>44930.74</v>
          </cell>
          <cell r="AP158" t="str">
            <v>当月工资中扣除当月社保</v>
          </cell>
        </row>
        <row r="159">
          <cell r="S159">
            <v>26757.44</v>
          </cell>
          <cell r="T159">
            <v>96082.08</v>
          </cell>
          <cell r="U159">
            <v>0</v>
          </cell>
          <cell r="V159">
            <v>0</v>
          </cell>
          <cell r="W159">
            <v>4203.85</v>
          </cell>
          <cell r="X159">
            <v>0</v>
          </cell>
          <cell r="Y159">
            <v>52241.08</v>
          </cell>
          <cell r="Z159">
            <v>0</v>
          </cell>
          <cell r="AA159">
            <v>10506.7</v>
          </cell>
          <cell r="AB159">
            <v>0</v>
          </cell>
          <cell r="AC159">
            <v>0</v>
          </cell>
          <cell r="AD159">
            <v>0</v>
          </cell>
          <cell r="AE159">
            <v>163033.71</v>
          </cell>
          <cell r="AF159">
            <v>32255.04</v>
          </cell>
          <cell r="AG159">
            <v>0</v>
          </cell>
          <cell r="AH159">
            <v>1209.49</v>
          </cell>
          <cell r="AI159">
            <v>0</v>
          </cell>
          <cell r="AJ159">
            <v>8304.6</v>
          </cell>
          <cell r="AK159">
            <v>0</v>
          </cell>
          <cell r="AL159">
            <v>0</v>
          </cell>
          <cell r="AM159">
            <v>1260</v>
          </cell>
          <cell r="AN159">
            <v>43029.13</v>
          </cell>
          <cell r="AO159">
            <v>206062.84</v>
          </cell>
        </row>
        <row r="160">
          <cell r="T160">
            <v>96082.08</v>
          </cell>
        </row>
        <row r="160">
          <cell r="W160">
            <v>4203.85</v>
          </cell>
        </row>
        <row r="160">
          <cell r="Y160">
            <v>52241.08</v>
          </cell>
        </row>
        <row r="160">
          <cell r="AA160">
            <v>10406.7</v>
          </cell>
        </row>
        <row r="160">
          <cell r="AE160">
            <v>162933.71</v>
          </cell>
          <cell r="AF160">
            <v>31843.84</v>
          </cell>
        </row>
        <row r="160">
          <cell r="AH160">
            <v>1194.07</v>
          </cell>
        </row>
        <row r="160">
          <cell r="AJ160">
            <v>8201.8</v>
          </cell>
        </row>
        <row r="160">
          <cell r="AM160">
            <v>1245</v>
          </cell>
          <cell r="AN160">
            <v>42484.71</v>
          </cell>
          <cell r="AO160">
            <v>205962.84</v>
          </cell>
        </row>
        <row r="161">
          <cell r="AD161" t="str">
            <v>除湖南诚展劳务发放</v>
          </cell>
        </row>
        <row r="161">
          <cell r="AF161">
            <v>32255.04</v>
          </cell>
        </row>
        <row r="161">
          <cell r="AH161">
            <v>1209.49</v>
          </cell>
        </row>
        <row r="161">
          <cell r="AJ161">
            <v>8304.6</v>
          </cell>
        </row>
        <row r="161">
          <cell r="AM161">
            <v>1260</v>
          </cell>
          <cell r="AN161">
            <v>43029.13</v>
          </cell>
        </row>
        <row r="162">
          <cell r="AD162">
            <v>33643.59</v>
          </cell>
          <cell r="AE162">
            <v>175546.71</v>
          </cell>
        </row>
        <row r="162">
          <cell r="AN162">
            <v>54997.71</v>
          </cell>
          <cell r="AO162">
            <v>205962.84</v>
          </cell>
          <cell r="AP162">
            <v>12513</v>
          </cell>
        </row>
        <row r="162">
          <cell r="AW162">
            <v>12513</v>
          </cell>
        </row>
        <row r="163">
          <cell r="AC163">
            <v>175546.71</v>
          </cell>
        </row>
        <row r="163">
          <cell r="AE163" t="str">
            <v>25.2.13</v>
          </cell>
          <cell r="AF163" t="str">
            <v>养老</v>
          </cell>
        </row>
        <row r="163">
          <cell r="AH163" t="str">
            <v>失业</v>
          </cell>
        </row>
        <row r="163">
          <cell r="AJ163" t="str">
            <v>医疗</v>
          </cell>
        </row>
        <row r="163">
          <cell r="AL163" t="str">
            <v>住房公积金</v>
          </cell>
          <cell r="AM163" t="str">
            <v>大病</v>
          </cell>
        </row>
        <row r="163">
          <cell r="AP163">
            <v>232820.28</v>
          </cell>
        </row>
        <row r="163">
          <cell r="AW163">
            <v>156134.97</v>
          </cell>
        </row>
        <row r="164">
          <cell r="S164" t="str">
            <v>五险</v>
          </cell>
          <cell r="T164">
            <v>163033.71</v>
          </cell>
        </row>
        <row r="164">
          <cell r="AE164" t="str">
            <v>管理</v>
          </cell>
          <cell r="AF164">
            <v>4106.16</v>
          </cell>
        </row>
        <row r="164">
          <cell r="AH164">
            <v>153.98</v>
          </cell>
        </row>
        <row r="164">
          <cell r="AJ164">
            <v>1286.54</v>
          </cell>
        </row>
        <row r="164">
          <cell r="AL164">
            <v>2698</v>
          </cell>
          <cell r="AM164">
            <v>150</v>
          </cell>
          <cell r="AN164">
            <v>8394.68</v>
          </cell>
        </row>
        <row r="165">
          <cell r="S165" t="str">
            <v>公积金</v>
          </cell>
          <cell r="T165">
            <v>12513</v>
          </cell>
        </row>
        <row r="165">
          <cell r="AE165" t="str">
            <v>研发</v>
          </cell>
          <cell r="AF165">
            <v>4149.84</v>
          </cell>
        </row>
        <row r="165">
          <cell r="AH165">
            <v>155.62</v>
          </cell>
        </row>
        <row r="165">
          <cell r="AJ165">
            <v>1037.46</v>
          </cell>
        </row>
        <row r="165">
          <cell r="AL165">
            <v>2675</v>
          </cell>
          <cell r="AM165">
            <v>120</v>
          </cell>
          <cell r="AN165">
            <v>8137.92</v>
          </cell>
        </row>
        <row r="166">
          <cell r="T166">
            <v>175546.71</v>
          </cell>
        </row>
        <row r="166">
          <cell r="AE166" t="str">
            <v>一线</v>
          </cell>
          <cell r="AF166">
            <v>22256.56</v>
          </cell>
        </row>
        <row r="166">
          <cell r="AH166">
            <v>834.55</v>
          </cell>
        </row>
        <row r="166">
          <cell r="AJ166">
            <v>5550.08</v>
          </cell>
        </row>
        <row r="166">
          <cell r="AL166">
            <v>6382</v>
          </cell>
          <cell r="AM166">
            <v>915</v>
          </cell>
          <cell r="AN166">
            <v>35938.19</v>
          </cell>
        </row>
        <row r="167">
          <cell r="AE167" t="str">
            <v>销售</v>
          </cell>
          <cell r="AF167">
            <v>1742.48</v>
          </cell>
        </row>
        <row r="167">
          <cell r="AH167">
            <v>65.34</v>
          </cell>
        </row>
        <row r="167">
          <cell r="AJ167">
            <v>430.52</v>
          </cell>
        </row>
        <row r="167">
          <cell r="AL167">
            <v>758</v>
          </cell>
          <cell r="AM167">
            <v>75</v>
          </cell>
          <cell r="AN167">
            <v>3071.34</v>
          </cell>
        </row>
        <row r="168">
          <cell r="S168" t="str">
            <v>鑫起</v>
          </cell>
          <cell r="T168">
            <v>32286.99</v>
          </cell>
        </row>
        <row r="168">
          <cell r="AE168" t="str">
            <v>合计</v>
          </cell>
          <cell r="AF168">
            <v>32255.04</v>
          </cell>
        </row>
        <row r="168">
          <cell r="AH168">
            <v>1209.49</v>
          </cell>
          <cell r="AI168">
            <v>0</v>
          </cell>
          <cell r="AJ168">
            <v>8304.6</v>
          </cell>
          <cell r="AK168">
            <v>0</v>
          </cell>
          <cell r="AL168">
            <v>12513</v>
          </cell>
          <cell r="AM168">
            <v>1260</v>
          </cell>
          <cell r="AN168">
            <v>55542.13</v>
          </cell>
        </row>
        <row r="169">
          <cell r="B169" t="str">
            <v>工资表204人</v>
          </cell>
        </row>
        <row r="169">
          <cell r="S169" t="str">
            <v>诚展-湖南</v>
          </cell>
          <cell r="T169">
            <v>50611.18</v>
          </cell>
        </row>
        <row r="169">
          <cell r="AD169" t="str">
            <v>潘亮（补11月份）</v>
          </cell>
        </row>
        <row r="170">
          <cell r="S170" t="str">
            <v>诚展-深圳</v>
          </cell>
          <cell r="T170">
            <v>12868.56</v>
          </cell>
        </row>
        <row r="170">
          <cell r="BD170" t="e">
            <v>#VALUE!</v>
          </cell>
        </row>
        <row r="171">
          <cell r="B171" t="str">
            <v>在职花名册</v>
          </cell>
        </row>
        <row r="171">
          <cell r="S171" t="str">
            <v>公司</v>
          </cell>
          <cell r="T171">
            <v>67266.98</v>
          </cell>
        </row>
        <row r="171">
          <cell r="AE171" t="str">
            <v>差额</v>
          </cell>
          <cell r="AF171">
            <v>0</v>
          </cell>
        </row>
        <row r="171">
          <cell r="AH171">
            <v>0</v>
          </cell>
        </row>
        <row r="171">
          <cell r="AJ171">
            <v>0</v>
          </cell>
        </row>
        <row r="171">
          <cell r="AL171">
            <v>0</v>
          </cell>
          <cell r="AM171">
            <v>0</v>
          </cell>
          <cell r="AN171">
            <v>-12513</v>
          </cell>
          <cell r="AO171" t="str">
            <v>公积金差额</v>
          </cell>
        </row>
        <row r="172">
          <cell r="T172">
            <v>163033.71</v>
          </cell>
        </row>
        <row r="172">
          <cell r="AX172" t="e">
            <v>#REF!</v>
          </cell>
        </row>
        <row r="173">
          <cell r="AD173" t="str">
            <v>25.2.13</v>
          </cell>
          <cell r="AE173" t="str">
            <v>管理</v>
          </cell>
          <cell r="AF173">
            <v>4106.16</v>
          </cell>
        </row>
        <row r="173">
          <cell r="AH173">
            <v>153.98</v>
          </cell>
        </row>
        <row r="173">
          <cell r="AJ173">
            <v>1286.54</v>
          </cell>
        </row>
        <row r="173">
          <cell r="AL173">
            <v>2698</v>
          </cell>
          <cell r="AM173">
            <v>150</v>
          </cell>
          <cell r="AN173">
            <v>8394.68</v>
          </cell>
        </row>
        <row r="174">
          <cell r="D174" t="str">
            <v>李开阳重复</v>
          </cell>
        </row>
        <row r="174">
          <cell r="AE174" t="str">
            <v>研发</v>
          </cell>
          <cell r="AF174">
            <v>4149.84</v>
          </cell>
        </row>
        <row r="174">
          <cell r="AH174">
            <v>155.62</v>
          </cell>
        </row>
        <row r="174">
          <cell r="AJ174">
            <v>1037.46</v>
          </cell>
        </row>
        <row r="174">
          <cell r="AL174">
            <v>2675</v>
          </cell>
          <cell r="AM174">
            <v>120</v>
          </cell>
          <cell r="AN174">
            <v>8137.92</v>
          </cell>
        </row>
        <row r="175">
          <cell r="B175">
            <v>61</v>
          </cell>
        </row>
        <row r="175">
          <cell r="D175" t="str">
            <v>李开阳退休返聘诚展交商业工伤</v>
          </cell>
        </row>
        <row r="175">
          <cell r="AE175" t="str">
            <v>一线</v>
          </cell>
          <cell r="AF175">
            <v>22256.56</v>
          </cell>
        </row>
        <row r="175">
          <cell r="AH175">
            <v>834.55</v>
          </cell>
        </row>
        <row r="175">
          <cell r="AJ175">
            <v>5550.08</v>
          </cell>
        </row>
        <row r="175">
          <cell r="AL175">
            <v>6382</v>
          </cell>
          <cell r="AM175">
            <v>915</v>
          </cell>
          <cell r="AN175">
            <v>35938.19</v>
          </cell>
        </row>
        <row r="176">
          <cell r="AE176" t="str">
            <v>销售</v>
          </cell>
          <cell r="AF176">
            <v>1742.48</v>
          </cell>
        </row>
        <row r="176">
          <cell r="AH176">
            <v>65.34</v>
          </cell>
        </row>
        <row r="176">
          <cell r="AJ176">
            <v>430.52</v>
          </cell>
        </row>
        <row r="176">
          <cell r="AL176">
            <v>758</v>
          </cell>
          <cell r="AM176">
            <v>75</v>
          </cell>
          <cell r="AN176">
            <v>3071.34</v>
          </cell>
        </row>
        <row r="177">
          <cell r="D177" t="str">
            <v>社保不含工资表中曾琳、汪赐星，销售3人</v>
          </cell>
        </row>
        <row r="177">
          <cell r="AE177" t="str">
            <v>合计</v>
          </cell>
          <cell r="AF177">
            <v>32255.04</v>
          </cell>
        </row>
        <row r="177">
          <cell r="AH177">
            <v>1209.49</v>
          </cell>
        </row>
        <row r="177">
          <cell r="AJ177">
            <v>8304.6</v>
          </cell>
        </row>
        <row r="177">
          <cell r="AL177">
            <v>12513</v>
          </cell>
          <cell r="AM177">
            <v>1260</v>
          </cell>
          <cell r="AN177">
            <v>55542.13</v>
          </cell>
        </row>
        <row r="179">
          <cell r="AE179" t="str">
            <v>差额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-12513</v>
          </cell>
          <cell r="AM179">
            <v>0</v>
          </cell>
          <cell r="AN179">
            <v>-12513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workbookViewId="0">
      <selection activeCell="A7" sqref="$A7:$XFD13"/>
    </sheetView>
  </sheetViews>
  <sheetFormatPr defaultColWidth="9" defaultRowHeight="14.25" outlineLevelRow="5"/>
  <cols>
    <col min="1" max="1" width="4.875" style="22" customWidth="1"/>
    <col min="2" max="2" width="8.25" style="22" customWidth="1"/>
    <col min="3" max="3" width="10.375" style="22" customWidth="1"/>
    <col min="4" max="4" width="10.625" style="22" customWidth="1"/>
    <col min="5" max="5" width="6.625" style="22" customWidth="1"/>
    <col min="6" max="6" width="7.375" style="22" customWidth="1"/>
    <col min="7" max="7" width="10.625" style="22" customWidth="1"/>
    <col min="8" max="8" width="10.25" style="22" customWidth="1"/>
    <col min="9" max="9" width="8.375" style="22" customWidth="1"/>
    <col min="10" max="10" width="10" style="22" customWidth="1"/>
    <col min="11" max="11" width="7.375" style="22" customWidth="1"/>
    <col min="12" max="12" width="9.375" style="22"/>
    <col min="13" max="14" width="6.625" style="22" customWidth="1"/>
    <col min="15" max="15" width="12.125" style="22" customWidth="1"/>
    <col min="16" max="17" width="6.875" style="22" customWidth="1"/>
    <col min="18" max="18" width="8.5" style="22" customWidth="1"/>
    <col min="19" max="20" width="9" style="1"/>
    <col min="21" max="22" width="9" style="1" customWidth="1"/>
    <col min="23" max="23" width="12.625" style="1"/>
    <col min="24" max="24" width="13.75" style="1"/>
    <col min="25" max="16384" width="9" style="1"/>
  </cols>
  <sheetData>
    <row r="1" s="1" customFormat="1" ht="27" customHeight="1" spans="1:20">
      <c r="A1" s="23" t="s">
        <v>0</v>
      </c>
      <c r="B1" s="24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</row>
    <row r="2" s="21" customFormat="1" ht="35" customHeight="1" spans="1:20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33" t="s">
        <v>14</v>
      </c>
      <c r="O2" s="25" t="s">
        <v>15</v>
      </c>
      <c r="P2" s="25" t="s">
        <v>16</v>
      </c>
      <c r="Q2" s="33" t="s">
        <v>14</v>
      </c>
      <c r="R2" s="25" t="s">
        <v>17</v>
      </c>
      <c r="S2" s="42" t="s">
        <v>18</v>
      </c>
      <c r="T2" s="43"/>
    </row>
    <row r="3" s="1" customFormat="1" ht="24" customHeight="1" spans="1:24">
      <c r="A3" s="26">
        <f>ROW()-2</f>
        <v>1</v>
      </c>
      <c r="B3" s="27" t="s">
        <v>19</v>
      </c>
      <c r="C3" s="28">
        <v>45630</v>
      </c>
      <c r="D3" s="27" t="s">
        <v>20</v>
      </c>
      <c r="E3" s="29">
        <v>15</v>
      </c>
      <c r="F3" s="29">
        <v>15</v>
      </c>
      <c r="G3" s="30">
        <v>1390</v>
      </c>
      <c r="H3" s="30">
        <v>1806.62</v>
      </c>
      <c r="I3" s="34">
        <v>285</v>
      </c>
      <c r="J3" s="35"/>
      <c r="K3" s="36">
        <v>176</v>
      </c>
      <c r="L3" s="37"/>
      <c r="M3" s="37"/>
      <c r="N3" s="38">
        <v>100</v>
      </c>
      <c r="O3" s="39">
        <v>3916.14</v>
      </c>
      <c r="P3" s="40"/>
      <c r="Q3" s="40">
        <f>N3</f>
        <v>100</v>
      </c>
      <c r="R3" s="39">
        <f>O3-P3-Q3</f>
        <v>3816.14</v>
      </c>
      <c r="S3" s="44"/>
      <c r="T3" s="45" t="str">
        <f>VLOOKUP(B3,'[3]2025.01'!$B$3:$BQ$700,42,0)</f>
        <v>深圳诚展</v>
      </c>
      <c r="U3" s="1">
        <f>VLOOKUP(B3,[2]一线员工!$C$3:$BW$600,60,0)</f>
        <v>3816.14</v>
      </c>
      <c r="V3" s="1">
        <f>U3-R3</f>
        <v>0</v>
      </c>
      <c r="W3" s="46">
        <f>SUM(G3:N3)</f>
        <v>3757.62</v>
      </c>
      <c r="X3" s="46">
        <f>O3-W3</f>
        <v>158.52</v>
      </c>
    </row>
    <row r="4" s="1" customFormat="1" ht="24" customHeight="1" spans="1:24">
      <c r="A4" s="13" t="s">
        <v>21</v>
      </c>
      <c r="B4" s="13"/>
      <c r="C4" s="13"/>
      <c r="D4" s="13"/>
      <c r="E4" s="13"/>
      <c r="F4" s="13"/>
      <c r="G4" s="31">
        <f t="shared" ref="G4:R4" si="0">SUM(G3:G3)</f>
        <v>1390</v>
      </c>
      <c r="H4" s="31">
        <f t="shared" si="0"/>
        <v>1806.62</v>
      </c>
      <c r="I4" s="31">
        <f t="shared" si="0"/>
        <v>285</v>
      </c>
      <c r="J4" s="31">
        <f t="shared" si="0"/>
        <v>0</v>
      </c>
      <c r="K4" s="41">
        <f t="shared" si="0"/>
        <v>176</v>
      </c>
      <c r="L4" s="31">
        <f t="shared" si="0"/>
        <v>0</v>
      </c>
      <c r="M4" s="41">
        <f t="shared" si="0"/>
        <v>0</v>
      </c>
      <c r="N4" s="41">
        <f t="shared" si="0"/>
        <v>100</v>
      </c>
      <c r="O4" s="31">
        <f t="shared" si="0"/>
        <v>3916.14</v>
      </c>
      <c r="P4" s="31">
        <f t="shared" si="0"/>
        <v>0</v>
      </c>
      <c r="Q4" s="47">
        <f t="shared" si="0"/>
        <v>100</v>
      </c>
      <c r="R4" s="48">
        <f t="shared" si="0"/>
        <v>3816.14</v>
      </c>
      <c r="S4" s="49"/>
      <c r="T4" s="1"/>
      <c r="W4" s="46">
        <f>SUM(G4:M4)</f>
        <v>3657.62</v>
      </c>
      <c r="X4" s="46">
        <f>O4-W4</f>
        <v>258.52</v>
      </c>
    </row>
    <row r="5" s="1" customFormat="1" ht="39" customHeight="1" spans="1:24">
      <c r="A5" s="32" t="s">
        <v>22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X5" s="1"/>
    </row>
    <row r="6" s="1" customFormat="1" spans="1:18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</row>
  </sheetData>
  <mergeCells count="3">
    <mergeCell ref="A1:S1"/>
    <mergeCell ref="A4:C4"/>
    <mergeCell ref="A5:S5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H15" sqref="H15"/>
    </sheetView>
  </sheetViews>
  <sheetFormatPr defaultColWidth="9" defaultRowHeight="13.5" outlineLevelRow="6"/>
  <cols>
    <col min="4" max="4" width="11.5" customWidth="1"/>
    <col min="10" max="10" width="17" customWidth="1"/>
    <col min="13" max="13" width="9.375"/>
  </cols>
  <sheetData>
    <row r="1" s="1" customFormat="1" ht="61" customHeight="1" spans="1:15">
      <c r="A1" s="2" t="s">
        <v>23</v>
      </c>
      <c r="B1" s="2"/>
      <c r="C1" s="2"/>
      <c r="D1" s="2"/>
      <c r="E1" s="2"/>
      <c r="F1" s="2"/>
      <c r="G1" s="2"/>
      <c r="H1" s="3"/>
      <c r="I1" s="3"/>
      <c r="J1" s="2"/>
      <c r="K1" s="2"/>
      <c r="L1" s="2"/>
      <c r="M1" s="2"/>
      <c r="N1" s="2"/>
      <c r="O1" s="14"/>
    </row>
    <row r="2" s="1" customFormat="1" ht="27" customHeight="1" spans="1:15">
      <c r="A2" s="4" t="s">
        <v>1</v>
      </c>
      <c r="B2" s="4" t="s">
        <v>2</v>
      </c>
      <c r="C2" s="4" t="s">
        <v>24</v>
      </c>
      <c r="D2" s="4" t="s">
        <v>25</v>
      </c>
      <c r="E2" s="4" t="s">
        <v>26</v>
      </c>
      <c r="F2" s="4" t="s">
        <v>27</v>
      </c>
      <c r="G2" s="4" t="s">
        <v>28</v>
      </c>
      <c r="H2" s="4" t="s">
        <v>29</v>
      </c>
      <c r="I2" s="15" t="s">
        <v>14</v>
      </c>
      <c r="J2" s="4" t="s">
        <v>30</v>
      </c>
      <c r="K2" s="4" t="s">
        <v>31</v>
      </c>
      <c r="L2" s="15" t="s">
        <v>14</v>
      </c>
      <c r="M2" s="4" t="s">
        <v>32</v>
      </c>
      <c r="N2" s="4" t="s">
        <v>18</v>
      </c>
      <c r="O2" s="16"/>
    </row>
    <row r="3" s="1" customFormat="1" ht="27" customHeight="1" spans="1:16">
      <c r="A3" s="5">
        <f>ROW()-2</f>
        <v>1</v>
      </c>
      <c r="B3" s="6" t="s">
        <v>33</v>
      </c>
      <c r="C3" s="7" t="str">
        <f>VLOOKUP(B3,'[1]01.05'!$D$3:$BN$900,38,0)</f>
        <v>组装</v>
      </c>
      <c r="D3" s="8" t="str">
        <f>VLOOKUP(B3,'[1]01.05'!$D$3:$BN$900,36,0)</f>
        <v>2024-11-25</v>
      </c>
      <c r="E3" s="7">
        <v>101</v>
      </c>
      <c r="F3" s="9">
        <f>19</f>
        <v>19</v>
      </c>
      <c r="G3" s="10">
        <f>E3*F3</f>
        <v>1919</v>
      </c>
      <c r="H3" s="11"/>
      <c r="I3" s="17"/>
      <c r="J3" s="10">
        <f>G3+H3+I3</f>
        <v>1919</v>
      </c>
      <c r="K3" s="18">
        <v>25.69</v>
      </c>
      <c r="L3" s="18">
        <f>I3</f>
        <v>0</v>
      </c>
      <c r="M3" s="10">
        <f>J3-K3-L3</f>
        <v>1893.31</v>
      </c>
      <c r="N3" s="19" t="s">
        <v>34</v>
      </c>
      <c r="O3" s="16" t="str">
        <f>VLOOKUP(B3,'[1]01.05'!$D$3:$BN$900,2,0)</f>
        <v>深圳诚展</v>
      </c>
      <c r="P3" s="1">
        <v>101</v>
      </c>
    </row>
    <row r="4" s="1" customFormat="1" ht="27" customHeight="1" spans="1:16">
      <c r="A4" s="5">
        <f>ROW()-2</f>
        <v>2</v>
      </c>
      <c r="B4" s="6" t="s">
        <v>35</v>
      </c>
      <c r="C4" s="7" t="str">
        <f>VLOOKUP(B4,'[1]01.05'!$D$3:$BN$900,38,0)</f>
        <v>发泡</v>
      </c>
      <c r="D4" s="8">
        <f>VLOOKUP(B4,'[1]01.05'!$D$3:$BN$900,36,0)</f>
        <v>45660</v>
      </c>
      <c r="E4" s="7">
        <v>139</v>
      </c>
      <c r="F4" s="10">
        <f>24.5</f>
        <v>24.5</v>
      </c>
      <c r="G4" s="10">
        <f>E4*F4</f>
        <v>3405.5</v>
      </c>
      <c r="H4" s="11">
        <v>-10</v>
      </c>
      <c r="I4" s="17"/>
      <c r="J4" s="10">
        <f>G4+H4+I4</f>
        <v>3395.5</v>
      </c>
      <c r="K4" s="18">
        <v>16.18</v>
      </c>
      <c r="L4" s="18">
        <f>I4</f>
        <v>0</v>
      </c>
      <c r="M4" s="10">
        <f>J4-K4-L4</f>
        <v>3379.32</v>
      </c>
      <c r="N4" s="20" t="s">
        <v>36</v>
      </c>
      <c r="O4" s="16" t="str">
        <f>VLOOKUP(B4,'[1]01.05'!$D$3:$BN$900,2,0)</f>
        <v>深圳诚展</v>
      </c>
      <c r="P4" s="1">
        <v>139</v>
      </c>
    </row>
    <row r="5" s="1" customFormat="1" ht="27" customHeight="1" spans="1:16">
      <c r="A5" s="5">
        <f>ROW()-2</f>
        <v>3</v>
      </c>
      <c r="B5" s="6" t="s">
        <v>37</v>
      </c>
      <c r="C5" s="7" t="str">
        <f>VLOOKUP(B5,'[1]01.05'!$D$3:$BN$900,38,0)</f>
        <v>发泡</v>
      </c>
      <c r="D5" s="8">
        <f>VLOOKUP(B5,'[1]01.05'!$D$3:$BN$900,36,0)</f>
        <v>45675</v>
      </c>
      <c r="E5" s="7">
        <v>230</v>
      </c>
      <c r="F5" s="10">
        <f>24.5</f>
        <v>24.5</v>
      </c>
      <c r="G5" s="10">
        <f>E5*F5</f>
        <v>5635</v>
      </c>
      <c r="H5" s="11"/>
      <c r="I5" s="17">
        <v>900</v>
      </c>
      <c r="J5" s="10">
        <f>G5+H5+I5</f>
        <v>6535</v>
      </c>
      <c r="K5" s="18"/>
      <c r="L5" s="18">
        <f>I5</f>
        <v>900</v>
      </c>
      <c r="M5" s="10">
        <f>J5-K5-L5</f>
        <v>5635</v>
      </c>
      <c r="N5" s="20"/>
      <c r="O5" s="16" t="str">
        <f>VLOOKUP(B5,'[1]01.05'!$D$3:$BN$900,2,0)</f>
        <v>深圳诚展</v>
      </c>
      <c r="P5" s="1">
        <v>230</v>
      </c>
    </row>
    <row r="6" s="1" customFormat="1" ht="27" customHeight="1" spans="1:16">
      <c r="A6" s="5">
        <f>ROW()-2</f>
        <v>4</v>
      </c>
      <c r="B6" s="6" t="s">
        <v>38</v>
      </c>
      <c r="C6" s="7" t="str">
        <f>VLOOKUP(B6,'[1]01.05'!$D$3:$BN$900,38,0)</f>
        <v>发泡</v>
      </c>
      <c r="D6" s="8">
        <f>VLOOKUP(B6,'[1]01.05'!$D$3:$BN$900,36,0)</f>
        <v>45660</v>
      </c>
      <c r="E6" s="7">
        <v>94</v>
      </c>
      <c r="F6" s="10">
        <f>24.5</f>
        <v>24.5</v>
      </c>
      <c r="G6" s="10">
        <f>E6*F6</f>
        <v>2303</v>
      </c>
      <c r="H6" s="11"/>
      <c r="I6" s="17"/>
      <c r="J6" s="10">
        <f>G6+H6+I6</f>
        <v>2303</v>
      </c>
      <c r="K6" s="18">
        <v>12.73</v>
      </c>
      <c r="L6" s="18">
        <f>I6</f>
        <v>0</v>
      </c>
      <c r="M6" s="10">
        <f>J6-K6-L6</f>
        <v>2290.27</v>
      </c>
      <c r="N6" s="20" t="s">
        <v>39</v>
      </c>
      <c r="O6" s="16" t="str">
        <f>VLOOKUP(B6,'[1]01.05'!$D$3:$BN$900,2,0)</f>
        <v>深圳诚展</v>
      </c>
      <c r="P6" s="1">
        <v>94</v>
      </c>
    </row>
    <row r="7" s="1" customFormat="1" ht="27" customHeight="1" spans="1:15">
      <c r="A7" s="5"/>
      <c r="B7" s="12" t="s">
        <v>21</v>
      </c>
      <c r="C7" s="5"/>
      <c r="D7" s="5"/>
      <c r="E7" s="13">
        <f t="shared" ref="E7:M7" si="0">SUM(E3:E6)</f>
        <v>564</v>
      </c>
      <c r="F7" s="13">
        <f t="shared" si="0"/>
        <v>92.5</v>
      </c>
      <c r="G7" s="13">
        <f t="shared" si="0"/>
        <v>13262.5</v>
      </c>
      <c r="H7" s="13">
        <f t="shared" si="0"/>
        <v>-10</v>
      </c>
      <c r="I7" s="13">
        <f t="shared" si="0"/>
        <v>900</v>
      </c>
      <c r="J7" s="13">
        <f t="shared" si="0"/>
        <v>14152.5</v>
      </c>
      <c r="K7" s="13">
        <f t="shared" si="0"/>
        <v>54.6</v>
      </c>
      <c r="L7" s="13">
        <f t="shared" si="0"/>
        <v>900</v>
      </c>
      <c r="M7" s="13">
        <f t="shared" si="0"/>
        <v>13197.9</v>
      </c>
      <c r="N7" s="13"/>
      <c r="O7" s="16"/>
    </row>
  </sheetData>
  <mergeCells count="1">
    <mergeCell ref="A1:N1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同工同酬-深圳诚展1人</vt:lpstr>
      <vt:lpstr>深圳诚展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书沐</cp:lastModifiedBy>
  <dcterms:created xsi:type="dcterms:W3CDTF">2024-10-11T08:28:00Z</dcterms:created>
  <dcterms:modified xsi:type="dcterms:W3CDTF">2025-02-14T05:48:52Z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B9151598082F4CFC9A49E6BFE0D39876_13</vt:lpwstr>
  </property>
  <property fmtid="{D5CDD505-2E9C-101B-9397-08002B2CF9AE}" pid="3" name="KSOProductBuildVer">
    <vt:lpwstr>2052-12.1.0.19302</vt:lpwstr>
  </property>
</Properties>
</file>